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M:\Statistika i istraživanje\Publikacije\FSR\2022_FSR_23\01_radni_folder_izdavastvo\Excelice za web\"/>
    </mc:Choice>
  </mc:AlternateContent>
  <xr:revisionPtr revIDLastSave="0" documentId="13_ncr:1_{74FD4897-BAFB-41BE-AF81-6705C8061690}" xr6:coauthVersionLast="47" xr6:coauthVersionMax="47" xr10:uidLastSave="{00000000-0000-0000-0000-000000000000}"/>
  <bookViews>
    <workbookView xWindow="-120" yWindow="-120" windowWidth="29040" windowHeight="15840" tabRatio="800" firstSheet="60" activeTab="68" xr2:uid="{00000000-000D-0000-FFFF-FFFF00000000}"/>
  </bookViews>
  <sheets>
    <sheet name="Slika 1.1." sheetId="114" r:id="rId1"/>
    <sheet name="Slika 1.2." sheetId="115" r:id="rId2"/>
    <sheet name="Slika 1.3." sheetId="117" r:id="rId3"/>
    <sheet name="Slika 1.4." sheetId="116" r:id="rId4"/>
    <sheet name="Slika 1.5." sheetId="118" r:id="rId5"/>
    <sheet name="Slika 1.6." sheetId="99" r:id="rId6"/>
    <sheet name="Slika 1.7. " sheetId="119" r:id="rId7"/>
    <sheet name="Slika 1.8." sheetId="101" r:id="rId8"/>
    <sheet name="Slika 1.9." sheetId="120" r:id="rId9"/>
    <sheet name="Slika 1.10." sheetId="104" r:id="rId10"/>
    <sheet name="Slika 1.11." sheetId="100" r:id="rId11"/>
    <sheet name="Slika 1.12." sheetId="105" r:id="rId12"/>
    <sheet name="Slika 1.13." sheetId="106" r:id="rId13"/>
    <sheet name="Slika 1.14." sheetId="121" r:id="rId14"/>
    <sheet name="Slika 1.15." sheetId="111" r:id="rId15"/>
    <sheet name="Slika 1.16." sheetId="122" r:id="rId16"/>
    <sheet name="Slika 1.17." sheetId="108" r:id="rId17"/>
    <sheet name="Slika 1.18." sheetId="107" r:id="rId18"/>
    <sheet name="Slika 1.19." sheetId="123" r:id="rId19"/>
    <sheet name="Slika 1.20." sheetId="112" r:id="rId20"/>
    <sheet name="Slika 2.1." sheetId="124" r:id="rId21"/>
    <sheet name="Slika 2.2." sheetId="125" r:id="rId22"/>
    <sheet name="Slika 2.3." sheetId="126" r:id="rId23"/>
    <sheet name="Tablica 2.1." sheetId="127" r:id="rId24"/>
    <sheet name="Slika 2.4." sheetId="128" r:id="rId25"/>
    <sheet name="Slika 2.5." sheetId="129" r:id="rId26"/>
    <sheet name="Slika 3.1." sheetId="130" r:id="rId27"/>
    <sheet name="Slika 3.2." sheetId="131" r:id="rId28"/>
    <sheet name="Slika 3.3." sheetId="132" r:id="rId29"/>
    <sheet name="Slika 3.4." sheetId="133" r:id="rId30"/>
    <sheet name="Slika 3.5." sheetId="134" r:id="rId31"/>
    <sheet name="Slika 3.6." sheetId="135" r:id="rId32"/>
    <sheet name="Slika 3.7." sheetId="136" r:id="rId33"/>
    <sheet name="Slika 3.8." sheetId="137" r:id="rId34"/>
    <sheet name="Slika 3.9." sheetId="138" r:id="rId35"/>
    <sheet name="Slika 3.10." sheetId="139" r:id="rId36"/>
    <sheet name="Slika 3.11." sheetId="140" r:id="rId37"/>
    <sheet name="Slika 3.12." sheetId="141" r:id="rId38"/>
    <sheet name="Slika 3.13." sheetId="142" r:id="rId39"/>
    <sheet name="Slika 3.14." sheetId="143" r:id="rId40"/>
    <sheet name="Slika 3.15." sheetId="144" r:id="rId41"/>
    <sheet name="Slika 3.16." sheetId="145" r:id="rId42"/>
    <sheet name="Slika 3.17." sheetId="146" r:id="rId43"/>
    <sheet name="Slika 4.1." sheetId="147" r:id="rId44"/>
    <sheet name="Slika 4.2." sheetId="148" r:id="rId45"/>
    <sheet name="Slika 4.3." sheetId="149" r:id="rId46"/>
    <sheet name="Slika 4.4." sheetId="150" r:id="rId47"/>
    <sheet name="Slika 4.5." sheetId="151" r:id="rId48"/>
    <sheet name="Slika 4.6." sheetId="152" r:id="rId49"/>
    <sheet name="Slika 4.7." sheetId="153" r:id="rId50"/>
    <sheet name="Slika 4.8." sheetId="154" r:id="rId51"/>
    <sheet name="Slika 4.9." sheetId="155" r:id="rId52"/>
    <sheet name="Slika 4.10." sheetId="156" r:id="rId53"/>
    <sheet name="Slika 4.11." sheetId="157" r:id="rId54"/>
    <sheet name="Slika 4.12." sheetId="158" r:id="rId55"/>
    <sheet name="Slika 5.1." sheetId="159" r:id="rId56"/>
    <sheet name="Slika 5.2." sheetId="160" r:id="rId57"/>
    <sheet name="Slika 5.3." sheetId="161" r:id="rId58"/>
    <sheet name="Slika 5.4." sheetId="162" r:id="rId59"/>
    <sheet name="Slika 5.5." sheetId="163" r:id="rId60"/>
    <sheet name="Slika 5.6." sheetId="164" r:id="rId61"/>
    <sheet name="Slika 5.7." sheetId="165" r:id="rId62"/>
    <sheet name="Slika 5.8." sheetId="166" r:id="rId63"/>
    <sheet name="Slika 5.9." sheetId="167" r:id="rId64"/>
    <sheet name="Slika 5.10." sheetId="168" r:id="rId65"/>
    <sheet name="Slika 5.11." sheetId="169" r:id="rId66"/>
    <sheet name="Slika 5.12." sheetId="170" r:id="rId67"/>
    <sheet name="6.1." sheetId="171" r:id="rId68"/>
    <sheet name="6.2." sheetId="172" r:id="rId69"/>
    <sheet name="6.3." sheetId="173" r:id="rId70"/>
    <sheet name=" 6.4." sheetId="174" r:id="rId71"/>
    <sheet name="6.5." sheetId="175" r:id="rId72"/>
    <sheet name="6.6." sheetId="176" r:id="rId73"/>
    <sheet name="6.7" sheetId="177" r:id="rId74"/>
    <sheet name="6.8." sheetId="178" r:id="rId75"/>
    <sheet name="6.9." sheetId="179" r:id="rId76"/>
    <sheet name="6.10." sheetId="180" r:id="rId77"/>
    <sheet name="6.11." sheetId="181" r:id="rId78"/>
    <sheet name="6.12." sheetId="182" r:id="rId79"/>
    <sheet name="6.13." sheetId="183" r:id="rId80"/>
    <sheet name="6.14." sheetId="184" r:id="rId81"/>
    <sheet name="6.15." sheetId="185" r:id="rId82"/>
    <sheet name="6.16." sheetId="186" r:id="rId83"/>
  </sheets>
  <externalReferences>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s>
  <definedNames>
    <definedName name="\A" localSheetId="0">#REF!</definedName>
    <definedName name="\A" localSheetId="13">#REF!</definedName>
    <definedName name="\A" localSheetId="14">#REF!</definedName>
    <definedName name="\A" localSheetId="15">#REF!</definedName>
    <definedName name="\A" localSheetId="16">#REF!</definedName>
    <definedName name="\A" localSheetId="18">#REF!</definedName>
    <definedName name="\A" localSheetId="19">#REF!</definedName>
    <definedName name="\A" localSheetId="2">#REF!</definedName>
    <definedName name="\A" localSheetId="3">#REF!</definedName>
    <definedName name="\A" localSheetId="4">#REF!</definedName>
    <definedName name="\A" localSheetId="6">#REF!</definedName>
    <definedName name="\A" localSheetId="7">#REF!</definedName>
    <definedName name="\A" localSheetId="8">#REF!</definedName>
    <definedName name="\A" localSheetId="26">#REF!</definedName>
    <definedName name="\A" localSheetId="36">#REF!</definedName>
    <definedName name="\A" localSheetId="39">#REF!</definedName>
    <definedName name="\A" localSheetId="41">#REF!</definedName>
    <definedName name="\A" localSheetId="27">#REF!</definedName>
    <definedName name="\A" localSheetId="29">#REF!</definedName>
    <definedName name="\A" localSheetId="43">#REF!</definedName>
    <definedName name="\A" localSheetId="54">#REF!</definedName>
    <definedName name="\A" localSheetId="44">#REF!</definedName>
    <definedName name="\A" localSheetId="45">#REF!</definedName>
    <definedName name="\A" localSheetId="48">#REF!</definedName>
    <definedName name="\A" localSheetId="59">#REF!</definedName>
    <definedName name="\A" localSheetId="60">#REF!</definedName>
    <definedName name="\A">#REF!</definedName>
    <definedName name="\B" localSheetId="0">#REF!</definedName>
    <definedName name="\B" localSheetId="13">#REF!</definedName>
    <definedName name="\B" localSheetId="14">#REF!</definedName>
    <definedName name="\B" localSheetId="15">#REF!</definedName>
    <definedName name="\B" localSheetId="16">#REF!</definedName>
    <definedName name="\B" localSheetId="18">#REF!</definedName>
    <definedName name="\B" localSheetId="19">#REF!</definedName>
    <definedName name="\B" localSheetId="2">#REF!</definedName>
    <definedName name="\B" localSheetId="3">#REF!</definedName>
    <definedName name="\B" localSheetId="4">#REF!</definedName>
    <definedName name="\B" localSheetId="6">#REF!</definedName>
    <definedName name="\B" localSheetId="7">#REF!</definedName>
    <definedName name="\B" localSheetId="8">#REF!</definedName>
    <definedName name="\B" localSheetId="26">#REF!</definedName>
    <definedName name="\B" localSheetId="36">#REF!</definedName>
    <definedName name="\B" localSheetId="39">#REF!</definedName>
    <definedName name="\B" localSheetId="41">#REF!</definedName>
    <definedName name="\B" localSheetId="27">#REF!</definedName>
    <definedName name="\B" localSheetId="29">#REF!</definedName>
    <definedName name="\B" localSheetId="43">#REF!</definedName>
    <definedName name="\B" localSheetId="54">#REF!</definedName>
    <definedName name="\B" localSheetId="44">#REF!</definedName>
    <definedName name="\B" localSheetId="45">#REF!</definedName>
    <definedName name="\B" localSheetId="48">#REF!</definedName>
    <definedName name="\B" localSheetId="59">#REF!</definedName>
    <definedName name="\B" localSheetId="60">#REF!</definedName>
    <definedName name="\B">#REF!</definedName>
    <definedName name="\C" localSheetId="59">#REF!</definedName>
    <definedName name="\C" localSheetId="60">#REF!</definedName>
    <definedName name="\C">#REF!</definedName>
    <definedName name="\D" localSheetId="0">#REF!</definedName>
    <definedName name="\D" localSheetId="13">#REF!</definedName>
    <definedName name="\D" localSheetId="14">#REF!</definedName>
    <definedName name="\D" localSheetId="15">#REF!</definedName>
    <definedName name="\D" localSheetId="16">#REF!</definedName>
    <definedName name="\D" localSheetId="18">#REF!</definedName>
    <definedName name="\D" localSheetId="19">#REF!</definedName>
    <definedName name="\D" localSheetId="2">#REF!</definedName>
    <definedName name="\D" localSheetId="3">#REF!</definedName>
    <definedName name="\D" localSheetId="4">#REF!</definedName>
    <definedName name="\D" localSheetId="6">#REF!</definedName>
    <definedName name="\D" localSheetId="7">#REF!</definedName>
    <definedName name="\D" localSheetId="8">#REF!</definedName>
    <definedName name="\D" localSheetId="26">#REF!</definedName>
    <definedName name="\D" localSheetId="36">#REF!</definedName>
    <definedName name="\D" localSheetId="39">#REF!</definedName>
    <definedName name="\D" localSheetId="41">#REF!</definedName>
    <definedName name="\D" localSheetId="27">#REF!</definedName>
    <definedName name="\D" localSheetId="29">#REF!</definedName>
    <definedName name="\D" localSheetId="43">#REF!</definedName>
    <definedName name="\D" localSheetId="54">#REF!</definedName>
    <definedName name="\D" localSheetId="44">#REF!</definedName>
    <definedName name="\D" localSheetId="45">#REF!</definedName>
    <definedName name="\D" localSheetId="48">#REF!</definedName>
    <definedName name="\D" localSheetId="59">#REF!</definedName>
    <definedName name="\D" localSheetId="60">#REF!</definedName>
    <definedName name="\D">#REF!</definedName>
    <definedName name="\E" localSheetId="0">#REF!</definedName>
    <definedName name="\E" localSheetId="13">#REF!</definedName>
    <definedName name="\E" localSheetId="14">#REF!</definedName>
    <definedName name="\E" localSheetId="15">#REF!</definedName>
    <definedName name="\E" localSheetId="16">#REF!</definedName>
    <definedName name="\E" localSheetId="18">#REF!</definedName>
    <definedName name="\E" localSheetId="19">#REF!</definedName>
    <definedName name="\E" localSheetId="2">#REF!</definedName>
    <definedName name="\E" localSheetId="3">#REF!</definedName>
    <definedName name="\E" localSheetId="4">#REF!</definedName>
    <definedName name="\E" localSheetId="6">#REF!</definedName>
    <definedName name="\E" localSheetId="7">#REF!</definedName>
    <definedName name="\E" localSheetId="8">#REF!</definedName>
    <definedName name="\E" localSheetId="26">#REF!</definedName>
    <definedName name="\E" localSheetId="36">#REF!</definedName>
    <definedName name="\E" localSheetId="39">#REF!</definedName>
    <definedName name="\E" localSheetId="41">#REF!</definedName>
    <definedName name="\E" localSheetId="27">#REF!</definedName>
    <definedName name="\E" localSheetId="29">#REF!</definedName>
    <definedName name="\E" localSheetId="43">#REF!</definedName>
    <definedName name="\E" localSheetId="54">#REF!</definedName>
    <definedName name="\E" localSheetId="44">#REF!</definedName>
    <definedName name="\E" localSheetId="45">#REF!</definedName>
    <definedName name="\E" localSheetId="48">#REF!</definedName>
    <definedName name="\E" localSheetId="59">#REF!</definedName>
    <definedName name="\E" localSheetId="60">#REF!</definedName>
    <definedName name="\E">#REF!</definedName>
    <definedName name="\F" localSheetId="0">#REF!</definedName>
    <definedName name="\F" localSheetId="13">#REF!</definedName>
    <definedName name="\F" localSheetId="14">#REF!</definedName>
    <definedName name="\F" localSheetId="15">#REF!</definedName>
    <definedName name="\F" localSheetId="16">#REF!</definedName>
    <definedName name="\F" localSheetId="18">#REF!</definedName>
    <definedName name="\F" localSheetId="19">#REF!</definedName>
    <definedName name="\F" localSheetId="2">#REF!</definedName>
    <definedName name="\F" localSheetId="3">#REF!</definedName>
    <definedName name="\F" localSheetId="4">#REF!</definedName>
    <definedName name="\F" localSheetId="6">#REF!</definedName>
    <definedName name="\F" localSheetId="7">#REF!</definedName>
    <definedName name="\F" localSheetId="8">#REF!</definedName>
    <definedName name="\F" localSheetId="26">#REF!</definedName>
    <definedName name="\F" localSheetId="36">#REF!</definedName>
    <definedName name="\F" localSheetId="39">#REF!</definedName>
    <definedName name="\F" localSheetId="41">#REF!</definedName>
    <definedName name="\F" localSheetId="27">#REF!</definedName>
    <definedName name="\F" localSheetId="29">#REF!</definedName>
    <definedName name="\F" localSheetId="43">#REF!</definedName>
    <definedName name="\F" localSheetId="54">#REF!</definedName>
    <definedName name="\F" localSheetId="44">#REF!</definedName>
    <definedName name="\F" localSheetId="45">#REF!</definedName>
    <definedName name="\F" localSheetId="48">#REF!</definedName>
    <definedName name="\F" localSheetId="59">#REF!</definedName>
    <definedName name="\F" localSheetId="60">#REF!</definedName>
    <definedName name="\F">#REF!</definedName>
    <definedName name="\G" localSheetId="0">#REF!</definedName>
    <definedName name="\G" localSheetId="13">#REF!</definedName>
    <definedName name="\G" localSheetId="14">#REF!</definedName>
    <definedName name="\G" localSheetId="15">#REF!</definedName>
    <definedName name="\G" localSheetId="16">#REF!</definedName>
    <definedName name="\G" localSheetId="18">#REF!</definedName>
    <definedName name="\G" localSheetId="19">#REF!</definedName>
    <definedName name="\G" localSheetId="2">#REF!</definedName>
    <definedName name="\G" localSheetId="3">#REF!</definedName>
    <definedName name="\G" localSheetId="4">#REF!</definedName>
    <definedName name="\G" localSheetId="6">#REF!</definedName>
    <definedName name="\G" localSheetId="7">#REF!</definedName>
    <definedName name="\G" localSheetId="8">#REF!</definedName>
    <definedName name="\G" localSheetId="26">#REF!</definedName>
    <definedName name="\G" localSheetId="36">#REF!</definedName>
    <definedName name="\G" localSheetId="39">#REF!</definedName>
    <definedName name="\G" localSheetId="41">#REF!</definedName>
    <definedName name="\G" localSheetId="27">#REF!</definedName>
    <definedName name="\G" localSheetId="29">#REF!</definedName>
    <definedName name="\G" localSheetId="43">#REF!</definedName>
    <definedName name="\G" localSheetId="54">#REF!</definedName>
    <definedName name="\G" localSheetId="44">#REF!</definedName>
    <definedName name="\G" localSheetId="45">#REF!</definedName>
    <definedName name="\G" localSheetId="48">#REF!</definedName>
    <definedName name="\G" localSheetId="59">#REF!</definedName>
    <definedName name="\G" localSheetId="60">#REF!</definedName>
    <definedName name="\G">#REF!</definedName>
    <definedName name="\H" localSheetId="0">#REF!</definedName>
    <definedName name="\H" localSheetId="13">#REF!</definedName>
    <definedName name="\H" localSheetId="14">#REF!</definedName>
    <definedName name="\H" localSheetId="15">#REF!</definedName>
    <definedName name="\H" localSheetId="16">#REF!</definedName>
    <definedName name="\H" localSheetId="18">#REF!</definedName>
    <definedName name="\H" localSheetId="19">#REF!</definedName>
    <definedName name="\H" localSheetId="2">#REF!</definedName>
    <definedName name="\H" localSheetId="3">#REF!</definedName>
    <definedName name="\H" localSheetId="4">#REF!</definedName>
    <definedName name="\H" localSheetId="6">#REF!</definedName>
    <definedName name="\H" localSheetId="7">#REF!</definedName>
    <definedName name="\H" localSheetId="8">#REF!</definedName>
    <definedName name="\H" localSheetId="26">#REF!</definedName>
    <definedName name="\H" localSheetId="36">#REF!</definedName>
    <definedName name="\H" localSheetId="39">#REF!</definedName>
    <definedName name="\H" localSheetId="41">#REF!</definedName>
    <definedName name="\H" localSheetId="27">#REF!</definedName>
    <definedName name="\H" localSheetId="29">#REF!</definedName>
    <definedName name="\H" localSheetId="43">#REF!</definedName>
    <definedName name="\H" localSheetId="54">#REF!</definedName>
    <definedName name="\H" localSheetId="44">#REF!</definedName>
    <definedName name="\H" localSheetId="45">#REF!</definedName>
    <definedName name="\H" localSheetId="48">#REF!</definedName>
    <definedName name="\H" localSheetId="59">#REF!</definedName>
    <definedName name="\H" localSheetId="60">#REF!</definedName>
    <definedName name="\H">#REF!</definedName>
    <definedName name="\I" localSheetId="0">#REF!</definedName>
    <definedName name="\I" localSheetId="13">#REF!</definedName>
    <definedName name="\I" localSheetId="14">#REF!</definedName>
    <definedName name="\I" localSheetId="15">#REF!</definedName>
    <definedName name="\I" localSheetId="16">#REF!</definedName>
    <definedName name="\I" localSheetId="18">#REF!</definedName>
    <definedName name="\I" localSheetId="19">#REF!</definedName>
    <definedName name="\I" localSheetId="2">#REF!</definedName>
    <definedName name="\I" localSheetId="3">#REF!</definedName>
    <definedName name="\I" localSheetId="4">#REF!</definedName>
    <definedName name="\I" localSheetId="6">#REF!</definedName>
    <definedName name="\I" localSheetId="7">#REF!</definedName>
    <definedName name="\I" localSheetId="8">#REF!</definedName>
    <definedName name="\I" localSheetId="26">#REF!</definedName>
    <definedName name="\I" localSheetId="36">#REF!</definedName>
    <definedName name="\I" localSheetId="39">#REF!</definedName>
    <definedName name="\I" localSheetId="41">#REF!</definedName>
    <definedName name="\I" localSheetId="27">#REF!</definedName>
    <definedName name="\I" localSheetId="29">#REF!</definedName>
    <definedName name="\I" localSheetId="43">#REF!</definedName>
    <definedName name="\I" localSheetId="54">#REF!</definedName>
    <definedName name="\I" localSheetId="44">#REF!</definedName>
    <definedName name="\I" localSheetId="45">#REF!</definedName>
    <definedName name="\I" localSheetId="48">#REF!</definedName>
    <definedName name="\I" localSheetId="59">#REF!</definedName>
    <definedName name="\I" localSheetId="60">#REF!</definedName>
    <definedName name="\I">#REF!</definedName>
    <definedName name="\J" localSheetId="0">#REF!</definedName>
    <definedName name="\J" localSheetId="13">#REF!</definedName>
    <definedName name="\J" localSheetId="14">#REF!</definedName>
    <definedName name="\J" localSheetId="15">#REF!</definedName>
    <definedName name="\J" localSheetId="16">#REF!</definedName>
    <definedName name="\J" localSheetId="18">#REF!</definedName>
    <definedName name="\J" localSheetId="19">#REF!</definedName>
    <definedName name="\J" localSheetId="2">#REF!</definedName>
    <definedName name="\J" localSheetId="3">#REF!</definedName>
    <definedName name="\J" localSheetId="4">#REF!</definedName>
    <definedName name="\J" localSheetId="6">#REF!</definedName>
    <definedName name="\J" localSheetId="7">#REF!</definedName>
    <definedName name="\J" localSheetId="8">#REF!</definedName>
    <definedName name="\J" localSheetId="26">#REF!</definedName>
    <definedName name="\J" localSheetId="36">#REF!</definedName>
    <definedName name="\J" localSheetId="39">#REF!</definedName>
    <definedName name="\J" localSheetId="41">#REF!</definedName>
    <definedName name="\J" localSheetId="27">#REF!</definedName>
    <definedName name="\J" localSheetId="29">#REF!</definedName>
    <definedName name="\J" localSheetId="43">#REF!</definedName>
    <definedName name="\J" localSheetId="54">#REF!</definedName>
    <definedName name="\J" localSheetId="44">#REF!</definedName>
    <definedName name="\J" localSheetId="45">#REF!</definedName>
    <definedName name="\J" localSheetId="48">#REF!</definedName>
    <definedName name="\J" localSheetId="59">#REF!</definedName>
    <definedName name="\J" localSheetId="60">#REF!</definedName>
    <definedName name="\J">#REF!</definedName>
    <definedName name="\K" localSheetId="59">#REF!</definedName>
    <definedName name="\K" localSheetId="60">#REF!</definedName>
    <definedName name="\K">#REF!</definedName>
    <definedName name="\L" localSheetId="59">#REF!</definedName>
    <definedName name="\L" localSheetId="60">#REF!</definedName>
    <definedName name="\L">#REF!</definedName>
    <definedName name="\M" localSheetId="0">#REF!</definedName>
    <definedName name="\M" localSheetId="13">#REF!</definedName>
    <definedName name="\M" localSheetId="14">#REF!</definedName>
    <definedName name="\M" localSheetId="15">#REF!</definedName>
    <definedName name="\M" localSheetId="16">#REF!</definedName>
    <definedName name="\M" localSheetId="18">#REF!</definedName>
    <definedName name="\M" localSheetId="19">#REF!</definedName>
    <definedName name="\M" localSheetId="2">#REF!</definedName>
    <definedName name="\M" localSheetId="3">#REF!</definedName>
    <definedName name="\M" localSheetId="4">#REF!</definedName>
    <definedName name="\M" localSheetId="6">#REF!</definedName>
    <definedName name="\M" localSheetId="7">#REF!</definedName>
    <definedName name="\M" localSheetId="8">#REF!</definedName>
    <definedName name="\M" localSheetId="26">#REF!</definedName>
    <definedName name="\M" localSheetId="36">#REF!</definedName>
    <definedName name="\M" localSheetId="39">#REF!</definedName>
    <definedName name="\M" localSheetId="41">#REF!</definedName>
    <definedName name="\M" localSheetId="27">#REF!</definedName>
    <definedName name="\M" localSheetId="29">#REF!</definedName>
    <definedName name="\M" localSheetId="43">#REF!</definedName>
    <definedName name="\M" localSheetId="54">#REF!</definedName>
    <definedName name="\M" localSheetId="44">#REF!</definedName>
    <definedName name="\M" localSheetId="45">#REF!</definedName>
    <definedName name="\M" localSheetId="48">#REF!</definedName>
    <definedName name="\M" localSheetId="59">#REF!</definedName>
    <definedName name="\M" localSheetId="60">#REF!</definedName>
    <definedName name="\M">#REF!</definedName>
    <definedName name="\N" localSheetId="59">#REF!</definedName>
    <definedName name="\N" localSheetId="60">#REF!</definedName>
    <definedName name="\N">#REF!</definedName>
    <definedName name="\O" localSheetId="59">#REF!</definedName>
    <definedName name="\O" localSheetId="60">#REF!</definedName>
    <definedName name="\O">#REF!</definedName>
    <definedName name="\P" localSheetId="0">#REF!</definedName>
    <definedName name="\P" localSheetId="13">#REF!</definedName>
    <definedName name="\P" localSheetId="14">#REF!</definedName>
    <definedName name="\P" localSheetId="15">#REF!</definedName>
    <definedName name="\P" localSheetId="16">#REF!</definedName>
    <definedName name="\P" localSheetId="18">#REF!</definedName>
    <definedName name="\P" localSheetId="19">#REF!</definedName>
    <definedName name="\P" localSheetId="2">#REF!</definedName>
    <definedName name="\P" localSheetId="3">#REF!</definedName>
    <definedName name="\P" localSheetId="4">#REF!</definedName>
    <definedName name="\P" localSheetId="6">#REF!</definedName>
    <definedName name="\P" localSheetId="7">#REF!</definedName>
    <definedName name="\P" localSheetId="8">#REF!</definedName>
    <definedName name="\P" localSheetId="26">#REF!</definedName>
    <definedName name="\P" localSheetId="36">#REF!</definedName>
    <definedName name="\P" localSheetId="39">#REF!</definedName>
    <definedName name="\P" localSheetId="41">#REF!</definedName>
    <definedName name="\P" localSheetId="27">#REF!</definedName>
    <definedName name="\P" localSheetId="29">#REF!</definedName>
    <definedName name="\P" localSheetId="43">#REF!</definedName>
    <definedName name="\P" localSheetId="54">#REF!</definedName>
    <definedName name="\P" localSheetId="44">#REF!</definedName>
    <definedName name="\P" localSheetId="45">#REF!</definedName>
    <definedName name="\P" localSheetId="48">#REF!</definedName>
    <definedName name="\P" localSheetId="59">#REF!</definedName>
    <definedName name="\P" localSheetId="60">#REF!</definedName>
    <definedName name="\P">#REF!</definedName>
    <definedName name="\Q" localSheetId="59">#REF!</definedName>
    <definedName name="\Q" localSheetId="60">#REF!</definedName>
    <definedName name="\Q">#REF!</definedName>
    <definedName name="\R" localSheetId="59">#REF!</definedName>
    <definedName name="\R" localSheetId="60">#REF!</definedName>
    <definedName name="\R">#REF!</definedName>
    <definedName name="\S" localSheetId="0">#REF!</definedName>
    <definedName name="\S" localSheetId="13">#REF!</definedName>
    <definedName name="\S" localSheetId="14">#REF!</definedName>
    <definedName name="\S" localSheetId="15">#REF!</definedName>
    <definedName name="\S" localSheetId="16">#REF!</definedName>
    <definedName name="\S" localSheetId="18">#REF!</definedName>
    <definedName name="\S" localSheetId="19">#REF!</definedName>
    <definedName name="\S" localSheetId="2">#REF!</definedName>
    <definedName name="\S" localSheetId="3">#REF!</definedName>
    <definedName name="\S" localSheetId="4">#REF!</definedName>
    <definedName name="\S" localSheetId="6">#REF!</definedName>
    <definedName name="\S" localSheetId="7">#REF!</definedName>
    <definedName name="\S" localSheetId="8">#REF!</definedName>
    <definedName name="\S" localSheetId="26">#REF!</definedName>
    <definedName name="\S" localSheetId="36">#REF!</definedName>
    <definedName name="\S" localSheetId="39">#REF!</definedName>
    <definedName name="\S" localSheetId="41">#REF!</definedName>
    <definedName name="\S" localSheetId="27">#REF!</definedName>
    <definedName name="\S" localSheetId="29">#REF!</definedName>
    <definedName name="\S" localSheetId="43">#REF!</definedName>
    <definedName name="\S" localSheetId="54">#REF!</definedName>
    <definedName name="\S" localSheetId="44">#REF!</definedName>
    <definedName name="\S" localSheetId="45">#REF!</definedName>
    <definedName name="\S" localSheetId="48">#REF!</definedName>
    <definedName name="\S" localSheetId="59">#REF!</definedName>
    <definedName name="\S" localSheetId="60">#REF!</definedName>
    <definedName name="\S">#REF!</definedName>
    <definedName name="\T" localSheetId="0">#REF!</definedName>
    <definedName name="\T" localSheetId="13">#REF!</definedName>
    <definedName name="\T" localSheetId="14">#REF!</definedName>
    <definedName name="\T" localSheetId="15">#REF!</definedName>
    <definedName name="\T" localSheetId="16">#REF!</definedName>
    <definedName name="\T" localSheetId="18">#REF!</definedName>
    <definedName name="\T" localSheetId="19">#REF!</definedName>
    <definedName name="\T" localSheetId="2">#REF!</definedName>
    <definedName name="\T" localSheetId="3">#REF!</definedName>
    <definedName name="\T" localSheetId="4">#REF!</definedName>
    <definedName name="\T" localSheetId="6">#REF!</definedName>
    <definedName name="\T" localSheetId="7">#REF!</definedName>
    <definedName name="\T" localSheetId="8">#REF!</definedName>
    <definedName name="\T" localSheetId="26">#REF!</definedName>
    <definedName name="\T" localSheetId="36">#REF!</definedName>
    <definedName name="\T" localSheetId="39">#REF!</definedName>
    <definedName name="\T" localSheetId="41">#REF!</definedName>
    <definedName name="\T" localSheetId="27">#REF!</definedName>
    <definedName name="\T" localSheetId="29">#REF!</definedName>
    <definedName name="\T" localSheetId="43">#REF!</definedName>
    <definedName name="\T" localSheetId="54">#REF!</definedName>
    <definedName name="\T" localSheetId="44">#REF!</definedName>
    <definedName name="\T" localSheetId="45">#REF!</definedName>
    <definedName name="\T" localSheetId="48">#REF!</definedName>
    <definedName name="\T" localSheetId="59">#REF!</definedName>
    <definedName name="\T" localSheetId="60">#REF!</definedName>
    <definedName name="\T">#REF!</definedName>
    <definedName name="\T1" localSheetId="0">#REF!</definedName>
    <definedName name="\T1" localSheetId="13">#REF!</definedName>
    <definedName name="\T1" localSheetId="14">#REF!</definedName>
    <definedName name="\T1" localSheetId="15">#REF!</definedName>
    <definedName name="\T1" localSheetId="16">#REF!</definedName>
    <definedName name="\T1" localSheetId="18">#REF!</definedName>
    <definedName name="\T1" localSheetId="19">#REF!</definedName>
    <definedName name="\T1" localSheetId="2">#REF!</definedName>
    <definedName name="\T1" localSheetId="3">#REF!</definedName>
    <definedName name="\T1" localSheetId="4">#REF!</definedName>
    <definedName name="\T1" localSheetId="6">#REF!</definedName>
    <definedName name="\T1" localSheetId="7">#REF!</definedName>
    <definedName name="\T1" localSheetId="8">#REF!</definedName>
    <definedName name="\T1" localSheetId="26">#REF!</definedName>
    <definedName name="\T1" localSheetId="36">#REF!</definedName>
    <definedName name="\T1" localSheetId="39">#REF!</definedName>
    <definedName name="\T1" localSheetId="41">#REF!</definedName>
    <definedName name="\T1" localSheetId="27">#REF!</definedName>
    <definedName name="\T1" localSheetId="29">#REF!</definedName>
    <definedName name="\T1" localSheetId="43">#REF!</definedName>
    <definedName name="\T1" localSheetId="54">#REF!</definedName>
    <definedName name="\T1" localSheetId="44">#REF!</definedName>
    <definedName name="\T1" localSheetId="45">#REF!</definedName>
    <definedName name="\T1" localSheetId="48">#REF!</definedName>
    <definedName name="\T1" localSheetId="59">#REF!</definedName>
    <definedName name="\T1" localSheetId="60">#REF!</definedName>
    <definedName name="\T1">#REF!</definedName>
    <definedName name="\T2" localSheetId="0">[1]BOP!#REF!</definedName>
    <definedName name="\T2" localSheetId="13">[1]BOP!#REF!</definedName>
    <definedName name="\T2" localSheetId="14">[1]BOP!#REF!</definedName>
    <definedName name="\T2" localSheetId="15">[1]BOP!#REF!</definedName>
    <definedName name="\T2" localSheetId="16">[1]BOP!#REF!</definedName>
    <definedName name="\T2" localSheetId="18">[1]BOP!#REF!</definedName>
    <definedName name="\T2" localSheetId="19">[1]BOP!#REF!</definedName>
    <definedName name="\T2" localSheetId="2">[1]BOP!#REF!</definedName>
    <definedName name="\T2" localSheetId="3">[1]BOP!#REF!</definedName>
    <definedName name="\T2" localSheetId="4">[1]BOP!#REF!</definedName>
    <definedName name="\T2" localSheetId="6">[1]BOP!#REF!</definedName>
    <definedName name="\T2" localSheetId="7">[1]BOP!#REF!</definedName>
    <definedName name="\T2" localSheetId="8">[1]BOP!#REF!</definedName>
    <definedName name="\T2" localSheetId="26">[1]BOP!#REF!</definedName>
    <definedName name="\T2" localSheetId="36">[1]BOP!#REF!</definedName>
    <definedName name="\T2" localSheetId="39">[1]BOP!#REF!</definedName>
    <definedName name="\T2" localSheetId="41">[1]BOP!#REF!</definedName>
    <definedName name="\T2" localSheetId="27">[1]BOP!#REF!</definedName>
    <definedName name="\T2" localSheetId="29">[1]BOP!#REF!</definedName>
    <definedName name="\T2" localSheetId="43">[1]BOP!#REF!</definedName>
    <definedName name="\T2" localSheetId="54">[1]BOP!#REF!</definedName>
    <definedName name="\T2" localSheetId="44">[1]BOP!#REF!</definedName>
    <definedName name="\T2" localSheetId="45">[1]BOP!#REF!</definedName>
    <definedName name="\T2" localSheetId="48">[1]BOP!#REF!</definedName>
    <definedName name="\T2" localSheetId="59">[1]BOP!#REF!</definedName>
    <definedName name="\T2" localSheetId="60">[1]BOP!#REF!</definedName>
    <definedName name="\T2">[1]BOP!#REF!</definedName>
    <definedName name="\U" localSheetId="0">#REF!</definedName>
    <definedName name="\U" localSheetId="13">#REF!</definedName>
    <definedName name="\U" localSheetId="14">#REF!</definedName>
    <definedName name="\U" localSheetId="15">#REF!</definedName>
    <definedName name="\U" localSheetId="16">#REF!</definedName>
    <definedName name="\U" localSheetId="18">#REF!</definedName>
    <definedName name="\U" localSheetId="19">#REF!</definedName>
    <definedName name="\U" localSheetId="2">#REF!</definedName>
    <definedName name="\U" localSheetId="3">#REF!</definedName>
    <definedName name="\U" localSheetId="4">#REF!</definedName>
    <definedName name="\U" localSheetId="6">#REF!</definedName>
    <definedName name="\U" localSheetId="7">#REF!</definedName>
    <definedName name="\U" localSheetId="8">#REF!</definedName>
    <definedName name="\U" localSheetId="26">#REF!</definedName>
    <definedName name="\U" localSheetId="36">#REF!</definedName>
    <definedName name="\U" localSheetId="39">#REF!</definedName>
    <definedName name="\U" localSheetId="41">#REF!</definedName>
    <definedName name="\U" localSheetId="27">#REF!</definedName>
    <definedName name="\U" localSheetId="29">#REF!</definedName>
    <definedName name="\U" localSheetId="43">#REF!</definedName>
    <definedName name="\U" localSheetId="54">#REF!</definedName>
    <definedName name="\U" localSheetId="44">#REF!</definedName>
    <definedName name="\U" localSheetId="45">#REF!</definedName>
    <definedName name="\U" localSheetId="48">#REF!</definedName>
    <definedName name="\U" localSheetId="59">#REF!</definedName>
    <definedName name="\U" localSheetId="60">#REF!</definedName>
    <definedName name="\U">#REF!</definedName>
    <definedName name="\V" localSheetId="59">#REF!</definedName>
    <definedName name="\V" localSheetId="60">#REF!</definedName>
    <definedName name="\V">#REF!</definedName>
    <definedName name="\W" localSheetId="0">#REF!</definedName>
    <definedName name="\W" localSheetId="13">#REF!</definedName>
    <definedName name="\W" localSheetId="14">#REF!</definedName>
    <definedName name="\W" localSheetId="15">#REF!</definedName>
    <definedName name="\W" localSheetId="16">#REF!</definedName>
    <definedName name="\W" localSheetId="18">#REF!</definedName>
    <definedName name="\W" localSheetId="19">#REF!</definedName>
    <definedName name="\W" localSheetId="2">#REF!</definedName>
    <definedName name="\W" localSheetId="3">#REF!</definedName>
    <definedName name="\W" localSheetId="4">#REF!</definedName>
    <definedName name="\W" localSheetId="6">#REF!</definedName>
    <definedName name="\W" localSheetId="7">#REF!</definedName>
    <definedName name="\W" localSheetId="8">#REF!</definedName>
    <definedName name="\W" localSheetId="26">#REF!</definedName>
    <definedName name="\W" localSheetId="36">#REF!</definedName>
    <definedName name="\W" localSheetId="39">#REF!</definedName>
    <definedName name="\W" localSheetId="41">#REF!</definedName>
    <definedName name="\W" localSheetId="27">#REF!</definedName>
    <definedName name="\W" localSheetId="29">#REF!</definedName>
    <definedName name="\W" localSheetId="43">#REF!</definedName>
    <definedName name="\W" localSheetId="54">#REF!</definedName>
    <definedName name="\W" localSheetId="44">#REF!</definedName>
    <definedName name="\W" localSheetId="45">#REF!</definedName>
    <definedName name="\W" localSheetId="48">#REF!</definedName>
    <definedName name="\W" localSheetId="59">#REF!</definedName>
    <definedName name="\W" localSheetId="60">#REF!</definedName>
    <definedName name="\W">#REF!</definedName>
    <definedName name="\X" localSheetId="59">#REF!</definedName>
    <definedName name="\X" localSheetId="60">#REF!</definedName>
    <definedName name="\X">#REF!</definedName>
    <definedName name="\Y" localSheetId="59">#REF!</definedName>
    <definedName name="\Y" localSheetId="60">#REF!</definedName>
    <definedName name="\Y">#REF!</definedName>
    <definedName name="\Z" localSheetId="59">#REF!</definedName>
    <definedName name="\Z" localSheetId="60">#REF!</definedName>
    <definedName name="\Z">#REF!</definedName>
    <definedName name="__" localSheetId="59">#REF!</definedName>
    <definedName name="__" localSheetId="60">#REF!</definedName>
    <definedName name="__">#REF!</definedName>
    <definedName name="______A1" localSheetId="59">#REF!</definedName>
    <definedName name="______A1" localSheetId="60">#REF!</definedName>
    <definedName name="______A1">#REF!</definedName>
    <definedName name="____A1" localSheetId="41">#REF!</definedName>
    <definedName name="____A1" localSheetId="27">#REF!</definedName>
    <definedName name="____A1" localSheetId="43">#REF!</definedName>
    <definedName name="____A1" localSheetId="54">#REF!</definedName>
    <definedName name="____A1" localSheetId="44">#REF!</definedName>
    <definedName name="____A1" localSheetId="45">#REF!</definedName>
    <definedName name="____A1" localSheetId="48">#REF!</definedName>
    <definedName name="____A1" localSheetId="65">#REF!</definedName>
    <definedName name="____A1" localSheetId="66">#REF!</definedName>
    <definedName name="____A1" localSheetId="59">#REF!</definedName>
    <definedName name="____A1" localSheetId="60">#REF!</definedName>
    <definedName name="____A1" localSheetId="61">#REF!</definedName>
    <definedName name="____A1">#REF!</definedName>
    <definedName name="___a" localSheetId="59">#REF!</definedName>
    <definedName name="___a" localSheetId="60">#REF!</definedName>
    <definedName name="___a">#REF!</definedName>
    <definedName name="___A1" localSheetId="0">#REF!</definedName>
    <definedName name="___A1" localSheetId="13">#REF!</definedName>
    <definedName name="___A1" localSheetId="14">#REF!</definedName>
    <definedName name="___A1" localSheetId="15">#REF!</definedName>
    <definedName name="___A1" localSheetId="16">#REF!</definedName>
    <definedName name="___A1" localSheetId="18">#REF!</definedName>
    <definedName name="___A1" localSheetId="19">#REF!</definedName>
    <definedName name="___A1" localSheetId="2">#REF!</definedName>
    <definedName name="___A1" localSheetId="3">#REF!</definedName>
    <definedName name="___A1" localSheetId="4">#REF!</definedName>
    <definedName name="___A1" localSheetId="6">#REF!</definedName>
    <definedName name="___A1" localSheetId="7">#REF!</definedName>
    <definedName name="___A1" localSheetId="8">#REF!</definedName>
    <definedName name="___A1" localSheetId="26">#REF!</definedName>
    <definedName name="___A1" localSheetId="36">#REF!</definedName>
    <definedName name="___A1" localSheetId="39">#REF!</definedName>
    <definedName name="___A1" localSheetId="41">#REF!</definedName>
    <definedName name="___A1" localSheetId="27">#REF!</definedName>
    <definedName name="___A1" localSheetId="29">#REF!</definedName>
    <definedName name="___A1" localSheetId="43">#REF!</definedName>
    <definedName name="___A1" localSheetId="54">#REF!</definedName>
    <definedName name="___A1" localSheetId="44">#REF!</definedName>
    <definedName name="___A1" localSheetId="45">#REF!</definedName>
    <definedName name="___A1" localSheetId="48">#REF!</definedName>
    <definedName name="___A1" localSheetId="65">#REF!</definedName>
    <definedName name="___A1" localSheetId="66">#REF!</definedName>
    <definedName name="___A1" localSheetId="59">#REF!</definedName>
    <definedName name="___A1" localSheetId="60">#REF!</definedName>
    <definedName name="___A1" localSheetId="61">#REF!</definedName>
    <definedName name="___A1">#REF!</definedName>
    <definedName name="___BOP2" localSheetId="59">[47]BoP!#REF!</definedName>
    <definedName name="___BOP2" localSheetId="60">[47]BoP!#REF!</definedName>
    <definedName name="___BOP2">[47]BoP!#REF!</definedName>
    <definedName name="___EXP5" localSheetId="59">#REF!</definedName>
    <definedName name="___EXP5" localSheetId="60">#REF!</definedName>
    <definedName name="___EXP5">#REF!</definedName>
    <definedName name="___EXP6" localSheetId="59">#REF!</definedName>
    <definedName name="___EXP6" localSheetId="60">#REF!</definedName>
    <definedName name="___EXP6">#REF!</definedName>
    <definedName name="___EXP7" localSheetId="59">#REF!</definedName>
    <definedName name="___EXP7" localSheetId="60">#REF!</definedName>
    <definedName name="___EXP7">#REF!</definedName>
    <definedName name="___EXP9" localSheetId="59">#REF!</definedName>
    <definedName name="___EXP9" localSheetId="60">#REF!</definedName>
    <definedName name="___EXP9">#REF!</definedName>
    <definedName name="___IMP2" localSheetId="59">#REF!</definedName>
    <definedName name="___IMP2" localSheetId="60">#REF!</definedName>
    <definedName name="___IMP2">#REF!</definedName>
    <definedName name="___IMP4" localSheetId="59">#REF!</definedName>
    <definedName name="___IMP4" localSheetId="60">#REF!</definedName>
    <definedName name="___IMP4">#REF!</definedName>
    <definedName name="___IMP6" localSheetId="59">#REF!</definedName>
    <definedName name="___IMP6" localSheetId="60">#REF!</definedName>
    <definedName name="___IMP6">#REF!</definedName>
    <definedName name="___IMP7" localSheetId="59">#REF!</definedName>
    <definedName name="___IMP7" localSheetId="60">#REF!</definedName>
    <definedName name="___IMP7">#REF!</definedName>
    <definedName name="___MTS2" localSheetId="59">'[48]Annual Tables'!#REF!</definedName>
    <definedName name="___MTS2" localSheetId="60">'[48]Annual Tables'!#REF!</definedName>
    <definedName name="___MTS2">'[48]Annual Tables'!#REF!</definedName>
    <definedName name="___PAG2" localSheetId="59">[48]Index!#REF!</definedName>
    <definedName name="___PAG2" localSheetId="60">[48]Index!#REF!</definedName>
    <definedName name="___PAG2">[48]Index!#REF!</definedName>
    <definedName name="___PAG3" localSheetId="59">[48]Index!#REF!</definedName>
    <definedName name="___PAG3" localSheetId="60">[48]Index!#REF!</definedName>
    <definedName name="___PAG3">[48]Index!#REF!</definedName>
    <definedName name="___PAG4" localSheetId="59">[48]Index!#REF!</definedName>
    <definedName name="___PAG4" localSheetId="60">[48]Index!#REF!</definedName>
    <definedName name="___PAG4">[48]Index!#REF!</definedName>
    <definedName name="___PAG5" localSheetId="59">[48]Index!#REF!</definedName>
    <definedName name="___PAG5" localSheetId="60">[48]Index!#REF!</definedName>
    <definedName name="___PAG5">[48]Index!#REF!</definedName>
    <definedName name="___PAG6" localSheetId="59">[48]Index!#REF!</definedName>
    <definedName name="___PAG6" localSheetId="60">[48]Index!#REF!</definedName>
    <definedName name="___PAG6">[48]Index!#REF!</definedName>
    <definedName name="___RES2" localSheetId="59">[47]RES!#REF!</definedName>
    <definedName name="___RES2" localSheetId="60">[47]RES!#REF!</definedName>
    <definedName name="___RES2">[47]RES!#REF!</definedName>
    <definedName name="___TAB7" localSheetId="59">#REF!</definedName>
    <definedName name="___TAB7" localSheetId="60">#REF!</definedName>
    <definedName name="___TAB7">#REF!</definedName>
    <definedName name="__123Graph_A" localSheetId="59" hidden="1">#REF!</definedName>
    <definedName name="__123Graph_A" localSheetId="60" hidden="1">#REF!</definedName>
    <definedName name="__123Graph_A" hidden="1">#REF!</definedName>
    <definedName name="__123Graph_AREER" localSheetId="0" hidden="1">[2]ER!#REF!</definedName>
    <definedName name="__123Graph_AREER" localSheetId="13" hidden="1">[2]ER!#REF!</definedName>
    <definedName name="__123Graph_AREER" localSheetId="14" hidden="1">[2]ER!#REF!</definedName>
    <definedName name="__123Graph_AREER" localSheetId="15" hidden="1">[2]ER!#REF!</definedName>
    <definedName name="__123Graph_AREER" localSheetId="16" hidden="1">[2]ER!#REF!</definedName>
    <definedName name="__123Graph_AREER" localSheetId="18" hidden="1">[2]ER!#REF!</definedName>
    <definedName name="__123Graph_AREER" localSheetId="19" hidden="1">[2]ER!#REF!</definedName>
    <definedName name="__123Graph_AREER" localSheetId="2" hidden="1">[2]ER!#REF!</definedName>
    <definedName name="__123Graph_AREER" localSheetId="3" hidden="1">[2]ER!#REF!</definedName>
    <definedName name="__123Graph_AREER" localSheetId="4" hidden="1">[2]ER!#REF!</definedName>
    <definedName name="__123Graph_AREER" localSheetId="6" hidden="1">[2]ER!#REF!</definedName>
    <definedName name="__123Graph_AREER" localSheetId="7" hidden="1">[2]ER!#REF!</definedName>
    <definedName name="__123Graph_AREER" localSheetId="8" hidden="1">[2]ER!#REF!</definedName>
    <definedName name="__123Graph_AREER" localSheetId="26" hidden="1">[2]ER!#REF!</definedName>
    <definedName name="__123Graph_AREER" localSheetId="36" hidden="1">[2]ER!#REF!</definedName>
    <definedName name="__123Graph_AREER" localSheetId="39" hidden="1">[2]ER!#REF!</definedName>
    <definedName name="__123Graph_AREER" localSheetId="41" hidden="1">[2]ER!#REF!</definedName>
    <definedName name="__123Graph_AREER" localSheetId="27" hidden="1">[2]ER!#REF!</definedName>
    <definedName name="__123Graph_AREER" localSheetId="29" hidden="1">[2]ER!#REF!</definedName>
    <definedName name="__123Graph_AREER" localSheetId="43" hidden="1">[2]ER!#REF!</definedName>
    <definedName name="__123Graph_AREER" localSheetId="54" hidden="1">[2]ER!#REF!</definedName>
    <definedName name="__123Graph_AREER" localSheetId="44" hidden="1">[2]ER!#REF!</definedName>
    <definedName name="__123Graph_AREER" localSheetId="45" hidden="1">[2]ER!#REF!</definedName>
    <definedName name="__123Graph_AREER" localSheetId="48" hidden="1">[2]ER!#REF!</definedName>
    <definedName name="__123Graph_AREER" localSheetId="59" hidden="1">[49]ER!#REF!</definedName>
    <definedName name="__123Graph_AREER" localSheetId="60" hidden="1">[49]ER!#REF!</definedName>
    <definedName name="__123Graph_AREER" hidden="1">[2]ER!#REF!</definedName>
    <definedName name="__123Graph_BCurrent" localSheetId="59" hidden="1">[50]G!#REF!</definedName>
    <definedName name="__123Graph_BCurrent" localSheetId="60" hidden="1">[50]G!#REF!</definedName>
    <definedName name="__123Graph_BCurrent" hidden="1">[50]G!#REF!</definedName>
    <definedName name="__123Graph_BREER" localSheetId="0" hidden="1">[2]ER!#REF!</definedName>
    <definedName name="__123Graph_BREER" localSheetId="13" hidden="1">[2]ER!#REF!</definedName>
    <definedName name="__123Graph_BREER" localSheetId="14" hidden="1">[2]ER!#REF!</definedName>
    <definedName name="__123Graph_BREER" localSheetId="15" hidden="1">[2]ER!#REF!</definedName>
    <definedName name="__123Graph_BREER" localSheetId="16" hidden="1">[2]ER!#REF!</definedName>
    <definedName name="__123Graph_BREER" localSheetId="18" hidden="1">[2]ER!#REF!</definedName>
    <definedName name="__123Graph_BREER" localSheetId="19" hidden="1">[2]ER!#REF!</definedName>
    <definedName name="__123Graph_BREER" localSheetId="2" hidden="1">[2]ER!#REF!</definedName>
    <definedName name="__123Graph_BREER" localSheetId="3" hidden="1">[2]ER!#REF!</definedName>
    <definedName name="__123Graph_BREER" localSheetId="4" hidden="1">[2]ER!#REF!</definedName>
    <definedName name="__123Graph_BREER" localSheetId="6" hidden="1">[2]ER!#REF!</definedName>
    <definedName name="__123Graph_BREER" localSheetId="7" hidden="1">[2]ER!#REF!</definedName>
    <definedName name="__123Graph_BREER" localSheetId="8" hidden="1">[2]ER!#REF!</definedName>
    <definedName name="__123Graph_BREER" localSheetId="26" hidden="1">[2]ER!#REF!</definedName>
    <definedName name="__123Graph_BREER" localSheetId="36" hidden="1">[2]ER!#REF!</definedName>
    <definedName name="__123Graph_BREER" localSheetId="39" hidden="1">[2]ER!#REF!</definedName>
    <definedName name="__123Graph_BREER" localSheetId="41" hidden="1">[2]ER!#REF!</definedName>
    <definedName name="__123Graph_BREER" localSheetId="27" hidden="1">[2]ER!#REF!</definedName>
    <definedName name="__123Graph_BREER" localSheetId="29" hidden="1">[2]ER!#REF!</definedName>
    <definedName name="__123Graph_BREER" localSheetId="43" hidden="1">[2]ER!#REF!</definedName>
    <definedName name="__123Graph_BREER" localSheetId="54" hidden="1">[2]ER!#REF!</definedName>
    <definedName name="__123Graph_BREER" localSheetId="44" hidden="1">[2]ER!#REF!</definedName>
    <definedName name="__123Graph_BREER" localSheetId="45" hidden="1">[2]ER!#REF!</definedName>
    <definedName name="__123Graph_BREER" localSheetId="48" hidden="1">[2]ER!#REF!</definedName>
    <definedName name="__123Graph_BREER" localSheetId="59" hidden="1">[49]ER!#REF!</definedName>
    <definedName name="__123Graph_BREER" localSheetId="60" hidden="1">[49]ER!#REF!</definedName>
    <definedName name="__123Graph_BREER" hidden="1">[2]ER!#REF!</definedName>
    <definedName name="__123Graph_CREER" localSheetId="0" hidden="1">[2]ER!#REF!</definedName>
    <definedName name="__123Graph_CREER" localSheetId="13" hidden="1">[2]ER!#REF!</definedName>
    <definedName name="__123Graph_CREER" localSheetId="14" hidden="1">[2]ER!#REF!</definedName>
    <definedName name="__123Graph_CREER" localSheetId="15" hidden="1">[2]ER!#REF!</definedName>
    <definedName name="__123Graph_CREER" localSheetId="16" hidden="1">[2]ER!#REF!</definedName>
    <definedName name="__123Graph_CREER" localSheetId="18" hidden="1">[2]ER!#REF!</definedName>
    <definedName name="__123Graph_CREER" localSheetId="19" hidden="1">[2]ER!#REF!</definedName>
    <definedName name="__123Graph_CREER" localSheetId="2" hidden="1">[2]ER!#REF!</definedName>
    <definedName name="__123Graph_CREER" localSheetId="3" hidden="1">[2]ER!#REF!</definedName>
    <definedName name="__123Graph_CREER" localSheetId="4" hidden="1">[2]ER!#REF!</definedName>
    <definedName name="__123Graph_CREER" localSheetId="6" hidden="1">[2]ER!#REF!</definedName>
    <definedName name="__123Graph_CREER" localSheetId="7" hidden="1">[2]ER!#REF!</definedName>
    <definedName name="__123Graph_CREER" localSheetId="8" hidden="1">[2]ER!#REF!</definedName>
    <definedName name="__123Graph_CREER" localSheetId="26" hidden="1">[2]ER!#REF!</definedName>
    <definedName name="__123Graph_CREER" localSheetId="36" hidden="1">[2]ER!#REF!</definedName>
    <definedName name="__123Graph_CREER" localSheetId="39" hidden="1">[2]ER!#REF!</definedName>
    <definedName name="__123Graph_CREER" localSheetId="41" hidden="1">[2]ER!#REF!</definedName>
    <definedName name="__123Graph_CREER" localSheetId="27" hidden="1">[2]ER!#REF!</definedName>
    <definedName name="__123Graph_CREER" localSheetId="29" hidden="1">[2]ER!#REF!</definedName>
    <definedName name="__123Graph_CREER" localSheetId="43" hidden="1">[2]ER!#REF!</definedName>
    <definedName name="__123Graph_CREER" localSheetId="54" hidden="1">[2]ER!#REF!</definedName>
    <definedName name="__123Graph_CREER" localSheetId="44" hidden="1">[2]ER!#REF!</definedName>
    <definedName name="__123Graph_CREER" localSheetId="45" hidden="1">[2]ER!#REF!</definedName>
    <definedName name="__123Graph_CREER" localSheetId="48" hidden="1">[2]ER!#REF!</definedName>
    <definedName name="__123Graph_CREER" localSheetId="59" hidden="1">[49]ER!#REF!</definedName>
    <definedName name="__123Graph_CREER" localSheetId="60" hidden="1">[49]ER!#REF!</definedName>
    <definedName name="__123Graph_CREER" hidden="1">[2]ER!#REF!</definedName>
    <definedName name="__A1" localSheetId="0">#REF!</definedName>
    <definedName name="__A1" localSheetId="9">#REF!</definedName>
    <definedName name="__A1" localSheetId="10">#REF!</definedName>
    <definedName name="__A1" localSheetId="11">#REF!</definedName>
    <definedName name="__A1" localSheetId="13">#REF!</definedName>
    <definedName name="__A1" localSheetId="14">#REF!</definedName>
    <definedName name="__A1" localSheetId="15">#REF!</definedName>
    <definedName name="__A1" localSheetId="16">#REF!</definedName>
    <definedName name="__A1" localSheetId="18">#REF!</definedName>
    <definedName name="__A1" localSheetId="1">#REF!</definedName>
    <definedName name="__A1" localSheetId="19">#REF!</definedName>
    <definedName name="__A1" localSheetId="2">#REF!</definedName>
    <definedName name="__A1" localSheetId="3">#REF!</definedName>
    <definedName name="__A1" localSheetId="4">#REF!</definedName>
    <definedName name="__A1" localSheetId="5">#REF!</definedName>
    <definedName name="__A1" localSheetId="6">#REF!</definedName>
    <definedName name="__A1" localSheetId="7">#REF!</definedName>
    <definedName name="__A1" localSheetId="8">#REF!</definedName>
    <definedName name="__A1" localSheetId="21">#REF!</definedName>
    <definedName name="__A1" localSheetId="24">#REF!</definedName>
    <definedName name="__A1" localSheetId="25">#REF!</definedName>
    <definedName name="__A1" localSheetId="26">#REF!</definedName>
    <definedName name="__A1" localSheetId="36">#REF!</definedName>
    <definedName name="__A1" localSheetId="37">#REF!</definedName>
    <definedName name="__A1" localSheetId="39">#REF!</definedName>
    <definedName name="__A1" localSheetId="41">#REF!</definedName>
    <definedName name="__A1" localSheetId="27">#REF!</definedName>
    <definedName name="__A1" localSheetId="29">#REF!</definedName>
    <definedName name="__A1" localSheetId="43">#REF!</definedName>
    <definedName name="__A1" localSheetId="54">#REF!</definedName>
    <definedName name="__A1" localSheetId="44">#REF!</definedName>
    <definedName name="__A1" localSheetId="45">#REF!</definedName>
    <definedName name="__A1" localSheetId="48">#REF!</definedName>
    <definedName name="__A1" localSheetId="65">#REF!</definedName>
    <definedName name="__A1" localSheetId="66">#REF!</definedName>
    <definedName name="__A1" localSheetId="59">#REF!</definedName>
    <definedName name="__A1" localSheetId="60">#REF!</definedName>
    <definedName name="__A1" localSheetId="61">#REF!</definedName>
    <definedName name="__A1">#REF!</definedName>
    <definedName name="__BOP1" localSheetId="59">#REF!</definedName>
    <definedName name="__BOP1" localSheetId="60">#REF!</definedName>
    <definedName name="__BOP1">#REF!</definedName>
    <definedName name="__IMP10" localSheetId="59">#REF!</definedName>
    <definedName name="__IMP10" localSheetId="60">#REF!</definedName>
    <definedName name="__IMP10">#REF!</definedName>
    <definedName name="__IMP8" localSheetId="59">#REF!</definedName>
    <definedName name="__IMP8" localSheetId="60">#REF!</definedName>
    <definedName name="__IMP8">#REF!</definedName>
    <definedName name="__PAG7" localSheetId="59">#REF!</definedName>
    <definedName name="__PAG7" localSheetId="60">#REF!</definedName>
    <definedName name="__PAG7">#REF!</definedName>
    <definedName name="__TAB1" localSheetId="59">#REF!</definedName>
    <definedName name="__TAB1" localSheetId="60">#REF!</definedName>
    <definedName name="__TAB1">#REF!</definedName>
    <definedName name="__TAB10" localSheetId="59">#REF!</definedName>
    <definedName name="__TAB10" localSheetId="60">#REF!</definedName>
    <definedName name="__TAB10">#REF!</definedName>
    <definedName name="__TAB12" localSheetId="59">#REF!</definedName>
    <definedName name="__TAB12" localSheetId="60">#REF!</definedName>
    <definedName name="__TAB12">#REF!</definedName>
    <definedName name="__Tab19" localSheetId="59">#REF!</definedName>
    <definedName name="__Tab19" localSheetId="60">#REF!</definedName>
    <definedName name="__Tab19">#REF!</definedName>
    <definedName name="__TAB2" localSheetId="59">#REF!</definedName>
    <definedName name="__TAB2" localSheetId="60">#REF!</definedName>
    <definedName name="__TAB2">#REF!</definedName>
    <definedName name="__Tab20" localSheetId="59">#REF!</definedName>
    <definedName name="__Tab20" localSheetId="60">#REF!</definedName>
    <definedName name="__Tab20">#REF!</definedName>
    <definedName name="__Tab21" localSheetId="59">#REF!</definedName>
    <definedName name="__Tab21" localSheetId="60">#REF!</definedName>
    <definedName name="__Tab21">#REF!</definedName>
    <definedName name="__Tab22" localSheetId="59">#REF!</definedName>
    <definedName name="__Tab22" localSheetId="60">#REF!</definedName>
    <definedName name="__Tab22">#REF!</definedName>
    <definedName name="__Tab23" localSheetId="59">#REF!</definedName>
    <definedName name="__Tab23" localSheetId="60">#REF!</definedName>
    <definedName name="__Tab23">#REF!</definedName>
    <definedName name="__Tab24" localSheetId="59">#REF!</definedName>
    <definedName name="__Tab24" localSheetId="60">#REF!</definedName>
    <definedName name="__Tab24">#REF!</definedName>
    <definedName name="__Tab26" localSheetId="59">#REF!</definedName>
    <definedName name="__Tab26" localSheetId="60">#REF!</definedName>
    <definedName name="__Tab26">#REF!</definedName>
    <definedName name="__Tab27" localSheetId="59">#REF!</definedName>
    <definedName name="__Tab27" localSheetId="60">#REF!</definedName>
    <definedName name="__Tab27">#REF!</definedName>
    <definedName name="__Tab28" localSheetId="59">#REF!</definedName>
    <definedName name="__Tab28" localSheetId="60">#REF!</definedName>
    <definedName name="__Tab28">#REF!</definedName>
    <definedName name="__Tab29" localSheetId="59">#REF!</definedName>
    <definedName name="__Tab29" localSheetId="60">#REF!</definedName>
    <definedName name="__Tab29">#REF!</definedName>
    <definedName name="__TAB3" localSheetId="59">#REF!</definedName>
    <definedName name="__TAB3" localSheetId="60">#REF!</definedName>
    <definedName name="__TAB3">#REF!</definedName>
    <definedName name="__Tab30" localSheetId="59">#REF!</definedName>
    <definedName name="__Tab30" localSheetId="60">#REF!</definedName>
    <definedName name="__Tab30">#REF!</definedName>
    <definedName name="__Tab31" localSheetId="59">#REF!</definedName>
    <definedName name="__Tab31" localSheetId="60">#REF!</definedName>
    <definedName name="__Tab31">#REF!</definedName>
    <definedName name="__Tab32" localSheetId="59">#REF!</definedName>
    <definedName name="__Tab32" localSheetId="60">#REF!</definedName>
    <definedName name="__Tab32">#REF!</definedName>
    <definedName name="__Tab33" localSheetId="59">#REF!</definedName>
    <definedName name="__Tab33" localSheetId="60">#REF!</definedName>
    <definedName name="__Tab33">#REF!</definedName>
    <definedName name="__Tab34" localSheetId="59">#REF!</definedName>
    <definedName name="__Tab34" localSheetId="60">#REF!</definedName>
    <definedName name="__Tab34">#REF!</definedName>
    <definedName name="__Tab35" localSheetId="59">#REF!</definedName>
    <definedName name="__Tab35" localSheetId="60">#REF!</definedName>
    <definedName name="__Tab35">#REF!</definedName>
    <definedName name="__TAB4" localSheetId="59">#REF!</definedName>
    <definedName name="__TAB4" localSheetId="60">#REF!</definedName>
    <definedName name="__TAB4">#REF!</definedName>
    <definedName name="__TAB5" localSheetId="59">#REF!</definedName>
    <definedName name="__TAB5" localSheetId="60">#REF!</definedName>
    <definedName name="__TAB5">#REF!</definedName>
    <definedName name="__TAB8" localSheetId="59">#REF!</definedName>
    <definedName name="__TAB8" localSheetId="60">#REF!</definedName>
    <definedName name="__TAB8">#REF!</definedName>
    <definedName name="__WEO1" localSheetId="59">#REF!</definedName>
    <definedName name="__WEO1" localSheetId="60">#REF!</definedName>
    <definedName name="__WEO1">#REF!</definedName>
    <definedName name="__WEO2" localSheetId="59">#REF!</definedName>
    <definedName name="__WEO2" localSheetId="60">#REF!</definedName>
    <definedName name="__WEO2">#REF!</definedName>
    <definedName name="_10_a1">OFFSET([51]pitanje_slika_10_NPCT!$B$9,,,1,COUNT([51]pitanje_slika_10_NPCT!$9:$9))</definedName>
    <definedName name="_10_a2">OFFSET([51]pitanje_slika_10_NPCT!$B$10,,,1,COUNT([51]pitanje_slika_10_NPCT!$10:$10))</definedName>
    <definedName name="_10_b1">OFFSET([51]pitanje_slika_10_NPCT!$B$12,,,1,COUNT([51]pitanje_slika_10_NPCT!$12:$12))</definedName>
    <definedName name="_10_b2">OFFSET([51]pitanje_slika_10_NPCT!$B$13,,,1,COUNT([51]pitanje_slika_10_NPCT!$13:$13))</definedName>
    <definedName name="_10_b3">OFFSET([51]pitanje_slika_10_NPCT!$B$14,,,1,COUNT([51]pitanje_slika_10_NPCT!$14:$14))</definedName>
    <definedName name="_10_b4">OFFSET([51]pitanje_slika_10_NPCT!$B$15,,,1,COUNT([51]pitanje_slika_10_NPCT!$15:$15))</definedName>
    <definedName name="_10_x_os">OFFSET([51]pitanje_slika_10_NPCT!$B$7,,,1,COUNTA([51]pitanje_slika_10_NPCT!$7:$7))</definedName>
    <definedName name="_11_a1">OFFSET([51]pitanje_slika_11_NPCT!$B$8,,,1,COUNT([51]pitanje_slika_11_NPCT!$8:$8))</definedName>
    <definedName name="_11_b1">OFFSET([51]pitanje_slika_11_NPCT!$B$10,,,1,COUNT([51]pitanje_slika_11_NPCT!$10:$10))</definedName>
    <definedName name="_11_b2">OFFSET([51]pitanje_slika_11_NPCT!$B$11,,,1,COUNT([51]pitanje_slika_11_NPCT!$11:$11))</definedName>
    <definedName name="_11_c1">OFFSET([51]pitanje_slika_11_NPCT!$B$13,,,1,COUNT([51]pitanje_slika_11_NPCT!$13:$13))</definedName>
    <definedName name="_11_c2">OFFSET([51]pitanje_slika_11_NPCT!$B$14,,,1,COUNT([51]pitanje_slika_11_NPCT!$14:$14))</definedName>
    <definedName name="_11_c3">OFFSET([51]pitanje_slika_11_NPCT!$B$15,,,1,COUNT([51]pitanje_slika_11_NPCT!$15:$15))</definedName>
    <definedName name="_11_x_os">OFFSET([51]pitanje_slika_11_NPCT!$B$7,,,1,COUNTA([51]pitanje_slika_11_NPCT!$7:$7))</definedName>
    <definedName name="_12_a1">OFFSET([51]pitanje_slika_12_NPCT!$B$9,,,1,COUNT([51]pitanje_slika_12_NPCT!$9:$9))</definedName>
    <definedName name="_12_a2">OFFSET([51]pitanje_slika_12_NPCT!$B$10,,,1,COUNT([51]pitanje_slika_12_NPCT!$10:$10))</definedName>
    <definedName name="_12_b1">OFFSET([51]pitanje_slika_12_NPCT!$B$12,,,1,COUNT([51]pitanje_slika_12_NPCT!$12:$12))</definedName>
    <definedName name="_12_b2">OFFSET([51]pitanje_slika_12_NPCT!$B$13,,,1,COUNT([51]pitanje_slika_12_NPCT!$13:$13))</definedName>
    <definedName name="_12_b3">OFFSET([51]pitanje_slika_12_NPCT!$B$14,,,1,COUNT([51]pitanje_slika_12_NPCT!$14:$14))</definedName>
    <definedName name="_12_x_os">OFFSET([51]pitanje_slika_12_NPCT!$B$7,,,1,COUNTA([51]pitanje_slika_12_NPCT!$7:$7))</definedName>
    <definedName name="_13_pk">OFFSET([51]pitanje_slika_13_NPCT!$B$9,,,1,COUNT([51]pitanje_slika_13_NPCT!$9:$9))</definedName>
    <definedName name="_13_sk">OFFSET([51]pitanje_slika_13_NPCT!$B$8,,,1,COUNT([51]pitanje_slika_13_NPCT!$8:$8))</definedName>
    <definedName name="_13_x_os">OFFSET([51]pitanje_slika_13_NPCT!$B$7,,,1,COUNTA([51]pitanje_slika_13_NPCT!$7:$7))</definedName>
    <definedName name="_14_a1">OFFSET([51]pitanje_slika_14_NPCT!$B$9,,,1,COUNT([51]pitanje_slika_14_NPCT!$9:$9))</definedName>
    <definedName name="_14_a2">OFFSET([51]pitanje_slika_14_NPCT!$B$10,,,1,COUNT([51]pitanje_slika_14_NPCT!$10:$10))</definedName>
    <definedName name="_14_a3">OFFSET([51]pitanje_slika_14_NPCT!$B$11,,,1,COUNT([51]pitanje_slika_14_NPCT!$11:$11))</definedName>
    <definedName name="_14_b1">OFFSET([51]pitanje_slika_14_NPCT!$B$13,,,1,COUNT([51]pitanje_slika_14_NPCT!$13:$13))</definedName>
    <definedName name="_14_b2">OFFSET([51]pitanje_slika_14_NPCT!$B$14,,,1,COUNT([51]pitanje_slika_14_NPCT!$14:$14))</definedName>
    <definedName name="_14_b3">OFFSET([51]pitanje_slika_14_NPCT!$B$15,,,1,COUNT([51]pitanje_slika_14_NPCT!$15:$15))</definedName>
    <definedName name="_14_x_os">OFFSET([51]pitanje_slika_14_NPCT!$B$7,,,1,COUNTA([51]pitanje_slika_14_NPCT!$7:$7))</definedName>
    <definedName name="_15_a1">OFFSET([51]pitanje_slika_15_NPCT!$B$9,,,1,COUNT([51]pitanje_slika_15_NPCT!$9:$9))</definedName>
    <definedName name="_15_a2">OFFSET([51]pitanje_slika_15_NPCT!$B$10,,,1,COUNT([51]pitanje_slika_15_NPCT!$10:$10))</definedName>
    <definedName name="_15_a3">OFFSET([51]pitanje_slika_15_NPCT!$B$11,,,1,COUNT([51]pitanje_slika_15_NPCT!$11:$11))</definedName>
    <definedName name="_15_b1">OFFSET([51]pitanje_slika_15_NPCT!$B$13,,,1,COUNT([51]pitanje_slika_15_NPCT!$13:$13))</definedName>
    <definedName name="_15_b2">OFFSET([51]pitanje_slika_15_NPCT!$B$14,,,1,COUNT([51]pitanje_slika_15_NPCT!$14:$14))</definedName>
    <definedName name="_15_b3">OFFSET([51]pitanje_slika_15_NPCT!$B$15,,,1,COUNT([51]pitanje_slika_15_NPCT!$15:$15))</definedName>
    <definedName name="_15_x_os">OFFSET([51]pitanje_slika_15_NPCT!$B$7,,,1,COUNTA([51]pitanje_slika_15_NPCT!$7:$7))</definedName>
    <definedName name="_16_pk">OFFSET([51]pitanje_slika_16_NPCT!$B$9,,,1,COUNT([51]pitanje_slika_16_NPCT!$9:$9))</definedName>
    <definedName name="_16_sk">OFFSET([51]pitanje_slika_16_NPCT!$B$8,,,1,COUNT([51]pitanje_slika_16_NPCT!$8:$8))</definedName>
    <definedName name="_16_x_os">OFFSET([51]pitanje_slika_16_NPCT!$B$7,,,1,COUNTA([51]pitanje_slika_16_NPCT!$7:$7))</definedName>
    <definedName name="_17_pk">OFFSET([51]pitanje_slika_17_NPCT!$B$9,,,1,COUNT([51]pitanje_slika_17_NPCT!$9:$9))</definedName>
    <definedName name="_17_sk">OFFSET([51]pitanje_slika_17_NPCT!$B$8,,,1,COUNT([51]pitanje_slika_17_NPCT!$8:$8))</definedName>
    <definedName name="_17_x_os">OFFSET([51]pitanje_slika_17_NPCT!$B$7,,,1,COUNTA([51]pitanje_slika_17_NPCT!$7:$7))</definedName>
    <definedName name="_1r" localSheetId="0">#REF!</definedName>
    <definedName name="_1r" localSheetId="13">#REF!</definedName>
    <definedName name="_1r" localSheetId="14">#REF!</definedName>
    <definedName name="_1r" localSheetId="15">#REF!</definedName>
    <definedName name="_1r" localSheetId="16">#REF!</definedName>
    <definedName name="_1r" localSheetId="18">#REF!</definedName>
    <definedName name="_1r" localSheetId="19">#REF!</definedName>
    <definedName name="_1r" localSheetId="2">#REF!</definedName>
    <definedName name="_1r" localSheetId="3">#REF!</definedName>
    <definedName name="_1r" localSheetId="4">#REF!</definedName>
    <definedName name="_1r" localSheetId="6">#REF!</definedName>
    <definedName name="_1r" localSheetId="7">#REF!</definedName>
    <definedName name="_1r" localSheetId="8">#REF!</definedName>
    <definedName name="_1r" localSheetId="26">#REF!</definedName>
    <definedName name="_1r" localSheetId="36">#REF!</definedName>
    <definedName name="_1r" localSheetId="39">#REF!</definedName>
    <definedName name="_1r" localSheetId="41">#REF!</definedName>
    <definedName name="_1r" localSheetId="27">#REF!</definedName>
    <definedName name="_1r" localSheetId="29">#REF!</definedName>
    <definedName name="_1r" localSheetId="43">#REF!</definedName>
    <definedName name="_1r" localSheetId="54">#REF!</definedName>
    <definedName name="_1r" localSheetId="44">#REF!</definedName>
    <definedName name="_1r" localSheetId="45">#REF!</definedName>
    <definedName name="_1r" localSheetId="48">#REF!</definedName>
    <definedName name="_1r" localSheetId="59">#REF!</definedName>
    <definedName name="_1r" localSheetId="60">#REF!</definedName>
    <definedName name="_1r">#REF!</definedName>
    <definedName name="_2_a1">OFFSET([52]pitanje_slika_2_NPCT!$B$10,,,1,COUNT([52]pitanje_slika_2_NPCT!$10:$10))</definedName>
    <definedName name="_2_a1_1">OFFSET([52]pitanje_slika_2_NPCT!$B$35,,,1,COUNT([52]pitanje_slika_2_NPCT!$35:$35))</definedName>
    <definedName name="_2_a1_2">OFFSET([52]pitanje_slika_2_NPCT!$B$60,,,1,COUNT([52]pitanje_slika_2_NPCT!$60:$60))</definedName>
    <definedName name="_2_a2">OFFSET([52]pitanje_slika_2_NPCT!$B$11,,,1,COUNT([52]pitanje_slika_2_NPCT!$11:$11))</definedName>
    <definedName name="_2_a2_1">OFFSET([52]pitanje_slika_2_NPCT!$B$36,,,1,COUNT([52]pitanje_slika_2_NPCT!$36:$36))</definedName>
    <definedName name="_2_a2_2">OFFSET([52]pitanje_slika_2_NPCT!$B$61,,,1,COUNT([52]pitanje_slika_2_NPCT!$61:$61))</definedName>
    <definedName name="_2_a3">OFFSET([52]pitanje_slika_2_NPCT!$B$12,,,1,COUNT([52]pitanje_slika_2_NPCT!$12:$12))</definedName>
    <definedName name="_2_a3_1">OFFSET([52]pitanje_slika_2_NPCT!$B$37,,,1,COUNT([52]pitanje_slika_2_NPCT!$37:$37))</definedName>
    <definedName name="_2_a3_2">OFFSET([52]pitanje_slika_2_NPCT!$B$62,,,1,COUNT([52]pitanje_slika_2_NPCT!$62:$62))</definedName>
    <definedName name="_2_b1">OFFSET([52]pitanje_slika_2_NPCT!$B$14,,,1,COUNT([52]pitanje_slika_2_NPCT!$14:$14))</definedName>
    <definedName name="_2_b1_1">OFFSET([52]pitanje_slika_2_NPCT!$B$39,,,1,COUNT([52]pitanje_slika_2_NPCT!$39:$39))</definedName>
    <definedName name="_2_b1_2">OFFSET([52]pitanje_slika_2_NPCT!$B$64,,,1,COUNT([52]pitanje_slika_2_NPCT!$64:$64))</definedName>
    <definedName name="_2_b2">OFFSET([52]pitanje_slika_2_NPCT!$B$15,,,1,COUNT([52]pitanje_slika_2_NPCT!$15:$15))</definedName>
    <definedName name="_2_b2_1">OFFSET([52]pitanje_slika_2_NPCT!$B$40,,,1,COUNT([52]pitanje_slika_2_NPCT!$40:$40))</definedName>
    <definedName name="_2_b2_2">OFFSET([52]pitanje_slika_2_NPCT!$B$65,,,1,COUNT([52]pitanje_slika_2_NPCT!$65:$65))</definedName>
    <definedName name="_2_b3">OFFSET([52]pitanje_slika_2_NPCT!$B$16,,,1,COUNT([52]pitanje_slika_2_NPCT!$16:$16))</definedName>
    <definedName name="_2_b3_1">OFFSET([52]pitanje_slika_2_NPCT!$B$41,,,1,COUNT([52]pitanje_slika_2_NPCT!$41:$41))</definedName>
    <definedName name="_2_b3_2">OFFSET([52]pitanje_slika_2_NPCT!$B$66,,,1,COUNT([52]pitanje_slika_2_NPCT!$66:$66))</definedName>
    <definedName name="_2_c1">OFFSET([52]pitanje_slika_2_NPCT!$B$18,,,1,COUNT([52]pitanje_slika_2_NPCT!$18:$18))</definedName>
    <definedName name="_2_c1_1">OFFSET([52]pitanje_slika_2_NPCT!$B$43,,,1,COUNT([52]pitanje_slika_2_NPCT!$43:$43))</definedName>
    <definedName name="_2_c1_2">OFFSET([52]pitanje_slika_2_NPCT!$B$68,,,1,COUNT([52]pitanje_slika_2_NPCT!$68:$68))</definedName>
    <definedName name="_2_c2">OFFSET([52]pitanje_slika_2_NPCT!$B$19,,,1,COUNT([52]pitanje_slika_2_NPCT!$19:$19))</definedName>
    <definedName name="_2_c2_1">OFFSET([52]pitanje_slika_2_NPCT!$B$44,,,1,COUNT([52]pitanje_slika_2_NPCT!$44:$44))</definedName>
    <definedName name="_2_c2_2">OFFSET([52]pitanje_slika_2_NPCT!$B$69,,,1,COUNT([52]pitanje_slika_2_NPCT!$69:$69))</definedName>
    <definedName name="_2_c3">OFFSET([52]pitanje_slika_2_NPCT!$B$20,,,1,COUNT([52]pitanje_slika_2_NPCT!$20:$20))</definedName>
    <definedName name="_2_c3_1">OFFSET([52]pitanje_slika_2_NPCT!$B$45,,,1,COUNT([52]pitanje_slika_2_NPCT!$45:$45))</definedName>
    <definedName name="_2_c3_2">OFFSET([52]pitanje_slika_2_NPCT!$B$70,,,1,COUNT([52]pitanje_slika_2_NPCT!$70:$70))</definedName>
    <definedName name="_2_x_os">OFFSET([52]pitanje_slika_2_NPCT!$B$8,,,1,COUNTA([52]pitanje_slika_2_NPCT!$8:$8))</definedName>
    <definedName name="_2Macros_Import_.qbop" localSheetId="0">[3]!'[Macros Import].qbop'</definedName>
    <definedName name="_2Macros_Import_.qbop" localSheetId="13">[3]!'[Macros Import].qbop'</definedName>
    <definedName name="_2Macros_Import_.qbop" localSheetId="14">[3]!'[Macros Import].qbop'</definedName>
    <definedName name="_2Macros_Import_.qbop" localSheetId="15">[3]!'[Macros Import].qbop'</definedName>
    <definedName name="_2Macros_Import_.qbop" localSheetId="16">[3]!'[Macros Import].qbop'</definedName>
    <definedName name="_2Macros_Import_.qbop" localSheetId="18">[3]!'[Macros Import].qbop'</definedName>
    <definedName name="_2Macros_Import_.qbop" localSheetId="19">[3]!'[Macros Import].qbop'</definedName>
    <definedName name="_2Macros_Import_.qbop" localSheetId="2">[3]!'[Macros Import].qbop'</definedName>
    <definedName name="_2Macros_Import_.qbop" localSheetId="3">[3]!'[Macros Import].qbop'</definedName>
    <definedName name="_2Macros_Import_.qbop" localSheetId="4">[3]!'[Macros Import].qbop'</definedName>
    <definedName name="_2Macros_Import_.qbop" localSheetId="6">[3]!'[Macros Import].qbop'</definedName>
    <definedName name="_2Macros_Import_.qbop" localSheetId="7">[3]!'[Macros Import].qbop'</definedName>
    <definedName name="_2Macros_Import_.qbop" localSheetId="8">[3]!'[Macros Import].qbop'</definedName>
    <definedName name="_2Macros_Import_.qbop" localSheetId="26">[3]!'[Macros Import].qbop'</definedName>
    <definedName name="_2Macros_Import_.qbop" localSheetId="36">[3]!'[Macros Import].qbop'</definedName>
    <definedName name="_2Macros_Import_.qbop" localSheetId="39">[3]!'[Macros Import].qbop'</definedName>
    <definedName name="_2Macros_Import_.qbop" localSheetId="41">[3]!'[Macros Import].qbop'</definedName>
    <definedName name="_2Macros_Import_.qbop" localSheetId="27">[3]!'[Macros Import].qbop'</definedName>
    <definedName name="_2Macros_Import_.qbop" localSheetId="29">[3]!'[Macros Import].qbop'</definedName>
    <definedName name="_2Macros_Import_.qbop" localSheetId="43">[3]!'[Macros Import].qbop'</definedName>
    <definedName name="_2Macros_Import_.qbop" localSheetId="54">[3]!'[Macros Import].qbop'</definedName>
    <definedName name="_2Macros_Import_.qbop" localSheetId="44">[3]!'[Macros Import].qbop'</definedName>
    <definedName name="_2Macros_Import_.qbop" localSheetId="45">[3]!'[Macros Import].qbop'</definedName>
    <definedName name="_2Macros_Import_.qbop" localSheetId="48">[3]!'[Macros Import].qbop'</definedName>
    <definedName name="_2Macros_Import_.qbop" localSheetId="59">[3]!'[Macros Import].qbop'</definedName>
    <definedName name="_2Macros_Import_.qbop" localSheetId="60">[3]!'[Macros Import].qbop'</definedName>
    <definedName name="_2Macros_Import_.qbop">[3]!'[Macros Import].qbop'</definedName>
    <definedName name="_3__123Graph_ACPI_ER_LOG" localSheetId="0" hidden="1">[2]ER!#REF!</definedName>
    <definedName name="_3__123Graph_ACPI_ER_LOG" localSheetId="13" hidden="1">[2]ER!#REF!</definedName>
    <definedName name="_3__123Graph_ACPI_ER_LOG" localSheetId="14" hidden="1">[2]ER!#REF!</definedName>
    <definedName name="_3__123Graph_ACPI_ER_LOG" localSheetId="15" hidden="1">[2]ER!#REF!</definedName>
    <definedName name="_3__123Graph_ACPI_ER_LOG" localSheetId="16" hidden="1">[2]ER!#REF!</definedName>
    <definedName name="_3__123Graph_ACPI_ER_LOG" localSheetId="18" hidden="1">[2]ER!#REF!</definedName>
    <definedName name="_3__123Graph_ACPI_ER_LOG" localSheetId="1" hidden="1">[2]ER!#REF!</definedName>
    <definedName name="_3__123Graph_ACPI_ER_LOG" localSheetId="19" hidden="1">[2]ER!#REF!</definedName>
    <definedName name="_3__123Graph_ACPI_ER_LOG" localSheetId="2" hidden="1">[2]ER!#REF!</definedName>
    <definedName name="_3__123Graph_ACPI_ER_LOG" localSheetId="3" hidden="1">[2]ER!#REF!</definedName>
    <definedName name="_3__123Graph_ACPI_ER_LOG" localSheetId="4" hidden="1">[2]ER!#REF!</definedName>
    <definedName name="_3__123Graph_ACPI_ER_LOG" localSheetId="6" hidden="1">[2]ER!#REF!</definedName>
    <definedName name="_3__123Graph_ACPI_ER_LOG" localSheetId="7" hidden="1">[2]ER!#REF!</definedName>
    <definedName name="_3__123Graph_ACPI_ER_LOG" localSheetId="8" hidden="1">[2]ER!#REF!</definedName>
    <definedName name="_3__123Graph_ACPI_ER_LOG" localSheetId="26" hidden="1">[2]ER!#REF!</definedName>
    <definedName name="_3__123Graph_ACPI_ER_LOG" localSheetId="36" hidden="1">[2]ER!#REF!</definedName>
    <definedName name="_3__123Graph_ACPI_ER_LOG" localSheetId="39" hidden="1">[2]ER!#REF!</definedName>
    <definedName name="_3__123Graph_ACPI_ER_LOG" localSheetId="41" hidden="1">[2]ER!#REF!</definedName>
    <definedName name="_3__123Graph_ACPI_ER_LOG" localSheetId="27" hidden="1">[2]ER!#REF!</definedName>
    <definedName name="_3__123Graph_ACPI_ER_LOG" localSheetId="29" hidden="1">[2]ER!#REF!</definedName>
    <definedName name="_3__123Graph_ACPI_ER_LOG" localSheetId="43" hidden="1">[2]ER!#REF!</definedName>
    <definedName name="_3__123Graph_ACPI_ER_LOG" localSheetId="54" hidden="1">[2]ER!#REF!</definedName>
    <definedName name="_3__123Graph_ACPI_ER_LOG" localSheetId="44" hidden="1">[2]ER!#REF!</definedName>
    <definedName name="_3__123Graph_ACPI_ER_LOG" localSheetId="45" hidden="1">[2]ER!#REF!</definedName>
    <definedName name="_3__123Graph_ACPI_ER_LOG" localSheetId="48" hidden="1">[2]ER!#REF!</definedName>
    <definedName name="_3__123Graph_ACPI_ER_LOG" localSheetId="59" hidden="1">[49]ER!#REF!</definedName>
    <definedName name="_3__123Graph_ACPI_ER_LOG" localSheetId="60" hidden="1">[49]ER!#REF!</definedName>
    <definedName name="_3__123Graph_ACPI_ER_LOG" hidden="1">[2]ER!#REF!</definedName>
    <definedName name="_3_a1">OFFSET([52]pitanje_slika_3_NPCT!$B$10,,,1,COUNT([52]pitanje_slika_3_NPCT!$10:$10))</definedName>
    <definedName name="_3_a1_1">OFFSET([52]pitanje_slika_3_NPCT!$B$32,,,1,COUNT([52]pitanje_slika_3_NPCT!$32:$32))</definedName>
    <definedName name="_3_a1_2">OFFSET([52]pitanje_slika_3_NPCT!$B$54,,,1,COUNT([52]pitanje_slika_3_NPCT!$54:$54))</definedName>
    <definedName name="_3_a2">OFFSET([52]pitanje_slika_3_NPCT!$B$11,,,1,COUNT([52]pitanje_slika_3_NPCT!$11:$11))</definedName>
    <definedName name="_3_a2_1">OFFSET([52]pitanje_slika_3_NPCT!$B$33,,,1,COUNT([52]pitanje_slika_3_NPCT!$33:$33))</definedName>
    <definedName name="_3_a2_2">OFFSET([52]pitanje_slika_3_NPCT!$B$55,,,1,COUNT([52]pitanje_slika_3_NPCT!$55:$55))</definedName>
    <definedName name="_3_b1">OFFSET([52]pitanje_slika_3_NPCT!$B$13,,,1,COUNT([52]pitanje_slika_3_NPCT!$13:$13))</definedName>
    <definedName name="_3_b1_1">OFFSET([52]pitanje_slika_3_NPCT!$B$35,,,1,COUNT([52]pitanje_slika_3_NPCT!$35:$35))</definedName>
    <definedName name="_3_b1_2">OFFSET([52]pitanje_slika_3_NPCT!$B$57,,,1,COUNT([52]pitanje_slika_3_NPCT!$57:$57))</definedName>
    <definedName name="_3_b2">OFFSET([52]pitanje_slika_3_NPCT!$B$14,,,1,COUNT([52]pitanje_slika_3_NPCT!$14:$14))</definedName>
    <definedName name="_3_b2_1">OFFSET([52]pitanje_slika_3_NPCT!$B$36,,,1,COUNT([52]pitanje_slika_3_NPCT!$36:$36))</definedName>
    <definedName name="_3_b2_2">OFFSET([52]pitanje_slika_3_NPCT!$B$58,,,1,COUNT([52]pitanje_slika_3_NPCT!$58:$58))</definedName>
    <definedName name="_3_b3">OFFSET([52]pitanje_slika_3_NPCT!$B$15,,,1,COUNT([52]pitanje_slika_3_NPCT!$15:$15))</definedName>
    <definedName name="_3_b3_1">OFFSET([52]pitanje_slika_3_NPCT!$B$37,,,1,COUNT([52]pitanje_slika_3_NPCT!$37:$37))</definedName>
    <definedName name="_3_b3_2">OFFSET([52]pitanje_slika_3_NPCT!$B$59,,,1,COUNT([52]pitanje_slika_3_NPCT!$59:$59))</definedName>
    <definedName name="_3_b4">OFFSET([52]pitanje_slika_3_NPCT!$B$16,,,1,COUNT([52]pitanje_slika_3_NPCT!$16:$16))</definedName>
    <definedName name="_3_b4_1">OFFSET([52]pitanje_slika_3_NPCT!$B$38,,,1,COUNT([52]pitanje_slika_3_NPCT!$38:$38))</definedName>
    <definedName name="_3_b4_2">OFFSET([52]pitanje_slika_3_NPCT!$B$60,,,1,COUNT([52]pitanje_slika_3_NPCT!$60:$60))</definedName>
    <definedName name="_3_b5">OFFSET([52]pitanje_slika_3_NPCT!$B$17,,,1,COUNT([52]pitanje_slika_3_NPCT!$17:$17))</definedName>
    <definedName name="_3_b5_1">OFFSET([52]pitanje_slika_3_NPCT!$B$39,,,1,COUNT([52]pitanje_slika_3_NPCT!$39:$39))</definedName>
    <definedName name="_3_b5_2">OFFSET([52]pitanje_slika_3_NPCT!$B$61,,,1,COUNT([52]pitanje_slika_3_NPCT!$61:$61))</definedName>
    <definedName name="_3_x_os">OFFSET([52]pitanje_slika_3_NPCT!$B$8,,,1,COUNTA([52]pitanje_slika_3_NPCT!$8:$8))</definedName>
    <definedName name="_4__123Graph_BCPI_ER_LOG" localSheetId="0" hidden="1">[2]ER!#REF!</definedName>
    <definedName name="_4__123Graph_BCPI_ER_LOG" localSheetId="13" hidden="1">[2]ER!#REF!</definedName>
    <definedName name="_4__123Graph_BCPI_ER_LOG" localSheetId="14" hidden="1">[2]ER!#REF!</definedName>
    <definedName name="_4__123Graph_BCPI_ER_LOG" localSheetId="15" hidden="1">[2]ER!#REF!</definedName>
    <definedName name="_4__123Graph_BCPI_ER_LOG" localSheetId="16" hidden="1">[2]ER!#REF!</definedName>
    <definedName name="_4__123Graph_BCPI_ER_LOG" localSheetId="18" hidden="1">[2]ER!#REF!</definedName>
    <definedName name="_4__123Graph_BCPI_ER_LOG" localSheetId="19" hidden="1">[2]ER!#REF!</definedName>
    <definedName name="_4__123Graph_BCPI_ER_LOG" localSheetId="2" hidden="1">[2]ER!#REF!</definedName>
    <definedName name="_4__123Graph_BCPI_ER_LOG" localSheetId="3" hidden="1">[2]ER!#REF!</definedName>
    <definedName name="_4__123Graph_BCPI_ER_LOG" localSheetId="4" hidden="1">[2]ER!#REF!</definedName>
    <definedName name="_4__123Graph_BCPI_ER_LOG" localSheetId="6" hidden="1">[2]ER!#REF!</definedName>
    <definedName name="_4__123Graph_BCPI_ER_LOG" localSheetId="7" hidden="1">[2]ER!#REF!</definedName>
    <definedName name="_4__123Graph_BCPI_ER_LOG" localSheetId="8" hidden="1">[2]ER!#REF!</definedName>
    <definedName name="_4__123Graph_BCPI_ER_LOG" localSheetId="26" hidden="1">[2]ER!#REF!</definedName>
    <definedName name="_4__123Graph_BCPI_ER_LOG" localSheetId="36" hidden="1">[2]ER!#REF!</definedName>
    <definedName name="_4__123Graph_BCPI_ER_LOG" localSheetId="39" hidden="1">[2]ER!#REF!</definedName>
    <definedName name="_4__123Graph_BCPI_ER_LOG" localSheetId="41" hidden="1">[2]ER!#REF!</definedName>
    <definedName name="_4__123Graph_BCPI_ER_LOG" localSheetId="27" hidden="1">[2]ER!#REF!</definedName>
    <definedName name="_4__123Graph_BCPI_ER_LOG" localSheetId="29" hidden="1">[2]ER!#REF!</definedName>
    <definedName name="_4__123Graph_BCPI_ER_LOG" localSheetId="43" hidden="1">[2]ER!#REF!</definedName>
    <definedName name="_4__123Graph_BCPI_ER_LOG" localSheetId="54" hidden="1">[2]ER!#REF!</definedName>
    <definedName name="_4__123Graph_BCPI_ER_LOG" localSheetId="44" hidden="1">[2]ER!#REF!</definedName>
    <definedName name="_4__123Graph_BCPI_ER_LOG" localSheetId="45" hidden="1">[2]ER!#REF!</definedName>
    <definedName name="_4__123Graph_BCPI_ER_LOG" localSheetId="48" hidden="1">[2]ER!#REF!</definedName>
    <definedName name="_4__123Graph_BCPI_ER_LOG" localSheetId="59" hidden="1">[49]ER!#REF!</definedName>
    <definedName name="_4__123Graph_BCPI_ER_LOG" localSheetId="60" hidden="1">[49]ER!#REF!</definedName>
    <definedName name="_4__123Graph_BCPI_ER_LOG" hidden="1">[2]ER!#REF!</definedName>
    <definedName name="_4_dk">OFFSET([52]pitanje_slika_4_NPCT!$B$12,,,1,COUNT([52]pitanje_slika_4_NPCT!$12:$12))</definedName>
    <definedName name="_4_kk">OFFSET([52]pitanje_slika_4_NPCT!$B$11,,,1,COUNT([52]pitanje_slika_4_NPCT!$11:$11))</definedName>
    <definedName name="_4_kmsp">OFFSET([52]pitanje_slika_4_NPCT!$B$9,,,1,COUNT([52]pitanje_slika_4_NPCT!$9:$9))</definedName>
    <definedName name="_4_kvp">OFFSET([52]pitanje_slika_4_NPCT!$B$10,,,1,COUNT([52]pitanje_slika_4_NPCT!$10:$10))</definedName>
    <definedName name="_4_ukp">OFFSET([52]pitanje_slika_4_NPCT!$B$8,,,1,COUNT([52]pitanje_slika_4_NPCT!$8:$8))</definedName>
    <definedName name="_4_x_os">OFFSET([52]pitanje_slika_4_NPCT!$B$7,,,1,COUNTA([52]pitanje_slika_4_NPCT!$7:$7))</definedName>
    <definedName name="_5__123Graph_BIBA_IBRD" localSheetId="0" hidden="1">[2]WB!#REF!</definedName>
    <definedName name="_5__123Graph_BIBA_IBRD" localSheetId="13" hidden="1">[2]WB!#REF!</definedName>
    <definedName name="_5__123Graph_BIBA_IBRD" localSheetId="14" hidden="1">[2]WB!#REF!</definedName>
    <definedName name="_5__123Graph_BIBA_IBRD" localSheetId="15" hidden="1">[2]WB!#REF!</definedName>
    <definedName name="_5__123Graph_BIBA_IBRD" localSheetId="16" hidden="1">[2]WB!#REF!</definedName>
    <definedName name="_5__123Graph_BIBA_IBRD" localSheetId="18" hidden="1">[2]WB!#REF!</definedName>
    <definedName name="_5__123Graph_BIBA_IBRD" localSheetId="19" hidden="1">[2]WB!#REF!</definedName>
    <definedName name="_5__123Graph_BIBA_IBRD" localSheetId="2" hidden="1">[2]WB!#REF!</definedName>
    <definedName name="_5__123Graph_BIBA_IBRD" localSheetId="3" hidden="1">[2]WB!#REF!</definedName>
    <definedName name="_5__123Graph_BIBA_IBRD" localSheetId="4" hidden="1">[2]WB!#REF!</definedName>
    <definedName name="_5__123Graph_BIBA_IBRD" localSheetId="6" hidden="1">[2]WB!#REF!</definedName>
    <definedName name="_5__123Graph_BIBA_IBRD" localSheetId="7" hidden="1">[2]WB!#REF!</definedName>
    <definedName name="_5__123Graph_BIBA_IBRD" localSheetId="8" hidden="1">[2]WB!#REF!</definedName>
    <definedName name="_5__123Graph_BIBA_IBRD" localSheetId="26" hidden="1">[2]WB!#REF!</definedName>
    <definedName name="_5__123Graph_BIBA_IBRD" localSheetId="36" hidden="1">[2]WB!#REF!</definedName>
    <definedName name="_5__123Graph_BIBA_IBRD" localSheetId="39" hidden="1">[2]WB!#REF!</definedName>
    <definedName name="_5__123Graph_BIBA_IBRD" localSheetId="41" hidden="1">[2]WB!#REF!</definedName>
    <definedName name="_5__123Graph_BIBA_IBRD" localSheetId="27" hidden="1">[2]WB!#REF!</definedName>
    <definedName name="_5__123Graph_BIBA_IBRD" localSheetId="29" hidden="1">[2]WB!#REF!</definedName>
    <definedName name="_5__123Graph_BIBA_IBRD" localSheetId="43" hidden="1">[2]WB!#REF!</definedName>
    <definedName name="_5__123Graph_BIBA_IBRD" localSheetId="54" hidden="1">[2]WB!#REF!</definedName>
    <definedName name="_5__123Graph_BIBA_IBRD" localSheetId="44" hidden="1">[2]WB!#REF!</definedName>
    <definedName name="_5__123Graph_BIBA_IBRD" localSheetId="45" hidden="1">[2]WB!#REF!</definedName>
    <definedName name="_5__123Graph_BIBA_IBRD" localSheetId="48" hidden="1">[2]WB!#REF!</definedName>
    <definedName name="_5__123Graph_BIBA_IBRD" localSheetId="59" hidden="1">[49]WB!#REF!</definedName>
    <definedName name="_5__123Graph_BIBA_IBRD" localSheetId="60" hidden="1">[49]WB!#REF!</definedName>
    <definedName name="_5__123Graph_BIBA_IBRD" hidden="1">[2]WB!#REF!</definedName>
    <definedName name="_5_a1">OFFSET([52]pitanje_slika_5_NPCT!$B$9,,,1,COUNT([52]pitanje_slika_5_NPCT!$9:$9))</definedName>
    <definedName name="_5_a2">OFFSET([52]pitanje_slika_5_NPCT!$B$10,,,1,COUNT([52]pitanje_slika_5_NPCT!$10:$10))</definedName>
    <definedName name="_5_a3">OFFSET([52]pitanje_slika_5_NPCT!$B$11,,,1,COUNT([52]pitanje_slika_5_NPCT!$11:$11))</definedName>
    <definedName name="_5_a4">OFFSET([52]pitanje_slika_5_NPCT!$B$12,,,1,COUNT([52]pitanje_slika_5_NPCT!$12:$12))</definedName>
    <definedName name="_5_b1">OFFSET([52]pitanje_slika_5_NPCT!$B$14,,,1,COUNT([52]pitanje_slika_5_NPCT!$14:$14))</definedName>
    <definedName name="_5_b2">OFFSET([52]pitanje_slika_5_NPCT!$B$15,,,1,COUNT([52]pitanje_slika_5_NPCT!$15:$15))</definedName>
    <definedName name="_5_b3">OFFSET([52]pitanje_slika_5_NPCT!$B$16,,,1,COUNT([52]pitanje_slika_5_NPCT!$16:$16))</definedName>
    <definedName name="_5_b4">OFFSET([52]pitanje_slika_5_NPCT!$B$17,,,1,COUNT([52]pitanje_slika_5_NPCT!$17:$17))</definedName>
    <definedName name="_5_b5">OFFSET([52]pitanje_slika_5_NPCT!$B$18,,,1,COUNT([52]pitanje_slika_5_NPCT!$18:$18))</definedName>
    <definedName name="_5_x_os">OFFSET([52]pitanje_slika_5_NPCT!$B$7,,,1,COUNTA([52]pitanje_slika_5_NPCT!$7:$7))</definedName>
    <definedName name="_5Macros_Import_.qbop" localSheetId="59">[53]!'[Macros Import].qbop'</definedName>
    <definedName name="_5Macros_Import_.qbop" localSheetId="60">[53]!'[Macros Import].qbop'</definedName>
    <definedName name="_5Macros_Import_.qbop">[53]!'[Macros Import].qbop'</definedName>
    <definedName name="_6_dk">OFFSET([52]pitanje_slika_6_NPCT!$B$12,,,1,COUNT([52]pitanje_slika_6_NPCT!$12:$12))</definedName>
    <definedName name="_6_kk">OFFSET([52]pitanje_slika_6_NPCT!$B$11,,,1,COUNT([52]pitanje_slika_6_NPCT!$11:$11))</definedName>
    <definedName name="_6_kmsp">OFFSET([52]pitanje_slika_6_NPCT!$B$9,,,1,COUNT([52]pitanje_slika_6_NPCT!$9:$9))</definedName>
    <definedName name="_6_kvp">OFFSET([52]pitanje_slika_6_NPCT!$B$10,,,1,COUNT([52]pitanje_slika_6_NPCT!$10:$10))</definedName>
    <definedName name="_6_ukp">OFFSET([52]pitanje_slika_6_NPCT!$B$8,,,1,COUNT([52]pitanje_slika_6_NPCT!$8:$8))</definedName>
    <definedName name="_6_x_os">OFFSET([52]pitanje_slika_6_NPCT!$B$7,,,1,COUNTA([52]pitanje_slika_6_NPCT!$7:$7))</definedName>
    <definedName name="_7_dk">OFFSET([52]pitanje_slika_7_NPCT!$B$12,,,1,COUNT([52]pitanje_slika_7_NPCT!$12:$12))</definedName>
    <definedName name="_7_kk">OFFSET([52]pitanje_slika_7_NPCT!$B$11,,,1,COUNT([52]pitanje_slika_7_NPCT!$11:$11))</definedName>
    <definedName name="_7_kmsp">OFFSET([52]pitanje_slika_7_NPCT!$B$9,,,1,COUNT([52]pitanje_slika_7_NPCT!$9:$9))</definedName>
    <definedName name="_7_kvp">OFFSET([52]pitanje_slika_7_NPCT!$B$10,,,1,COUNT([52]pitanje_slika_7_NPCT!$10:$10))</definedName>
    <definedName name="_7_ukp">OFFSET([52]pitanje_slika_7_NPCT!$B$8,,,1,COUNT([52]pitanje_slika_7_NPCT!$8:$8))</definedName>
    <definedName name="_7_x_os">OFFSET([52]pitanje_slika_7_NPCT!$B$7,,,1,COUNTA([52]pitanje_slika_7_NPCT!$7:$7))</definedName>
    <definedName name="_8_pk" localSheetId="59">OFFSET(#REF!,,,1,COUNT(#REF!))</definedName>
    <definedName name="_8_pk" localSheetId="60">OFFSET(#REF!,,,1,COUNT(#REF!))</definedName>
    <definedName name="_8_pk">OFFSET(#REF!,,,1,COUNT(#REF!))</definedName>
    <definedName name="_8_sk" localSheetId="59">OFFSET(#REF!,,,1,COUNT(#REF!))</definedName>
    <definedName name="_8_sk" localSheetId="60">OFFSET(#REF!,,,1,COUNT(#REF!))</definedName>
    <definedName name="_8_sk">OFFSET(#REF!,,,1,COUNT(#REF!))</definedName>
    <definedName name="_8_ukp" localSheetId="59">OFFSET(#REF!,,,1,COUNT(#REF!))</definedName>
    <definedName name="_8_ukp" localSheetId="60">OFFSET(#REF!,,,1,COUNT(#REF!))</definedName>
    <definedName name="_8_ukp">OFFSET(#REF!,,,1,COUNT(#REF!))</definedName>
    <definedName name="_8_x_os" localSheetId="59">OFFSET(#REF!,,,1,COUNTA(#REF!))</definedName>
    <definedName name="_8_x_os" localSheetId="60">OFFSET(#REF!,,,1,COUNTA(#REF!))</definedName>
    <definedName name="_8_x_os">OFFSET(#REF!,,,1,COUNTA(#REF!))</definedName>
    <definedName name="_9_a1">OFFSET([51]pitanje_slika_9_NPCT!$B$8,,,1,COUNT([51]pitanje_slika_9_NPCT!$8:$8))</definedName>
    <definedName name="_9_b1">OFFSET([51]pitanje_slika_9_NPCT!$B$10,,,1,COUNT([51]pitanje_slika_9_NPCT!$10:$10))</definedName>
    <definedName name="_9_b2">OFFSET([51]pitanje_slika_9_NPCT!$B$11,,,1,COUNT([51]pitanje_slika_9_NPCT!$11:$11))</definedName>
    <definedName name="_9_c1">OFFSET([51]pitanje_slika_9_NPCT!$B$13,,,1,COUNT([51]pitanje_slika_9_NPCT!$13:$13))</definedName>
    <definedName name="_9_c2">OFFSET([51]pitanje_slika_9_NPCT!$B$14,,,1,COUNT([51]pitanje_slika_9_NPCT!$14:$14))</definedName>
    <definedName name="_9_x_os">OFFSET([51]pitanje_slika_9_NPCT!$B$7,,,1,COUNTA([51]pitanje_slika_9_NPCT!$7:$7))</definedName>
    <definedName name="_a">[54]Sheet1!$M$3:$M$11</definedName>
    <definedName name="_A1" localSheetId="0">#REF!</definedName>
    <definedName name="_A1" localSheetId="9">#REF!</definedName>
    <definedName name="_A1" localSheetId="10">#REF!</definedName>
    <definedName name="_A1" localSheetId="11">#REF!</definedName>
    <definedName name="_A1" localSheetId="13">#REF!</definedName>
    <definedName name="_A1" localSheetId="14">#REF!</definedName>
    <definedName name="_A1" localSheetId="15">#REF!</definedName>
    <definedName name="_A1" localSheetId="16">#REF!</definedName>
    <definedName name="_A1" localSheetId="18">#REF!</definedName>
    <definedName name="_A1" localSheetId="1">#REF!</definedName>
    <definedName name="_A1" localSheetId="19">#REF!</definedName>
    <definedName name="_A1" localSheetId="2">#REF!</definedName>
    <definedName name="_A1" localSheetId="3">#REF!</definedName>
    <definedName name="_A1" localSheetId="4">#REF!</definedName>
    <definedName name="_A1" localSheetId="5">#REF!</definedName>
    <definedName name="_A1" localSheetId="6">#REF!</definedName>
    <definedName name="_A1" localSheetId="7">#REF!</definedName>
    <definedName name="_A1" localSheetId="8">#REF!</definedName>
    <definedName name="_A1" localSheetId="20">#REF!</definedName>
    <definedName name="_A1" localSheetId="21">#REF!</definedName>
    <definedName name="_A1" localSheetId="24">#REF!</definedName>
    <definedName name="_A1" localSheetId="25">#REF!</definedName>
    <definedName name="_A1" localSheetId="26">#REF!</definedName>
    <definedName name="_A1" localSheetId="35">#REF!</definedName>
    <definedName name="_A1" localSheetId="36">#REF!</definedName>
    <definedName name="_A1" localSheetId="37">#REF!</definedName>
    <definedName name="_A1" localSheetId="39">#REF!</definedName>
    <definedName name="_A1" localSheetId="41">#REF!</definedName>
    <definedName name="_A1" localSheetId="27">#REF!</definedName>
    <definedName name="_A1" localSheetId="28">#REF!</definedName>
    <definedName name="_A1" localSheetId="29">#REF!</definedName>
    <definedName name="_A1" localSheetId="30">#REF!</definedName>
    <definedName name="_A1" localSheetId="31">#REF!</definedName>
    <definedName name="_A1" localSheetId="33">#REF!</definedName>
    <definedName name="_A1" localSheetId="34">#REF!</definedName>
    <definedName name="_A1" localSheetId="43">#REF!</definedName>
    <definedName name="_A1" localSheetId="54">#REF!</definedName>
    <definedName name="_A1" localSheetId="44">#REF!</definedName>
    <definedName name="_A1" localSheetId="45">#REF!</definedName>
    <definedName name="_A1" localSheetId="48">#REF!</definedName>
    <definedName name="_A1" localSheetId="65">#REF!</definedName>
    <definedName name="_A1" localSheetId="66">#REF!</definedName>
    <definedName name="_A1" localSheetId="59">#REF!</definedName>
    <definedName name="_A1" localSheetId="60">#REF!</definedName>
    <definedName name="_A1" localSheetId="61">#REF!</definedName>
    <definedName name="_A1">#REF!</definedName>
    <definedName name="_AMO_UniqueIdentifier" hidden="1">"'dfdee4c9-c302-432d-adeb-02968873dd32'"</definedName>
    <definedName name="_BOP1" localSheetId="59">#REF!</definedName>
    <definedName name="_BOP1" localSheetId="60">#REF!</definedName>
    <definedName name="_BOP1">#REF!</definedName>
    <definedName name="_BOP2" localSheetId="0">[4]BoP!#REF!</definedName>
    <definedName name="_BOP2" localSheetId="13">[4]BoP!#REF!</definedName>
    <definedName name="_BOP2" localSheetId="14">[4]BoP!#REF!</definedName>
    <definedName name="_BOP2" localSheetId="15">[4]BoP!#REF!</definedName>
    <definedName name="_BOP2" localSheetId="16">[4]BoP!#REF!</definedName>
    <definedName name="_BOP2" localSheetId="18">[4]BoP!#REF!</definedName>
    <definedName name="_BOP2" localSheetId="1">[4]BoP!#REF!</definedName>
    <definedName name="_BOP2" localSheetId="19">[4]BoP!#REF!</definedName>
    <definedName name="_BOP2" localSheetId="2">[4]BoP!#REF!</definedName>
    <definedName name="_BOP2" localSheetId="3">[4]BoP!#REF!</definedName>
    <definedName name="_BOP2" localSheetId="4">[4]BoP!#REF!</definedName>
    <definedName name="_BOP2" localSheetId="6">[4]BoP!#REF!</definedName>
    <definedName name="_BOP2" localSheetId="7">[4]BoP!#REF!</definedName>
    <definedName name="_BOP2" localSheetId="8">[4]BoP!#REF!</definedName>
    <definedName name="_BOP2" localSheetId="26">[4]BoP!#REF!</definedName>
    <definedName name="_BOP2" localSheetId="36">[4]BoP!#REF!</definedName>
    <definedName name="_BOP2" localSheetId="39">[4]BoP!#REF!</definedName>
    <definedName name="_BOP2" localSheetId="41">[4]BoP!#REF!</definedName>
    <definedName name="_BOP2" localSheetId="27">[4]BoP!#REF!</definedName>
    <definedName name="_BOP2" localSheetId="29">[4]BoP!#REF!</definedName>
    <definedName name="_BOP2" localSheetId="43">[4]BoP!#REF!</definedName>
    <definedName name="_BOP2" localSheetId="54">[4]BoP!#REF!</definedName>
    <definedName name="_BOP2" localSheetId="44">[4]BoP!#REF!</definedName>
    <definedName name="_BOP2" localSheetId="45">[4]BoP!#REF!</definedName>
    <definedName name="_BOP2" localSheetId="48">[4]BoP!#REF!</definedName>
    <definedName name="_BOP2" localSheetId="59">[4]BoP!#REF!</definedName>
    <definedName name="_BOP2" localSheetId="60">[4]BoP!#REF!</definedName>
    <definedName name="_BOP2">[4]BoP!#REF!</definedName>
    <definedName name="_cc" localSheetId="59">#REF!</definedName>
    <definedName name="_cc" localSheetId="60">#REF!</definedName>
    <definedName name="_cc">#REF!</definedName>
    <definedName name="_DLX104.INC" localSheetId="59">#REF!</definedName>
    <definedName name="_DLX104.INC" localSheetId="60">#REF!</definedName>
    <definedName name="_DLX104.INC">#REF!</definedName>
    <definedName name="_DLX117.INC" localSheetId="59">#REF!</definedName>
    <definedName name="_DLX117.INC" localSheetId="60">#REF!</definedName>
    <definedName name="_DLX117.INC">#REF!</definedName>
    <definedName name="_DLX22.INC" localSheetId="59">#REF!</definedName>
    <definedName name="_DLX22.INC" localSheetId="60">#REF!</definedName>
    <definedName name="_DLX22.INC">#REF!</definedName>
    <definedName name="_DLX26.INC" localSheetId="59">#REF!</definedName>
    <definedName name="_DLX26.INC" localSheetId="60">#REF!</definedName>
    <definedName name="_DLX26.INC">#REF!</definedName>
    <definedName name="_DLX31.INC" localSheetId="59">#REF!</definedName>
    <definedName name="_DLX31.INC" localSheetId="60">#REF!</definedName>
    <definedName name="_DLX31.INC">#REF!</definedName>
    <definedName name="_DLX34.INC" localSheetId="59">#REF!</definedName>
    <definedName name="_DLX34.INC" localSheetId="60">#REF!</definedName>
    <definedName name="_DLX34.INC">#REF!</definedName>
    <definedName name="_DLX35.INC" localSheetId="59">#REF!</definedName>
    <definedName name="_DLX35.INC" localSheetId="60">#REF!</definedName>
    <definedName name="_DLX35.INC">#REF!</definedName>
    <definedName name="_DLX36.INC" localSheetId="59">#REF!</definedName>
    <definedName name="_DLX36.INC" localSheetId="60">#REF!</definedName>
    <definedName name="_DLX36.INC">#REF!</definedName>
    <definedName name="_DLX39.INC" localSheetId="59">#REF!</definedName>
    <definedName name="_DLX39.INC" localSheetId="60">#REF!</definedName>
    <definedName name="_DLX39.INC">#REF!</definedName>
    <definedName name="_END94" localSheetId="0">#REF!</definedName>
    <definedName name="_END94" localSheetId="13">#REF!</definedName>
    <definedName name="_END94" localSheetId="14">#REF!</definedName>
    <definedName name="_END94" localSheetId="15">#REF!</definedName>
    <definedName name="_END94" localSheetId="16">#REF!</definedName>
    <definedName name="_END94" localSheetId="18">#REF!</definedName>
    <definedName name="_END94" localSheetId="19">#REF!</definedName>
    <definedName name="_END94" localSheetId="2">#REF!</definedName>
    <definedName name="_END94" localSheetId="3">#REF!</definedName>
    <definedName name="_END94" localSheetId="4">#REF!</definedName>
    <definedName name="_END94" localSheetId="6">#REF!</definedName>
    <definedName name="_END94" localSheetId="7">#REF!</definedName>
    <definedName name="_END94" localSheetId="8">#REF!</definedName>
    <definedName name="_END94" localSheetId="26">#REF!</definedName>
    <definedName name="_END94" localSheetId="36">#REF!</definedName>
    <definedName name="_END94" localSheetId="39">#REF!</definedName>
    <definedName name="_END94" localSheetId="41">#REF!</definedName>
    <definedName name="_END94" localSheetId="27">#REF!</definedName>
    <definedName name="_END94" localSheetId="29">#REF!</definedName>
    <definedName name="_END94" localSheetId="43">#REF!</definedName>
    <definedName name="_END94" localSheetId="54">#REF!</definedName>
    <definedName name="_END94" localSheetId="44">#REF!</definedName>
    <definedName name="_END94" localSheetId="45">#REF!</definedName>
    <definedName name="_END94" localSheetId="48">#REF!</definedName>
    <definedName name="_END94" localSheetId="59">#REF!</definedName>
    <definedName name="_END94" localSheetId="60">#REF!</definedName>
    <definedName name="_END94">#REF!</definedName>
    <definedName name="_EXP5" localSheetId="59">#REF!</definedName>
    <definedName name="_EXP5" localSheetId="60">#REF!</definedName>
    <definedName name="_EXP5">#REF!</definedName>
    <definedName name="_EXP6" localSheetId="59">#REF!</definedName>
    <definedName name="_EXP6" localSheetId="60">#REF!</definedName>
    <definedName name="_EXP6">#REF!</definedName>
    <definedName name="_EXP7" localSheetId="59">#REF!</definedName>
    <definedName name="_EXP7" localSheetId="60">#REF!</definedName>
    <definedName name="_EXP7">#REF!</definedName>
    <definedName name="_EXP9" localSheetId="59">#REF!</definedName>
    <definedName name="_EXP9" localSheetId="60">#REF!</definedName>
    <definedName name="_EXP9">#REF!</definedName>
    <definedName name="_Fill" localSheetId="59" hidden="1">#REF!</definedName>
    <definedName name="_Fill" localSheetId="60" hidden="1">#REF!</definedName>
    <definedName name="_Fill" hidden="1">#REF!</definedName>
    <definedName name="_GoBack" localSheetId="39">'Slika 3.14.'!#REF!</definedName>
    <definedName name="_GoBack" localSheetId="41">'Slika 3.16.'!#REF!</definedName>
    <definedName name="_GoBack" localSheetId="42">'Slika 3.17.'!#REF!</definedName>
    <definedName name="_IMP10" localSheetId="59">#REF!</definedName>
    <definedName name="_IMP10" localSheetId="60">#REF!</definedName>
    <definedName name="_IMP10">#REF!</definedName>
    <definedName name="_IMP2" localSheetId="59">#REF!</definedName>
    <definedName name="_IMP2" localSheetId="60">#REF!</definedName>
    <definedName name="_IMP2">#REF!</definedName>
    <definedName name="_IMP4" localSheetId="59">#REF!</definedName>
    <definedName name="_IMP4" localSheetId="60">#REF!</definedName>
    <definedName name="_IMP4">#REF!</definedName>
    <definedName name="_IMP6" localSheetId="59">#REF!</definedName>
    <definedName name="_IMP6" localSheetId="60">#REF!</definedName>
    <definedName name="_IMP6">#REF!</definedName>
    <definedName name="_IMP7" localSheetId="59">#REF!</definedName>
    <definedName name="_IMP7" localSheetId="60">#REF!</definedName>
    <definedName name="_IMP7">#REF!</definedName>
    <definedName name="_IMP8" localSheetId="59">#REF!</definedName>
    <definedName name="_IMP8" localSheetId="60">#REF!</definedName>
    <definedName name="_IMP8">#REF!</definedName>
    <definedName name="_MTS2" localSheetId="59">'[48]Annual Tables'!#REF!</definedName>
    <definedName name="_MTS2" localSheetId="60">'[48]Annual Tables'!#REF!</definedName>
    <definedName name="_MTS2">'[48]Annual Tables'!#REF!</definedName>
    <definedName name="_Order1" hidden="1">0</definedName>
    <definedName name="_Order2" hidden="1">0</definedName>
    <definedName name="_PAG2" localSheetId="59">[48]Index!#REF!</definedName>
    <definedName name="_PAG2" localSheetId="60">[48]Index!#REF!</definedName>
    <definedName name="_PAG2">[48]Index!#REF!</definedName>
    <definedName name="_PAG3" localSheetId="59">[48]Index!#REF!</definedName>
    <definedName name="_PAG3" localSheetId="60">[48]Index!#REF!</definedName>
    <definedName name="_PAG3">[48]Index!#REF!</definedName>
    <definedName name="_PAG4" localSheetId="59">[48]Index!#REF!</definedName>
    <definedName name="_PAG4" localSheetId="60">[48]Index!#REF!</definedName>
    <definedName name="_PAG4">[48]Index!#REF!</definedName>
    <definedName name="_PAG5" localSheetId="59">[48]Index!#REF!</definedName>
    <definedName name="_PAG5" localSheetId="60">[48]Index!#REF!</definedName>
    <definedName name="_PAG5">[48]Index!#REF!</definedName>
    <definedName name="_PAG6" localSheetId="59">[48]Index!#REF!</definedName>
    <definedName name="_PAG6" localSheetId="60">[48]Index!#REF!</definedName>
    <definedName name="_PAG6">[48]Index!#REF!</definedName>
    <definedName name="_PAG7" localSheetId="59">#REF!</definedName>
    <definedName name="_PAG7" localSheetId="60">#REF!</definedName>
    <definedName name="_PAG7">#REF!</definedName>
    <definedName name="_Ref100047143" localSheetId="55">'Slika 5.1.'!$B$2</definedName>
    <definedName name="_Ref100047147" localSheetId="56">'Slika 5.2.'!$B$2</definedName>
    <definedName name="_Ref100131268" localSheetId="59">'Slika 5.5.'!$B$2</definedName>
    <definedName name="_Ref100133992" localSheetId="60">'Slika 5.6.'!$B$2</definedName>
    <definedName name="_Ref100137580" localSheetId="57">'Slika 5.3.'!$B$2</definedName>
    <definedName name="_Ref100147539" localSheetId="62">'Slika 5.8.'!$B$2</definedName>
    <definedName name="_Ref100147876" localSheetId="61">'Slika 5.7.'!$B$2</definedName>
    <definedName name="_Ref100148030" localSheetId="65">'Slika 5.11.'!$B$2</definedName>
    <definedName name="_Ref100563990" localSheetId="63">'Slika 5.9.'!$B$2</definedName>
    <definedName name="_Ref100563993" localSheetId="64">'Slika 5.10.'!$B$2</definedName>
    <definedName name="_Ref100915455" localSheetId="66">'Slika 5.12.'!$B$2</definedName>
    <definedName name="_Regression_Out" localSheetId="0"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8" hidden="1">#REF!</definedName>
    <definedName name="_Regression_Out" localSheetId="19" hidden="1">#REF!</definedName>
    <definedName name="_Regression_Out" localSheetId="2" hidden="1">#REF!</definedName>
    <definedName name="_Regression_Out" localSheetId="3"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26" hidden="1">#REF!</definedName>
    <definedName name="_Regression_Out" localSheetId="36" hidden="1">#REF!</definedName>
    <definedName name="_Regression_Out" localSheetId="39" hidden="1">#REF!</definedName>
    <definedName name="_Regression_Out" localSheetId="41" hidden="1">#REF!</definedName>
    <definedName name="_Regression_Out" localSheetId="27" hidden="1">#REF!</definedName>
    <definedName name="_Regression_Out" localSheetId="29" hidden="1">#REF!</definedName>
    <definedName name="_Regression_Out" localSheetId="43" hidden="1">#REF!</definedName>
    <definedName name="_Regression_Out" localSheetId="54" hidden="1">#REF!</definedName>
    <definedName name="_Regression_Out" localSheetId="44" hidden="1">#REF!</definedName>
    <definedName name="_Regression_Out" localSheetId="45" hidden="1">#REF!</definedName>
    <definedName name="_Regression_Out" localSheetId="48" hidden="1">#REF!</definedName>
    <definedName name="_Regression_Out" localSheetId="59" hidden="1">#REF!</definedName>
    <definedName name="_Regression_Out" localSheetId="60" hidden="1">#REF!</definedName>
    <definedName name="_Regression_Out" hidden="1">#REF!</definedName>
    <definedName name="_Regression_X" localSheetId="0"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8" hidden="1">#REF!</definedName>
    <definedName name="_Regression_X" localSheetId="19" hidden="1">#REF!</definedName>
    <definedName name="_Regression_X" localSheetId="2" hidden="1">#REF!</definedName>
    <definedName name="_Regression_X" localSheetId="3"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26" hidden="1">#REF!</definedName>
    <definedName name="_Regression_X" localSheetId="36" hidden="1">#REF!</definedName>
    <definedName name="_Regression_X" localSheetId="39" hidden="1">#REF!</definedName>
    <definedName name="_Regression_X" localSheetId="41" hidden="1">#REF!</definedName>
    <definedName name="_Regression_X" localSheetId="27" hidden="1">#REF!</definedName>
    <definedName name="_Regression_X" localSheetId="29" hidden="1">#REF!</definedName>
    <definedName name="_Regression_X" localSheetId="43" hidden="1">#REF!</definedName>
    <definedName name="_Regression_X" localSheetId="54" hidden="1">#REF!</definedName>
    <definedName name="_Regression_X" localSheetId="44" hidden="1">#REF!</definedName>
    <definedName name="_Regression_X" localSheetId="45" hidden="1">#REF!</definedName>
    <definedName name="_Regression_X" localSheetId="48" hidden="1">#REF!</definedName>
    <definedName name="_Regression_X" localSheetId="59" hidden="1">#REF!</definedName>
    <definedName name="_Regression_X" localSheetId="60" hidden="1">#REF!</definedName>
    <definedName name="_Regression_X" hidden="1">#REF!</definedName>
    <definedName name="_Regression_Y" localSheetId="0"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8" hidden="1">#REF!</definedName>
    <definedName name="_Regression_Y" localSheetId="19" hidden="1">#REF!</definedName>
    <definedName name="_Regression_Y" localSheetId="2" hidden="1">#REF!</definedName>
    <definedName name="_Regression_Y" localSheetId="3"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26" hidden="1">#REF!</definedName>
    <definedName name="_Regression_Y" localSheetId="36" hidden="1">#REF!</definedName>
    <definedName name="_Regression_Y" localSheetId="39" hidden="1">#REF!</definedName>
    <definedName name="_Regression_Y" localSheetId="41" hidden="1">#REF!</definedName>
    <definedName name="_Regression_Y" localSheetId="27" hidden="1">#REF!</definedName>
    <definedName name="_Regression_Y" localSheetId="29" hidden="1">#REF!</definedName>
    <definedName name="_Regression_Y" localSheetId="43" hidden="1">#REF!</definedName>
    <definedName name="_Regression_Y" localSheetId="54" hidden="1">#REF!</definedName>
    <definedName name="_Regression_Y" localSheetId="44" hidden="1">#REF!</definedName>
    <definedName name="_Regression_Y" localSheetId="45" hidden="1">#REF!</definedName>
    <definedName name="_Regression_Y" localSheetId="48" hidden="1">#REF!</definedName>
    <definedName name="_Regression_Y" localSheetId="59" hidden="1">#REF!</definedName>
    <definedName name="_Regression_Y" localSheetId="60" hidden="1">#REF!</definedName>
    <definedName name="_Regression_Y" hidden="1">#REF!</definedName>
    <definedName name="_RES2" localSheetId="0">[4]RES!#REF!</definedName>
    <definedName name="_RES2" localSheetId="13">[4]RES!#REF!</definedName>
    <definedName name="_RES2" localSheetId="14">[4]RES!#REF!</definedName>
    <definedName name="_RES2" localSheetId="15">[4]RES!#REF!</definedName>
    <definedName name="_RES2" localSheetId="16">[4]RES!#REF!</definedName>
    <definedName name="_RES2" localSheetId="18">[4]RES!#REF!</definedName>
    <definedName name="_RES2" localSheetId="1">[4]RES!#REF!</definedName>
    <definedName name="_RES2" localSheetId="19">[4]RES!#REF!</definedName>
    <definedName name="_RES2" localSheetId="2">[4]RES!#REF!</definedName>
    <definedName name="_RES2" localSheetId="3">[4]RES!#REF!</definedName>
    <definedName name="_RES2" localSheetId="4">[4]RES!#REF!</definedName>
    <definedName name="_RES2" localSheetId="6">[4]RES!#REF!</definedName>
    <definedName name="_RES2" localSheetId="7">[4]RES!#REF!</definedName>
    <definedName name="_RES2" localSheetId="8">[4]RES!#REF!</definedName>
    <definedName name="_RES2" localSheetId="26">[4]RES!#REF!</definedName>
    <definedName name="_RES2" localSheetId="36">[4]RES!#REF!</definedName>
    <definedName name="_RES2" localSheetId="39">[4]RES!#REF!</definedName>
    <definedName name="_RES2" localSheetId="41">[4]RES!#REF!</definedName>
    <definedName name="_RES2" localSheetId="27">[4]RES!#REF!</definedName>
    <definedName name="_RES2" localSheetId="29">[4]RES!#REF!</definedName>
    <definedName name="_RES2" localSheetId="43">[4]RES!#REF!</definedName>
    <definedName name="_RES2" localSheetId="54">[4]RES!#REF!</definedName>
    <definedName name="_RES2" localSheetId="44">[4]RES!#REF!</definedName>
    <definedName name="_RES2" localSheetId="45">[4]RES!#REF!</definedName>
    <definedName name="_RES2" localSheetId="48">[4]RES!#REF!</definedName>
    <definedName name="_RES2" localSheetId="59">[4]RES!#REF!</definedName>
    <definedName name="_RES2" localSheetId="60">[4]RES!#REF!</definedName>
    <definedName name="_RES2">[4]RES!#REF!</definedName>
    <definedName name="_SUM2" localSheetId="0">#REF!</definedName>
    <definedName name="_SUM2" localSheetId="13">#REF!</definedName>
    <definedName name="_SUM2" localSheetId="14">#REF!</definedName>
    <definedName name="_SUM2" localSheetId="15">#REF!</definedName>
    <definedName name="_SUM2" localSheetId="16">#REF!</definedName>
    <definedName name="_SUM2" localSheetId="18">#REF!</definedName>
    <definedName name="_SUM2" localSheetId="19">#REF!</definedName>
    <definedName name="_SUM2" localSheetId="2">#REF!</definedName>
    <definedName name="_SUM2" localSheetId="3">#REF!</definedName>
    <definedName name="_SUM2" localSheetId="4">#REF!</definedName>
    <definedName name="_SUM2" localSheetId="6">#REF!</definedName>
    <definedName name="_SUM2" localSheetId="7">#REF!</definedName>
    <definedName name="_SUM2" localSheetId="8">#REF!</definedName>
    <definedName name="_SUM2" localSheetId="26">#REF!</definedName>
    <definedName name="_SUM2" localSheetId="36">#REF!</definedName>
    <definedName name="_SUM2" localSheetId="39">#REF!</definedName>
    <definedName name="_SUM2" localSheetId="41">#REF!</definedName>
    <definedName name="_SUM2" localSheetId="27">#REF!</definedName>
    <definedName name="_SUM2" localSheetId="29">#REF!</definedName>
    <definedName name="_SUM2" localSheetId="43">#REF!</definedName>
    <definedName name="_SUM2" localSheetId="54">#REF!</definedName>
    <definedName name="_SUM2" localSheetId="44">#REF!</definedName>
    <definedName name="_SUM2" localSheetId="45">#REF!</definedName>
    <definedName name="_SUM2" localSheetId="48">#REF!</definedName>
    <definedName name="_SUM2" localSheetId="59">#REF!</definedName>
    <definedName name="_SUM2" localSheetId="60">#REF!</definedName>
    <definedName name="_SUM2">#REF!</definedName>
    <definedName name="_TAB1" localSheetId="0">#REF!</definedName>
    <definedName name="_TAB1" localSheetId="13">#REF!</definedName>
    <definedName name="_TAB1" localSheetId="14">#REF!</definedName>
    <definedName name="_TAB1" localSheetId="15">#REF!</definedName>
    <definedName name="_TAB1" localSheetId="16">#REF!</definedName>
    <definedName name="_TAB1" localSheetId="18">#REF!</definedName>
    <definedName name="_TAB1" localSheetId="19">#REF!</definedName>
    <definedName name="_TAB1" localSheetId="2">#REF!</definedName>
    <definedName name="_TAB1" localSheetId="3">#REF!</definedName>
    <definedName name="_TAB1" localSheetId="4">#REF!</definedName>
    <definedName name="_TAB1" localSheetId="6">#REF!</definedName>
    <definedName name="_TAB1" localSheetId="7">#REF!</definedName>
    <definedName name="_TAB1" localSheetId="8">#REF!</definedName>
    <definedName name="_TAB1" localSheetId="26">#REF!</definedName>
    <definedName name="_TAB1" localSheetId="36">#REF!</definedName>
    <definedName name="_TAB1" localSheetId="39">#REF!</definedName>
    <definedName name="_TAB1" localSheetId="41">#REF!</definedName>
    <definedName name="_TAB1" localSheetId="27">#REF!</definedName>
    <definedName name="_TAB1" localSheetId="29">#REF!</definedName>
    <definedName name="_TAB1" localSheetId="43">#REF!</definedName>
    <definedName name="_TAB1" localSheetId="54">#REF!</definedName>
    <definedName name="_TAB1" localSheetId="44">#REF!</definedName>
    <definedName name="_TAB1" localSheetId="45">#REF!</definedName>
    <definedName name="_TAB1" localSheetId="48">#REF!</definedName>
    <definedName name="_TAB1" localSheetId="59">#REF!</definedName>
    <definedName name="_TAB1" localSheetId="60">#REF!</definedName>
    <definedName name="_TAB1">#REF!</definedName>
    <definedName name="_TAB10" localSheetId="59">#REF!</definedName>
    <definedName name="_TAB10" localSheetId="60">#REF!</definedName>
    <definedName name="_TAB10">#REF!</definedName>
    <definedName name="_TAB12" localSheetId="59">#REF!</definedName>
    <definedName name="_TAB12" localSheetId="60">#REF!</definedName>
    <definedName name="_TAB12">#REF!</definedName>
    <definedName name="_Tab18">'[55]Soc Sec OECD countries'!$B$5:$P$62</definedName>
    <definedName name="_Tab19" localSheetId="0">#REF!</definedName>
    <definedName name="_Tab19" localSheetId="13">#REF!</definedName>
    <definedName name="_Tab19" localSheetId="14">#REF!</definedName>
    <definedName name="_Tab19" localSheetId="15">#REF!</definedName>
    <definedName name="_Tab19" localSheetId="16">#REF!</definedName>
    <definedName name="_Tab19" localSheetId="18">#REF!</definedName>
    <definedName name="_Tab19" localSheetId="19">#REF!</definedName>
    <definedName name="_Tab19" localSheetId="2">#REF!</definedName>
    <definedName name="_Tab19" localSheetId="3">#REF!</definedName>
    <definedName name="_Tab19" localSheetId="4">#REF!</definedName>
    <definedName name="_Tab19" localSheetId="6">#REF!</definedName>
    <definedName name="_Tab19" localSheetId="7">#REF!</definedName>
    <definedName name="_Tab19" localSheetId="8">#REF!</definedName>
    <definedName name="_Tab19" localSheetId="26">#REF!</definedName>
    <definedName name="_Tab19" localSheetId="36">#REF!</definedName>
    <definedName name="_Tab19" localSheetId="39">#REF!</definedName>
    <definedName name="_Tab19" localSheetId="41">#REF!</definedName>
    <definedName name="_Tab19" localSheetId="27">#REF!</definedName>
    <definedName name="_Tab19" localSheetId="29">#REF!</definedName>
    <definedName name="_Tab19" localSheetId="43">#REF!</definedName>
    <definedName name="_Tab19" localSheetId="54">#REF!</definedName>
    <definedName name="_Tab19" localSheetId="44">#REF!</definedName>
    <definedName name="_Tab19" localSheetId="45">#REF!</definedName>
    <definedName name="_Tab19" localSheetId="48">#REF!</definedName>
    <definedName name="_Tab19" localSheetId="59">#REF!</definedName>
    <definedName name="_Tab19" localSheetId="60">#REF!</definedName>
    <definedName name="_Tab19">#REF!</definedName>
    <definedName name="_TAB2" localSheetId="59">#REF!</definedName>
    <definedName name="_TAB2" localSheetId="60">#REF!</definedName>
    <definedName name="_TAB2">#REF!</definedName>
    <definedName name="_Tab20" localSheetId="0">#REF!</definedName>
    <definedName name="_Tab20" localSheetId="13">#REF!</definedName>
    <definedName name="_Tab20" localSheetId="14">#REF!</definedName>
    <definedName name="_Tab20" localSheetId="15">#REF!</definedName>
    <definedName name="_Tab20" localSheetId="16">#REF!</definedName>
    <definedName name="_Tab20" localSheetId="18">#REF!</definedName>
    <definedName name="_Tab20" localSheetId="19">#REF!</definedName>
    <definedName name="_Tab20" localSheetId="2">#REF!</definedName>
    <definedName name="_Tab20" localSheetId="3">#REF!</definedName>
    <definedName name="_Tab20" localSheetId="4">#REF!</definedName>
    <definedName name="_Tab20" localSheetId="6">#REF!</definedName>
    <definedName name="_Tab20" localSheetId="7">#REF!</definedName>
    <definedName name="_Tab20" localSheetId="8">#REF!</definedName>
    <definedName name="_Tab20" localSheetId="26">#REF!</definedName>
    <definedName name="_Tab20" localSheetId="36">#REF!</definedName>
    <definedName name="_Tab20" localSheetId="39">#REF!</definedName>
    <definedName name="_Tab20" localSheetId="41">#REF!</definedName>
    <definedName name="_Tab20" localSheetId="27">#REF!</definedName>
    <definedName name="_Tab20" localSheetId="29">#REF!</definedName>
    <definedName name="_Tab20" localSheetId="43">#REF!</definedName>
    <definedName name="_Tab20" localSheetId="54">#REF!</definedName>
    <definedName name="_Tab20" localSheetId="44">#REF!</definedName>
    <definedName name="_Tab20" localSheetId="45">#REF!</definedName>
    <definedName name="_Tab20" localSheetId="48">#REF!</definedName>
    <definedName name="_Tab20" localSheetId="59">#REF!</definedName>
    <definedName name="_Tab20" localSheetId="60">#REF!</definedName>
    <definedName name="_Tab20">#REF!</definedName>
    <definedName name="_Tab21" localSheetId="0">#REF!</definedName>
    <definedName name="_Tab21" localSheetId="13">#REF!</definedName>
    <definedName name="_Tab21" localSheetId="14">#REF!</definedName>
    <definedName name="_Tab21" localSheetId="15">#REF!</definedName>
    <definedName name="_Tab21" localSheetId="16">#REF!</definedName>
    <definedName name="_Tab21" localSheetId="18">#REF!</definedName>
    <definedName name="_Tab21" localSheetId="19">#REF!</definedName>
    <definedName name="_Tab21" localSheetId="2">#REF!</definedName>
    <definedName name="_Tab21" localSheetId="3">#REF!</definedName>
    <definedName name="_Tab21" localSheetId="4">#REF!</definedName>
    <definedName name="_Tab21" localSheetId="6">#REF!</definedName>
    <definedName name="_Tab21" localSheetId="7">#REF!</definedName>
    <definedName name="_Tab21" localSheetId="8">#REF!</definedName>
    <definedName name="_Tab21" localSheetId="26">#REF!</definedName>
    <definedName name="_Tab21" localSheetId="36">#REF!</definedName>
    <definedName name="_Tab21" localSheetId="39">#REF!</definedName>
    <definedName name="_Tab21" localSheetId="41">#REF!</definedName>
    <definedName name="_Tab21" localSheetId="27">#REF!</definedName>
    <definedName name="_Tab21" localSheetId="29">#REF!</definedName>
    <definedName name="_Tab21" localSheetId="43">#REF!</definedName>
    <definedName name="_Tab21" localSheetId="54">#REF!</definedName>
    <definedName name="_Tab21" localSheetId="44">#REF!</definedName>
    <definedName name="_Tab21" localSheetId="45">#REF!</definedName>
    <definedName name="_Tab21" localSheetId="48">#REF!</definedName>
    <definedName name="_Tab21" localSheetId="59">#REF!</definedName>
    <definedName name="_Tab21" localSheetId="60">#REF!</definedName>
    <definedName name="_Tab21">#REF!</definedName>
    <definedName name="_Tab22" localSheetId="0">#REF!</definedName>
    <definedName name="_Tab22" localSheetId="13">#REF!</definedName>
    <definedName name="_Tab22" localSheetId="14">#REF!</definedName>
    <definedName name="_Tab22" localSheetId="15">#REF!</definedName>
    <definedName name="_Tab22" localSheetId="16">#REF!</definedName>
    <definedName name="_Tab22" localSheetId="18">#REF!</definedName>
    <definedName name="_Tab22" localSheetId="19">#REF!</definedName>
    <definedName name="_Tab22" localSheetId="2">#REF!</definedName>
    <definedName name="_Tab22" localSheetId="3">#REF!</definedName>
    <definedName name="_Tab22" localSheetId="4">#REF!</definedName>
    <definedName name="_Tab22" localSheetId="6">#REF!</definedName>
    <definedName name="_Tab22" localSheetId="7">#REF!</definedName>
    <definedName name="_Tab22" localSheetId="8">#REF!</definedName>
    <definedName name="_Tab22" localSheetId="26">#REF!</definedName>
    <definedName name="_Tab22" localSheetId="36">#REF!</definedName>
    <definedName name="_Tab22" localSheetId="39">#REF!</definedName>
    <definedName name="_Tab22" localSheetId="41">#REF!</definedName>
    <definedName name="_Tab22" localSheetId="27">#REF!</definedName>
    <definedName name="_Tab22" localSheetId="29">#REF!</definedName>
    <definedName name="_Tab22" localSheetId="43">#REF!</definedName>
    <definedName name="_Tab22" localSheetId="54">#REF!</definedName>
    <definedName name="_Tab22" localSheetId="44">#REF!</definedName>
    <definedName name="_Tab22" localSheetId="45">#REF!</definedName>
    <definedName name="_Tab22" localSheetId="48">#REF!</definedName>
    <definedName name="_Tab22" localSheetId="59">#REF!</definedName>
    <definedName name="_Tab22" localSheetId="60">#REF!</definedName>
    <definedName name="_Tab22">#REF!</definedName>
    <definedName name="_Tab23" localSheetId="0">#REF!</definedName>
    <definedName name="_Tab23" localSheetId="13">#REF!</definedName>
    <definedName name="_Tab23" localSheetId="14">#REF!</definedName>
    <definedName name="_Tab23" localSheetId="15">#REF!</definedName>
    <definedName name="_Tab23" localSheetId="16">#REF!</definedName>
    <definedName name="_Tab23" localSheetId="18">#REF!</definedName>
    <definedName name="_Tab23" localSheetId="19">#REF!</definedName>
    <definedName name="_Tab23" localSheetId="2">#REF!</definedName>
    <definedName name="_Tab23" localSheetId="3">#REF!</definedName>
    <definedName name="_Tab23" localSheetId="4">#REF!</definedName>
    <definedName name="_Tab23" localSheetId="6">#REF!</definedName>
    <definedName name="_Tab23" localSheetId="7">#REF!</definedName>
    <definedName name="_Tab23" localSheetId="8">#REF!</definedName>
    <definedName name="_Tab23" localSheetId="26">#REF!</definedName>
    <definedName name="_Tab23" localSheetId="36">#REF!</definedName>
    <definedName name="_Tab23" localSheetId="39">#REF!</definedName>
    <definedName name="_Tab23" localSheetId="41">#REF!</definedName>
    <definedName name="_Tab23" localSheetId="27">#REF!</definedName>
    <definedName name="_Tab23" localSheetId="29">#REF!</definedName>
    <definedName name="_Tab23" localSheetId="43">#REF!</definedName>
    <definedName name="_Tab23" localSheetId="54">#REF!</definedName>
    <definedName name="_Tab23" localSheetId="44">#REF!</definedName>
    <definedName name="_Tab23" localSheetId="45">#REF!</definedName>
    <definedName name="_Tab23" localSheetId="48">#REF!</definedName>
    <definedName name="_Tab23" localSheetId="59">#REF!</definedName>
    <definedName name="_Tab23" localSheetId="60">#REF!</definedName>
    <definedName name="_Tab23">#REF!</definedName>
    <definedName name="_Tab24" localSheetId="0">#REF!</definedName>
    <definedName name="_Tab24" localSheetId="13">#REF!</definedName>
    <definedName name="_Tab24" localSheetId="14">#REF!</definedName>
    <definedName name="_Tab24" localSheetId="15">#REF!</definedName>
    <definedName name="_Tab24" localSheetId="16">#REF!</definedName>
    <definedName name="_Tab24" localSheetId="18">#REF!</definedName>
    <definedName name="_Tab24" localSheetId="19">#REF!</definedName>
    <definedName name="_Tab24" localSheetId="2">#REF!</definedName>
    <definedName name="_Tab24" localSheetId="3">#REF!</definedName>
    <definedName name="_Tab24" localSheetId="4">#REF!</definedName>
    <definedName name="_Tab24" localSheetId="6">#REF!</definedName>
    <definedName name="_Tab24" localSheetId="7">#REF!</definedName>
    <definedName name="_Tab24" localSheetId="8">#REF!</definedName>
    <definedName name="_Tab24" localSheetId="26">#REF!</definedName>
    <definedName name="_Tab24" localSheetId="36">#REF!</definedName>
    <definedName name="_Tab24" localSheetId="39">#REF!</definedName>
    <definedName name="_Tab24" localSheetId="41">#REF!</definedName>
    <definedName name="_Tab24" localSheetId="27">#REF!</definedName>
    <definedName name="_Tab24" localSheetId="29">#REF!</definedName>
    <definedName name="_Tab24" localSheetId="43">#REF!</definedName>
    <definedName name="_Tab24" localSheetId="54">#REF!</definedName>
    <definedName name="_Tab24" localSheetId="44">#REF!</definedName>
    <definedName name="_Tab24" localSheetId="45">#REF!</definedName>
    <definedName name="_Tab24" localSheetId="48">#REF!</definedName>
    <definedName name="_Tab24" localSheetId="59">#REF!</definedName>
    <definedName name="_Tab24" localSheetId="60">#REF!</definedName>
    <definedName name="_Tab24">#REF!</definedName>
    <definedName name="_Tab26" localSheetId="0">#REF!</definedName>
    <definedName name="_Tab26" localSheetId="13">#REF!</definedName>
    <definedName name="_Tab26" localSheetId="14">#REF!</definedName>
    <definedName name="_Tab26" localSheetId="15">#REF!</definedName>
    <definedName name="_Tab26" localSheetId="16">#REF!</definedName>
    <definedName name="_Tab26" localSheetId="18">#REF!</definedName>
    <definedName name="_Tab26" localSheetId="19">#REF!</definedName>
    <definedName name="_Tab26" localSheetId="2">#REF!</definedName>
    <definedName name="_Tab26" localSheetId="3">#REF!</definedName>
    <definedName name="_Tab26" localSheetId="4">#REF!</definedName>
    <definedName name="_Tab26" localSheetId="6">#REF!</definedName>
    <definedName name="_Tab26" localSheetId="7">#REF!</definedName>
    <definedName name="_Tab26" localSheetId="8">#REF!</definedName>
    <definedName name="_Tab26" localSheetId="26">#REF!</definedName>
    <definedName name="_Tab26" localSheetId="36">#REF!</definedName>
    <definedName name="_Tab26" localSheetId="39">#REF!</definedName>
    <definedName name="_Tab26" localSheetId="41">#REF!</definedName>
    <definedName name="_Tab26" localSheetId="27">#REF!</definedName>
    <definedName name="_Tab26" localSheetId="29">#REF!</definedName>
    <definedName name="_Tab26" localSheetId="43">#REF!</definedName>
    <definedName name="_Tab26" localSheetId="54">#REF!</definedName>
    <definedName name="_Tab26" localSheetId="44">#REF!</definedName>
    <definedName name="_Tab26" localSheetId="45">#REF!</definedName>
    <definedName name="_Tab26" localSheetId="48">#REF!</definedName>
    <definedName name="_Tab26" localSheetId="59">#REF!</definedName>
    <definedName name="_Tab26" localSheetId="60">#REF!</definedName>
    <definedName name="_Tab26">#REF!</definedName>
    <definedName name="_Tab27" localSheetId="0">#REF!</definedName>
    <definedName name="_Tab27" localSheetId="13">#REF!</definedName>
    <definedName name="_Tab27" localSheetId="14">#REF!</definedName>
    <definedName name="_Tab27" localSheetId="15">#REF!</definedName>
    <definedName name="_Tab27" localSheetId="16">#REF!</definedName>
    <definedName name="_Tab27" localSheetId="18">#REF!</definedName>
    <definedName name="_Tab27" localSheetId="19">#REF!</definedName>
    <definedName name="_Tab27" localSheetId="2">#REF!</definedName>
    <definedName name="_Tab27" localSheetId="3">#REF!</definedName>
    <definedName name="_Tab27" localSheetId="4">#REF!</definedName>
    <definedName name="_Tab27" localSheetId="6">#REF!</definedName>
    <definedName name="_Tab27" localSheetId="7">#REF!</definedName>
    <definedName name="_Tab27" localSheetId="8">#REF!</definedName>
    <definedName name="_Tab27" localSheetId="26">#REF!</definedName>
    <definedName name="_Tab27" localSheetId="36">#REF!</definedName>
    <definedName name="_Tab27" localSheetId="39">#REF!</definedName>
    <definedName name="_Tab27" localSheetId="41">#REF!</definedName>
    <definedName name="_Tab27" localSheetId="27">#REF!</definedName>
    <definedName name="_Tab27" localSheetId="29">#REF!</definedName>
    <definedName name="_Tab27" localSheetId="43">#REF!</definedName>
    <definedName name="_Tab27" localSheetId="54">#REF!</definedName>
    <definedName name="_Tab27" localSheetId="44">#REF!</definedName>
    <definedName name="_Tab27" localSheetId="45">#REF!</definedName>
    <definedName name="_Tab27" localSheetId="48">#REF!</definedName>
    <definedName name="_Tab27" localSheetId="59">#REF!</definedName>
    <definedName name="_Tab27" localSheetId="60">#REF!</definedName>
    <definedName name="_Tab27">#REF!</definedName>
    <definedName name="_Tab28" localSheetId="0">#REF!</definedName>
    <definedName name="_Tab28" localSheetId="13">#REF!</definedName>
    <definedName name="_Tab28" localSheetId="14">#REF!</definedName>
    <definedName name="_Tab28" localSheetId="15">#REF!</definedName>
    <definedName name="_Tab28" localSheetId="16">#REF!</definedName>
    <definedName name="_Tab28" localSheetId="18">#REF!</definedName>
    <definedName name="_Tab28" localSheetId="19">#REF!</definedName>
    <definedName name="_Tab28" localSheetId="2">#REF!</definedName>
    <definedName name="_Tab28" localSheetId="3">#REF!</definedName>
    <definedName name="_Tab28" localSheetId="4">#REF!</definedName>
    <definedName name="_Tab28" localSheetId="6">#REF!</definedName>
    <definedName name="_Tab28" localSheetId="7">#REF!</definedName>
    <definedName name="_Tab28" localSheetId="8">#REF!</definedName>
    <definedName name="_Tab28" localSheetId="26">#REF!</definedName>
    <definedName name="_Tab28" localSheetId="36">#REF!</definedName>
    <definedName name="_Tab28" localSheetId="39">#REF!</definedName>
    <definedName name="_Tab28" localSheetId="41">#REF!</definedName>
    <definedName name="_Tab28" localSheetId="27">#REF!</definedName>
    <definedName name="_Tab28" localSheetId="29">#REF!</definedName>
    <definedName name="_Tab28" localSheetId="43">#REF!</definedName>
    <definedName name="_Tab28" localSheetId="54">#REF!</definedName>
    <definedName name="_Tab28" localSheetId="44">#REF!</definedName>
    <definedName name="_Tab28" localSheetId="45">#REF!</definedName>
    <definedName name="_Tab28" localSheetId="48">#REF!</definedName>
    <definedName name="_Tab28" localSheetId="59">#REF!</definedName>
    <definedName name="_Tab28" localSheetId="60">#REF!</definedName>
    <definedName name="_Tab28">#REF!</definedName>
    <definedName name="_Tab29" localSheetId="0">#REF!</definedName>
    <definedName name="_Tab29" localSheetId="13">#REF!</definedName>
    <definedName name="_Tab29" localSheetId="14">#REF!</definedName>
    <definedName name="_Tab29" localSheetId="15">#REF!</definedName>
    <definedName name="_Tab29" localSheetId="16">#REF!</definedName>
    <definedName name="_Tab29" localSheetId="18">#REF!</definedName>
    <definedName name="_Tab29" localSheetId="19">#REF!</definedName>
    <definedName name="_Tab29" localSheetId="2">#REF!</definedName>
    <definedName name="_Tab29" localSheetId="3">#REF!</definedName>
    <definedName name="_Tab29" localSheetId="4">#REF!</definedName>
    <definedName name="_Tab29" localSheetId="6">#REF!</definedName>
    <definedName name="_Tab29" localSheetId="7">#REF!</definedName>
    <definedName name="_Tab29" localSheetId="8">#REF!</definedName>
    <definedName name="_Tab29" localSheetId="26">#REF!</definedName>
    <definedName name="_Tab29" localSheetId="36">#REF!</definedName>
    <definedName name="_Tab29" localSheetId="39">#REF!</definedName>
    <definedName name="_Tab29" localSheetId="41">#REF!</definedName>
    <definedName name="_Tab29" localSheetId="27">#REF!</definedName>
    <definedName name="_Tab29" localSheetId="29">#REF!</definedName>
    <definedName name="_Tab29" localSheetId="43">#REF!</definedName>
    <definedName name="_Tab29" localSheetId="54">#REF!</definedName>
    <definedName name="_Tab29" localSheetId="44">#REF!</definedName>
    <definedName name="_Tab29" localSheetId="45">#REF!</definedName>
    <definedName name="_Tab29" localSheetId="48">#REF!</definedName>
    <definedName name="_Tab29" localSheetId="59">#REF!</definedName>
    <definedName name="_Tab29" localSheetId="60">#REF!</definedName>
    <definedName name="_Tab29">#REF!</definedName>
    <definedName name="_TAB3" localSheetId="59">#REF!</definedName>
    <definedName name="_TAB3" localSheetId="60">#REF!</definedName>
    <definedName name="_TAB3">#REF!</definedName>
    <definedName name="_Tab30" localSheetId="0">#REF!</definedName>
    <definedName name="_Tab30" localSheetId="13">#REF!</definedName>
    <definedName name="_Tab30" localSheetId="14">#REF!</definedName>
    <definedName name="_Tab30" localSheetId="15">#REF!</definedName>
    <definedName name="_Tab30" localSheetId="16">#REF!</definedName>
    <definedName name="_Tab30" localSheetId="18">#REF!</definedName>
    <definedName name="_Tab30" localSheetId="19">#REF!</definedName>
    <definedName name="_Tab30" localSheetId="2">#REF!</definedName>
    <definedName name="_Tab30" localSheetId="3">#REF!</definedName>
    <definedName name="_Tab30" localSheetId="4">#REF!</definedName>
    <definedName name="_Tab30" localSheetId="6">#REF!</definedName>
    <definedName name="_Tab30" localSheetId="7">#REF!</definedName>
    <definedName name="_Tab30" localSheetId="8">#REF!</definedName>
    <definedName name="_Tab30" localSheetId="26">#REF!</definedName>
    <definedName name="_Tab30" localSheetId="36">#REF!</definedName>
    <definedName name="_Tab30" localSheetId="39">#REF!</definedName>
    <definedName name="_Tab30" localSheetId="41">#REF!</definedName>
    <definedName name="_Tab30" localSheetId="27">#REF!</definedName>
    <definedName name="_Tab30" localSheetId="29">#REF!</definedName>
    <definedName name="_Tab30" localSheetId="43">#REF!</definedName>
    <definedName name="_Tab30" localSheetId="54">#REF!</definedName>
    <definedName name="_Tab30" localSheetId="44">#REF!</definedName>
    <definedName name="_Tab30" localSheetId="45">#REF!</definedName>
    <definedName name="_Tab30" localSheetId="48">#REF!</definedName>
    <definedName name="_Tab30" localSheetId="59">#REF!</definedName>
    <definedName name="_Tab30" localSheetId="60">#REF!</definedName>
    <definedName name="_Tab30">#REF!</definedName>
    <definedName name="_Tab31" localSheetId="0">#REF!</definedName>
    <definedName name="_Tab31" localSheetId="13">#REF!</definedName>
    <definedName name="_Tab31" localSheetId="14">#REF!</definedName>
    <definedName name="_Tab31" localSheetId="15">#REF!</definedName>
    <definedName name="_Tab31" localSheetId="16">#REF!</definedName>
    <definedName name="_Tab31" localSheetId="18">#REF!</definedName>
    <definedName name="_Tab31" localSheetId="19">#REF!</definedName>
    <definedName name="_Tab31" localSheetId="2">#REF!</definedName>
    <definedName name="_Tab31" localSheetId="3">#REF!</definedName>
    <definedName name="_Tab31" localSheetId="4">#REF!</definedName>
    <definedName name="_Tab31" localSheetId="6">#REF!</definedName>
    <definedName name="_Tab31" localSheetId="7">#REF!</definedName>
    <definedName name="_Tab31" localSheetId="8">#REF!</definedName>
    <definedName name="_Tab31" localSheetId="26">#REF!</definedName>
    <definedName name="_Tab31" localSheetId="36">#REF!</definedName>
    <definedName name="_Tab31" localSheetId="39">#REF!</definedName>
    <definedName name="_Tab31" localSheetId="41">#REF!</definedName>
    <definedName name="_Tab31" localSheetId="27">#REF!</definedName>
    <definedName name="_Tab31" localSheetId="29">#REF!</definedName>
    <definedName name="_Tab31" localSheetId="43">#REF!</definedName>
    <definedName name="_Tab31" localSheetId="54">#REF!</definedName>
    <definedName name="_Tab31" localSheetId="44">#REF!</definedName>
    <definedName name="_Tab31" localSheetId="45">#REF!</definedName>
    <definedName name="_Tab31" localSheetId="48">#REF!</definedName>
    <definedName name="_Tab31" localSheetId="59">#REF!</definedName>
    <definedName name="_Tab31" localSheetId="60">#REF!</definedName>
    <definedName name="_Tab31">#REF!</definedName>
    <definedName name="_Tab32" localSheetId="0">#REF!</definedName>
    <definedName name="_Tab32" localSheetId="13">#REF!</definedName>
    <definedName name="_Tab32" localSheetId="14">#REF!</definedName>
    <definedName name="_Tab32" localSheetId="15">#REF!</definedName>
    <definedName name="_Tab32" localSheetId="16">#REF!</definedName>
    <definedName name="_Tab32" localSheetId="18">#REF!</definedName>
    <definedName name="_Tab32" localSheetId="19">#REF!</definedName>
    <definedName name="_Tab32" localSheetId="2">#REF!</definedName>
    <definedName name="_Tab32" localSheetId="3">#REF!</definedName>
    <definedName name="_Tab32" localSheetId="4">#REF!</definedName>
    <definedName name="_Tab32" localSheetId="6">#REF!</definedName>
    <definedName name="_Tab32" localSheetId="7">#REF!</definedName>
    <definedName name="_Tab32" localSheetId="8">#REF!</definedName>
    <definedName name="_Tab32" localSheetId="26">#REF!</definedName>
    <definedName name="_Tab32" localSheetId="36">#REF!</definedName>
    <definedName name="_Tab32" localSheetId="39">#REF!</definedName>
    <definedName name="_Tab32" localSheetId="41">#REF!</definedName>
    <definedName name="_Tab32" localSheetId="27">#REF!</definedName>
    <definedName name="_Tab32" localSheetId="29">#REF!</definedName>
    <definedName name="_Tab32" localSheetId="43">#REF!</definedName>
    <definedName name="_Tab32" localSheetId="54">#REF!</definedName>
    <definedName name="_Tab32" localSheetId="44">#REF!</definedName>
    <definedName name="_Tab32" localSheetId="45">#REF!</definedName>
    <definedName name="_Tab32" localSheetId="48">#REF!</definedName>
    <definedName name="_Tab32" localSheetId="59">#REF!</definedName>
    <definedName name="_Tab32" localSheetId="60">#REF!</definedName>
    <definedName name="_Tab32">#REF!</definedName>
    <definedName name="_Tab33" localSheetId="0">#REF!</definedName>
    <definedName name="_Tab33" localSheetId="13">#REF!</definedName>
    <definedName name="_Tab33" localSheetId="14">#REF!</definedName>
    <definedName name="_Tab33" localSheetId="15">#REF!</definedName>
    <definedName name="_Tab33" localSheetId="16">#REF!</definedName>
    <definedName name="_Tab33" localSheetId="18">#REF!</definedName>
    <definedName name="_Tab33" localSheetId="19">#REF!</definedName>
    <definedName name="_Tab33" localSheetId="2">#REF!</definedName>
    <definedName name="_Tab33" localSheetId="3">#REF!</definedName>
    <definedName name="_Tab33" localSheetId="4">#REF!</definedName>
    <definedName name="_Tab33" localSheetId="6">#REF!</definedName>
    <definedName name="_Tab33" localSheetId="7">#REF!</definedName>
    <definedName name="_Tab33" localSheetId="8">#REF!</definedName>
    <definedName name="_Tab33" localSheetId="26">#REF!</definedName>
    <definedName name="_Tab33" localSheetId="36">#REF!</definedName>
    <definedName name="_Tab33" localSheetId="39">#REF!</definedName>
    <definedName name="_Tab33" localSheetId="41">#REF!</definedName>
    <definedName name="_Tab33" localSheetId="27">#REF!</definedName>
    <definedName name="_Tab33" localSheetId="29">#REF!</definedName>
    <definedName name="_Tab33" localSheetId="43">#REF!</definedName>
    <definedName name="_Tab33" localSheetId="54">#REF!</definedName>
    <definedName name="_Tab33" localSheetId="44">#REF!</definedName>
    <definedName name="_Tab33" localSheetId="45">#REF!</definedName>
    <definedName name="_Tab33" localSheetId="48">#REF!</definedName>
    <definedName name="_Tab33" localSheetId="59">#REF!</definedName>
    <definedName name="_Tab33" localSheetId="60">#REF!</definedName>
    <definedName name="_Tab33">#REF!</definedName>
    <definedName name="_Tab34" localSheetId="0">#REF!</definedName>
    <definedName name="_Tab34" localSheetId="13">#REF!</definedName>
    <definedName name="_Tab34" localSheetId="14">#REF!</definedName>
    <definedName name="_Tab34" localSheetId="15">#REF!</definedName>
    <definedName name="_Tab34" localSheetId="16">#REF!</definedName>
    <definedName name="_Tab34" localSheetId="18">#REF!</definedName>
    <definedName name="_Tab34" localSheetId="19">#REF!</definedName>
    <definedName name="_Tab34" localSheetId="2">#REF!</definedName>
    <definedName name="_Tab34" localSheetId="3">#REF!</definedName>
    <definedName name="_Tab34" localSheetId="4">#REF!</definedName>
    <definedName name="_Tab34" localSheetId="6">#REF!</definedName>
    <definedName name="_Tab34" localSheetId="7">#REF!</definedName>
    <definedName name="_Tab34" localSheetId="8">#REF!</definedName>
    <definedName name="_Tab34" localSheetId="26">#REF!</definedName>
    <definedName name="_Tab34" localSheetId="36">#REF!</definedName>
    <definedName name="_Tab34" localSheetId="39">#REF!</definedName>
    <definedName name="_Tab34" localSheetId="41">#REF!</definedName>
    <definedName name="_Tab34" localSheetId="27">#REF!</definedName>
    <definedName name="_Tab34" localSheetId="29">#REF!</definedName>
    <definedName name="_Tab34" localSheetId="43">#REF!</definedName>
    <definedName name="_Tab34" localSheetId="54">#REF!</definedName>
    <definedName name="_Tab34" localSheetId="44">#REF!</definedName>
    <definedName name="_Tab34" localSheetId="45">#REF!</definedName>
    <definedName name="_Tab34" localSheetId="48">#REF!</definedName>
    <definedName name="_Tab34" localSheetId="59">#REF!</definedName>
    <definedName name="_Tab34" localSheetId="60">#REF!</definedName>
    <definedName name="_Tab34">#REF!</definedName>
    <definedName name="_Tab35" localSheetId="0">#REF!</definedName>
    <definedName name="_Tab35" localSheetId="13">#REF!</definedName>
    <definedName name="_Tab35" localSheetId="14">#REF!</definedName>
    <definedName name="_Tab35" localSheetId="15">#REF!</definedName>
    <definedName name="_Tab35" localSheetId="16">#REF!</definedName>
    <definedName name="_Tab35" localSheetId="18">#REF!</definedName>
    <definedName name="_Tab35" localSheetId="19">#REF!</definedName>
    <definedName name="_Tab35" localSheetId="2">#REF!</definedName>
    <definedName name="_Tab35" localSheetId="3">#REF!</definedName>
    <definedName name="_Tab35" localSheetId="4">#REF!</definedName>
    <definedName name="_Tab35" localSheetId="6">#REF!</definedName>
    <definedName name="_Tab35" localSheetId="7">#REF!</definedName>
    <definedName name="_Tab35" localSheetId="8">#REF!</definedName>
    <definedName name="_Tab35" localSheetId="26">#REF!</definedName>
    <definedName name="_Tab35" localSheetId="36">#REF!</definedName>
    <definedName name="_Tab35" localSheetId="39">#REF!</definedName>
    <definedName name="_Tab35" localSheetId="41">#REF!</definedName>
    <definedName name="_Tab35" localSheetId="27">#REF!</definedName>
    <definedName name="_Tab35" localSheetId="29">#REF!</definedName>
    <definedName name="_Tab35" localSheetId="43">#REF!</definedName>
    <definedName name="_Tab35" localSheetId="54">#REF!</definedName>
    <definedName name="_Tab35" localSheetId="44">#REF!</definedName>
    <definedName name="_Tab35" localSheetId="45">#REF!</definedName>
    <definedName name="_Tab35" localSheetId="48">#REF!</definedName>
    <definedName name="_Tab35" localSheetId="59">#REF!</definedName>
    <definedName name="_Tab35" localSheetId="60">#REF!</definedName>
    <definedName name="_Tab35">#REF!</definedName>
    <definedName name="_TAB4" localSheetId="59">#REF!</definedName>
    <definedName name="_TAB4" localSheetId="60">#REF!</definedName>
    <definedName name="_TAB4">#REF!</definedName>
    <definedName name="_TAB5" localSheetId="59">#REF!</definedName>
    <definedName name="_TAB5" localSheetId="60">#REF!</definedName>
    <definedName name="_TAB5">#REF!</definedName>
    <definedName name="_TAB7" localSheetId="59">#REF!</definedName>
    <definedName name="_TAB7" localSheetId="60">#REF!</definedName>
    <definedName name="_TAB7">#REF!</definedName>
    <definedName name="_TAB8" localSheetId="59">#REF!</definedName>
    <definedName name="_TAB8" localSheetId="60">#REF!</definedName>
    <definedName name="_TAB8">#REF!</definedName>
    <definedName name="_Tab9">'[55]Dom GS OECD countries'!$B$5:$P$62</definedName>
    <definedName name="_Toc224448414" localSheetId="65">'Slika 5.11.'!#REF!</definedName>
    <definedName name="_WB2" localSheetId="0">#REF!</definedName>
    <definedName name="_WB2" localSheetId="13">#REF!</definedName>
    <definedName name="_WB2" localSheetId="14">#REF!</definedName>
    <definedName name="_WB2" localSheetId="15">#REF!</definedName>
    <definedName name="_WB2" localSheetId="16">#REF!</definedName>
    <definedName name="_WB2" localSheetId="18">#REF!</definedName>
    <definedName name="_WB2" localSheetId="19">#REF!</definedName>
    <definedName name="_WB2" localSheetId="2">#REF!</definedName>
    <definedName name="_WB2" localSheetId="3">#REF!</definedName>
    <definedName name="_WB2" localSheetId="4">#REF!</definedName>
    <definedName name="_WB2" localSheetId="6">#REF!</definedName>
    <definedName name="_WB2" localSheetId="7">#REF!</definedName>
    <definedName name="_WB2" localSheetId="8">#REF!</definedName>
    <definedName name="_WB2" localSheetId="26">#REF!</definedName>
    <definedName name="_WB2" localSheetId="36">#REF!</definedName>
    <definedName name="_WB2" localSheetId="39">#REF!</definedName>
    <definedName name="_WB2" localSheetId="41">#REF!</definedName>
    <definedName name="_WB2" localSheetId="27">#REF!</definedName>
    <definedName name="_WB2" localSheetId="29">#REF!</definedName>
    <definedName name="_WB2" localSheetId="43">#REF!</definedName>
    <definedName name="_WB2" localSheetId="54">#REF!</definedName>
    <definedName name="_WB2" localSheetId="44">#REF!</definedName>
    <definedName name="_WB2" localSheetId="45">#REF!</definedName>
    <definedName name="_WB2" localSheetId="48">#REF!</definedName>
    <definedName name="_WB2" localSheetId="59">#REF!</definedName>
    <definedName name="_WB2" localSheetId="60">#REF!</definedName>
    <definedName name="_WB2">#REF!</definedName>
    <definedName name="_WEO1" localSheetId="59">#REF!</definedName>
    <definedName name="_WEO1" localSheetId="60">#REF!</definedName>
    <definedName name="_WEO1">#REF!</definedName>
    <definedName name="_WEO2" localSheetId="59">#REF!</definedName>
    <definedName name="_WEO2" localSheetId="60">#REF!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0">[1]Imp!#REF!</definedName>
    <definedName name="_Z" localSheetId="13">[1]Imp!#REF!</definedName>
    <definedName name="_Z" localSheetId="14">[1]Imp!#REF!</definedName>
    <definedName name="_Z" localSheetId="15">[1]Imp!#REF!</definedName>
    <definedName name="_Z" localSheetId="16">[1]Imp!#REF!</definedName>
    <definedName name="_Z" localSheetId="18">[1]Imp!#REF!</definedName>
    <definedName name="_Z" localSheetId="1">[1]Imp!#REF!</definedName>
    <definedName name="_Z" localSheetId="19">[1]Imp!#REF!</definedName>
    <definedName name="_Z" localSheetId="2">[1]Imp!#REF!</definedName>
    <definedName name="_Z" localSheetId="3">[1]Imp!#REF!</definedName>
    <definedName name="_Z" localSheetId="4">[1]Imp!#REF!</definedName>
    <definedName name="_Z" localSheetId="6">[1]Imp!#REF!</definedName>
    <definedName name="_Z" localSheetId="7">[1]Imp!#REF!</definedName>
    <definedName name="_Z" localSheetId="8">[1]Imp!#REF!</definedName>
    <definedName name="_Z" localSheetId="26">[1]Imp!#REF!</definedName>
    <definedName name="_Z" localSheetId="36">[1]Imp!#REF!</definedName>
    <definedName name="_Z" localSheetId="39">[1]Imp!#REF!</definedName>
    <definedName name="_Z" localSheetId="41">[1]Imp!#REF!</definedName>
    <definedName name="_Z" localSheetId="27">[1]Imp!#REF!</definedName>
    <definedName name="_Z" localSheetId="29">[1]Imp!#REF!</definedName>
    <definedName name="_Z" localSheetId="43">[1]Imp!#REF!</definedName>
    <definedName name="_Z" localSheetId="54">[1]Imp!#REF!</definedName>
    <definedName name="_Z" localSheetId="44">[1]Imp!#REF!</definedName>
    <definedName name="_Z" localSheetId="45">[1]Imp!#REF!</definedName>
    <definedName name="_Z" localSheetId="48">[1]Imp!#REF!</definedName>
    <definedName name="_Z" localSheetId="59">[1]Imp!#REF!</definedName>
    <definedName name="_Z" localSheetId="60">[1]Imp!#REF!</definedName>
    <definedName name="_Z">[1]Imp!#REF!</definedName>
    <definedName name="A" localSheetId="0">#REF!</definedName>
    <definedName name="A" localSheetId="9">#REF!</definedName>
    <definedName name="A" localSheetId="10">#REF!</definedName>
    <definedName name="A" localSheetId="11">#REF!</definedName>
    <definedName name="A" localSheetId="13">#REF!</definedName>
    <definedName name="A" localSheetId="14">#REF!</definedName>
    <definedName name="A" localSheetId="15">#REF!</definedName>
    <definedName name="A" localSheetId="16">#REF!</definedName>
    <definedName name="A" localSheetId="18">#REF!</definedName>
    <definedName name="A" localSheetId="1">#REF!</definedName>
    <definedName name="A" localSheetId="19">#REF!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20">#REF!</definedName>
    <definedName name="A" localSheetId="21">#REF!</definedName>
    <definedName name="A" localSheetId="24">#REF!</definedName>
    <definedName name="A" localSheetId="25">#REF!</definedName>
    <definedName name="A" localSheetId="26">#REF!</definedName>
    <definedName name="A" localSheetId="35">#REF!</definedName>
    <definedName name="A" localSheetId="36">#REF!</definedName>
    <definedName name="A" localSheetId="37">#REF!</definedName>
    <definedName name="A" localSheetId="39">#REF!</definedName>
    <definedName name="A" localSheetId="41">#REF!</definedName>
    <definedName name="A" localSheetId="27">#REF!</definedName>
    <definedName name="A" localSheetId="28">#REF!</definedName>
    <definedName name="A" localSheetId="29">#REF!</definedName>
    <definedName name="A" localSheetId="30">#REF!</definedName>
    <definedName name="A" localSheetId="31">#REF!</definedName>
    <definedName name="A" localSheetId="33">#REF!</definedName>
    <definedName name="A" localSheetId="34">#REF!</definedName>
    <definedName name="A" localSheetId="43">#REF!</definedName>
    <definedName name="A" localSheetId="54">#REF!</definedName>
    <definedName name="A" localSheetId="44">#REF!</definedName>
    <definedName name="A" localSheetId="45">#REF!</definedName>
    <definedName name="A" localSheetId="48">#REF!</definedName>
    <definedName name="A" localSheetId="65">#REF!</definedName>
    <definedName name="A" localSheetId="66">#REF!</definedName>
    <definedName name="A" localSheetId="59">#REF!</definedName>
    <definedName name="A" localSheetId="60">#REF!</definedName>
    <definedName name="A" localSheetId="61">#REF!</definedName>
    <definedName name="A">#REF!</definedName>
    <definedName name="A." localSheetId="0">#REF!</definedName>
    <definedName name="A." localSheetId="13">#REF!</definedName>
    <definedName name="A." localSheetId="14">#REF!</definedName>
    <definedName name="A." localSheetId="15">#REF!</definedName>
    <definedName name="A." localSheetId="16">#REF!</definedName>
    <definedName name="A." localSheetId="18">#REF!</definedName>
    <definedName name="A." localSheetId="19">#REF!</definedName>
    <definedName name="A." localSheetId="2">#REF!</definedName>
    <definedName name="A." localSheetId="3">#REF!</definedName>
    <definedName name="A." localSheetId="4">#REF!</definedName>
    <definedName name="A." localSheetId="6">#REF!</definedName>
    <definedName name="A." localSheetId="7">#REF!</definedName>
    <definedName name="A." localSheetId="8">#REF!</definedName>
    <definedName name="A." localSheetId="26">#REF!</definedName>
    <definedName name="A." localSheetId="36">#REF!</definedName>
    <definedName name="A." localSheetId="39">#REF!</definedName>
    <definedName name="A." localSheetId="41">#REF!</definedName>
    <definedName name="A." localSheetId="27">#REF!</definedName>
    <definedName name="A." localSheetId="29">#REF!</definedName>
    <definedName name="A." localSheetId="43">#REF!</definedName>
    <definedName name="A." localSheetId="54">#REF!</definedName>
    <definedName name="A." localSheetId="44">#REF!</definedName>
    <definedName name="A." localSheetId="45">#REF!</definedName>
    <definedName name="A." localSheetId="48">#REF!</definedName>
    <definedName name="A." localSheetId="65">#REF!</definedName>
    <definedName name="A." localSheetId="66">#REF!</definedName>
    <definedName name="A." localSheetId="59">#REF!</definedName>
    <definedName name="A." localSheetId="60">#REF!</definedName>
    <definedName name="A." localSheetId="61">#REF!</definedName>
    <definedName name="A.">#REF!</definedName>
    <definedName name="AA" localSheetId="59">#REF!</definedName>
    <definedName name="AA" localSheetId="60">#REF!</definedName>
    <definedName name="AA">#REF!</definedName>
    <definedName name="AAA" localSheetId="0">#REF!</definedName>
    <definedName name="AAA" localSheetId="13">#REF!</definedName>
    <definedName name="AAA" localSheetId="14">#REF!</definedName>
    <definedName name="AAA" localSheetId="15">#REF!</definedName>
    <definedName name="AAA" localSheetId="16">#REF!</definedName>
    <definedName name="AAA" localSheetId="18">#REF!</definedName>
    <definedName name="AAA" localSheetId="19">#REF!</definedName>
    <definedName name="AAA" localSheetId="2">#REF!</definedName>
    <definedName name="AAA" localSheetId="3">#REF!</definedName>
    <definedName name="AAA" localSheetId="4">#REF!</definedName>
    <definedName name="AAA" localSheetId="6">#REF!</definedName>
    <definedName name="AAA" localSheetId="7">#REF!</definedName>
    <definedName name="AAA" localSheetId="8">#REF!</definedName>
    <definedName name="AAA" localSheetId="26">#REF!</definedName>
    <definedName name="AAA" localSheetId="36">#REF!</definedName>
    <definedName name="AAA" localSheetId="39">#REF!</definedName>
    <definedName name="AAA" localSheetId="41">#REF!</definedName>
    <definedName name="AAA" localSheetId="27">#REF!</definedName>
    <definedName name="AAA" localSheetId="29">#REF!</definedName>
    <definedName name="AAA" localSheetId="43">#REF!</definedName>
    <definedName name="AAA" localSheetId="54">#REF!</definedName>
    <definedName name="AAA" localSheetId="44">#REF!</definedName>
    <definedName name="AAA" localSheetId="45">#REF!</definedName>
    <definedName name="AAA" localSheetId="48">#REF!</definedName>
    <definedName name="AAA" localSheetId="59">#REF!</definedName>
    <definedName name="AAA" localSheetId="60">#REF!</definedName>
    <definedName name="AAA">#REF!</definedName>
    <definedName name="aaaa" localSheetId="59" hidden="1">#REF!</definedName>
    <definedName name="aaaa" localSheetId="60" hidden="1">#REF!</definedName>
    <definedName name="aaaa" hidden="1">#REF!</definedName>
    <definedName name="ACTIVATE" localSheetId="0">#REF!</definedName>
    <definedName name="ACTIVATE" localSheetId="13">#REF!</definedName>
    <definedName name="ACTIVATE" localSheetId="14">#REF!</definedName>
    <definedName name="ACTIVATE" localSheetId="15">#REF!</definedName>
    <definedName name="ACTIVATE" localSheetId="16">#REF!</definedName>
    <definedName name="ACTIVATE" localSheetId="18">#REF!</definedName>
    <definedName name="ACTIVATE" localSheetId="19">#REF!</definedName>
    <definedName name="ACTIVATE" localSheetId="2">#REF!</definedName>
    <definedName name="ACTIVATE" localSheetId="3">#REF!</definedName>
    <definedName name="ACTIVATE" localSheetId="4">#REF!</definedName>
    <definedName name="ACTIVATE" localSheetId="6">#REF!</definedName>
    <definedName name="ACTIVATE" localSheetId="7">#REF!</definedName>
    <definedName name="ACTIVATE" localSheetId="8">#REF!</definedName>
    <definedName name="ACTIVATE" localSheetId="26">#REF!</definedName>
    <definedName name="ACTIVATE" localSheetId="36">#REF!</definedName>
    <definedName name="ACTIVATE" localSheetId="39">#REF!</definedName>
    <definedName name="ACTIVATE" localSheetId="41">#REF!</definedName>
    <definedName name="ACTIVATE" localSheetId="27">#REF!</definedName>
    <definedName name="ACTIVATE" localSheetId="29">#REF!</definedName>
    <definedName name="ACTIVATE" localSheetId="43">#REF!</definedName>
    <definedName name="ACTIVATE" localSheetId="54">#REF!</definedName>
    <definedName name="ACTIVATE" localSheetId="44">#REF!</definedName>
    <definedName name="ACTIVATE" localSheetId="45">#REF!</definedName>
    <definedName name="ACTIVATE" localSheetId="48">#REF!</definedName>
    <definedName name="ACTIVATE" localSheetId="59">#REF!</definedName>
    <definedName name="ACTIVATE" localSheetId="60">#REF!</definedName>
    <definedName name="ACTIVATE">#REF!</definedName>
    <definedName name="Africa" localSheetId="59">#REF!</definedName>
    <definedName name="Africa" localSheetId="60">#REF!</definedName>
    <definedName name="Africa">#REF!</definedName>
    <definedName name="ALL">'[1]Imp:DSA output'!$C$9:$R$464</definedName>
    <definedName name="andreja" localSheetId="65">[54]Sheet1!$O$3:$O$11</definedName>
    <definedName name="andreja" localSheetId="66">[54]Sheet1!$O$3:$O$11</definedName>
    <definedName name="andreja" localSheetId="61">[54]Sheet1!$O$3:$O$11</definedName>
    <definedName name="andreja">[5]Sheet1!$O$3:$O$11</definedName>
    <definedName name="AppearanceW">[56]WordCopy!$Z$18:$Z$19</definedName>
    <definedName name="ar_i_dag">2008</definedName>
    <definedName name="asdf" localSheetId="59">#REF!</definedName>
    <definedName name="asdf" localSheetId="60">#REF!</definedName>
    <definedName name="asdf">#REF!</definedName>
    <definedName name="asfas" localSheetId="59">#REF!</definedName>
    <definedName name="asfas" localSheetId="60">#REF!</definedName>
    <definedName name="asfas">#REF!</definedName>
    <definedName name="Asia" localSheetId="59">#REF!</definedName>
    <definedName name="Asia" localSheetId="60">#REF!</definedName>
    <definedName name="Asia">#REF!</definedName>
    <definedName name="atrade" localSheetId="0">[3]!atrade</definedName>
    <definedName name="atrade" localSheetId="13">[3]!atrade</definedName>
    <definedName name="atrade" localSheetId="14">[3]!atrade</definedName>
    <definedName name="atrade" localSheetId="15">[3]!atrade</definedName>
    <definedName name="atrade" localSheetId="16">[3]!atrade</definedName>
    <definedName name="atrade" localSheetId="18">[3]!atrade</definedName>
    <definedName name="atrade" localSheetId="19">[3]!atrade</definedName>
    <definedName name="atrade" localSheetId="2">[3]!atrade</definedName>
    <definedName name="atrade" localSheetId="3">[3]!atrade</definedName>
    <definedName name="atrade" localSheetId="4">[3]!atrade</definedName>
    <definedName name="atrade" localSheetId="6">[3]!atrade</definedName>
    <definedName name="atrade" localSheetId="7">[3]!atrade</definedName>
    <definedName name="atrade" localSheetId="8">[3]!atrade</definedName>
    <definedName name="atrade" localSheetId="26">[3]!atrade</definedName>
    <definedName name="atrade" localSheetId="36">[3]!atrade</definedName>
    <definedName name="atrade" localSheetId="39">[3]!atrade</definedName>
    <definedName name="atrade" localSheetId="41">[3]!atrade</definedName>
    <definedName name="atrade" localSheetId="27">[3]!atrade</definedName>
    <definedName name="atrade" localSheetId="29">[3]!atrade</definedName>
    <definedName name="atrade" localSheetId="43">[3]!atrade</definedName>
    <definedName name="atrade" localSheetId="54">[3]!atrade</definedName>
    <definedName name="atrade" localSheetId="44">[3]!atrade</definedName>
    <definedName name="atrade" localSheetId="45">[3]!atrade</definedName>
    <definedName name="atrade" localSheetId="48">[3]!atrade</definedName>
    <definedName name="atrade" localSheetId="59">[3]!atrade</definedName>
    <definedName name="atrade" localSheetId="60">[3]!atrade</definedName>
    <definedName name="atrade">[3]!atrade</definedName>
    <definedName name="auto" localSheetId="59">OFFSET(#REF!,0,0,1,COUNT(#REF!))</definedName>
    <definedName name="auto" localSheetId="60">OFFSET(#REF!,0,0,1,COUNT(#REF!))</definedName>
    <definedName name="auto">OFFSET(#REF!,0,0,1,COUNT(#REF!))</definedName>
    <definedName name="B" localSheetId="0">#REF!</definedName>
    <definedName name="B" localSheetId="9">#REF!</definedName>
    <definedName name="B" localSheetId="10">#REF!</definedName>
    <definedName name="B" localSheetId="11">#REF!</definedName>
    <definedName name="B" localSheetId="13">#REF!</definedName>
    <definedName name="B" localSheetId="14">#REF!</definedName>
    <definedName name="B" localSheetId="15">#REF!</definedName>
    <definedName name="B" localSheetId="16">#REF!</definedName>
    <definedName name="B" localSheetId="18">#REF!</definedName>
    <definedName name="B" localSheetId="1">#REF!</definedName>
    <definedName name="B" localSheetId="19">#REF!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 localSheetId="8">#REF!</definedName>
    <definedName name="B" localSheetId="20">#REF!</definedName>
    <definedName name="B" localSheetId="21">#REF!</definedName>
    <definedName name="B" localSheetId="24">#REF!</definedName>
    <definedName name="B" localSheetId="25">#REF!</definedName>
    <definedName name="B" localSheetId="26">#REF!</definedName>
    <definedName name="B" localSheetId="35">#REF!</definedName>
    <definedName name="B" localSheetId="36">#REF!</definedName>
    <definedName name="B" localSheetId="37">#REF!</definedName>
    <definedName name="B" localSheetId="39">#REF!</definedName>
    <definedName name="B" localSheetId="41">#REF!</definedName>
    <definedName name="B" localSheetId="27">#REF!</definedName>
    <definedName name="B" localSheetId="28">#REF!</definedName>
    <definedName name="B" localSheetId="29">#REF!</definedName>
    <definedName name="B" localSheetId="30">#REF!</definedName>
    <definedName name="B" localSheetId="31">#REF!</definedName>
    <definedName name="B" localSheetId="33">#REF!</definedName>
    <definedName name="B" localSheetId="34">#REF!</definedName>
    <definedName name="B" localSheetId="43">#REF!</definedName>
    <definedName name="B" localSheetId="54">#REF!</definedName>
    <definedName name="B" localSheetId="44">#REF!</definedName>
    <definedName name="B" localSheetId="45">#REF!</definedName>
    <definedName name="B" localSheetId="48">#REF!</definedName>
    <definedName name="B" localSheetId="65">#REF!</definedName>
    <definedName name="B" localSheetId="66">#REF!</definedName>
    <definedName name="B" localSheetId="59">#REF!</definedName>
    <definedName name="B" localSheetId="60">#REF!</definedName>
    <definedName name="B" localSheetId="61">#REF!</definedName>
    <definedName name="B">#REF!</definedName>
    <definedName name="BASDAT" localSheetId="59">'[48]Annual Tables'!#REF!</definedName>
    <definedName name="BASDAT" localSheetId="60">'[48]Annual Tables'!#REF!</definedName>
    <definedName name="BASDAT">'[48]Annual Tables'!#REF!</definedName>
    <definedName name="Batumi_debt" localSheetId="0">#REF!</definedName>
    <definedName name="Batumi_debt" localSheetId="13">#REF!</definedName>
    <definedName name="Batumi_debt" localSheetId="14">#REF!</definedName>
    <definedName name="Batumi_debt" localSheetId="15">#REF!</definedName>
    <definedName name="Batumi_debt" localSheetId="16">#REF!</definedName>
    <definedName name="Batumi_debt" localSheetId="18">#REF!</definedName>
    <definedName name="Batumi_debt" localSheetId="19">#REF!</definedName>
    <definedName name="Batumi_debt" localSheetId="2">#REF!</definedName>
    <definedName name="Batumi_debt" localSheetId="3">#REF!</definedName>
    <definedName name="Batumi_debt" localSheetId="4">#REF!</definedName>
    <definedName name="Batumi_debt" localSheetId="6">#REF!</definedName>
    <definedName name="Batumi_debt" localSheetId="7">#REF!</definedName>
    <definedName name="Batumi_debt" localSheetId="8">#REF!</definedName>
    <definedName name="Batumi_debt" localSheetId="26">#REF!</definedName>
    <definedName name="Batumi_debt" localSheetId="36">#REF!</definedName>
    <definedName name="Batumi_debt" localSheetId="39">#REF!</definedName>
    <definedName name="Batumi_debt" localSheetId="41">#REF!</definedName>
    <definedName name="Batumi_debt" localSheetId="27">#REF!</definedName>
    <definedName name="Batumi_debt" localSheetId="29">#REF!</definedName>
    <definedName name="Batumi_debt" localSheetId="43">#REF!</definedName>
    <definedName name="Batumi_debt" localSheetId="54">#REF!</definedName>
    <definedName name="Batumi_debt" localSheetId="44">#REF!</definedName>
    <definedName name="Batumi_debt" localSheetId="45">#REF!</definedName>
    <definedName name="Batumi_debt" localSheetId="48">#REF!</definedName>
    <definedName name="Batumi_debt" localSheetId="59">#REF!</definedName>
    <definedName name="Batumi_debt" localSheetId="60">#REF!</definedName>
    <definedName name="Batumi_debt">#REF!</definedName>
    <definedName name="_xlnm.Database">'[57]2000'!$H$8:$H$812</definedName>
    <definedName name="bb" localSheetId="60" hidden="1">{"Riqfin97",#N/A,FALSE,"Tran";"Riqfinpro",#N/A,FALSE,"Tran"}</definedName>
    <definedName name="bb" hidden="1">{"Riqfin97",#N/A,FALSE,"Tran";"Riqfinpro",#N/A,FALSE,"Tran"}</definedName>
    <definedName name="BBB" localSheetId="0">#REF!</definedName>
    <definedName name="BBB" localSheetId="13">#REF!</definedName>
    <definedName name="BBB" localSheetId="14">#REF!</definedName>
    <definedName name="BBB" localSheetId="15">#REF!</definedName>
    <definedName name="BBB" localSheetId="16">#REF!</definedName>
    <definedName name="BBB" localSheetId="18">#REF!</definedName>
    <definedName name="BBB" localSheetId="19">#REF!</definedName>
    <definedName name="BBB" localSheetId="2">#REF!</definedName>
    <definedName name="BBB" localSheetId="3">#REF!</definedName>
    <definedName name="BBB" localSheetId="4">#REF!</definedName>
    <definedName name="BBB" localSheetId="6">#REF!</definedName>
    <definedName name="BBB" localSheetId="7">#REF!</definedName>
    <definedName name="BBB" localSheetId="8">#REF!</definedName>
    <definedName name="BBB" localSheetId="26">#REF!</definedName>
    <definedName name="BBB" localSheetId="36">#REF!</definedName>
    <definedName name="BBB" localSheetId="39">#REF!</definedName>
    <definedName name="BBB" localSheetId="41">#REF!</definedName>
    <definedName name="BBB" localSheetId="27">#REF!</definedName>
    <definedName name="BBB" localSheetId="29">#REF!</definedName>
    <definedName name="BBB" localSheetId="43">#REF!</definedName>
    <definedName name="BBB" localSheetId="54">#REF!</definedName>
    <definedName name="BBB" localSheetId="44">#REF!</definedName>
    <definedName name="BBB" localSheetId="45">#REF!</definedName>
    <definedName name="BBB" localSheetId="48">#REF!</definedName>
    <definedName name="BBB" localSheetId="59">#REF!</definedName>
    <definedName name="BBB" localSheetId="60">#REF!</definedName>
    <definedName name="BBB">#REF!</definedName>
    <definedName name="BCA">#N/A</definedName>
    <definedName name="BCA_GDP">#N/A</definedName>
    <definedName name="BCA_NGDP" localSheetId="0">#REF!</definedName>
    <definedName name="BCA_NGDP" localSheetId="13">#REF!</definedName>
    <definedName name="BCA_NGDP" localSheetId="14">#REF!</definedName>
    <definedName name="BCA_NGDP" localSheetId="15">#REF!</definedName>
    <definedName name="BCA_NGDP" localSheetId="16">#REF!</definedName>
    <definedName name="BCA_NGDP" localSheetId="18">#REF!</definedName>
    <definedName name="BCA_NGDP" localSheetId="19">#REF!</definedName>
    <definedName name="BCA_NGDP" localSheetId="2">#REF!</definedName>
    <definedName name="BCA_NGDP" localSheetId="3">#REF!</definedName>
    <definedName name="BCA_NGDP" localSheetId="4">#REF!</definedName>
    <definedName name="BCA_NGDP" localSheetId="6">#REF!</definedName>
    <definedName name="BCA_NGDP" localSheetId="7">#REF!</definedName>
    <definedName name="BCA_NGDP" localSheetId="8">#REF!</definedName>
    <definedName name="BCA_NGDP" localSheetId="26">#REF!</definedName>
    <definedName name="BCA_NGDP" localSheetId="36">#REF!</definedName>
    <definedName name="BCA_NGDP" localSheetId="39">#REF!</definedName>
    <definedName name="BCA_NGDP" localSheetId="41">#REF!</definedName>
    <definedName name="BCA_NGDP" localSheetId="27">#REF!</definedName>
    <definedName name="BCA_NGDP" localSheetId="29">#REF!</definedName>
    <definedName name="BCA_NGDP" localSheetId="43">#REF!</definedName>
    <definedName name="BCA_NGDP" localSheetId="54">#REF!</definedName>
    <definedName name="BCA_NGDP" localSheetId="44">#REF!</definedName>
    <definedName name="BCA_NGDP" localSheetId="45">#REF!</definedName>
    <definedName name="BCA_NGDP" localSheetId="48">#REF!</definedName>
    <definedName name="BCA_NGDP" localSheetId="59">#REF!</definedName>
    <definedName name="BCA_NGDP" localSheetId="60">#REF!</definedName>
    <definedName name="BCA_NGDP">#REF!</definedName>
    <definedName name="BE">#N/A</definedName>
    <definedName name="BEA" localSheetId="0">#REF!</definedName>
    <definedName name="BEA" localSheetId="13">#REF!</definedName>
    <definedName name="BEA" localSheetId="14">#REF!</definedName>
    <definedName name="BEA" localSheetId="15">#REF!</definedName>
    <definedName name="BEA" localSheetId="16">#REF!</definedName>
    <definedName name="BEA" localSheetId="18">#REF!</definedName>
    <definedName name="BEA" localSheetId="19">#REF!</definedName>
    <definedName name="BEA" localSheetId="2">#REF!</definedName>
    <definedName name="BEA" localSheetId="3">#REF!</definedName>
    <definedName name="BEA" localSheetId="4">#REF!</definedName>
    <definedName name="BEA" localSheetId="6">#REF!</definedName>
    <definedName name="BEA" localSheetId="7">#REF!</definedName>
    <definedName name="BEA" localSheetId="8">#REF!</definedName>
    <definedName name="BEA" localSheetId="26">#REF!</definedName>
    <definedName name="BEA" localSheetId="36">#REF!</definedName>
    <definedName name="BEA" localSheetId="39">#REF!</definedName>
    <definedName name="BEA" localSheetId="41">#REF!</definedName>
    <definedName name="BEA" localSheetId="27">#REF!</definedName>
    <definedName name="BEA" localSheetId="29">#REF!</definedName>
    <definedName name="BEA" localSheetId="43">#REF!</definedName>
    <definedName name="BEA" localSheetId="54">#REF!</definedName>
    <definedName name="BEA" localSheetId="44">#REF!</definedName>
    <definedName name="BEA" localSheetId="45">#REF!</definedName>
    <definedName name="BEA" localSheetId="48">#REF!</definedName>
    <definedName name="BEA" localSheetId="59">#REF!</definedName>
    <definedName name="BEA" localSheetId="60">#REF!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0">#REF!</definedName>
    <definedName name="BED" localSheetId="13">#REF!</definedName>
    <definedName name="BED" localSheetId="14">#REF!</definedName>
    <definedName name="BED" localSheetId="15">#REF!</definedName>
    <definedName name="BED" localSheetId="16">#REF!</definedName>
    <definedName name="BED" localSheetId="18">#REF!</definedName>
    <definedName name="BED" localSheetId="19">#REF!</definedName>
    <definedName name="BED" localSheetId="2">#REF!</definedName>
    <definedName name="BED" localSheetId="3">#REF!</definedName>
    <definedName name="BED" localSheetId="4">#REF!</definedName>
    <definedName name="BED" localSheetId="6">#REF!</definedName>
    <definedName name="BED" localSheetId="7">#REF!</definedName>
    <definedName name="BED" localSheetId="8">#REF!</definedName>
    <definedName name="BED" localSheetId="26">#REF!</definedName>
    <definedName name="BED" localSheetId="36">#REF!</definedName>
    <definedName name="BED" localSheetId="39">#REF!</definedName>
    <definedName name="BED" localSheetId="41">#REF!</definedName>
    <definedName name="BED" localSheetId="27">#REF!</definedName>
    <definedName name="BED" localSheetId="29">#REF!</definedName>
    <definedName name="BED" localSheetId="43">#REF!</definedName>
    <definedName name="BED" localSheetId="54">#REF!</definedName>
    <definedName name="BED" localSheetId="44">#REF!</definedName>
    <definedName name="BED" localSheetId="45">#REF!</definedName>
    <definedName name="BED" localSheetId="48">#REF!</definedName>
    <definedName name="BED" localSheetId="59">#REF!</definedName>
    <definedName name="BED" localSheetId="60">#REF!</definedName>
    <definedName name="BED">#REF!</definedName>
    <definedName name="BED_6" localSheetId="0">#REF!</definedName>
    <definedName name="BED_6" localSheetId="13">#REF!</definedName>
    <definedName name="BED_6" localSheetId="14">#REF!</definedName>
    <definedName name="BED_6" localSheetId="15">#REF!</definedName>
    <definedName name="BED_6" localSheetId="16">#REF!</definedName>
    <definedName name="BED_6" localSheetId="18">#REF!</definedName>
    <definedName name="BED_6" localSheetId="19">#REF!</definedName>
    <definedName name="BED_6" localSheetId="2">#REF!</definedName>
    <definedName name="BED_6" localSheetId="3">#REF!</definedName>
    <definedName name="BED_6" localSheetId="4">#REF!</definedName>
    <definedName name="BED_6" localSheetId="6">#REF!</definedName>
    <definedName name="BED_6" localSheetId="7">#REF!</definedName>
    <definedName name="BED_6" localSheetId="8">#REF!</definedName>
    <definedName name="BED_6" localSheetId="26">#REF!</definedName>
    <definedName name="BED_6" localSheetId="36">#REF!</definedName>
    <definedName name="BED_6" localSheetId="39">#REF!</definedName>
    <definedName name="BED_6" localSheetId="41">#REF!</definedName>
    <definedName name="BED_6" localSheetId="27">#REF!</definedName>
    <definedName name="BED_6" localSheetId="29">#REF!</definedName>
    <definedName name="BED_6" localSheetId="43">#REF!</definedName>
    <definedName name="BED_6" localSheetId="54">#REF!</definedName>
    <definedName name="BED_6" localSheetId="44">#REF!</definedName>
    <definedName name="BED_6" localSheetId="45">#REF!</definedName>
    <definedName name="BED_6" localSheetId="48">#REF!</definedName>
    <definedName name="BED_6" localSheetId="59">#REF!</definedName>
    <definedName name="BED_6" localSheetId="60">#REF!</definedName>
    <definedName name="BED_6">#REF!</definedName>
    <definedName name="BEDE" localSheetId="59">#REF!</definedName>
    <definedName name="BEDE" localSheetId="60">#REF!</definedName>
    <definedName name="BEDE">#REF!</definedName>
    <definedName name="BEO" localSheetId="0">#REF!</definedName>
    <definedName name="BEO" localSheetId="13">#REF!</definedName>
    <definedName name="BEO" localSheetId="14">#REF!</definedName>
    <definedName name="BEO" localSheetId="15">#REF!</definedName>
    <definedName name="BEO" localSheetId="16">#REF!</definedName>
    <definedName name="BEO" localSheetId="18">#REF!</definedName>
    <definedName name="BEO" localSheetId="19">#REF!</definedName>
    <definedName name="BEO" localSheetId="2">#REF!</definedName>
    <definedName name="BEO" localSheetId="3">#REF!</definedName>
    <definedName name="BEO" localSheetId="4">#REF!</definedName>
    <definedName name="BEO" localSheetId="6">#REF!</definedName>
    <definedName name="BEO" localSheetId="7">#REF!</definedName>
    <definedName name="BEO" localSheetId="8">#REF!</definedName>
    <definedName name="BEO" localSheetId="26">#REF!</definedName>
    <definedName name="BEO" localSheetId="36">#REF!</definedName>
    <definedName name="BEO" localSheetId="39">#REF!</definedName>
    <definedName name="BEO" localSheetId="41">#REF!</definedName>
    <definedName name="BEO" localSheetId="27">#REF!</definedName>
    <definedName name="BEO" localSheetId="29">#REF!</definedName>
    <definedName name="BEO" localSheetId="43">#REF!</definedName>
    <definedName name="BEO" localSheetId="54">#REF!</definedName>
    <definedName name="BEO" localSheetId="44">#REF!</definedName>
    <definedName name="BEO" localSheetId="45">#REF!</definedName>
    <definedName name="BEO" localSheetId="48">#REF!</definedName>
    <definedName name="BEO" localSheetId="59">#REF!</definedName>
    <definedName name="BEO" localSheetId="60">#REF!</definedName>
    <definedName name="BEO">#REF!</definedName>
    <definedName name="BER" localSheetId="0">#REF!</definedName>
    <definedName name="BER" localSheetId="13">#REF!</definedName>
    <definedName name="BER" localSheetId="14">#REF!</definedName>
    <definedName name="BER" localSheetId="15">#REF!</definedName>
    <definedName name="BER" localSheetId="16">#REF!</definedName>
    <definedName name="BER" localSheetId="18">#REF!</definedName>
    <definedName name="BER" localSheetId="19">#REF!</definedName>
    <definedName name="BER" localSheetId="2">#REF!</definedName>
    <definedName name="BER" localSheetId="3">#REF!</definedName>
    <definedName name="BER" localSheetId="4">#REF!</definedName>
    <definedName name="BER" localSheetId="6">#REF!</definedName>
    <definedName name="BER" localSheetId="7">#REF!</definedName>
    <definedName name="BER" localSheetId="8">#REF!</definedName>
    <definedName name="BER" localSheetId="26">#REF!</definedName>
    <definedName name="BER" localSheetId="36">#REF!</definedName>
    <definedName name="BER" localSheetId="39">#REF!</definedName>
    <definedName name="BER" localSheetId="41">#REF!</definedName>
    <definedName name="BER" localSheetId="27">#REF!</definedName>
    <definedName name="BER" localSheetId="29">#REF!</definedName>
    <definedName name="BER" localSheetId="43">#REF!</definedName>
    <definedName name="BER" localSheetId="54">#REF!</definedName>
    <definedName name="BER" localSheetId="44">#REF!</definedName>
    <definedName name="BER" localSheetId="45">#REF!</definedName>
    <definedName name="BER" localSheetId="48">#REF!</definedName>
    <definedName name="BER" localSheetId="59">#REF!</definedName>
    <definedName name="BER" localSheetId="60">#REF!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0">#REF!</definedName>
    <definedName name="BFD" localSheetId="13">#REF!</definedName>
    <definedName name="BFD" localSheetId="14">#REF!</definedName>
    <definedName name="BFD" localSheetId="15">#REF!</definedName>
    <definedName name="BFD" localSheetId="16">#REF!</definedName>
    <definedName name="BFD" localSheetId="18">#REF!</definedName>
    <definedName name="BFD" localSheetId="19">#REF!</definedName>
    <definedName name="BFD" localSheetId="2">#REF!</definedName>
    <definedName name="BFD" localSheetId="3">#REF!</definedName>
    <definedName name="BFD" localSheetId="4">#REF!</definedName>
    <definedName name="BFD" localSheetId="6">#REF!</definedName>
    <definedName name="BFD" localSheetId="7">#REF!</definedName>
    <definedName name="BFD" localSheetId="8">#REF!</definedName>
    <definedName name="BFD" localSheetId="26">#REF!</definedName>
    <definedName name="BFD" localSheetId="36">#REF!</definedName>
    <definedName name="BFD" localSheetId="39">#REF!</definedName>
    <definedName name="BFD" localSheetId="41">#REF!</definedName>
    <definedName name="BFD" localSheetId="27">#REF!</definedName>
    <definedName name="BFD" localSheetId="29">#REF!</definedName>
    <definedName name="BFD" localSheetId="43">#REF!</definedName>
    <definedName name="BFD" localSheetId="54">#REF!</definedName>
    <definedName name="BFD" localSheetId="44">#REF!</definedName>
    <definedName name="BFD" localSheetId="45">#REF!</definedName>
    <definedName name="BFD" localSheetId="48">#REF!</definedName>
    <definedName name="BFD" localSheetId="59">#REF!</definedName>
    <definedName name="BFD" localSheetId="60">#REF!</definedName>
    <definedName name="BFD">#REF!</definedName>
    <definedName name="BFDA" localSheetId="0">#REF!</definedName>
    <definedName name="BFDA" localSheetId="13">#REF!</definedName>
    <definedName name="BFDA" localSheetId="14">#REF!</definedName>
    <definedName name="BFDA" localSheetId="15">#REF!</definedName>
    <definedName name="BFDA" localSheetId="16">#REF!</definedName>
    <definedName name="BFDA" localSheetId="18">#REF!</definedName>
    <definedName name="BFDA" localSheetId="19">#REF!</definedName>
    <definedName name="BFDA" localSheetId="2">#REF!</definedName>
    <definedName name="BFDA" localSheetId="3">#REF!</definedName>
    <definedName name="BFDA" localSheetId="4">#REF!</definedName>
    <definedName name="BFDA" localSheetId="6">#REF!</definedName>
    <definedName name="BFDA" localSheetId="7">#REF!</definedName>
    <definedName name="BFDA" localSheetId="8">#REF!</definedName>
    <definedName name="BFDA" localSheetId="26">#REF!</definedName>
    <definedName name="BFDA" localSheetId="36">#REF!</definedName>
    <definedName name="BFDA" localSheetId="39">#REF!</definedName>
    <definedName name="BFDA" localSheetId="41">#REF!</definedName>
    <definedName name="BFDA" localSheetId="27">#REF!</definedName>
    <definedName name="BFDA" localSheetId="29">#REF!</definedName>
    <definedName name="BFDA" localSheetId="43">#REF!</definedName>
    <definedName name="BFDA" localSheetId="54">#REF!</definedName>
    <definedName name="BFDA" localSheetId="44">#REF!</definedName>
    <definedName name="BFDA" localSheetId="45">#REF!</definedName>
    <definedName name="BFDA" localSheetId="48">#REF!</definedName>
    <definedName name="BFDA" localSheetId="59">#REF!</definedName>
    <definedName name="BFDA" localSheetId="60">#REF!</definedName>
    <definedName name="BFDA">#REF!</definedName>
    <definedName name="BFDI" localSheetId="0">#REF!</definedName>
    <definedName name="BFDI" localSheetId="13">#REF!</definedName>
    <definedName name="BFDI" localSheetId="14">#REF!</definedName>
    <definedName name="BFDI" localSheetId="15">#REF!</definedName>
    <definedName name="BFDI" localSheetId="16">#REF!</definedName>
    <definedName name="BFDI" localSheetId="18">#REF!</definedName>
    <definedName name="BFDI" localSheetId="19">#REF!</definedName>
    <definedName name="BFDI" localSheetId="2">#REF!</definedName>
    <definedName name="BFDI" localSheetId="3">#REF!</definedName>
    <definedName name="BFDI" localSheetId="4">#REF!</definedName>
    <definedName name="BFDI" localSheetId="6">#REF!</definedName>
    <definedName name="BFDI" localSheetId="7">#REF!</definedName>
    <definedName name="BFDI" localSheetId="8">#REF!</definedName>
    <definedName name="BFDI" localSheetId="26">#REF!</definedName>
    <definedName name="BFDI" localSheetId="36">#REF!</definedName>
    <definedName name="BFDI" localSheetId="39">#REF!</definedName>
    <definedName name="BFDI" localSheetId="41">#REF!</definedName>
    <definedName name="BFDI" localSheetId="27">#REF!</definedName>
    <definedName name="BFDI" localSheetId="29">#REF!</definedName>
    <definedName name="BFDI" localSheetId="43">#REF!</definedName>
    <definedName name="BFDI" localSheetId="54">#REF!</definedName>
    <definedName name="BFDI" localSheetId="44">#REF!</definedName>
    <definedName name="BFDI" localSheetId="45">#REF!</definedName>
    <definedName name="BFDI" localSheetId="48">#REF!</definedName>
    <definedName name="BFDI" localSheetId="59">#REF!</definedName>
    <definedName name="BFDI" localSheetId="60">#REF!</definedName>
    <definedName name="BFDI">#REF!</definedName>
    <definedName name="BFDIL" localSheetId="0">#REF!</definedName>
    <definedName name="BFDIL" localSheetId="13">#REF!</definedName>
    <definedName name="BFDIL" localSheetId="14">#REF!</definedName>
    <definedName name="BFDIL" localSheetId="15">#REF!</definedName>
    <definedName name="BFDIL" localSheetId="16">#REF!</definedName>
    <definedName name="BFDIL" localSheetId="18">#REF!</definedName>
    <definedName name="BFDIL" localSheetId="19">#REF!</definedName>
    <definedName name="BFDIL" localSheetId="2">#REF!</definedName>
    <definedName name="BFDIL" localSheetId="3">#REF!</definedName>
    <definedName name="BFDIL" localSheetId="4">#REF!</definedName>
    <definedName name="BFDIL" localSheetId="6">#REF!</definedName>
    <definedName name="BFDIL" localSheetId="7">#REF!</definedName>
    <definedName name="BFDIL" localSheetId="8">#REF!</definedName>
    <definedName name="BFDIL" localSheetId="26">#REF!</definedName>
    <definedName name="BFDIL" localSheetId="36">#REF!</definedName>
    <definedName name="BFDIL" localSheetId="39">#REF!</definedName>
    <definedName name="BFDIL" localSheetId="41">#REF!</definedName>
    <definedName name="BFDIL" localSheetId="27">#REF!</definedName>
    <definedName name="BFDIL" localSheetId="29">#REF!</definedName>
    <definedName name="BFDIL" localSheetId="43">#REF!</definedName>
    <definedName name="BFDIL" localSheetId="54">#REF!</definedName>
    <definedName name="BFDIL" localSheetId="44">#REF!</definedName>
    <definedName name="BFDIL" localSheetId="45">#REF!</definedName>
    <definedName name="BFDIL" localSheetId="48">#REF!</definedName>
    <definedName name="BFDIL" localSheetId="59">#REF!</definedName>
    <definedName name="BFDIL" localSheetId="60">#REF!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9">'Slika 1.10.'!BFLD_DF</definedName>
    <definedName name="BFLD_DF" localSheetId="10">'Slika 1.11.'!BFLD_DF</definedName>
    <definedName name="BFLD_DF" localSheetId="11">'Slika 1.12.'!BFLD_DF</definedName>
    <definedName name="BFLD_DF" localSheetId="15">#N/A</definedName>
    <definedName name="BFLD_DF" localSheetId="16">'Slika 1.17.'!BFLD_DF</definedName>
    <definedName name="BFLD_DF" localSheetId="18">'Slika 1.19.'!BFLD_DF</definedName>
    <definedName name="BFLD_DF" localSheetId="1">'Slika 1.2.'!BFLD_DF</definedName>
    <definedName name="BFLD_DF" localSheetId="2">#N/A</definedName>
    <definedName name="BFLD_DF" localSheetId="3">#N/A</definedName>
    <definedName name="BFLD_DF" localSheetId="4">#N/A</definedName>
    <definedName name="BFLD_DF" localSheetId="6">'Slika 1.7. '!BFLD_DF</definedName>
    <definedName name="BFLD_DF" localSheetId="7">'Slika 1.8.'!BFLD_DF</definedName>
    <definedName name="BFLD_DF" localSheetId="8">'Slika 1.9.'!BFLD_DF</definedName>
    <definedName name="BFLD_DF" localSheetId="53">'Slika 4.11.'!BFLD_DF</definedName>
    <definedName name="BFLD_DF" localSheetId="46">'Slika 4.4.'!BFLD_DF</definedName>
    <definedName name="BFLD_DF" localSheetId="47">'Slika 4.5.'!BFLD_DF</definedName>
    <definedName name="BFLD_DF" localSheetId="48">'Slika 4.6.'!BFLD_DF</definedName>
    <definedName name="BFLD_DF" localSheetId="49">'Slika 4.7.'!BFLD_DF</definedName>
    <definedName name="BFLD_DF" localSheetId="50">'Slika 4.8.'!BFLD_DF</definedName>
    <definedName name="BFLD_DF" localSheetId="51">'Slika 4.9.'!BFLD_DF</definedName>
    <definedName name="BFLD_DF" localSheetId="60">'Slika 5.6.'!BFLD_DF</definedName>
    <definedName name="BFLD_DF">[0]!BFLD_DF</definedName>
    <definedName name="BFLG">#N/A</definedName>
    <definedName name="BFLG_D">#N/A</definedName>
    <definedName name="BFLG_DF">#N/A</definedName>
    <definedName name="BFO" localSheetId="0">#REF!</definedName>
    <definedName name="BFO" localSheetId="13">#REF!</definedName>
    <definedName name="BFO" localSheetId="14">#REF!</definedName>
    <definedName name="BFO" localSheetId="15">#REF!</definedName>
    <definedName name="BFO" localSheetId="16">#REF!</definedName>
    <definedName name="BFO" localSheetId="18">#REF!</definedName>
    <definedName name="BFO" localSheetId="19">#REF!</definedName>
    <definedName name="BFO" localSheetId="2">#REF!</definedName>
    <definedName name="BFO" localSheetId="3">#REF!</definedName>
    <definedName name="BFO" localSheetId="4">#REF!</definedName>
    <definedName name="BFO" localSheetId="6">#REF!</definedName>
    <definedName name="BFO" localSheetId="7">#REF!</definedName>
    <definedName name="BFO" localSheetId="8">#REF!</definedName>
    <definedName name="BFO" localSheetId="26">#REF!</definedName>
    <definedName name="BFO" localSheetId="36">#REF!</definedName>
    <definedName name="BFO" localSheetId="39">#REF!</definedName>
    <definedName name="BFO" localSheetId="41">#REF!</definedName>
    <definedName name="BFO" localSheetId="27">#REF!</definedName>
    <definedName name="BFO" localSheetId="29">#REF!</definedName>
    <definedName name="BFO" localSheetId="43">#REF!</definedName>
    <definedName name="BFO" localSheetId="54">#REF!</definedName>
    <definedName name="BFO" localSheetId="44">#REF!</definedName>
    <definedName name="BFO" localSheetId="45">#REF!</definedName>
    <definedName name="BFO" localSheetId="48">#REF!</definedName>
    <definedName name="BFO" localSheetId="59">#REF!</definedName>
    <definedName name="BFO" localSheetId="60">#REF!</definedName>
    <definedName name="BFO">#REF!</definedName>
    <definedName name="BFOA" localSheetId="0">#REF!</definedName>
    <definedName name="BFOA" localSheetId="13">#REF!</definedName>
    <definedName name="BFOA" localSheetId="14">#REF!</definedName>
    <definedName name="BFOA" localSheetId="15">#REF!</definedName>
    <definedName name="BFOA" localSheetId="16">#REF!</definedName>
    <definedName name="BFOA" localSheetId="18">#REF!</definedName>
    <definedName name="BFOA" localSheetId="19">#REF!</definedName>
    <definedName name="BFOA" localSheetId="2">#REF!</definedName>
    <definedName name="BFOA" localSheetId="3">#REF!</definedName>
    <definedName name="BFOA" localSheetId="4">#REF!</definedName>
    <definedName name="BFOA" localSheetId="6">#REF!</definedName>
    <definedName name="BFOA" localSheetId="7">#REF!</definedName>
    <definedName name="BFOA" localSheetId="8">#REF!</definedName>
    <definedName name="BFOA" localSheetId="26">#REF!</definedName>
    <definedName name="BFOA" localSheetId="36">#REF!</definedName>
    <definedName name="BFOA" localSheetId="39">#REF!</definedName>
    <definedName name="BFOA" localSheetId="41">#REF!</definedName>
    <definedName name="BFOA" localSheetId="27">#REF!</definedName>
    <definedName name="BFOA" localSheetId="29">#REF!</definedName>
    <definedName name="BFOA" localSheetId="43">#REF!</definedName>
    <definedName name="BFOA" localSheetId="54">#REF!</definedName>
    <definedName name="BFOA" localSheetId="44">#REF!</definedName>
    <definedName name="BFOA" localSheetId="45">#REF!</definedName>
    <definedName name="BFOA" localSheetId="48">#REF!</definedName>
    <definedName name="BFOA" localSheetId="59">#REF!</definedName>
    <definedName name="BFOA" localSheetId="60">#REF!</definedName>
    <definedName name="BFOA">#REF!</definedName>
    <definedName name="BFOAG" localSheetId="0">#REF!</definedName>
    <definedName name="BFOAG" localSheetId="13">#REF!</definedName>
    <definedName name="BFOAG" localSheetId="14">#REF!</definedName>
    <definedName name="BFOAG" localSheetId="15">#REF!</definedName>
    <definedName name="BFOAG" localSheetId="16">#REF!</definedName>
    <definedName name="BFOAG" localSheetId="18">#REF!</definedName>
    <definedName name="BFOAG" localSheetId="19">#REF!</definedName>
    <definedName name="BFOAG" localSheetId="2">#REF!</definedName>
    <definedName name="BFOAG" localSheetId="3">#REF!</definedName>
    <definedName name="BFOAG" localSheetId="4">#REF!</definedName>
    <definedName name="BFOAG" localSheetId="6">#REF!</definedName>
    <definedName name="BFOAG" localSheetId="7">#REF!</definedName>
    <definedName name="BFOAG" localSheetId="8">#REF!</definedName>
    <definedName name="BFOAG" localSheetId="26">#REF!</definedName>
    <definedName name="BFOAG" localSheetId="36">#REF!</definedName>
    <definedName name="BFOAG" localSheetId="39">#REF!</definedName>
    <definedName name="BFOAG" localSheetId="41">#REF!</definedName>
    <definedName name="BFOAG" localSheetId="27">#REF!</definedName>
    <definedName name="BFOAG" localSheetId="29">#REF!</definedName>
    <definedName name="BFOAG" localSheetId="43">#REF!</definedName>
    <definedName name="BFOAG" localSheetId="54">#REF!</definedName>
    <definedName name="BFOAG" localSheetId="44">#REF!</definedName>
    <definedName name="BFOAG" localSheetId="45">#REF!</definedName>
    <definedName name="BFOAG" localSheetId="48">#REF!</definedName>
    <definedName name="BFOAG" localSheetId="59">#REF!</definedName>
    <definedName name="BFOAG" localSheetId="60">#REF!</definedName>
    <definedName name="BFOAG">#REF!</definedName>
    <definedName name="BFOL" localSheetId="0">#REF!</definedName>
    <definedName name="BFOL" localSheetId="13">#REF!</definedName>
    <definedName name="BFOL" localSheetId="14">#REF!</definedName>
    <definedName name="BFOL" localSheetId="15">#REF!</definedName>
    <definedName name="BFOL" localSheetId="16">#REF!</definedName>
    <definedName name="BFOL" localSheetId="18">#REF!</definedName>
    <definedName name="BFOL" localSheetId="19">#REF!</definedName>
    <definedName name="BFOL" localSheetId="2">#REF!</definedName>
    <definedName name="BFOL" localSheetId="3">#REF!</definedName>
    <definedName name="BFOL" localSheetId="4">#REF!</definedName>
    <definedName name="BFOL" localSheetId="6">#REF!</definedName>
    <definedName name="BFOL" localSheetId="7">#REF!</definedName>
    <definedName name="BFOL" localSheetId="8">#REF!</definedName>
    <definedName name="BFOL" localSheetId="26">#REF!</definedName>
    <definedName name="BFOL" localSheetId="36">#REF!</definedName>
    <definedName name="BFOL" localSheetId="39">#REF!</definedName>
    <definedName name="BFOL" localSheetId="41">#REF!</definedName>
    <definedName name="BFOL" localSheetId="27">#REF!</definedName>
    <definedName name="BFOL" localSheetId="29">#REF!</definedName>
    <definedName name="BFOL" localSheetId="43">#REF!</definedName>
    <definedName name="BFOL" localSheetId="54">#REF!</definedName>
    <definedName name="BFOL" localSheetId="44">#REF!</definedName>
    <definedName name="BFOL" localSheetId="45">#REF!</definedName>
    <definedName name="BFOL" localSheetId="48">#REF!</definedName>
    <definedName name="BFOL" localSheetId="59">#REF!</definedName>
    <definedName name="BFOL" localSheetId="60">#REF!</definedName>
    <definedName name="BFOL">#REF!</definedName>
    <definedName name="BFOL_B" localSheetId="0">#REF!</definedName>
    <definedName name="BFOL_B" localSheetId="13">#REF!</definedName>
    <definedName name="BFOL_B" localSheetId="14">#REF!</definedName>
    <definedName name="BFOL_B" localSheetId="15">#REF!</definedName>
    <definedName name="BFOL_B" localSheetId="16">#REF!</definedName>
    <definedName name="BFOL_B" localSheetId="18">#REF!</definedName>
    <definedName name="BFOL_B" localSheetId="19">#REF!</definedName>
    <definedName name="BFOL_B" localSheetId="2">#REF!</definedName>
    <definedName name="BFOL_B" localSheetId="3">#REF!</definedName>
    <definedName name="BFOL_B" localSheetId="4">#REF!</definedName>
    <definedName name="BFOL_B" localSheetId="6">#REF!</definedName>
    <definedName name="BFOL_B" localSheetId="7">#REF!</definedName>
    <definedName name="BFOL_B" localSheetId="8">#REF!</definedName>
    <definedName name="BFOL_B" localSheetId="26">#REF!</definedName>
    <definedName name="BFOL_B" localSheetId="36">#REF!</definedName>
    <definedName name="BFOL_B" localSheetId="39">#REF!</definedName>
    <definedName name="BFOL_B" localSheetId="41">#REF!</definedName>
    <definedName name="BFOL_B" localSheetId="27">#REF!</definedName>
    <definedName name="BFOL_B" localSheetId="29">#REF!</definedName>
    <definedName name="BFOL_B" localSheetId="43">#REF!</definedName>
    <definedName name="BFOL_B" localSheetId="54">#REF!</definedName>
    <definedName name="BFOL_B" localSheetId="44">#REF!</definedName>
    <definedName name="BFOL_B" localSheetId="45">#REF!</definedName>
    <definedName name="BFOL_B" localSheetId="48">#REF!</definedName>
    <definedName name="BFOL_B" localSheetId="59">#REF!</definedName>
    <definedName name="BFOL_B" localSheetId="60">#REF!</definedName>
    <definedName name="BFOL_B">#REF!</definedName>
    <definedName name="BFOL_G" localSheetId="0">#REF!</definedName>
    <definedName name="BFOL_G" localSheetId="13">#REF!</definedName>
    <definedName name="BFOL_G" localSheetId="14">#REF!</definedName>
    <definedName name="BFOL_G" localSheetId="15">#REF!</definedName>
    <definedName name="BFOL_G" localSheetId="16">#REF!</definedName>
    <definedName name="BFOL_G" localSheetId="18">#REF!</definedName>
    <definedName name="BFOL_G" localSheetId="19">#REF!</definedName>
    <definedName name="BFOL_G" localSheetId="2">#REF!</definedName>
    <definedName name="BFOL_G" localSheetId="3">#REF!</definedName>
    <definedName name="BFOL_G" localSheetId="4">#REF!</definedName>
    <definedName name="BFOL_G" localSheetId="6">#REF!</definedName>
    <definedName name="BFOL_G" localSheetId="7">#REF!</definedName>
    <definedName name="BFOL_G" localSheetId="8">#REF!</definedName>
    <definedName name="BFOL_G" localSheetId="26">#REF!</definedName>
    <definedName name="BFOL_G" localSheetId="36">#REF!</definedName>
    <definedName name="BFOL_G" localSheetId="39">#REF!</definedName>
    <definedName name="BFOL_G" localSheetId="41">#REF!</definedName>
    <definedName name="BFOL_G" localSheetId="27">#REF!</definedName>
    <definedName name="BFOL_G" localSheetId="29">#REF!</definedName>
    <definedName name="BFOL_G" localSheetId="43">#REF!</definedName>
    <definedName name="BFOL_G" localSheetId="54">#REF!</definedName>
    <definedName name="BFOL_G" localSheetId="44">#REF!</definedName>
    <definedName name="BFOL_G" localSheetId="45">#REF!</definedName>
    <definedName name="BFOL_G" localSheetId="48">#REF!</definedName>
    <definedName name="BFOL_G" localSheetId="59">#REF!</definedName>
    <definedName name="BFOL_G" localSheetId="60">#REF!</definedName>
    <definedName name="BFOL_G">#REF!</definedName>
    <definedName name="BFOL_L" localSheetId="0">#REF!</definedName>
    <definedName name="BFOL_L" localSheetId="13">#REF!</definedName>
    <definedName name="BFOL_L" localSheetId="14">#REF!</definedName>
    <definedName name="BFOL_L" localSheetId="15">#REF!</definedName>
    <definedName name="BFOL_L" localSheetId="16">#REF!</definedName>
    <definedName name="BFOL_L" localSheetId="18">#REF!</definedName>
    <definedName name="BFOL_L" localSheetId="19">#REF!</definedName>
    <definedName name="BFOL_L" localSheetId="2">#REF!</definedName>
    <definedName name="BFOL_L" localSheetId="3">#REF!</definedName>
    <definedName name="BFOL_L" localSheetId="4">#REF!</definedName>
    <definedName name="BFOL_L" localSheetId="6">#REF!</definedName>
    <definedName name="BFOL_L" localSheetId="7">#REF!</definedName>
    <definedName name="BFOL_L" localSheetId="8">#REF!</definedName>
    <definedName name="BFOL_L" localSheetId="26">#REF!</definedName>
    <definedName name="BFOL_L" localSheetId="36">#REF!</definedName>
    <definedName name="BFOL_L" localSheetId="39">#REF!</definedName>
    <definedName name="BFOL_L" localSheetId="41">#REF!</definedName>
    <definedName name="BFOL_L" localSheetId="27">#REF!</definedName>
    <definedName name="BFOL_L" localSheetId="29">#REF!</definedName>
    <definedName name="BFOL_L" localSheetId="43">#REF!</definedName>
    <definedName name="BFOL_L" localSheetId="54">#REF!</definedName>
    <definedName name="BFOL_L" localSheetId="44">#REF!</definedName>
    <definedName name="BFOL_L" localSheetId="45">#REF!</definedName>
    <definedName name="BFOL_L" localSheetId="48">#REF!</definedName>
    <definedName name="BFOL_L" localSheetId="59">#REF!</definedName>
    <definedName name="BFOL_L" localSheetId="60">#REF!</definedName>
    <definedName name="BFOL_L">#REF!</definedName>
    <definedName name="BFOL_O" localSheetId="0">#REF!</definedName>
    <definedName name="BFOL_O" localSheetId="13">#REF!</definedName>
    <definedName name="BFOL_O" localSheetId="14">#REF!</definedName>
    <definedName name="BFOL_O" localSheetId="15">#REF!</definedName>
    <definedName name="BFOL_O" localSheetId="16">#REF!</definedName>
    <definedName name="BFOL_O" localSheetId="18">#REF!</definedName>
    <definedName name="BFOL_O" localSheetId="19">#REF!</definedName>
    <definedName name="BFOL_O" localSheetId="2">#REF!</definedName>
    <definedName name="BFOL_O" localSheetId="3">#REF!</definedName>
    <definedName name="BFOL_O" localSheetId="4">#REF!</definedName>
    <definedName name="BFOL_O" localSheetId="6">#REF!</definedName>
    <definedName name="BFOL_O" localSheetId="7">#REF!</definedName>
    <definedName name="BFOL_O" localSheetId="8">#REF!</definedName>
    <definedName name="BFOL_O" localSheetId="26">#REF!</definedName>
    <definedName name="BFOL_O" localSheetId="36">#REF!</definedName>
    <definedName name="BFOL_O" localSheetId="39">#REF!</definedName>
    <definedName name="BFOL_O" localSheetId="41">#REF!</definedName>
    <definedName name="BFOL_O" localSheetId="27">#REF!</definedName>
    <definedName name="BFOL_O" localSheetId="29">#REF!</definedName>
    <definedName name="BFOL_O" localSheetId="43">#REF!</definedName>
    <definedName name="BFOL_O" localSheetId="54">#REF!</definedName>
    <definedName name="BFOL_O" localSheetId="44">#REF!</definedName>
    <definedName name="BFOL_O" localSheetId="45">#REF!</definedName>
    <definedName name="BFOL_O" localSheetId="48">#REF!</definedName>
    <definedName name="BFOL_O" localSheetId="59">#REF!</definedName>
    <definedName name="BFOL_O" localSheetId="60">#REF!</definedName>
    <definedName name="BFOL_O">#REF!</definedName>
    <definedName name="BFOL_S" localSheetId="0">#REF!</definedName>
    <definedName name="BFOL_S" localSheetId="13">#REF!</definedName>
    <definedName name="BFOL_S" localSheetId="14">#REF!</definedName>
    <definedName name="BFOL_S" localSheetId="15">#REF!</definedName>
    <definedName name="BFOL_S" localSheetId="16">#REF!</definedName>
    <definedName name="BFOL_S" localSheetId="18">#REF!</definedName>
    <definedName name="BFOL_S" localSheetId="19">#REF!</definedName>
    <definedName name="BFOL_S" localSheetId="2">#REF!</definedName>
    <definedName name="BFOL_S" localSheetId="3">#REF!</definedName>
    <definedName name="BFOL_S" localSheetId="4">#REF!</definedName>
    <definedName name="BFOL_S" localSheetId="6">#REF!</definedName>
    <definedName name="BFOL_S" localSheetId="7">#REF!</definedName>
    <definedName name="BFOL_S" localSheetId="8">#REF!</definedName>
    <definedName name="BFOL_S" localSheetId="26">#REF!</definedName>
    <definedName name="BFOL_S" localSheetId="36">#REF!</definedName>
    <definedName name="BFOL_S" localSheetId="39">#REF!</definedName>
    <definedName name="BFOL_S" localSheetId="41">#REF!</definedName>
    <definedName name="BFOL_S" localSheetId="27">#REF!</definedName>
    <definedName name="BFOL_S" localSheetId="29">#REF!</definedName>
    <definedName name="BFOL_S" localSheetId="43">#REF!</definedName>
    <definedName name="BFOL_S" localSheetId="54">#REF!</definedName>
    <definedName name="BFOL_S" localSheetId="44">#REF!</definedName>
    <definedName name="BFOL_S" localSheetId="45">#REF!</definedName>
    <definedName name="BFOL_S" localSheetId="48">#REF!</definedName>
    <definedName name="BFOL_S" localSheetId="59">#REF!</definedName>
    <definedName name="BFOL_S" localSheetId="60">#REF!</definedName>
    <definedName name="BFOL_S">#REF!</definedName>
    <definedName name="BFOLB" localSheetId="0">#REF!</definedName>
    <definedName name="BFOLB" localSheetId="13">#REF!</definedName>
    <definedName name="BFOLB" localSheetId="14">#REF!</definedName>
    <definedName name="BFOLB" localSheetId="15">#REF!</definedName>
    <definedName name="BFOLB" localSheetId="16">#REF!</definedName>
    <definedName name="BFOLB" localSheetId="18">#REF!</definedName>
    <definedName name="BFOLB" localSheetId="19">#REF!</definedName>
    <definedName name="BFOLB" localSheetId="2">#REF!</definedName>
    <definedName name="BFOLB" localSheetId="3">#REF!</definedName>
    <definedName name="BFOLB" localSheetId="4">#REF!</definedName>
    <definedName name="BFOLB" localSheetId="6">#REF!</definedName>
    <definedName name="BFOLB" localSheetId="7">#REF!</definedName>
    <definedName name="BFOLB" localSheetId="8">#REF!</definedName>
    <definedName name="BFOLB" localSheetId="26">#REF!</definedName>
    <definedName name="BFOLB" localSheetId="36">#REF!</definedName>
    <definedName name="BFOLB" localSheetId="39">#REF!</definedName>
    <definedName name="BFOLB" localSheetId="41">#REF!</definedName>
    <definedName name="BFOLB" localSheetId="27">#REF!</definedName>
    <definedName name="BFOLB" localSheetId="29">#REF!</definedName>
    <definedName name="BFOLB" localSheetId="43">#REF!</definedName>
    <definedName name="BFOLB" localSheetId="54">#REF!</definedName>
    <definedName name="BFOLB" localSheetId="44">#REF!</definedName>
    <definedName name="BFOLB" localSheetId="45">#REF!</definedName>
    <definedName name="BFOLB" localSheetId="48">#REF!</definedName>
    <definedName name="BFOLB" localSheetId="59">#REF!</definedName>
    <definedName name="BFOLB" localSheetId="60">#REF!</definedName>
    <definedName name="BFOLB">#REF!</definedName>
    <definedName name="BFOLG_L" localSheetId="0">#REF!</definedName>
    <definedName name="BFOLG_L" localSheetId="13">#REF!</definedName>
    <definedName name="BFOLG_L" localSheetId="14">#REF!</definedName>
    <definedName name="BFOLG_L" localSheetId="15">#REF!</definedName>
    <definedName name="BFOLG_L" localSheetId="16">#REF!</definedName>
    <definedName name="BFOLG_L" localSheetId="18">#REF!</definedName>
    <definedName name="BFOLG_L" localSheetId="19">#REF!</definedName>
    <definedName name="BFOLG_L" localSheetId="2">#REF!</definedName>
    <definedName name="BFOLG_L" localSheetId="3">#REF!</definedName>
    <definedName name="BFOLG_L" localSheetId="4">#REF!</definedName>
    <definedName name="BFOLG_L" localSheetId="6">#REF!</definedName>
    <definedName name="BFOLG_L" localSheetId="7">#REF!</definedName>
    <definedName name="BFOLG_L" localSheetId="8">#REF!</definedName>
    <definedName name="BFOLG_L" localSheetId="26">#REF!</definedName>
    <definedName name="BFOLG_L" localSheetId="36">#REF!</definedName>
    <definedName name="BFOLG_L" localSheetId="39">#REF!</definedName>
    <definedName name="BFOLG_L" localSheetId="41">#REF!</definedName>
    <definedName name="BFOLG_L" localSheetId="27">#REF!</definedName>
    <definedName name="BFOLG_L" localSheetId="29">#REF!</definedName>
    <definedName name="BFOLG_L" localSheetId="43">#REF!</definedName>
    <definedName name="BFOLG_L" localSheetId="54">#REF!</definedName>
    <definedName name="BFOLG_L" localSheetId="44">#REF!</definedName>
    <definedName name="BFOLG_L" localSheetId="45">#REF!</definedName>
    <definedName name="BFOLG_L" localSheetId="48">#REF!</definedName>
    <definedName name="BFOLG_L" localSheetId="59">#REF!</definedName>
    <definedName name="BFOLG_L" localSheetId="60">#REF!</definedName>
    <definedName name="BFOLG_L">#REF!</definedName>
    <definedName name="BFP" localSheetId="0">#REF!</definedName>
    <definedName name="BFP" localSheetId="13">#REF!</definedName>
    <definedName name="BFP" localSheetId="14">#REF!</definedName>
    <definedName name="BFP" localSheetId="15">#REF!</definedName>
    <definedName name="BFP" localSheetId="16">#REF!</definedName>
    <definedName name="BFP" localSheetId="18">#REF!</definedName>
    <definedName name="BFP" localSheetId="19">#REF!</definedName>
    <definedName name="BFP" localSheetId="2">#REF!</definedName>
    <definedName name="BFP" localSheetId="3">#REF!</definedName>
    <definedName name="BFP" localSheetId="4">#REF!</definedName>
    <definedName name="BFP" localSheetId="6">#REF!</definedName>
    <definedName name="BFP" localSheetId="7">#REF!</definedName>
    <definedName name="BFP" localSheetId="8">#REF!</definedName>
    <definedName name="BFP" localSheetId="26">#REF!</definedName>
    <definedName name="BFP" localSheetId="36">#REF!</definedName>
    <definedName name="BFP" localSheetId="39">#REF!</definedName>
    <definedName name="BFP" localSheetId="41">#REF!</definedName>
    <definedName name="BFP" localSheetId="27">#REF!</definedName>
    <definedName name="BFP" localSheetId="29">#REF!</definedName>
    <definedName name="BFP" localSheetId="43">#REF!</definedName>
    <definedName name="BFP" localSheetId="54">#REF!</definedName>
    <definedName name="BFP" localSheetId="44">#REF!</definedName>
    <definedName name="BFP" localSheetId="45">#REF!</definedName>
    <definedName name="BFP" localSheetId="48">#REF!</definedName>
    <definedName name="BFP" localSheetId="59">#REF!</definedName>
    <definedName name="BFP" localSheetId="60">#REF!</definedName>
    <definedName name="BFP">#REF!</definedName>
    <definedName name="BFPA" localSheetId="0">#REF!</definedName>
    <definedName name="BFPA" localSheetId="13">#REF!</definedName>
    <definedName name="BFPA" localSheetId="14">#REF!</definedName>
    <definedName name="BFPA" localSheetId="15">#REF!</definedName>
    <definedName name="BFPA" localSheetId="16">#REF!</definedName>
    <definedName name="BFPA" localSheetId="18">#REF!</definedName>
    <definedName name="BFPA" localSheetId="19">#REF!</definedName>
    <definedName name="BFPA" localSheetId="2">#REF!</definedName>
    <definedName name="BFPA" localSheetId="3">#REF!</definedName>
    <definedName name="BFPA" localSheetId="4">#REF!</definedName>
    <definedName name="BFPA" localSheetId="6">#REF!</definedName>
    <definedName name="BFPA" localSheetId="7">#REF!</definedName>
    <definedName name="BFPA" localSheetId="8">#REF!</definedName>
    <definedName name="BFPA" localSheetId="26">#REF!</definedName>
    <definedName name="BFPA" localSheetId="36">#REF!</definedName>
    <definedName name="BFPA" localSheetId="39">#REF!</definedName>
    <definedName name="BFPA" localSheetId="41">#REF!</definedName>
    <definedName name="BFPA" localSheetId="27">#REF!</definedName>
    <definedName name="BFPA" localSheetId="29">#REF!</definedName>
    <definedName name="BFPA" localSheetId="43">#REF!</definedName>
    <definedName name="BFPA" localSheetId="54">#REF!</definedName>
    <definedName name="BFPA" localSheetId="44">#REF!</definedName>
    <definedName name="BFPA" localSheetId="45">#REF!</definedName>
    <definedName name="BFPA" localSheetId="48">#REF!</definedName>
    <definedName name="BFPA" localSheetId="59">#REF!</definedName>
    <definedName name="BFPA" localSheetId="60">#REF!</definedName>
    <definedName name="BFPA">#REF!</definedName>
    <definedName name="BFPAG" localSheetId="0">#REF!</definedName>
    <definedName name="BFPAG" localSheetId="13">#REF!</definedName>
    <definedName name="BFPAG" localSheetId="14">#REF!</definedName>
    <definedName name="BFPAG" localSheetId="15">#REF!</definedName>
    <definedName name="BFPAG" localSheetId="16">#REF!</definedName>
    <definedName name="BFPAG" localSheetId="18">#REF!</definedName>
    <definedName name="BFPAG" localSheetId="19">#REF!</definedName>
    <definedName name="BFPAG" localSheetId="2">#REF!</definedName>
    <definedName name="BFPAG" localSheetId="3">#REF!</definedName>
    <definedName name="BFPAG" localSheetId="4">#REF!</definedName>
    <definedName name="BFPAG" localSheetId="6">#REF!</definedName>
    <definedName name="BFPAG" localSheetId="7">#REF!</definedName>
    <definedName name="BFPAG" localSheetId="8">#REF!</definedName>
    <definedName name="BFPAG" localSheetId="26">#REF!</definedName>
    <definedName name="BFPAG" localSheetId="36">#REF!</definedName>
    <definedName name="BFPAG" localSheetId="39">#REF!</definedName>
    <definedName name="BFPAG" localSheetId="41">#REF!</definedName>
    <definedName name="BFPAG" localSheetId="27">#REF!</definedName>
    <definedName name="BFPAG" localSheetId="29">#REF!</definedName>
    <definedName name="BFPAG" localSheetId="43">#REF!</definedName>
    <definedName name="BFPAG" localSheetId="54">#REF!</definedName>
    <definedName name="BFPAG" localSheetId="44">#REF!</definedName>
    <definedName name="BFPAG" localSheetId="45">#REF!</definedName>
    <definedName name="BFPAG" localSheetId="48">#REF!</definedName>
    <definedName name="BFPAG" localSheetId="59">#REF!</definedName>
    <definedName name="BFPAG" localSheetId="60">#REF!</definedName>
    <definedName name="BFPAG">#REF!</definedName>
    <definedName name="BFPL" localSheetId="0">#REF!</definedName>
    <definedName name="BFPL" localSheetId="13">#REF!</definedName>
    <definedName name="BFPL" localSheetId="14">#REF!</definedName>
    <definedName name="BFPL" localSheetId="15">#REF!</definedName>
    <definedName name="BFPL" localSheetId="16">#REF!</definedName>
    <definedName name="BFPL" localSheetId="18">#REF!</definedName>
    <definedName name="BFPL" localSheetId="19">#REF!</definedName>
    <definedName name="BFPL" localSheetId="2">#REF!</definedName>
    <definedName name="BFPL" localSheetId="3">#REF!</definedName>
    <definedName name="BFPL" localSheetId="4">#REF!</definedName>
    <definedName name="BFPL" localSheetId="6">#REF!</definedName>
    <definedName name="BFPL" localSheetId="7">#REF!</definedName>
    <definedName name="BFPL" localSheetId="8">#REF!</definedName>
    <definedName name="BFPL" localSheetId="26">#REF!</definedName>
    <definedName name="BFPL" localSheetId="36">#REF!</definedName>
    <definedName name="BFPL" localSheetId="39">#REF!</definedName>
    <definedName name="BFPL" localSheetId="41">#REF!</definedName>
    <definedName name="BFPL" localSheetId="27">#REF!</definedName>
    <definedName name="BFPL" localSheetId="29">#REF!</definedName>
    <definedName name="BFPL" localSheetId="43">#REF!</definedName>
    <definedName name="BFPL" localSheetId="54">#REF!</definedName>
    <definedName name="BFPL" localSheetId="44">#REF!</definedName>
    <definedName name="BFPL" localSheetId="45">#REF!</definedName>
    <definedName name="BFPL" localSheetId="48">#REF!</definedName>
    <definedName name="BFPL" localSheetId="59">#REF!</definedName>
    <definedName name="BFPL" localSheetId="60">#REF!</definedName>
    <definedName name="BFPL">#REF!</definedName>
    <definedName name="BFPLBN" localSheetId="0">#REF!</definedName>
    <definedName name="BFPLBN" localSheetId="13">#REF!</definedName>
    <definedName name="BFPLBN" localSheetId="14">#REF!</definedName>
    <definedName name="BFPLBN" localSheetId="15">#REF!</definedName>
    <definedName name="BFPLBN" localSheetId="16">#REF!</definedName>
    <definedName name="BFPLBN" localSheetId="18">#REF!</definedName>
    <definedName name="BFPLBN" localSheetId="19">#REF!</definedName>
    <definedName name="BFPLBN" localSheetId="2">#REF!</definedName>
    <definedName name="BFPLBN" localSheetId="3">#REF!</definedName>
    <definedName name="BFPLBN" localSheetId="4">#REF!</definedName>
    <definedName name="BFPLBN" localSheetId="6">#REF!</definedName>
    <definedName name="BFPLBN" localSheetId="7">#REF!</definedName>
    <definedName name="BFPLBN" localSheetId="8">#REF!</definedName>
    <definedName name="BFPLBN" localSheetId="26">#REF!</definedName>
    <definedName name="BFPLBN" localSheetId="36">#REF!</definedName>
    <definedName name="BFPLBN" localSheetId="39">#REF!</definedName>
    <definedName name="BFPLBN" localSheetId="41">#REF!</definedName>
    <definedName name="BFPLBN" localSheetId="27">#REF!</definedName>
    <definedName name="BFPLBN" localSheetId="29">#REF!</definedName>
    <definedName name="BFPLBN" localSheetId="43">#REF!</definedName>
    <definedName name="BFPLBN" localSheetId="54">#REF!</definedName>
    <definedName name="BFPLBN" localSheetId="44">#REF!</definedName>
    <definedName name="BFPLBN" localSheetId="45">#REF!</definedName>
    <definedName name="BFPLBN" localSheetId="48">#REF!</definedName>
    <definedName name="BFPLBN" localSheetId="59">#REF!</definedName>
    <definedName name="BFPLBN" localSheetId="60">#REF!</definedName>
    <definedName name="BFPLBN">#REF!</definedName>
    <definedName name="BFPLD" localSheetId="0">#REF!</definedName>
    <definedName name="BFPLD" localSheetId="13">#REF!</definedName>
    <definedName name="BFPLD" localSheetId="14">#REF!</definedName>
    <definedName name="BFPLD" localSheetId="15">#REF!</definedName>
    <definedName name="BFPLD" localSheetId="16">#REF!</definedName>
    <definedName name="BFPLD" localSheetId="18">#REF!</definedName>
    <definedName name="BFPLD" localSheetId="19">#REF!</definedName>
    <definedName name="BFPLD" localSheetId="2">#REF!</definedName>
    <definedName name="BFPLD" localSheetId="3">#REF!</definedName>
    <definedName name="BFPLD" localSheetId="4">#REF!</definedName>
    <definedName name="BFPLD" localSheetId="6">#REF!</definedName>
    <definedName name="BFPLD" localSheetId="7">#REF!</definedName>
    <definedName name="BFPLD" localSheetId="8">#REF!</definedName>
    <definedName name="BFPLD" localSheetId="26">#REF!</definedName>
    <definedName name="BFPLD" localSheetId="36">#REF!</definedName>
    <definedName name="BFPLD" localSheetId="39">#REF!</definedName>
    <definedName name="BFPLD" localSheetId="41">#REF!</definedName>
    <definedName name="BFPLD" localSheetId="27">#REF!</definedName>
    <definedName name="BFPLD" localSheetId="29">#REF!</definedName>
    <definedName name="BFPLD" localSheetId="43">#REF!</definedName>
    <definedName name="BFPLD" localSheetId="54">#REF!</definedName>
    <definedName name="BFPLD" localSheetId="44">#REF!</definedName>
    <definedName name="BFPLD" localSheetId="45">#REF!</definedName>
    <definedName name="BFPLD" localSheetId="48">#REF!</definedName>
    <definedName name="BFPLD" localSheetId="59">#REF!</definedName>
    <definedName name="BFPLD" localSheetId="60">#REF!</definedName>
    <definedName name="BFPLD">#REF!</definedName>
    <definedName name="BFPLD_G" localSheetId="0">#REF!</definedName>
    <definedName name="BFPLD_G" localSheetId="13">#REF!</definedName>
    <definedName name="BFPLD_G" localSheetId="14">#REF!</definedName>
    <definedName name="BFPLD_G" localSheetId="15">#REF!</definedName>
    <definedName name="BFPLD_G" localSheetId="16">#REF!</definedName>
    <definedName name="BFPLD_G" localSheetId="18">#REF!</definedName>
    <definedName name="BFPLD_G" localSheetId="19">#REF!</definedName>
    <definedName name="BFPLD_G" localSheetId="2">#REF!</definedName>
    <definedName name="BFPLD_G" localSheetId="3">#REF!</definedName>
    <definedName name="BFPLD_G" localSheetId="4">#REF!</definedName>
    <definedName name="BFPLD_G" localSheetId="6">#REF!</definedName>
    <definedName name="BFPLD_G" localSheetId="7">#REF!</definedName>
    <definedName name="BFPLD_G" localSheetId="8">#REF!</definedName>
    <definedName name="BFPLD_G" localSheetId="26">#REF!</definedName>
    <definedName name="BFPLD_G" localSheetId="36">#REF!</definedName>
    <definedName name="BFPLD_G" localSheetId="39">#REF!</definedName>
    <definedName name="BFPLD_G" localSheetId="41">#REF!</definedName>
    <definedName name="BFPLD_G" localSheetId="27">#REF!</definedName>
    <definedName name="BFPLD_G" localSheetId="29">#REF!</definedName>
    <definedName name="BFPLD_G" localSheetId="43">#REF!</definedName>
    <definedName name="BFPLD_G" localSheetId="54">#REF!</definedName>
    <definedName name="BFPLD_G" localSheetId="44">#REF!</definedName>
    <definedName name="BFPLD_G" localSheetId="45">#REF!</definedName>
    <definedName name="BFPLD_G" localSheetId="48">#REF!</definedName>
    <definedName name="BFPLD_G" localSheetId="59">#REF!</definedName>
    <definedName name="BFPLD_G" localSheetId="60">#REF!</definedName>
    <definedName name="BFPLD_G">#REF!</definedName>
    <definedName name="BFPLE" localSheetId="0">#REF!</definedName>
    <definedName name="BFPLE" localSheetId="13">#REF!</definedName>
    <definedName name="BFPLE" localSheetId="14">#REF!</definedName>
    <definedName name="BFPLE" localSheetId="15">#REF!</definedName>
    <definedName name="BFPLE" localSheetId="16">#REF!</definedName>
    <definedName name="BFPLE" localSheetId="18">#REF!</definedName>
    <definedName name="BFPLE" localSheetId="19">#REF!</definedName>
    <definedName name="BFPLE" localSheetId="2">#REF!</definedName>
    <definedName name="BFPLE" localSheetId="3">#REF!</definedName>
    <definedName name="BFPLE" localSheetId="4">#REF!</definedName>
    <definedName name="BFPLE" localSheetId="6">#REF!</definedName>
    <definedName name="BFPLE" localSheetId="7">#REF!</definedName>
    <definedName name="BFPLE" localSheetId="8">#REF!</definedName>
    <definedName name="BFPLE" localSheetId="26">#REF!</definedName>
    <definedName name="BFPLE" localSheetId="36">#REF!</definedName>
    <definedName name="BFPLE" localSheetId="39">#REF!</definedName>
    <definedName name="BFPLE" localSheetId="41">#REF!</definedName>
    <definedName name="BFPLE" localSheetId="27">#REF!</definedName>
    <definedName name="BFPLE" localSheetId="29">#REF!</definedName>
    <definedName name="BFPLE" localSheetId="43">#REF!</definedName>
    <definedName name="BFPLE" localSheetId="54">#REF!</definedName>
    <definedName name="BFPLE" localSheetId="44">#REF!</definedName>
    <definedName name="BFPLE" localSheetId="45">#REF!</definedName>
    <definedName name="BFPLE" localSheetId="48">#REF!</definedName>
    <definedName name="BFPLE" localSheetId="59">#REF!</definedName>
    <definedName name="BFPLE" localSheetId="60">#REF!</definedName>
    <definedName name="BFPLE">#REF!</definedName>
    <definedName name="BFPLE_G" localSheetId="0">#REF!</definedName>
    <definedName name="BFPLE_G" localSheetId="13">#REF!</definedName>
    <definedName name="BFPLE_G" localSheetId="14">#REF!</definedName>
    <definedName name="BFPLE_G" localSheetId="15">#REF!</definedName>
    <definedName name="BFPLE_G" localSheetId="16">#REF!</definedName>
    <definedName name="BFPLE_G" localSheetId="18">#REF!</definedName>
    <definedName name="BFPLE_G" localSheetId="19">#REF!</definedName>
    <definedName name="BFPLE_G" localSheetId="2">#REF!</definedName>
    <definedName name="BFPLE_G" localSheetId="3">#REF!</definedName>
    <definedName name="BFPLE_G" localSheetId="4">#REF!</definedName>
    <definedName name="BFPLE_G" localSheetId="6">#REF!</definedName>
    <definedName name="BFPLE_G" localSheetId="7">#REF!</definedName>
    <definedName name="BFPLE_G" localSheetId="8">#REF!</definedName>
    <definedName name="BFPLE_G" localSheetId="26">#REF!</definedName>
    <definedName name="BFPLE_G" localSheetId="36">#REF!</definedName>
    <definedName name="BFPLE_G" localSheetId="39">#REF!</definedName>
    <definedName name="BFPLE_G" localSheetId="41">#REF!</definedName>
    <definedName name="BFPLE_G" localSheetId="27">#REF!</definedName>
    <definedName name="BFPLE_G" localSheetId="29">#REF!</definedName>
    <definedName name="BFPLE_G" localSheetId="43">#REF!</definedName>
    <definedName name="BFPLE_G" localSheetId="54">#REF!</definedName>
    <definedName name="BFPLE_G" localSheetId="44">#REF!</definedName>
    <definedName name="BFPLE_G" localSheetId="45">#REF!</definedName>
    <definedName name="BFPLE_G" localSheetId="48">#REF!</definedName>
    <definedName name="BFPLE_G" localSheetId="59">#REF!</definedName>
    <definedName name="BFPLE_G" localSheetId="60">#REF!</definedName>
    <definedName name="BFPLE_G">#REF!</definedName>
    <definedName name="BFPLMM" localSheetId="0">#REF!</definedName>
    <definedName name="BFPLMM" localSheetId="13">#REF!</definedName>
    <definedName name="BFPLMM" localSheetId="14">#REF!</definedName>
    <definedName name="BFPLMM" localSheetId="15">#REF!</definedName>
    <definedName name="BFPLMM" localSheetId="16">#REF!</definedName>
    <definedName name="BFPLMM" localSheetId="18">#REF!</definedName>
    <definedName name="BFPLMM" localSheetId="19">#REF!</definedName>
    <definedName name="BFPLMM" localSheetId="2">#REF!</definedName>
    <definedName name="BFPLMM" localSheetId="3">#REF!</definedName>
    <definedName name="BFPLMM" localSheetId="4">#REF!</definedName>
    <definedName name="BFPLMM" localSheetId="6">#REF!</definedName>
    <definedName name="BFPLMM" localSheetId="7">#REF!</definedName>
    <definedName name="BFPLMM" localSheetId="8">#REF!</definedName>
    <definedName name="BFPLMM" localSheetId="26">#REF!</definedName>
    <definedName name="BFPLMM" localSheetId="36">#REF!</definedName>
    <definedName name="BFPLMM" localSheetId="39">#REF!</definedName>
    <definedName name="BFPLMM" localSheetId="41">#REF!</definedName>
    <definedName name="BFPLMM" localSheetId="27">#REF!</definedName>
    <definedName name="BFPLMM" localSheetId="29">#REF!</definedName>
    <definedName name="BFPLMM" localSheetId="43">#REF!</definedName>
    <definedName name="BFPLMM" localSheetId="54">#REF!</definedName>
    <definedName name="BFPLMM" localSheetId="44">#REF!</definedName>
    <definedName name="BFPLMM" localSheetId="45">#REF!</definedName>
    <definedName name="BFPLMM" localSheetId="48">#REF!</definedName>
    <definedName name="BFPLMM" localSheetId="59">#REF!</definedName>
    <definedName name="BFPLMM" localSheetId="60">#REF!</definedName>
    <definedName name="BFPLMM">#REF!</definedName>
    <definedName name="BFRA">#N/A</definedName>
    <definedName name="BFUND" localSheetId="0">#REF!</definedName>
    <definedName name="BFUND" localSheetId="13">#REF!</definedName>
    <definedName name="BFUND" localSheetId="14">#REF!</definedName>
    <definedName name="BFUND" localSheetId="15">#REF!</definedName>
    <definedName name="BFUND" localSheetId="16">#REF!</definedName>
    <definedName name="BFUND" localSheetId="18">#REF!</definedName>
    <definedName name="BFUND" localSheetId="19">#REF!</definedName>
    <definedName name="BFUND" localSheetId="2">#REF!</definedName>
    <definedName name="BFUND" localSheetId="3">#REF!</definedName>
    <definedName name="BFUND" localSheetId="4">#REF!</definedName>
    <definedName name="BFUND" localSheetId="6">#REF!</definedName>
    <definedName name="BFUND" localSheetId="7">#REF!</definedName>
    <definedName name="BFUND" localSheetId="8">#REF!</definedName>
    <definedName name="BFUND" localSheetId="26">#REF!</definedName>
    <definedName name="BFUND" localSheetId="36">#REF!</definedName>
    <definedName name="BFUND" localSheetId="39">#REF!</definedName>
    <definedName name="BFUND" localSheetId="41">#REF!</definedName>
    <definedName name="BFUND" localSheetId="27">#REF!</definedName>
    <definedName name="BFUND" localSheetId="29">#REF!</definedName>
    <definedName name="BFUND" localSheetId="43">#REF!</definedName>
    <definedName name="BFUND" localSheetId="54">#REF!</definedName>
    <definedName name="BFUND" localSheetId="44">#REF!</definedName>
    <definedName name="BFUND" localSheetId="45">#REF!</definedName>
    <definedName name="BFUND" localSheetId="48">#REF!</definedName>
    <definedName name="BFUND" localSheetId="59">#REF!</definedName>
    <definedName name="BFUND" localSheetId="60">#REF!</definedName>
    <definedName name="BFUND">#REF!</definedName>
    <definedName name="BGS" localSheetId="0">#REF!</definedName>
    <definedName name="BGS" localSheetId="13">#REF!</definedName>
    <definedName name="BGS" localSheetId="14">#REF!</definedName>
    <definedName name="BGS" localSheetId="15">#REF!</definedName>
    <definedName name="BGS" localSheetId="16">#REF!</definedName>
    <definedName name="BGS" localSheetId="18">#REF!</definedName>
    <definedName name="BGS" localSheetId="19">#REF!</definedName>
    <definedName name="BGS" localSheetId="2">#REF!</definedName>
    <definedName name="BGS" localSheetId="3">#REF!</definedName>
    <definedName name="BGS" localSheetId="4">#REF!</definedName>
    <definedName name="BGS" localSheetId="6">#REF!</definedName>
    <definedName name="BGS" localSheetId="7">#REF!</definedName>
    <definedName name="BGS" localSheetId="8">#REF!</definedName>
    <definedName name="BGS" localSheetId="26">#REF!</definedName>
    <definedName name="BGS" localSheetId="36">#REF!</definedName>
    <definedName name="BGS" localSheetId="39">#REF!</definedName>
    <definedName name="BGS" localSheetId="41">#REF!</definedName>
    <definedName name="BGS" localSheetId="27">#REF!</definedName>
    <definedName name="BGS" localSheetId="29">#REF!</definedName>
    <definedName name="BGS" localSheetId="43">#REF!</definedName>
    <definedName name="BGS" localSheetId="54">#REF!</definedName>
    <definedName name="BGS" localSheetId="44">#REF!</definedName>
    <definedName name="BGS" localSheetId="45">#REF!</definedName>
    <definedName name="BGS" localSheetId="48">#REF!</definedName>
    <definedName name="BGS" localSheetId="59">#REF!</definedName>
    <definedName name="BGS" localSheetId="60">#REF!</definedName>
    <definedName name="BGS">#REF!</definedName>
    <definedName name="BH" localSheetId="59">#REF!</definedName>
    <definedName name="BH" localSheetId="60">#REF!</definedName>
    <definedName name="BH">#REF!</definedName>
    <definedName name="BI">#N/A</definedName>
    <definedName name="BIP" localSheetId="0">#REF!</definedName>
    <definedName name="BIP" localSheetId="13">#REF!</definedName>
    <definedName name="BIP" localSheetId="14">#REF!</definedName>
    <definedName name="BIP" localSheetId="15">#REF!</definedName>
    <definedName name="BIP" localSheetId="16">#REF!</definedName>
    <definedName name="BIP" localSheetId="18">#REF!</definedName>
    <definedName name="BIP" localSheetId="19">#REF!</definedName>
    <definedName name="BIP" localSheetId="2">#REF!</definedName>
    <definedName name="BIP" localSheetId="3">#REF!</definedName>
    <definedName name="BIP" localSheetId="4">#REF!</definedName>
    <definedName name="BIP" localSheetId="6">#REF!</definedName>
    <definedName name="BIP" localSheetId="7">#REF!</definedName>
    <definedName name="BIP" localSheetId="8">#REF!</definedName>
    <definedName name="BIP" localSheetId="26">#REF!</definedName>
    <definedName name="BIP" localSheetId="36">#REF!</definedName>
    <definedName name="BIP" localSheetId="39">#REF!</definedName>
    <definedName name="BIP" localSheetId="41">#REF!</definedName>
    <definedName name="BIP" localSheetId="27">#REF!</definedName>
    <definedName name="BIP" localSheetId="29">#REF!</definedName>
    <definedName name="BIP" localSheetId="43">#REF!</definedName>
    <definedName name="BIP" localSheetId="54">#REF!</definedName>
    <definedName name="BIP" localSheetId="44">#REF!</definedName>
    <definedName name="BIP" localSheetId="45">#REF!</definedName>
    <definedName name="BIP" localSheetId="48">#REF!</definedName>
    <definedName name="BIP" localSheetId="59">#REF!</definedName>
    <definedName name="BIP" localSheetId="60">#REF!</definedName>
    <definedName name="BIP">#REF!</definedName>
    <definedName name="BK">#N/A</definedName>
    <definedName name="BKF">#N/A</definedName>
    <definedName name="BKFA" localSheetId="0">#REF!</definedName>
    <definedName name="BKFA" localSheetId="13">#REF!</definedName>
    <definedName name="BKFA" localSheetId="14">#REF!</definedName>
    <definedName name="BKFA" localSheetId="15">#REF!</definedName>
    <definedName name="BKFA" localSheetId="16">#REF!</definedName>
    <definedName name="BKFA" localSheetId="18">#REF!</definedName>
    <definedName name="BKFA" localSheetId="19">#REF!</definedName>
    <definedName name="BKFA" localSheetId="2">#REF!</definedName>
    <definedName name="BKFA" localSheetId="3">#REF!</definedName>
    <definedName name="BKFA" localSheetId="4">#REF!</definedName>
    <definedName name="BKFA" localSheetId="6">#REF!</definedName>
    <definedName name="BKFA" localSheetId="7">#REF!</definedName>
    <definedName name="BKFA" localSheetId="8">#REF!</definedName>
    <definedName name="BKFA" localSheetId="26">#REF!</definedName>
    <definedName name="BKFA" localSheetId="36">#REF!</definedName>
    <definedName name="BKFA" localSheetId="39">#REF!</definedName>
    <definedName name="BKFA" localSheetId="41">#REF!</definedName>
    <definedName name="BKFA" localSheetId="27">#REF!</definedName>
    <definedName name="BKFA" localSheetId="29">#REF!</definedName>
    <definedName name="BKFA" localSheetId="43">#REF!</definedName>
    <definedName name="BKFA" localSheetId="54">#REF!</definedName>
    <definedName name="BKFA" localSheetId="44">#REF!</definedName>
    <definedName name="BKFA" localSheetId="45">#REF!</definedName>
    <definedName name="BKFA" localSheetId="48">#REF!</definedName>
    <definedName name="BKFA" localSheetId="59">#REF!</definedName>
    <definedName name="BKFA" localSheetId="60">#REF!</definedName>
    <definedName name="BKFA">#REF!</definedName>
    <definedName name="BKO" localSheetId="0">#REF!</definedName>
    <definedName name="BKO" localSheetId="13">#REF!</definedName>
    <definedName name="BKO" localSheetId="14">#REF!</definedName>
    <definedName name="BKO" localSheetId="15">#REF!</definedName>
    <definedName name="BKO" localSheetId="16">#REF!</definedName>
    <definedName name="BKO" localSheetId="18">#REF!</definedName>
    <definedName name="BKO" localSheetId="19">#REF!</definedName>
    <definedName name="BKO" localSheetId="2">#REF!</definedName>
    <definedName name="BKO" localSheetId="3">#REF!</definedName>
    <definedName name="BKO" localSheetId="4">#REF!</definedName>
    <definedName name="BKO" localSheetId="6">#REF!</definedName>
    <definedName name="BKO" localSheetId="7">#REF!</definedName>
    <definedName name="BKO" localSheetId="8">#REF!</definedName>
    <definedName name="BKO" localSheetId="26">#REF!</definedName>
    <definedName name="BKO" localSheetId="36">#REF!</definedName>
    <definedName name="BKO" localSheetId="39">#REF!</definedName>
    <definedName name="BKO" localSheetId="41">#REF!</definedName>
    <definedName name="BKO" localSheetId="27">#REF!</definedName>
    <definedName name="BKO" localSheetId="29">#REF!</definedName>
    <definedName name="BKO" localSheetId="43">#REF!</definedName>
    <definedName name="BKO" localSheetId="54">#REF!</definedName>
    <definedName name="BKO" localSheetId="44">#REF!</definedName>
    <definedName name="BKO" localSheetId="45">#REF!</definedName>
    <definedName name="BKO" localSheetId="48">#REF!</definedName>
    <definedName name="BKO" localSheetId="59">#REF!</definedName>
    <definedName name="BKO" localSheetId="60">#REF!</definedName>
    <definedName name="BKO">#REF!</definedName>
    <definedName name="bla" localSheetId="0">#REF!</definedName>
    <definedName name="bla" localSheetId="13">#REF!</definedName>
    <definedName name="bla" localSheetId="14">#REF!</definedName>
    <definedName name="bla" localSheetId="15">#REF!</definedName>
    <definedName name="bla" localSheetId="16">#REF!</definedName>
    <definedName name="bla" localSheetId="18">#REF!</definedName>
    <definedName name="bla" localSheetId="19">#REF!</definedName>
    <definedName name="bla" localSheetId="2">#REF!</definedName>
    <definedName name="bla" localSheetId="3">#REF!</definedName>
    <definedName name="bla" localSheetId="4">#REF!</definedName>
    <definedName name="bla" localSheetId="6">#REF!</definedName>
    <definedName name="bla" localSheetId="7">#REF!</definedName>
    <definedName name="bla" localSheetId="8">#REF!</definedName>
    <definedName name="bla" localSheetId="26">#REF!</definedName>
    <definedName name="bla" localSheetId="36">#REF!</definedName>
    <definedName name="bla" localSheetId="39">#REF!</definedName>
    <definedName name="bla" localSheetId="41">#REF!</definedName>
    <definedName name="bla" localSheetId="27">#REF!</definedName>
    <definedName name="bla" localSheetId="29">#REF!</definedName>
    <definedName name="bla" localSheetId="43">#REF!</definedName>
    <definedName name="bla" localSheetId="54">#REF!</definedName>
    <definedName name="bla" localSheetId="44">#REF!</definedName>
    <definedName name="bla" localSheetId="45">#REF!</definedName>
    <definedName name="bla" localSheetId="48">#REF!</definedName>
    <definedName name="bla">#REF!</definedName>
    <definedName name="blok" localSheetId="59">OFFSET(#REF!,0,0,COUNT(#REF!),1)</definedName>
    <definedName name="blok" localSheetId="60">OFFSET(#REF!,0,0,COUNT(#REF!),1)</definedName>
    <definedName name="blok">OFFSET(#REF!,0,0,COUNT(#REF!),1)</definedName>
    <definedName name="BLPH1" localSheetId="0" hidden="1">#REF!</definedName>
    <definedName name="BLPH1" localSheetId="9" hidden="1">#REF!</definedName>
    <definedName name="BLPH1" localSheetId="10" hidden="1">#REF!</definedName>
    <definedName name="BLPH1" localSheetId="11" hidden="1">#REF!</definedName>
    <definedName name="BLPH1" localSheetId="13" hidden="1">#REF!</definedName>
    <definedName name="BLPH1" localSheetId="14" hidden="1">#REF!</definedName>
    <definedName name="BLPH1" localSheetId="15" hidden="1">#REF!</definedName>
    <definedName name="BLPH1" localSheetId="16" hidden="1">#REF!</definedName>
    <definedName name="BLPH1" localSheetId="18" hidden="1">#REF!</definedName>
    <definedName name="BLPH1" localSheetId="19" hidden="1">#REF!</definedName>
    <definedName name="BLPH1" localSheetId="2" hidden="1">#REF!</definedName>
    <definedName name="BLPH1" localSheetId="3" hidden="1">#REF!</definedName>
    <definedName name="BLPH1" localSheetId="4"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20" hidden="1">#REF!</definedName>
    <definedName name="BLPH1" localSheetId="21" hidden="1">#REF!</definedName>
    <definedName name="BLPH1" localSheetId="24" hidden="1">#REF!</definedName>
    <definedName name="BLPH1" localSheetId="25" hidden="1">#REF!</definedName>
    <definedName name="BLPH1" localSheetId="26" hidden="1">#REF!</definedName>
    <definedName name="BLPH1" localSheetId="35" hidden="1">#REF!</definedName>
    <definedName name="BLPH1" localSheetId="36" hidden="1">#REF!</definedName>
    <definedName name="BLPH1" localSheetId="37" hidden="1">#REF!</definedName>
    <definedName name="BLPH1" localSheetId="39" hidden="1">#REF!</definedName>
    <definedName name="BLPH1" localSheetId="41" hidden="1">#REF!</definedName>
    <definedName name="BLPH1" localSheetId="27" hidden="1">#REF!</definedName>
    <definedName name="BLPH1" localSheetId="28" hidden="1">#REF!</definedName>
    <definedName name="BLPH1" localSheetId="29" hidden="1">#REF!</definedName>
    <definedName name="BLPH1" localSheetId="30" hidden="1">#REF!</definedName>
    <definedName name="BLPH1" localSheetId="31" hidden="1">#REF!</definedName>
    <definedName name="BLPH1" localSheetId="33" hidden="1">#REF!</definedName>
    <definedName name="BLPH1" localSheetId="34" hidden="1">#REF!</definedName>
    <definedName name="BLPH1" localSheetId="43" hidden="1">#REF!</definedName>
    <definedName name="BLPH1" localSheetId="54" hidden="1">#REF!</definedName>
    <definedName name="BLPH1" localSheetId="44" hidden="1">#REF!</definedName>
    <definedName name="BLPH1" localSheetId="45" hidden="1">#REF!</definedName>
    <definedName name="BLPH1" localSheetId="48" hidden="1">#REF!</definedName>
    <definedName name="BLPH1" localSheetId="65" hidden="1">#REF!</definedName>
    <definedName name="BLPH1" localSheetId="66" hidden="1">#REF!</definedName>
    <definedName name="BLPH1" localSheetId="56" hidden="1">#REF!</definedName>
    <definedName name="BLPH1" localSheetId="58" hidden="1">#REF!</definedName>
    <definedName name="BLPH1" localSheetId="59" hidden="1">#REF!</definedName>
    <definedName name="BLPH1" localSheetId="60" hidden="1">#REF!</definedName>
    <definedName name="BLPH1" localSheetId="61" hidden="1">#REF!</definedName>
    <definedName name="BLPH1" hidden="1">#REF!</definedName>
    <definedName name="BLPH10" localSheetId="0" hidden="1">#REF!</definedName>
    <definedName name="BLPH10" localSheetId="9" hidden="1">#REF!</definedName>
    <definedName name="BLPH10" localSheetId="10" hidden="1">#REF!</definedName>
    <definedName name="BLPH10" localSheetId="11" hidden="1">#REF!</definedName>
    <definedName name="BLPH10" localSheetId="13" hidden="1">#REF!</definedName>
    <definedName name="BLPH10" localSheetId="14" hidden="1">#REF!</definedName>
    <definedName name="BLPH10" localSheetId="15" hidden="1">#REF!</definedName>
    <definedName name="BLPH10" localSheetId="16" hidden="1">#REF!</definedName>
    <definedName name="BLPH10" localSheetId="18" hidden="1">#REF!</definedName>
    <definedName name="BLPH10" localSheetId="19" hidden="1">#REF!</definedName>
    <definedName name="BLPH10" localSheetId="2" hidden="1">#REF!</definedName>
    <definedName name="BLPH10" localSheetId="3" hidden="1">#REF!</definedName>
    <definedName name="BLPH10" localSheetId="4"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localSheetId="20" hidden="1">#REF!</definedName>
    <definedName name="BLPH10" localSheetId="21" hidden="1">#REF!</definedName>
    <definedName name="BLPH10" localSheetId="24" hidden="1">#REF!</definedName>
    <definedName name="BLPH10" localSheetId="25" hidden="1">#REF!</definedName>
    <definedName name="BLPH10" localSheetId="26" hidden="1">#REF!</definedName>
    <definedName name="BLPH10" localSheetId="35" hidden="1">#REF!</definedName>
    <definedName name="BLPH10" localSheetId="36" hidden="1">#REF!</definedName>
    <definedName name="BLPH10" localSheetId="37" hidden="1">#REF!</definedName>
    <definedName name="BLPH10" localSheetId="39" hidden="1">#REF!</definedName>
    <definedName name="BLPH10" localSheetId="41" hidden="1">#REF!</definedName>
    <definedName name="BLPH10" localSheetId="27" hidden="1">#REF!</definedName>
    <definedName name="BLPH10" localSheetId="28" hidden="1">#REF!</definedName>
    <definedName name="BLPH10" localSheetId="29" hidden="1">#REF!</definedName>
    <definedName name="BLPH10" localSheetId="30" hidden="1">#REF!</definedName>
    <definedName name="BLPH10" localSheetId="31" hidden="1">#REF!</definedName>
    <definedName name="BLPH10" localSheetId="33" hidden="1">#REF!</definedName>
    <definedName name="BLPH10" localSheetId="34" hidden="1">#REF!</definedName>
    <definedName name="BLPH10" localSheetId="43" hidden="1">#REF!</definedName>
    <definedName name="BLPH10" localSheetId="54" hidden="1">#REF!</definedName>
    <definedName name="BLPH10" localSheetId="44" hidden="1">#REF!</definedName>
    <definedName name="BLPH10" localSheetId="45" hidden="1">#REF!</definedName>
    <definedName name="BLPH10" localSheetId="48" hidden="1">#REF!</definedName>
    <definedName name="BLPH10" localSheetId="65" hidden="1">#REF!</definedName>
    <definedName name="BLPH10" localSheetId="66" hidden="1">#REF!</definedName>
    <definedName name="BLPH10" localSheetId="56" hidden="1">#REF!</definedName>
    <definedName name="BLPH10" localSheetId="58" hidden="1">#REF!</definedName>
    <definedName name="BLPH10" localSheetId="59" hidden="1">#REF!</definedName>
    <definedName name="BLPH10" localSheetId="60" hidden="1">#REF!</definedName>
    <definedName name="BLPH10" localSheetId="61" hidden="1">#REF!</definedName>
    <definedName name="BLPH10" hidden="1">#REF!</definedName>
    <definedName name="BLPH2" localSheetId="0" hidden="1">#REF!</definedName>
    <definedName name="BLPH2" localSheetId="9" hidden="1">#REF!</definedName>
    <definedName name="BLPH2" localSheetId="10" hidden="1">#REF!</definedName>
    <definedName name="BLPH2" localSheetId="11" hidden="1">#REF!</definedName>
    <definedName name="BLPH2" localSheetId="13" hidden="1">#REF!</definedName>
    <definedName name="BLPH2" localSheetId="14" hidden="1">#REF!</definedName>
    <definedName name="BLPH2" localSheetId="15" hidden="1">#REF!</definedName>
    <definedName name="BLPH2" localSheetId="16" hidden="1">#REF!</definedName>
    <definedName name="BLPH2" localSheetId="18" hidden="1">#REF!</definedName>
    <definedName name="BLPH2" localSheetId="19"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20" hidden="1">#REF!</definedName>
    <definedName name="BLPH2" localSheetId="21" hidden="1">#REF!</definedName>
    <definedName name="BLPH2" localSheetId="24" hidden="1">#REF!</definedName>
    <definedName name="BLPH2" localSheetId="25" hidden="1">#REF!</definedName>
    <definedName name="BLPH2" localSheetId="26" hidden="1">#REF!</definedName>
    <definedName name="BLPH2" localSheetId="35" hidden="1">#REF!</definedName>
    <definedName name="BLPH2" localSheetId="36" hidden="1">#REF!</definedName>
    <definedName name="BLPH2" localSheetId="37" hidden="1">#REF!</definedName>
    <definedName name="BLPH2" localSheetId="39" hidden="1">#REF!</definedName>
    <definedName name="BLPH2" localSheetId="41" hidden="1">#REF!</definedName>
    <definedName name="BLPH2" localSheetId="27" hidden="1">#REF!</definedName>
    <definedName name="BLPH2" localSheetId="28" hidden="1">#REF!</definedName>
    <definedName name="BLPH2" localSheetId="29" hidden="1">#REF!</definedName>
    <definedName name="BLPH2" localSheetId="30" hidden="1">#REF!</definedName>
    <definedName name="BLPH2" localSheetId="31" hidden="1">#REF!</definedName>
    <definedName name="BLPH2" localSheetId="33" hidden="1">#REF!</definedName>
    <definedName name="BLPH2" localSheetId="34" hidden="1">#REF!</definedName>
    <definedName name="BLPH2" localSheetId="43" hidden="1">#REF!</definedName>
    <definedName name="BLPH2" localSheetId="54" hidden="1">#REF!</definedName>
    <definedName name="BLPH2" localSheetId="44" hidden="1">#REF!</definedName>
    <definedName name="BLPH2" localSheetId="45" hidden="1">#REF!</definedName>
    <definedName name="BLPH2" localSheetId="48" hidden="1">#REF!</definedName>
    <definedName name="BLPH2" localSheetId="65" hidden="1">#REF!</definedName>
    <definedName name="BLPH2" localSheetId="66" hidden="1">#REF!</definedName>
    <definedName name="BLPH2" localSheetId="56" hidden="1">#REF!</definedName>
    <definedName name="BLPH2" localSheetId="58" hidden="1">#REF!</definedName>
    <definedName name="BLPH2" localSheetId="59" hidden="1">#REF!</definedName>
    <definedName name="BLPH2" localSheetId="60" hidden="1">#REF!</definedName>
    <definedName name="BLPH2" hidden="1">#REF!</definedName>
    <definedName name="BLPH3" localSheetId="0" hidden="1">#REF!</definedName>
    <definedName name="BLPH3" localSheetId="9" hidden="1">#REF!</definedName>
    <definedName name="BLPH3" localSheetId="10" hidden="1">#REF!</definedName>
    <definedName name="BLPH3" localSheetId="11" hidden="1">#REF!</definedName>
    <definedName name="BLPH3" localSheetId="13" hidden="1">#REF!</definedName>
    <definedName name="BLPH3" localSheetId="14" hidden="1">#REF!</definedName>
    <definedName name="BLPH3" localSheetId="15" hidden="1">#REF!</definedName>
    <definedName name="BLPH3" localSheetId="16" hidden="1">#REF!</definedName>
    <definedName name="BLPH3" localSheetId="18" hidden="1">#REF!</definedName>
    <definedName name="BLPH3" localSheetId="19" hidden="1">#REF!</definedName>
    <definedName name="BLPH3" localSheetId="2" hidden="1">#REF!</definedName>
    <definedName name="BLPH3" localSheetId="3" hidden="1">#REF!</definedName>
    <definedName name="BLPH3" localSheetId="4"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20" hidden="1">#REF!</definedName>
    <definedName name="BLPH3" localSheetId="21" hidden="1">#REF!</definedName>
    <definedName name="BLPH3" localSheetId="24" hidden="1">#REF!</definedName>
    <definedName name="BLPH3" localSheetId="25" hidden="1">#REF!</definedName>
    <definedName name="BLPH3" localSheetId="26" hidden="1">#REF!</definedName>
    <definedName name="BLPH3" localSheetId="35" hidden="1">#REF!</definedName>
    <definedName name="BLPH3" localSheetId="36" hidden="1">#REF!</definedName>
    <definedName name="BLPH3" localSheetId="37" hidden="1">#REF!</definedName>
    <definedName name="BLPH3" localSheetId="39" hidden="1">#REF!</definedName>
    <definedName name="BLPH3" localSheetId="41" hidden="1">#REF!</definedName>
    <definedName name="BLPH3" localSheetId="27" hidden="1">#REF!</definedName>
    <definedName name="BLPH3" localSheetId="28" hidden="1">#REF!</definedName>
    <definedName name="BLPH3" localSheetId="29" hidden="1">#REF!</definedName>
    <definedName name="BLPH3" localSheetId="30" hidden="1">#REF!</definedName>
    <definedName name="BLPH3" localSheetId="31" hidden="1">#REF!</definedName>
    <definedName name="BLPH3" localSheetId="33" hidden="1">#REF!</definedName>
    <definedName name="BLPH3" localSheetId="34" hidden="1">#REF!</definedName>
    <definedName name="BLPH3" localSheetId="43" hidden="1">#REF!</definedName>
    <definedName name="BLPH3" localSheetId="54" hidden="1">#REF!</definedName>
    <definedName name="BLPH3" localSheetId="44" hidden="1">#REF!</definedName>
    <definedName name="BLPH3" localSheetId="45" hidden="1">#REF!</definedName>
    <definedName name="BLPH3" localSheetId="48" hidden="1">#REF!</definedName>
    <definedName name="BLPH3" localSheetId="65" hidden="1">#REF!</definedName>
    <definedName name="BLPH3" localSheetId="66" hidden="1">#REF!</definedName>
    <definedName name="BLPH3" localSheetId="56" hidden="1">#REF!</definedName>
    <definedName name="BLPH3" localSheetId="58" hidden="1">#REF!</definedName>
    <definedName name="BLPH3" localSheetId="59" hidden="1">#REF!</definedName>
    <definedName name="BLPH3" localSheetId="60" hidden="1">#REF!</definedName>
    <definedName name="BLPH3" hidden="1">#REF!</definedName>
    <definedName name="BLPH4" localSheetId="0" hidden="1">#REF!</definedName>
    <definedName name="BLPH4" localSheetId="9" hidden="1">#REF!</definedName>
    <definedName name="BLPH4" localSheetId="10" hidden="1">#REF!</definedName>
    <definedName name="BLPH4" localSheetId="11" hidden="1">#REF!</definedName>
    <definedName name="BLPH4" localSheetId="13" hidden="1">#REF!</definedName>
    <definedName name="BLPH4" localSheetId="14" hidden="1">#REF!</definedName>
    <definedName name="BLPH4" localSheetId="15" hidden="1">#REF!</definedName>
    <definedName name="BLPH4" localSheetId="16" hidden="1">#REF!</definedName>
    <definedName name="BLPH4" localSheetId="18" hidden="1">#REF!</definedName>
    <definedName name="BLPH4" localSheetId="19"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20" hidden="1">#REF!</definedName>
    <definedName name="BLPH4" localSheetId="21" hidden="1">#REF!</definedName>
    <definedName name="BLPH4" localSheetId="24" hidden="1">#REF!</definedName>
    <definedName name="BLPH4" localSheetId="25" hidden="1">#REF!</definedName>
    <definedName name="BLPH4" localSheetId="26" hidden="1">#REF!</definedName>
    <definedName name="BLPH4" localSheetId="35" hidden="1">#REF!</definedName>
    <definedName name="BLPH4" localSheetId="36" hidden="1">#REF!</definedName>
    <definedName name="BLPH4" localSheetId="37" hidden="1">#REF!</definedName>
    <definedName name="BLPH4" localSheetId="39" hidden="1">#REF!</definedName>
    <definedName name="BLPH4" localSheetId="41" hidden="1">#REF!</definedName>
    <definedName name="BLPH4" localSheetId="27" hidden="1">#REF!</definedName>
    <definedName name="BLPH4" localSheetId="28" hidden="1">#REF!</definedName>
    <definedName name="BLPH4" localSheetId="29" hidden="1">#REF!</definedName>
    <definedName name="BLPH4" localSheetId="30" hidden="1">#REF!</definedName>
    <definedName name="BLPH4" localSheetId="31" hidden="1">#REF!</definedName>
    <definedName name="BLPH4" localSheetId="33" hidden="1">#REF!</definedName>
    <definedName name="BLPH4" localSheetId="34" hidden="1">#REF!</definedName>
    <definedName name="BLPH4" localSheetId="43" hidden="1">#REF!</definedName>
    <definedName name="BLPH4" localSheetId="54" hidden="1">#REF!</definedName>
    <definedName name="BLPH4" localSheetId="44" hidden="1">#REF!</definedName>
    <definedName name="BLPH4" localSheetId="45" hidden="1">#REF!</definedName>
    <definedName name="BLPH4" localSheetId="48" hidden="1">#REF!</definedName>
    <definedName name="BLPH4" localSheetId="65" hidden="1">#REF!</definedName>
    <definedName name="BLPH4" localSheetId="66" hidden="1">#REF!</definedName>
    <definedName name="BLPH4" localSheetId="56" hidden="1">#REF!</definedName>
    <definedName name="BLPH4" localSheetId="58" hidden="1">#REF!</definedName>
    <definedName name="BLPH4" localSheetId="59" hidden="1">#REF!</definedName>
    <definedName name="BLPH4" localSheetId="60" hidden="1">#REF!</definedName>
    <definedName name="BLPH4" hidden="1">#REF!</definedName>
    <definedName name="BLPH5" localSheetId="0" hidden="1">#REF!</definedName>
    <definedName name="BLPH5" localSheetId="9" hidden="1">#REF!</definedName>
    <definedName name="BLPH5" localSheetId="10" hidden="1">#REF!</definedName>
    <definedName name="BLPH5" localSheetId="11" hidden="1">#REF!</definedName>
    <definedName name="BLPH5" localSheetId="13" hidden="1">#REF!</definedName>
    <definedName name="BLPH5" localSheetId="14" hidden="1">#REF!</definedName>
    <definedName name="BLPH5" localSheetId="15" hidden="1">#REF!</definedName>
    <definedName name="BLPH5" localSheetId="16" hidden="1">#REF!</definedName>
    <definedName name="BLPH5" localSheetId="18" hidden="1">#REF!</definedName>
    <definedName name="BLPH5" localSheetId="19"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20" hidden="1">#REF!</definedName>
    <definedName name="BLPH5" localSheetId="21" hidden="1">#REF!</definedName>
    <definedName name="BLPH5" localSheetId="24" hidden="1">#REF!</definedName>
    <definedName name="BLPH5" localSheetId="25" hidden="1">#REF!</definedName>
    <definedName name="BLPH5" localSheetId="26" hidden="1">#REF!</definedName>
    <definedName name="BLPH5" localSheetId="35" hidden="1">#REF!</definedName>
    <definedName name="BLPH5" localSheetId="36" hidden="1">#REF!</definedName>
    <definedName name="BLPH5" localSheetId="37" hidden="1">#REF!</definedName>
    <definedName name="BLPH5" localSheetId="39" hidden="1">#REF!</definedName>
    <definedName name="BLPH5" localSheetId="41" hidden="1">#REF!</definedName>
    <definedName name="BLPH5" localSheetId="27" hidden="1">#REF!</definedName>
    <definedName name="BLPH5" localSheetId="28" hidden="1">#REF!</definedName>
    <definedName name="BLPH5" localSheetId="29" hidden="1">#REF!</definedName>
    <definedName name="BLPH5" localSheetId="30" hidden="1">#REF!</definedName>
    <definedName name="BLPH5" localSheetId="31" hidden="1">#REF!</definedName>
    <definedName name="BLPH5" localSheetId="33" hidden="1">#REF!</definedName>
    <definedName name="BLPH5" localSheetId="34" hidden="1">#REF!</definedName>
    <definedName name="BLPH5" localSheetId="43" hidden="1">#REF!</definedName>
    <definedName name="BLPH5" localSheetId="54" hidden="1">#REF!</definedName>
    <definedName name="BLPH5" localSheetId="44" hidden="1">#REF!</definedName>
    <definedName name="BLPH5" localSheetId="45" hidden="1">#REF!</definedName>
    <definedName name="BLPH5" localSheetId="48" hidden="1">#REF!</definedName>
    <definedName name="BLPH5" localSheetId="65" hidden="1">#REF!</definedName>
    <definedName name="BLPH5" localSheetId="66" hidden="1">#REF!</definedName>
    <definedName name="BLPH5" localSheetId="56" hidden="1">#REF!</definedName>
    <definedName name="BLPH5" localSheetId="58" hidden="1">#REF!</definedName>
    <definedName name="BLPH5" localSheetId="59" hidden="1">#REF!</definedName>
    <definedName name="BLPH5" localSheetId="60" hidden="1">#REF!</definedName>
    <definedName name="BLPH5" hidden="1">#REF!</definedName>
    <definedName name="BLPH6" localSheetId="0" hidden="1">#REF!</definedName>
    <definedName name="BLPH6" localSheetId="9" hidden="1">#REF!</definedName>
    <definedName name="BLPH6" localSheetId="10" hidden="1">#REF!</definedName>
    <definedName name="BLPH6" localSheetId="11" hidden="1">#REF!</definedName>
    <definedName name="BLPH6" localSheetId="13" hidden="1">#REF!</definedName>
    <definedName name="BLPH6" localSheetId="14" hidden="1">#REF!</definedName>
    <definedName name="BLPH6" localSheetId="15" hidden="1">#REF!</definedName>
    <definedName name="BLPH6" localSheetId="16" hidden="1">#REF!</definedName>
    <definedName name="BLPH6" localSheetId="18" hidden="1">#REF!</definedName>
    <definedName name="BLPH6" localSheetId="19"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20" hidden="1">#REF!</definedName>
    <definedName name="BLPH6" localSheetId="21" hidden="1">#REF!</definedName>
    <definedName name="BLPH6" localSheetId="24" hidden="1">#REF!</definedName>
    <definedName name="BLPH6" localSheetId="25" hidden="1">#REF!</definedName>
    <definedName name="BLPH6" localSheetId="26" hidden="1">#REF!</definedName>
    <definedName name="BLPH6" localSheetId="35" hidden="1">#REF!</definedName>
    <definedName name="BLPH6" localSheetId="36" hidden="1">#REF!</definedName>
    <definedName name="BLPH6" localSheetId="37" hidden="1">#REF!</definedName>
    <definedName name="BLPH6" localSheetId="39" hidden="1">#REF!</definedName>
    <definedName name="BLPH6" localSheetId="41" hidden="1">#REF!</definedName>
    <definedName name="BLPH6" localSheetId="27" hidden="1">#REF!</definedName>
    <definedName name="BLPH6" localSheetId="28" hidden="1">#REF!</definedName>
    <definedName name="BLPH6" localSheetId="29" hidden="1">#REF!</definedName>
    <definedName name="BLPH6" localSheetId="30" hidden="1">#REF!</definedName>
    <definedName name="BLPH6" localSheetId="31" hidden="1">#REF!</definedName>
    <definedName name="BLPH6" localSheetId="33" hidden="1">#REF!</definedName>
    <definedName name="BLPH6" localSheetId="34" hidden="1">#REF!</definedName>
    <definedName name="BLPH6" localSheetId="43" hidden="1">#REF!</definedName>
    <definedName name="BLPH6" localSheetId="54" hidden="1">#REF!</definedName>
    <definedName name="BLPH6" localSheetId="44" hidden="1">#REF!</definedName>
    <definedName name="BLPH6" localSheetId="45" hidden="1">#REF!</definedName>
    <definedName name="BLPH6" localSheetId="48" hidden="1">#REF!</definedName>
    <definedName name="BLPH6" localSheetId="65" hidden="1">#REF!</definedName>
    <definedName name="BLPH6" localSheetId="66" hidden="1">#REF!</definedName>
    <definedName name="BLPH6" localSheetId="56" hidden="1">#REF!</definedName>
    <definedName name="BLPH6" localSheetId="58" hidden="1">#REF!</definedName>
    <definedName name="BLPH6" localSheetId="59" hidden="1">#REF!</definedName>
    <definedName name="BLPH6" localSheetId="60" hidden="1">#REF!</definedName>
    <definedName name="BLPH6" hidden="1">#REF!</definedName>
    <definedName name="BLPH7" localSheetId="0" hidden="1">#REF!</definedName>
    <definedName name="BLPH7" localSheetId="9" hidden="1">#REF!</definedName>
    <definedName name="BLPH7" localSheetId="10" hidden="1">#REF!</definedName>
    <definedName name="BLPH7" localSheetId="11" hidden="1">#REF!</definedName>
    <definedName name="BLPH7" localSheetId="13" hidden="1">#REF!</definedName>
    <definedName name="BLPH7" localSheetId="14" hidden="1">#REF!</definedName>
    <definedName name="BLPH7" localSheetId="15" hidden="1">#REF!</definedName>
    <definedName name="BLPH7" localSheetId="16" hidden="1">#REF!</definedName>
    <definedName name="BLPH7" localSheetId="18" hidden="1">#REF!</definedName>
    <definedName name="BLPH7" localSheetId="19"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20" hidden="1">#REF!</definedName>
    <definedName name="BLPH7" localSheetId="21" hidden="1">#REF!</definedName>
    <definedName name="BLPH7" localSheetId="24" hidden="1">#REF!</definedName>
    <definedName name="BLPH7" localSheetId="25" hidden="1">#REF!</definedName>
    <definedName name="BLPH7" localSheetId="26" hidden="1">#REF!</definedName>
    <definedName name="BLPH7" localSheetId="35" hidden="1">#REF!</definedName>
    <definedName name="BLPH7" localSheetId="36" hidden="1">#REF!</definedName>
    <definedName name="BLPH7" localSheetId="37" hidden="1">#REF!</definedName>
    <definedName name="BLPH7" localSheetId="39" hidden="1">#REF!</definedName>
    <definedName name="BLPH7" localSheetId="41" hidden="1">#REF!</definedName>
    <definedName name="BLPH7" localSheetId="27" hidden="1">#REF!</definedName>
    <definedName name="BLPH7" localSheetId="28" hidden="1">#REF!</definedName>
    <definedName name="BLPH7" localSheetId="29" hidden="1">#REF!</definedName>
    <definedName name="BLPH7" localSheetId="30" hidden="1">#REF!</definedName>
    <definedName name="BLPH7" localSheetId="31" hidden="1">#REF!</definedName>
    <definedName name="BLPH7" localSheetId="33" hidden="1">#REF!</definedName>
    <definedName name="BLPH7" localSheetId="34" hidden="1">#REF!</definedName>
    <definedName name="BLPH7" localSheetId="43" hidden="1">#REF!</definedName>
    <definedName name="BLPH7" localSheetId="54" hidden="1">#REF!</definedName>
    <definedName name="BLPH7" localSheetId="44" hidden="1">#REF!</definedName>
    <definedName name="BLPH7" localSheetId="45" hidden="1">#REF!</definedName>
    <definedName name="BLPH7" localSheetId="48" hidden="1">#REF!</definedName>
    <definedName name="BLPH7" localSheetId="65" hidden="1">#REF!</definedName>
    <definedName name="BLPH7" localSheetId="66" hidden="1">#REF!</definedName>
    <definedName name="BLPH7" localSheetId="56" hidden="1">#REF!</definedName>
    <definedName name="BLPH7" localSheetId="58" hidden="1">#REF!</definedName>
    <definedName name="BLPH7" localSheetId="59" hidden="1">#REF!</definedName>
    <definedName name="BLPH7" localSheetId="60" hidden="1">#REF!</definedName>
    <definedName name="BLPH7" hidden="1">#REF!</definedName>
    <definedName name="BLPH8" localSheetId="0" hidden="1">#REF!</definedName>
    <definedName name="BLPH8" localSheetId="9" hidden="1">#REF!</definedName>
    <definedName name="BLPH8" localSheetId="10" hidden="1">#REF!</definedName>
    <definedName name="BLPH8" localSheetId="11" hidden="1">#REF!</definedName>
    <definedName name="BLPH8" localSheetId="13" hidden="1">#REF!</definedName>
    <definedName name="BLPH8" localSheetId="14" hidden="1">#REF!</definedName>
    <definedName name="BLPH8" localSheetId="15" hidden="1">#REF!</definedName>
    <definedName name="BLPH8" localSheetId="16" hidden="1">#REF!</definedName>
    <definedName name="BLPH8" localSheetId="18" hidden="1">#REF!</definedName>
    <definedName name="BLPH8" localSheetId="19"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20" hidden="1">#REF!</definedName>
    <definedName name="BLPH8" localSheetId="21" hidden="1">#REF!</definedName>
    <definedName name="BLPH8" localSheetId="24" hidden="1">#REF!</definedName>
    <definedName name="BLPH8" localSheetId="25" hidden="1">#REF!</definedName>
    <definedName name="BLPH8" localSheetId="26" hidden="1">#REF!</definedName>
    <definedName name="BLPH8" localSheetId="35" hidden="1">#REF!</definedName>
    <definedName name="BLPH8" localSheetId="36" hidden="1">#REF!</definedName>
    <definedName name="BLPH8" localSheetId="37" hidden="1">#REF!</definedName>
    <definedName name="BLPH8" localSheetId="39" hidden="1">#REF!</definedName>
    <definedName name="BLPH8" localSheetId="41" hidden="1">#REF!</definedName>
    <definedName name="BLPH8" localSheetId="27" hidden="1">#REF!</definedName>
    <definedName name="BLPH8" localSheetId="28" hidden="1">#REF!</definedName>
    <definedName name="BLPH8" localSheetId="29" hidden="1">#REF!</definedName>
    <definedName name="BLPH8" localSheetId="30" hidden="1">#REF!</definedName>
    <definedName name="BLPH8" localSheetId="31" hidden="1">#REF!</definedName>
    <definedName name="BLPH8" localSheetId="33" hidden="1">#REF!</definedName>
    <definedName name="BLPH8" localSheetId="34" hidden="1">#REF!</definedName>
    <definedName name="BLPH8" localSheetId="43" hidden="1">#REF!</definedName>
    <definedName name="BLPH8" localSheetId="54" hidden="1">#REF!</definedName>
    <definedName name="BLPH8" localSheetId="44" hidden="1">#REF!</definedName>
    <definedName name="BLPH8" localSheetId="45" hidden="1">#REF!</definedName>
    <definedName name="BLPH8" localSheetId="48" hidden="1">#REF!</definedName>
    <definedName name="BLPH8" localSheetId="65" hidden="1">#REF!</definedName>
    <definedName name="BLPH8" localSheetId="66" hidden="1">#REF!</definedName>
    <definedName name="BLPH8" localSheetId="56" hidden="1">#REF!</definedName>
    <definedName name="BLPH8" localSheetId="58" hidden="1">#REF!</definedName>
    <definedName name="BLPH8" localSheetId="59" hidden="1">#REF!</definedName>
    <definedName name="BLPH8" localSheetId="60" hidden="1">#REF!</definedName>
    <definedName name="BLPH8" hidden="1">#REF!</definedName>
    <definedName name="BLPH9" localSheetId="0" hidden="1">#REF!</definedName>
    <definedName name="BLPH9" localSheetId="9" hidden="1">#REF!</definedName>
    <definedName name="BLPH9" localSheetId="10" hidden="1">#REF!</definedName>
    <definedName name="BLPH9" localSheetId="11" hidden="1">#REF!</definedName>
    <definedName name="BLPH9" localSheetId="13" hidden="1">#REF!</definedName>
    <definedName name="BLPH9" localSheetId="14" hidden="1">#REF!</definedName>
    <definedName name="BLPH9" localSheetId="15" hidden="1">#REF!</definedName>
    <definedName name="BLPH9" localSheetId="16" hidden="1">#REF!</definedName>
    <definedName name="BLPH9" localSheetId="18" hidden="1">#REF!</definedName>
    <definedName name="BLPH9" localSheetId="19" hidden="1">#REF!</definedName>
    <definedName name="BLPH9" localSheetId="2" hidden="1">#REF!</definedName>
    <definedName name="BLPH9" localSheetId="3" hidden="1">#REF!</definedName>
    <definedName name="BLPH9" localSheetId="4" hidden="1">#REF!</definedName>
    <definedName name="BLPH9" localSheetId="5" hidden="1">#REF!</definedName>
    <definedName name="BLPH9" localSheetId="6" hidden="1">#REF!</definedName>
    <definedName name="BLPH9" localSheetId="7" hidden="1">#REF!</definedName>
    <definedName name="BLPH9" localSheetId="8" hidden="1">#REF!</definedName>
    <definedName name="BLPH9" localSheetId="20" hidden="1">#REF!</definedName>
    <definedName name="BLPH9" localSheetId="21" hidden="1">#REF!</definedName>
    <definedName name="BLPH9" localSheetId="24" hidden="1">#REF!</definedName>
    <definedName name="BLPH9" localSheetId="25" hidden="1">#REF!</definedName>
    <definedName name="BLPH9" localSheetId="26" hidden="1">#REF!</definedName>
    <definedName name="BLPH9" localSheetId="35" hidden="1">#REF!</definedName>
    <definedName name="BLPH9" localSheetId="36" hidden="1">#REF!</definedName>
    <definedName name="BLPH9" localSheetId="37" hidden="1">#REF!</definedName>
    <definedName name="BLPH9" localSheetId="39" hidden="1">#REF!</definedName>
    <definedName name="BLPH9" localSheetId="41" hidden="1">#REF!</definedName>
    <definedName name="BLPH9" localSheetId="27" hidden="1">#REF!</definedName>
    <definedName name="BLPH9" localSheetId="28" hidden="1">#REF!</definedName>
    <definedName name="BLPH9" localSheetId="29" hidden="1">#REF!</definedName>
    <definedName name="BLPH9" localSheetId="30" hidden="1">#REF!</definedName>
    <definedName name="BLPH9" localSheetId="31" hidden="1">#REF!</definedName>
    <definedName name="BLPH9" localSheetId="33" hidden="1">#REF!</definedName>
    <definedName name="BLPH9" localSheetId="34" hidden="1">#REF!</definedName>
    <definedName name="BLPH9" localSheetId="43" hidden="1">#REF!</definedName>
    <definedName name="BLPH9" localSheetId="54" hidden="1">#REF!</definedName>
    <definedName name="BLPH9" localSheetId="44" hidden="1">#REF!</definedName>
    <definedName name="BLPH9" localSheetId="45" hidden="1">#REF!</definedName>
    <definedName name="BLPH9" localSheetId="48" hidden="1">#REF!</definedName>
    <definedName name="BLPH9" localSheetId="65" hidden="1">#REF!</definedName>
    <definedName name="BLPH9" localSheetId="66" hidden="1">#REF!</definedName>
    <definedName name="BLPH9" localSheetId="56" hidden="1">#REF!</definedName>
    <definedName name="BLPH9" localSheetId="58" hidden="1">#REF!</definedName>
    <definedName name="BLPH9" localSheetId="59" hidden="1">#REF!</definedName>
    <definedName name="BLPH9" localSheetId="60" hidden="1">#REF!</definedName>
    <definedName name="BLPH9" hidden="1">#REF!</definedName>
    <definedName name="BM" localSheetId="0">#REF!</definedName>
    <definedName name="BM" localSheetId="13">#REF!</definedName>
    <definedName name="BM" localSheetId="14">#REF!</definedName>
    <definedName name="BM" localSheetId="15">#REF!</definedName>
    <definedName name="BM" localSheetId="16">#REF!</definedName>
    <definedName name="BM" localSheetId="18">#REF!</definedName>
    <definedName name="BM" localSheetId="19">#REF!</definedName>
    <definedName name="BM" localSheetId="2">#REF!</definedName>
    <definedName name="BM" localSheetId="3">#REF!</definedName>
    <definedName name="BM" localSheetId="4">#REF!</definedName>
    <definedName name="BM" localSheetId="6">#REF!</definedName>
    <definedName name="BM" localSheetId="7">#REF!</definedName>
    <definedName name="BM" localSheetId="8">#REF!</definedName>
    <definedName name="BM" localSheetId="26">#REF!</definedName>
    <definedName name="BM" localSheetId="36">#REF!</definedName>
    <definedName name="BM" localSheetId="39">#REF!</definedName>
    <definedName name="BM" localSheetId="41">#REF!</definedName>
    <definedName name="BM" localSheetId="27">#REF!</definedName>
    <definedName name="BM" localSheetId="29">#REF!</definedName>
    <definedName name="BM" localSheetId="43">#REF!</definedName>
    <definedName name="BM" localSheetId="54">#REF!</definedName>
    <definedName name="BM" localSheetId="44">#REF!</definedName>
    <definedName name="BM" localSheetId="45">#REF!</definedName>
    <definedName name="BM" localSheetId="48">#REF!</definedName>
    <definedName name="BM" localSheetId="59">#REF!</definedName>
    <definedName name="BM" localSheetId="60">#REF!</definedName>
    <definedName name="BM">#REF!</definedName>
    <definedName name="BMG">[6]Q6!$E$28:$AH$28</definedName>
    <definedName name="BMII">#N/A</definedName>
    <definedName name="BMII_7" localSheetId="0">#REF!</definedName>
    <definedName name="BMII_7" localSheetId="13">#REF!</definedName>
    <definedName name="BMII_7" localSheetId="14">#REF!</definedName>
    <definedName name="BMII_7" localSheetId="15">#REF!</definedName>
    <definedName name="BMII_7" localSheetId="16">#REF!</definedName>
    <definedName name="BMII_7" localSheetId="18">#REF!</definedName>
    <definedName name="BMII_7" localSheetId="19">#REF!</definedName>
    <definedName name="BMII_7" localSheetId="2">#REF!</definedName>
    <definedName name="BMII_7" localSheetId="3">#REF!</definedName>
    <definedName name="BMII_7" localSheetId="4">#REF!</definedName>
    <definedName name="BMII_7" localSheetId="6">#REF!</definedName>
    <definedName name="BMII_7" localSheetId="7">#REF!</definedName>
    <definedName name="BMII_7" localSheetId="8">#REF!</definedName>
    <definedName name="BMII_7" localSheetId="26">#REF!</definedName>
    <definedName name="BMII_7" localSheetId="36">#REF!</definedName>
    <definedName name="BMII_7" localSheetId="39">#REF!</definedName>
    <definedName name="BMII_7" localSheetId="41">#REF!</definedName>
    <definedName name="BMII_7" localSheetId="27">#REF!</definedName>
    <definedName name="BMII_7" localSheetId="29">#REF!</definedName>
    <definedName name="BMII_7" localSheetId="43">#REF!</definedName>
    <definedName name="BMII_7" localSheetId="54">#REF!</definedName>
    <definedName name="BMII_7" localSheetId="44">#REF!</definedName>
    <definedName name="BMII_7" localSheetId="45">#REF!</definedName>
    <definedName name="BMII_7" localSheetId="48">#REF!</definedName>
    <definedName name="BMII_7" localSheetId="59">#REF!</definedName>
    <definedName name="BMII_7" localSheetId="60">#REF!</definedName>
    <definedName name="BMII_7">#REF!</definedName>
    <definedName name="BMIIB">#N/A</definedName>
    <definedName name="BMIIG">#N/A</definedName>
    <definedName name="BMS" localSheetId="0">#REF!</definedName>
    <definedName name="BMS" localSheetId="13">#REF!</definedName>
    <definedName name="BMS" localSheetId="14">#REF!</definedName>
    <definedName name="BMS" localSheetId="15">#REF!</definedName>
    <definedName name="BMS" localSheetId="16">#REF!</definedName>
    <definedName name="BMS" localSheetId="18">#REF!</definedName>
    <definedName name="BMS" localSheetId="19">#REF!</definedName>
    <definedName name="BMS" localSheetId="2">#REF!</definedName>
    <definedName name="BMS" localSheetId="3">#REF!</definedName>
    <definedName name="BMS" localSheetId="4">#REF!</definedName>
    <definedName name="BMS" localSheetId="6">#REF!</definedName>
    <definedName name="BMS" localSheetId="7">#REF!</definedName>
    <definedName name="BMS" localSheetId="8">#REF!</definedName>
    <definedName name="BMS" localSheetId="26">#REF!</definedName>
    <definedName name="BMS" localSheetId="36">#REF!</definedName>
    <definedName name="BMS" localSheetId="39">#REF!</definedName>
    <definedName name="BMS" localSheetId="41">#REF!</definedName>
    <definedName name="BMS" localSheetId="27">#REF!</definedName>
    <definedName name="BMS" localSheetId="29">#REF!</definedName>
    <definedName name="BMS" localSheetId="43">#REF!</definedName>
    <definedName name="BMS" localSheetId="54">#REF!</definedName>
    <definedName name="BMS" localSheetId="44">#REF!</definedName>
    <definedName name="BMS" localSheetId="45">#REF!</definedName>
    <definedName name="BMS" localSheetId="48">#REF!</definedName>
    <definedName name="BMS" localSheetId="59">#REF!</definedName>
    <definedName name="BMS" localSheetId="60">#REF!</definedName>
    <definedName name="BMS">#REF!</definedName>
    <definedName name="Bolivia" localSheetId="59">#REF!</definedName>
    <definedName name="Bolivia" localSheetId="60">#REF!</definedName>
    <definedName name="Bolivia">#REF!</definedName>
    <definedName name="booleansC">[56]CSVexport!$X$9:$X$10</definedName>
    <definedName name="booleansW">[56]WordCopy!$Z$15:$Z$16</definedName>
    <definedName name="BOP">#N/A</definedName>
    <definedName name="BOPUSD" localSheetId="0">#REF!</definedName>
    <definedName name="BOPUSD" localSheetId="13">#REF!</definedName>
    <definedName name="BOPUSD" localSheetId="14">#REF!</definedName>
    <definedName name="BOPUSD" localSheetId="15">#REF!</definedName>
    <definedName name="BOPUSD" localSheetId="16">#REF!</definedName>
    <definedName name="BOPUSD" localSheetId="18">#REF!</definedName>
    <definedName name="BOPUSD" localSheetId="19">#REF!</definedName>
    <definedName name="BOPUSD" localSheetId="2">#REF!</definedName>
    <definedName name="BOPUSD" localSheetId="3">#REF!</definedName>
    <definedName name="BOPUSD" localSheetId="4">#REF!</definedName>
    <definedName name="BOPUSD" localSheetId="6">#REF!</definedName>
    <definedName name="BOPUSD" localSheetId="7">#REF!</definedName>
    <definedName name="BOPUSD" localSheetId="8">#REF!</definedName>
    <definedName name="BOPUSD" localSheetId="26">#REF!</definedName>
    <definedName name="BOPUSD" localSheetId="36">#REF!</definedName>
    <definedName name="BOPUSD" localSheetId="39">#REF!</definedName>
    <definedName name="BOPUSD" localSheetId="41">#REF!</definedName>
    <definedName name="BOPUSD" localSheetId="27">#REF!</definedName>
    <definedName name="BOPUSD" localSheetId="29">#REF!</definedName>
    <definedName name="BOPUSD" localSheetId="43">#REF!</definedName>
    <definedName name="BOPUSD" localSheetId="54">#REF!</definedName>
    <definedName name="BOPUSD" localSheetId="44">#REF!</definedName>
    <definedName name="BOPUSD" localSheetId="45">#REF!</definedName>
    <definedName name="BOPUSD" localSheetId="48">#REF!</definedName>
    <definedName name="BOPUSD" localSheetId="59">#REF!</definedName>
    <definedName name="BOPUSD" localSheetId="60">#REF!</definedName>
    <definedName name="BOPUSD">#REF!</definedName>
    <definedName name="BRASS" localSheetId="0">#REF!</definedName>
    <definedName name="BRASS" localSheetId="13">#REF!</definedName>
    <definedName name="BRASS" localSheetId="14">#REF!</definedName>
    <definedName name="BRASS" localSheetId="15">#REF!</definedName>
    <definedName name="BRASS" localSheetId="16">#REF!</definedName>
    <definedName name="BRASS" localSheetId="18">#REF!</definedName>
    <definedName name="BRASS" localSheetId="19">#REF!</definedName>
    <definedName name="BRASS" localSheetId="2">#REF!</definedName>
    <definedName name="BRASS" localSheetId="3">#REF!</definedName>
    <definedName name="BRASS" localSheetId="4">#REF!</definedName>
    <definedName name="BRASS" localSheetId="6">#REF!</definedName>
    <definedName name="BRASS" localSheetId="7">#REF!</definedName>
    <definedName name="BRASS" localSheetId="8">#REF!</definedName>
    <definedName name="BRASS" localSheetId="26">#REF!</definedName>
    <definedName name="BRASS" localSheetId="36">#REF!</definedName>
    <definedName name="BRASS" localSheetId="39">#REF!</definedName>
    <definedName name="BRASS" localSheetId="41">#REF!</definedName>
    <definedName name="BRASS" localSheetId="27">#REF!</definedName>
    <definedName name="BRASS" localSheetId="29">#REF!</definedName>
    <definedName name="BRASS" localSheetId="43">#REF!</definedName>
    <definedName name="BRASS" localSheetId="54">#REF!</definedName>
    <definedName name="BRASS" localSheetId="44">#REF!</definedName>
    <definedName name="BRASS" localSheetId="45">#REF!</definedName>
    <definedName name="BRASS" localSheetId="48">#REF!</definedName>
    <definedName name="BRASS" localSheetId="59">#REF!</definedName>
    <definedName name="BRASS" localSheetId="60">#REF!</definedName>
    <definedName name="BRASS">#REF!</definedName>
    <definedName name="BRASS_1" localSheetId="0">#REF!</definedName>
    <definedName name="BRASS_1" localSheetId="13">#REF!</definedName>
    <definedName name="BRASS_1" localSheetId="14">#REF!</definedName>
    <definedName name="BRASS_1" localSheetId="15">#REF!</definedName>
    <definedName name="BRASS_1" localSheetId="16">#REF!</definedName>
    <definedName name="BRASS_1" localSheetId="18">#REF!</definedName>
    <definedName name="BRASS_1" localSheetId="19">#REF!</definedName>
    <definedName name="BRASS_1" localSheetId="2">#REF!</definedName>
    <definedName name="BRASS_1" localSheetId="3">#REF!</definedName>
    <definedName name="BRASS_1" localSheetId="4">#REF!</definedName>
    <definedName name="BRASS_1" localSheetId="6">#REF!</definedName>
    <definedName name="BRASS_1" localSheetId="7">#REF!</definedName>
    <definedName name="BRASS_1" localSheetId="8">#REF!</definedName>
    <definedName name="BRASS_1" localSheetId="26">#REF!</definedName>
    <definedName name="BRASS_1" localSheetId="36">#REF!</definedName>
    <definedName name="BRASS_1" localSheetId="39">#REF!</definedName>
    <definedName name="BRASS_1" localSheetId="41">#REF!</definedName>
    <definedName name="BRASS_1" localSheetId="27">#REF!</definedName>
    <definedName name="BRASS_1" localSheetId="29">#REF!</definedName>
    <definedName name="BRASS_1" localSheetId="43">#REF!</definedName>
    <definedName name="BRASS_1" localSheetId="54">#REF!</definedName>
    <definedName name="BRASS_1" localSheetId="44">#REF!</definedName>
    <definedName name="BRASS_1" localSheetId="45">#REF!</definedName>
    <definedName name="BRASS_1" localSheetId="48">#REF!</definedName>
    <definedName name="BRASS_1" localSheetId="59">#REF!</definedName>
    <definedName name="BRASS_1" localSheetId="60">#REF!</definedName>
    <definedName name="BRASS_1">#REF!</definedName>
    <definedName name="BRASS_6" localSheetId="0">#REF!</definedName>
    <definedName name="BRASS_6" localSheetId="13">#REF!</definedName>
    <definedName name="BRASS_6" localSheetId="14">#REF!</definedName>
    <definedName name="BRASS_6" localSheetId="15">#REF!</definedName>
    <definedName name="BRASS_6" localSheetId="16">#REF!</definedName>
    <definedName name="BRASS_6" localSheetId="18">#REF!</definedName>
    <definedName name="BRASS_6" localSheetId="19">#REF!</definedName>
    <definedName name="BRASS_6" localSheetId="2">#REF!</definedName>
    <definedName name="BRASS_6" localSheetId="3">#REF!</definedName>
    <definedName name="BRASS_6" localSheetId="4">#REF!</definedName>
    <definedName name="BRASS_6" localSheetId="6">#REF!</definedName>
    <definedName name="BRASS_6" localSheetId="7">#REF!</definedName>
    <definedName name="BRASS_6" localSheetId="8">#REF!</definedName>
    <definedName name="BRASS_6" localSheetId="26">#REF!</definedName>
    <definedName name="BRASS_6" localSheetId="36">#REF!</definedName>
    <definedName name="BRASS_6" localSheetId="39">#REF!</definedName>
    <definedName name="BRASS_6" localSheetId="41">#REF!</definedName>
    <definedName name="BRASS_6" localSheetId="27">#REF!</definedName>
    <definedName name="BRASS_6" localSheetId="29">#REF!</definedName>
    <definedName name="BRASS_6" localSheetId="43">#REF!</definedName>
    <definedName name="BRASS_6" localSheetId="54">#REF!</definedName>
    <definedName name="BRASS_6" localSheetId="44">#REF!</definedName>
    <definedName name="BRASS_6" localSheetId="45">#REF!</definedName>
    <definedName name="BRASS_6" localSheetId="48">#REF!</definedName>
    <definedName name="BRASS_6" localSheetId="59">#REF!</definedName>
    <definedName name="BRASS_6" localSheetId="60">#REF!</definedName>
    <definedName name="BRASS_6">#REF!</definedName>
    <definedName name="Brazil" localSheetId="59">#REF!</definedName>
    <definedName name="Brazil" localSheetId="60">#REF!</definedName>
    <definedName name="Brazil">#REF!</definedName>
    <definedName name="BTR" localSheetId="0">#REF!</definedName>
    <definedName name="BTR" localSheetId="13">#REF!</definedName>
    <definedName name="BTR" localSheetId="14">#REF!</definedName>
    <definedName name="BTR" localSheetId="15">#REF!</definedName>
    <definedName name="BTR" localSheetId="16">#REF!</definedName>
    <definedName name="BTR" localSheetId="18">#REF!</definedName>
    <definedName name="BTR" localSheetId="19">#REF!</definedName>
    <definedName name="BTR" localSheetId="2">#REF!</definedName>
    <definedName name="BTR" localSheetId="3">#REF!</definedName>
    <definedName name="BTR" localSheetId="4">#REF!</definedName>
    <definedName name="BTR" localSheetId="6">#REF!</definedName>
    <definedName name="BTR" localSheetId="7">#REF!</definedName>
    <definedName name="BTR" localSheetId="8">#REF!</definedName>
    <definedName name="BTR" localSheetId="26">#REF!</definedName>
    <definedName name="BTR" localSheetId="36">#REF!</definedName>
    <definedName name="BTR" localSheetId="39">#REF!</definedName>
    <definedName name="BTR" localSheetId="41">#REF!</definedName>
    <definedName name="BTR" localSheetId="27">#REF!</definedName>
    <definedName name="BTR" localSheetId="29">#REF!</definedName>
    <definedName name="BTR" localSheetId="43">#REF!</definedName>
    <definedName name="BTR" localSheetId="54">#REF!</definedName>
    <definedName name="BTR" localSheetId="44">#REF!</definedName>
    <definedName name="BTR" localSheetId="45">#REF!</definedName>
    <definedName name="BTR" localSheetId="48">#REF!</definedName>
    <definedName name="BTR" localSheetId="59">#REF!</definedName>
    <definedName name="BTR" localSheetId="60">#REF!</definedName>
    <definedName name="BTR">#REF!</definedName>
    <definedName name="BTRG" localSheetId="0">#REF!</definedName>
    <definedName name="BTRG" localSheetId="13">#REF!</definedName>
    <definedName name="BTRG" localSheetId="14">#REF!</definedName>
    <definedName name="BTRG" localSheetId="15">#REF!</definedName>
    <definedName name="BTRG" localSheetId="16">#REF!</definedName>
    <definedName name="BTRG" localSheetId="18">#REF!</definedName>
    <definedName name="BTRG" localSheetId="19">#REF!</definedName>
    <definedName name="BTRG" localSheetId="2">#REF!</definedName>
    <definedName name="BTRG" localSheetId="3">#REF!</definedName>
    <definedName name="BTRG" localSheetId="4">#REF!</definedName>
    <definedName name="BTRG" localSheetId="6">#REF!</definedName>
    <definedName name="BTRG" localSheetId="7">#REF!</definedName>
    <definedName name="BTRG" localSheetId="8">#REF!</definedName>
    <definedName name="BTRG" localSheetId="26">#REF!</definedName>
    <definedName name="BTRG" localSheetId="36">#REF!</definedName>
    <definedName name="BTRG" localSheetId="39">#REF!</definedName>
    <definedName name="BTRG" localSheetId="41">#REF!</definedName>
    <definedName name="BTRG" localSheetId="27">#REF!</definedName>
    <definedName name="BTRG" localSheetId="29">#REF!</definedName>
    <definedName name="BTRG" localSheetId="43">#REF!</definedName>
    <definedName name="BTRG" localSheetId="54">#REF!</definedName>
    <definedName name="BTRG" localSheetId="44">#REF!</definedName>
    <definedName name="BTRG" localSheetId="45">#REF!</definedName>
    <definedName name="BTRG" localSheetId="48">#REF!</definedName>
    <definedName name="BTRG" localSheetId="59">#REF!</definedName>
    <definedName name="BTRG" localSheetId="60">#REF!</definedName>
    <definedName name="BTRG">#REF!</definedName>
    <definedName name="Budget_expenditure" localSheetId="59">#REF!</definedName>
    <definedName name="Budget_expenditure" localSheetId="60">#REF!</definedName>
    <definedName name="Budget_expenditure">#REF!</definedName>
    <definedName name="Budget_revenue" localSheetId="59">#REF!</definedName>
    <definedName name="Budget_revenue" localSheetId="60">#REF!</definedName>
    <definedName name="Budget_revenue">#REF!</definedName>
    <definedName name="BUND_OBL_S95" localSheetId="0">#REF!</definedName>
    <definedName name="BUND_OBL_S95" localSheetId="13">#REF!</definedName>
    <definedName name="BUND_OBL_S95" localSheetId="14">#REF!</definedName>
    <definedName name="BUND_OBL_S95" localSheetId="15">#REF!</definedName>
    <definedName name="BUND_OBL_S95" localSheetId="16">#REF!</definedName>
    <definedName name="BUND_OBL_S95" localSheetId="18">#REF!</definedName>
    <definedName name="BUND_OBL_S95" localSheetId="19">#REF!</definedName>
    <definedName name="BUND_OBL_S95" localSheetId="2">#REF!</definedName>
    <definedName name="BUND_OBL_S95" localSheetId="3">#REF!</definedName>
    <definedName name="BUND_OBL_S95" localSheetId="4">#REF!</definedName>
    <definedName name="BUND_OBL_S95" localSheetId="6">#REF!</definedName>
    <definedName name="BUND_OBL_S95" localSheetId="7">#REF!</definedName>
    <definedName name="BUND_OBL_S95" localSheetId="8">#REF!</definedName>
    <definedName name="BUND_OBL_S95" localSheetId="26">#REF!</definedName>
    <definedName name="BUND_OBL_S95" localSheetId="36">#REF!</definedName>
    <definedName name="BUND_OBL_S95" localSheetId="39">#REF!</definedName>
    <definedName name="BUND_OBL_S95" localSheetId="41">#REF!</definedName>
    <definedName name="BUND_OBL_S95" localSheetId="27">#REF!</definedName>
    <definedName name="BUND_OBL_S95" localSheetId="29">#REF!</definedName>
    <definedName name="BUND_OBL_S95" localSheetId="43">#REF!</definedName>
    <definedName name="BUND_OBL_S95" localSheetId="54">#REF!</definedName>
    <definedName name="BUND_OBL_S95" localSheetId="44">#REF!</definedName>
    <definedName name="BUND_OBL_S95" localSheetId="45">#REF!</definedName>
    <definedName name="BUND_OBL_S95" localSheetId="48">#REF!</definedName>
    <definedName name="BUND_OBL_S95" localSheetId="65">#REF!</definedName>
    <definedName name="BUND_OBL_S95" localSheetId="66">#REF!</definedName>
    <definedName name="BUND_OBL_S95" localSheetId="59">#REF!</definedName>
    <definedName name="BUND_OBL_S95" localSheetId="60">#REF!</definedName>
    <definedName name="BUND_OBL_S95" localSheetId="61">#REF!</definedName>
    <definedName name="BUND_OBL_S95">#REF!</definedName>
    <definedName name="BX" localSheetId="0">#REF!</definedName>
    <definedName name="BX" localSheetId="13">#REF!</definedName>
    <definedName name="BX" localSheetId="14">#REF!</definedName>
    <definedName name="BX" localSheetId="15">#REF!</definedName>
    <definedName name="BX" localSheetId="16">#REF!</definedName>
    <definedName name="BX" localSheetId="18">#REF!</definedName>
    <definedName name="BX" localSheetId="19">#REF!</definedName>
    <definedName name="BX" localSheetId="2">#REF!</definedName>
    <definedName name="BX" localSheetId="3">#REF!</definedName>
    <definedName name="BX" localSheetId="4">#REF!</definedName>
    <definedName name="BX" localSheetId="6">#REF!</definedName>
    <definedName name="BX" localSheetId="7">#REF!</definedName>
    <definedName name="BX" localSheetId="8">#REF!</definedName>
    <definedName name="BX" localSheetId="26">#REF!</definedName>
    <definedName name="BX" localSheetId="36">#REF!</definedName>
    <definedName name="BX" localSheetId="39">#REF!</definedName>
    <definedName name="BX" localSheetId="41">#REF!</definedName>
    <definedName name="BX" localSheetId="27">#REF!</definedName>
    <definedName name="BX" localSheetId="29">#REF!</definedName>
    <definedName name="BX" localSheetId="43">#REF!</definedName>
    <definedName name="BX" localSheetId="54">#REF!</definedName>
    <definedName name="BX" localSheetId="44">#REF!</definedName>
    <definedName name="BX" localSheetId="45">#REF!</definedName>
    <definedName name="BX" localSheetId="48">#REF!</definedName>
    <definedName name="BX" localSheetId="59">#REF!</definedName>
    <definedName name="BX" localSheetId="60">#REF!</definedName>
    <definedName name="BX">#REF!</definedName>
    <definedName name="BXG">[6]Q6!$E$26:$AH$26</definedName>
    <definedName name="BXS" localSheetId="0">#REF!</definedName>
    <definedName name="BXS" localSheetId="13">#REF!</definedName>
    <definedName name="BXS" localSheetId="14">#REF!</definedName>
    <definedName name="BXS" localSheetId="15">#REF!</definedName>
    <definedName name="BXS" localSheetId="16">#REF!</definedName>
    <definedName name="BXS" localSheetId="18">#REF!</definedName>
    <definedName name="BXS" localSheetId="19">#REF!</definedName>
    <definedName name="BXS" localSheetId="2">#REF!</definedName>
    <definedName name="BXS" localSheetId="3">#REF!</definedName>
    <definedName name="BXS" localSheetId="4">#REF!</definedName>
    <definedName name="BXS" localSheetId="6">#REF!</definedName>
    <definedName name="BXS" localSheetId="7">#REF!</definedName>
    <definedName name="BXS" localSheetId="8">#REF!</definedName>
    <definedName name="BXS" localSheetId="26">#REF!</definedName>
    <definedName name="BXS" localSheetId="36">#REF!</definedName>
    <definedName name="BXS" localSheetId="39">#REF!</definedName>
    <definedName name="BXS" localSheetId="41">#REF!</definedName>
    <definedName name="BXS" localSheetId="27">#REF!</definedName>
    <definedName name="BXS" localSheetId="29">#REF!</definedName>
    <definedName name="BXS" localSheetId="43">#REF!</definedName>
    <definedName name="BXS" localSheetId="54">#REF!</definedName>
    <definedName name="BXS" localSheetId="44">#REF!</definedName>
    <definedName name="BXS" localSheetId="45">#REF!</definedName>
    <definedName name="BXS" localSheetId="48">#REF!</definedName>
    <definedName name="BXS" localSheetId="59">#REF!</definedName>
    <definedName name="BXS" localSheetId="60">#REF!</definedName>
    <definedName name="BXS">#REF!</definedName>
    <definedName name="calcNGS_NGDP">#N/A</definedName>
    <definedName name="CAPnovo" localSheetId="41">#REF!</definedName>
    <definedName name="CAPnovo" localSheetId="27">#REF!</definedName>
    <definedName name="CAPnovo" localSheetId="43">#REF!</definedName>
    <definedName name="CAPnovo" localSheetId="54">#REF!</definedName>
    <definedName name="CAPnovo" localSheetId="44">#REF!</definedName>
    <definedName name="CAPnovo" localSheetId="45">#REF!</definedName>
    <definedName name="CAPnovo" localSheetId="48">#REF!</definedName>
    <definedName name="CAPnovo" localSheetId="65">#REF!</definedName>
    <definedName name="CAPnovo" localSheetId="66">#REF!</definedName>
    <definedName name="CAPnovo" localSheetId="59">#REF!</definedName>
    <definedName name="CAPnovo" localSheetId="60">#REF!</definedName>
    <definedName name="CAPnovo" localSheetId="61">#REF!</definedName>
    <definedName name="CAPnovo">#REF!</definedName>
    <definedName name="cc" localSheetId="60" hidden="1">{"Riqfin97",#N/A,FALSE,"Tran";"Riqfinpro",#N/A,FALSE,"Tran"}</definedName>
    <definedName name="cc" hidden="1">{"Riqfin97",#N/A,FALSE,"Tran";"Riqfinpro",#N/A,FALSE,"Tran"}</definedName>
    <definedName name="CCC" localSheetId="0">#REF!</definedName>
    <definedName name="CCC" localSheetId="13">#REF!</definedName>
    <definedName name="CCC" localSheetId="14">#REF!</definedName>
    <definedName name="CCC" localSheetId="15">#REF!</definedName>
    <definedName name="CCC" localSheetId="16">#REF!</definedName>
    <definedName name="CCC" localSheetId="18">#REF!</definedName>
    <definedName name="CCC" localSheetId="19">#REF!</definedName>
    <definedName name="CCC" localSheetId="2">#REF!</definedName>
    <definedName name="CCC" localSheetId="3">#REF!</definedName>
    <definedName name="CCC" localSheetId="4">#REF!</definedName>
    <definedName name="CCC" localSheetId="6">#REF!</definedName>
    <definedName name="CCC" localSheetId="7">#REF!</definedName>
    <definedName name="CCC" localSheetId="8">#REF!</definedName>
    <definedName name="CCC" localSheetId="26">#REF!</definedName>
    <definedName name="CCC" localSheetId="36">#REF!</definedName>
    <definedName name="CCC" localSheetId="39">#REF!</definedName>
    <definedName name="CCC" localSheetId="41">#REF!</definedName>
    <definedName name="CCC" localSheetId="27">#REF!</definedName>
    <definedName name="CCC" localSheetId="29">#REF!</definedName>
    <definedName name="CCC" localSheetId="43">#REF!</definedName>
    <definedName name="CCC" localSheetId="54">#REF!</definedName>
    <definedName name="CCC" localSheetId="44">#REF!</definedName>
    <definedName name="CCC" localSheetId="45">#REF!</definedName>
    <definedName name="CCC" localSheetId="48">#REF!</definedName>
    <definedName name="CCC" localSheetId="59">#REF!</definedName>
    <definedName name="CCC" localSheetId="60">#REF!</definedName>
    <definedName name="CCC">#REF!</definedName>
    <definedName name="cccode">[58]CountryMeta!$C$5</definedName>
    <definedName name="cccodes">[58]CountryMeta!$C$9:$C$45</definedName>
    <definedName name="CEE_BRO" localSheetId="59">#REF!</definedName>
    <definedName name="CEE_BRO" localSheetId="60">#REF!</definedName>
    <definedName name="CEE_BRO">#REF!</definedName>
    <definedName name="chf" localSheetId="59">OFFSET(#REF!,0,0,COUNT(#REF!),1)</definedName>
    <definedName name="chf" localSheetId="60">OFFSET(#REF!,0,0,COUNT(#REF!),1)</definedName>
    <definedName name="chf">OFFSET(#REF!,0,0,COUNT(#REF!),1)</definedName>
    <definedName name="CHILE" localSheetId="59">#REF!</definedName>
    <definedName name="CHILE" localSheetId="60">#REF!</definedName>
    <definedName name="CHILE">#REF!</definedName>
    <definedName name="CHK" localSheetId="59">#REF!</definedName>
    <definedName name="CHK" localSheetId="60">#REF!</definedName>
    <definedName name="CHK">#REF!</definedName>
    <definedName name="CHK5.1" localSheetId="0">#REF!</definedName>
    <definedName name="CHK5.1" localSheetId="13">#REF!</definedName>
    <definedName name="CHK5.1" localSheetId="14">#REF!</definedName>
    <definedName name="CHK5.1" localSheetId="15">#REF!</definedName>
    <definedName name="CHK5.1" localSheetId="16">#REF!</definedName>
    <definedName name="CHK5.1" localSheetId="18">#REF!</definedName>
    <definedName name="CHK5.1" localSheetId="19">#REF!</definedName>
    <definedName name="CHK5.1" localSheetId="2">#REF!</definedName>
    <definedName name="CHK5.1" localSheetId="3">#REF!</definedName>
    <definedName name="CHK5.1" localSheetId="4">#REF!</definedName>
    <definedName name="CHK5.1" localSheetId="6">#REF!</definedName>
    <definedName name="CHK5.1" localSheetId="7">#REF!</definedName>
    <definedName name="CHK5.1" localSheetId="8">#REF!</definedName>
    <definedName name="CHK5.1" localSheetId="26">#REF!</definedName>
    <definedName name="CHK5.1" localSheetId="36">#REF!</definedName>
    <definedName name="CHK5.1" localSheetId="39">#REF!</definedName>
    <definedName name="CHK5.1" localSheetId="41">#REF!</definedName>
    <definedName name="CHK5.1" localSheetId="27">#REF!</definedName>
    <definedName name="CHK5.1" localSheetId="29">#REF!</definedName>
    <definedName name="CHK5.1" localSheetId="43">#REF!</definedName>
    <definedName name="CHK5.1" localSheetId="54">#REF!</definedName>
    <definedName name="CHK5.1" localSheetId="44">#REF!</definedName>
    <definedName name="CHK5.1" localSheetId="45">#REF!</definedName>
    <definedName name="CHK5.1" localSheetId="48">#REF!</definedName>
    <definedName name="CHK5.1" localSheetId="59">#REF!</definedName>
    <definedName name="CHK5.1" localSheetId="60">#REF!</definedName>
    <definedName name="CHK5.1">#REF!</definedName>
    <definedName name="CIQWBGuid" hidden="1">"95251f7e-d4e5-4b02-8bff-63abcb2d676b"</definedName>
    <definedName name="cirr" localSheetId="0">#REF!</definedName>
    <definedName name="cirr" localSheetId="13">#REF!</definedName>
    <definedName name="cirr" localSheetId="14">#REF!</definedName>
    <definedName name="cirr" localSheetId="15">#REF!</definedName>
    <definedName name="cirr" localSheetId="16">#REF!</definedName>
    <definedName name="cirr" localSheetId="18">#REF!</definedName>
    <definedName name="cirr" localSheetId="19">#REF!</definedName>
    <definedName name="cirr" localSheetId="2">#REF!</definedName>
    <definedName name="cirr" localSheetId="3">#REF!</definedName>
    <definedName name="cirr" localSheetId="4">#REF!</definedName>
    <definedName name="cirr" localSheetId="6">#REF!</definedName>
    <definedName name="cirr" localSheetId="7">#REF!</definedName>
    <definedName name="cirr" localSheetId="8">#REF!</definedName>
    <definedName name="cirr" localSheetId="26">#REF!</definedName>
    <definedName name="cirr" localSheetId="36">#REF!</definedName>
    <definedName name="cirr" localSheetId="39">#REF!</definedName>
    <definedName name="cirr" localSheetId="41">#REF!</definedName>
    <definedName name="cirr" localSheetId="27">#REF!</definedName>
    <definedName name="cirr" localSheetId="29">#REF!</definedName>
    <definedName name="cirr" localSheetId="43">#REF!</definedName>
    <definedName name="cirr" localSheetId="54">#REF!</definedName>
    <definedName name="cirr" localSheetId="44">#REF!</definedName>
    <definedName name="cirr" localSheetId="45">#REF!</definedName>
    <definedName name="cirr" localSheetId="48">#REF!</definedName>
    <definedName name="cirr" localSheetId="59">#REF!</definedName>
    <definedName name="cirr" localSheetId="60">#REF!</definedName>
    <definedName name="cirr">#REF!</definedName>
    <definedName name="cnicename">[58]CountryMeta!$F$5</definedName>
    <definedName name="cntryname">'[59]country name lookup'!$A$1:$B$50</definedName>
    <definedName name="CONCK" localSheetId="59">#REF!</definedName>
    <definedName name="CONCK" localSheetId="60">#REF!</definedName>
    <definedName name="CONCK">#REF!</definedName>
    <definedName name="Cons" localSheetId="59">#REF!</definedName>
    <definedName name="Cons" localSheetId="60">#REF!</definedName>
    <definedName name="Cons">#REF!</definedName>
    <definedName name="Consumption_HP" localSheetId="59">#REF!</definedName>
    <definedName name="Consumption_HP" localSheetId="60">#REF!</definedName>
    <definedName name="Consumption_HP">#REF!</definedName>
    <definedName name="copystart" localSheetId="0">#REF!</definedName>
    <definedName name="copystart" localSheetId="13">#REF!</definedName>
    <definedName name="copystart" localSheetId="14">#REF!</definedName>
    <definedName name="copystart" localSheetId="15">#REF!</definedName>
    <definedName name="copystart" localSheetId="16">#REF!</definedName>
    <definedName name="copystart" localSheetId="18">#REF!</definedName>
    <definedName name="copystart" localSheetId="19">#REF!</definedName>
    <definedName name="copystart" localSheetId="2">#REF!</definedName>
    <definedName name="copystart" localSheetId="3">#REF!</definedName>
    <definedName name="copystart" localSheetId="4">#REF!</definedName>
    <definedName name="copystart" localSheetId="6">#REF!</definedName>
    <definedName name="copystart" localSheetId="7">#REF!</definedName>
    <definedName name="copystart" localSheetId="8">#REF!</definedName>
    <definedName name="copystart" localSheetId="26">#REF!</definedName>
    <definedName name="copystart" localSheetId="36">#REF!</definedName>
    <definedName name="copystart" localSheetId="39">#REF!</definedName>
    <definedName name="copystart" localSheetId="41">#REF!</definedName>
    <definedName name="copystart" localSheetId="27">#REF!</definedName>
    <definedName name="copystart" localSheetId="29">#REF!</definedName>
    <definedName name="copystart" localSheetId="43">#REF!</definedName>
    <definedName name="copystart" localSheetId="54">#REF!</definedName>
    <definedName name="copystart" localSheetId="44">#REF!</definedName>
    <definedName name="copystart" localSheetId="45">#REF!</definedName>
    <definedName name="copystart" localSheetId="48">#REF!</definedName>
    <definedName name="copystart" localSheetId="59">#REF!</definedName>
    <definedName name="copystart" localSheetId="60">#REF!</definedName>
    <definedName name="copystart">#REF!</definedName>
    <definedName name="Copytodebt" localSheetId="0">'[1]in-out'!#REF!</definedName>
    <definedName name="Copytodebt" localSheetId="13">'[1]in-out'!#REF!</definedName>
    <definedName name="Copytodebt" localSheetId="14">'[1]in-out'!#REF!</definedName>
    <definedName name="Copytodebt" localSheetId="15">'[1]in-out'!#REF!</definedName>
    <definedName name="Copytodebt" localSheetId="16">'[1]in-out'!#REF!</definedName>
    <definedName name="Copytodebt" localSheetId="18">'[1]in-out'!#REF!</definedName>
    <definedName name="Copytodebt" localSheetId="1">'[1]in-out'!#REF!</definedName>
    <definedName name="Copytodebt" localSheetId="19">'[1]in-out'!#REF!</definedName>
    <definedName name="Copytodebt" localSheetId="2">'[1]in-out'!#REF!</definedName>
    <definedName name="Copytodebt" localSheetId="3">'[1]in-out'!#REF!</definedName>
    <definedName name="Copytodebt" localSheetId="4">'[1]in-out'!#REF!</definedName>
    <definedName name="Copytodebt" localSheetId="6">'[1]in-out'!#REF!</definedName>
    <definedName name="Copytodebt" localSheetId="7">'[1]in-out'!#REF!</definedName>
    <definedName name="Copytodebt" localSheetId="8">'[1]in-out'!#REF!</definedName>
    <definedName name="Copytodebt" localSheetId="26">'[1]in-out'!#REF!</definedName>
    <definedName name="Copytodebt" localSheetId="36">'[1]in-out'!#REF!</definedName>
    <definedName name="Copytodebt" localSheetId="39">'[1]in-out'!#REF!</definedName>
    <definedName name="Copytodebt" localSheetId="41">'[1]in-out'!#REF!</definedName>
    <definedName name="Copytodebt" localSheetId="27">'[1]in-out'!#REF!</definedName>
    <definedName name="Copytodebt" localSheetId="29">'[1]in-out'!#REF!</definedName>
    <definedName name="Copytodebt" localSheetId="43">'[1]in-out'!#REF!</definedName>
    <definedName name="Copytodebt" localSheetId="54">'[1]in-out'!#REF!</definedName>
    <definedName name="Copytodebt" localSheetId="44">'[1]in-out'!#REF!</definedName>
    <definedName name="Copytodebt" localSheetId="45">'[1]in-out'!#REF!</definedName>
    <definedName name="Copytodebt" localSheetId="48">'[1]in-out'!#REF!</definedName>
    <definedName name="Copytodebt" localSheetId="59">'[1]in-out'!#REF!</definedName>
    <definedName name="Copytodebt" localSheetId="60">'[1]in-out'!#REF!</definedName>
    <definedName name="Copytodebt">'[1]in-out'!#REF!</definedName>
    <definedName name="COUNT" localSheetId="0">#REF!</definedName>
    <definedName name="COUNT" localSheetId="13">#REF!</definedName>
    <definedName name="COUNT" localSheetId="14">#REF!</definedName>
    <definedName name="COUNT" localSheetId="15">#REF!</definedName>
    <definedName name="COUNT" localSheetId="16">#REF!</definedName>
    <definedName name="COUNT" localSheetId="18">#REF!</definedName>
    <definedName name="COUNT" localSheetId="19">#REF!</definedName>
    <definedName name="COUNT" localSheetId="2">#REF!</definedName>
    <definedName name="COUNT" localSheetId="3">#REF!</definedName>
    <definedName name="COUNT" localSheetId="4">#REF!</definedName>
    <definedName name="COUNT" localSheetId="6">#REF!</definedName>
    <definedName name="COUNT" localSheetId="7">#REF!</definedName>
    <definedName name="COUNT" localSheetId="8">#REF!</definedName>
    <definedName name="COUNT" localSheetId="26">#REF!</definedName>
    <definedName name="COUNT" localSheetId="36">#REF!</definedName>
    <definedName name="COUNT" localSheetId="39">#REF!</definedName>
    <definedName name="COUNT" localSheetId="41">#REF!</definedName>
    <definedName name="COUNT" localSheetId="27">#REF!</definedName>
    <definedName name="COUNT" localSheetId="29">#REF!</definedName>
    <definedName name="COUNT" localSheetId="43">#REF!</definedName>
    <definedName name="COUNT" localSheetId="54">#REF!</definedName>
    <definedName name="COUNT" localSheetId="44">#REF!</definedName>
    <definedName name="COUNT" localSheetId="45">#REF!</definedName>
    <definedName name="COUNT" localSheetId="48">#REF!</definedName>
    <definedName name="COUNT" localSheetId="59">#REF!</definedName>
    <definedName name="COUNT" localSheetId="60">#REF!</definedName>
    <definedName name="COUNT">#REF!</definedName>
    <definedName name="COUNTER" localSheetId="0">#REF!</definedName>
    <definedName name="COUNTER" localSheetId="13">#REF!</definedName>
    <definedName name="COUNTER" localSheetId="14">#REF!</definedName>
    <definedName name="COUNTER" localSheetId="15">#REF!</definedName>
    <definedName name="COUNTER" localSheetId="16">#REF!</definedName>
    <definedName name="COUNTER" localSheetId="18">#REF!</definedName>
    <definedName name="COUNTER" localSheetId="19">#REF!</definedName>
    <definedName name="COUNTER" localSheetId="2">#REF!</definedName>
    <definedName name="COUNTER" localSheetId="3">#REF!</definedName>
    <definedName name="COUNTER" localSheetId="4">#REF!</definedName>
    <definedName name="COUNTER" localSheetId="6">#REF!</definedName>
    <definedName name="COUNTER" localSheetId="7">#REF!</definedName>
    <definedName name="COUNTER" localSheetId="8">#REF!</definedName>
    <definedName name="COUNTER" localSheetId="26">#REF!</definedName>
    <definedName name="COUNTER" localSheetId="36">#REF!</definedName>
    <definedName name="COUNTER" localSheetId="39">#REF!</definedName>
    <definedName name="COUNTER" localSheetId="41">#REF!</definedName>
    <definedName name="COUNTER" localSheetId="27">#REF!</definedName>
    <definedName name="COUNTER" localSheetId="29">#REF!</definedName>
    <definedName name="COUNTER" localSheetId="43">#REF!</definedName>
    <definedName name="COUNTER" localSheetId="54">#REF!</definedName>
    <definedName name="COUNTER" localSheetId="44">#REF!</definedName>
    <definedName name="COUNTER" localSheetId="45">#REF!</definedName>
    <definedName name="COUNTER" localSheetId="48">#REF!</definedName>
    <definedName name="COUNTER" localSheetId="59">#REF!</definedName>
    <definedName name="COUNTER" localSheetId="60">#REF!</definedName>
    <definedName name="COUNTER">#REF!</definedName>
    <definedName name="Counter1" localSheetId="57">COUNTA(INDEX('Slika 5.3.'!ValData1,,MATCH(#REF!,#REF!,0)))</definedName>
    <definedName name="Counter1" localSheetId="58">COUNTA(INDEX('Slika 5.4.'!ValData1,,MATCH(#REF!,#REF!,0)))</definedName>
    <definedName name="Counter1">COUNTA(INDEX(ValData1,,MATCH(#REF!,#REF!,0)))</definedName>
    <definedName name="Counter2" localSheetId="57">COUNTA(INDEX('Slika 5.3.'!ValData2,,MATCH(#REF!,#REF!,0)))</definedName>
    <definedName name="Counter2" localSheetId="58">COUNTA(INDEX('Slika 5.4.'!ValData2,,MATCH(#REF!,#REF!,0)))</definedName>
    <definedName name="Counter2">COUNTA(INDEX(ValData2,,MATCH(#REF!,#REF!,0)))</definedName>
    <definedName name="Countries" localSheetId="57">OFFSET(#REF!,0,0,COUNTA(#REF!),1)</definedName>
    <definedName name="Countries" localSheetId="58">OFFSET(#REF!,0,0,COUNTA(#REF!),1)</definedName>
    <definedName name="Countries">OFFSET(#REF!,0,0,COUNTA(#REF!),1)</definedName>
    <definedName name="CPF" localSheetId="0">#REF!</definedName>
    <definedName name="CPF" localSheetId="13">#REF!</definedName>
    <definedName name="CPF" localSheetId="14">#REF!</definedName>
    <definedName name="CPF" localSheetId="15">#REF!</definedName>
    <definedName name="CPF" localSheetId="16">#REF!</definedName>
    <definedName name="CPF" localSheetId="18">#REF!</definedName>
    <definedName name="CPF" localSheetId="19">#REF!</definedName>
    <definedName name="CPF" localSheetId="2">#REF!</definedName>
    <definedName name="CPF" localSheetId="3">#REF!</definedName>
    <definedName name="CPF" localSheetId="4">#REF!</definedName>
    <definedName name="CPF" localSheetId="6">#REF!</definedName>
    <definedName name="CPF" localSheetId="7">#REF!</definedName>
    <definedName name="CPF" localSheetId="8">#REF!</definedName>
    <definedName name="CPF" localSheetId="26">#REF!</definedName>
    <definedName name="CPF" localSheetId="36">#REF!</definedName>
    <definedName name="CPF" localSheetId="39">#REF!</definedName>
    <definedName name="CPF" localSheetId="41">#REF!</definedName>
    <definedName name="CPF" localSheetId="27">#REF!</definedName>
    <definedName name="CPF" localSheetId="29">#REF!</definedName>
    <definedName name="CPF" localSheetId="43">#REF!</definedName>
    <definedName name="CPF" localSheetId="54">#REF!</definedName>
    <definedName name="CPF" localSheetId="44">#REF!</definedName>
    <definedName name="CPF" localSheetId="45">#REF!</definedName>
    <definedName name="CPF" localSheetId="48">#REF!</definedName>
    <definedName name="CPF" localSheetId="59">#REF!</definedName>
    <definedName name="CPF" localSheetId="60">#REF!</definedName>
    <definedName name="CPF">#REF!</definedName>
    <definedName name="CPI_Core" localSheetId="0">#REF!</definedName>
    <definedName name="CPI_Core" localSheetId="13">#REF!</definedName>
    <definedName name="CPI_Core" localSheetId="14">#REF!</definedName>
    <definedName name="CPI_Core" localSheetId="15">#REF!</definedName>
    <definedName name="CPI_Core" localSheetId="16">#REF!</definedName>
    <definedName name="CPI_Core" localSheetId="18">#REF!</definedName>
    <definedName name="CPI_Core" localSheetId="19">#REF!</definedName>
    <definedName name="CPI_Core" localSheetId="2">#REF!</definedName>
    <definedName name="CPI_Core" localSheetId="3">#REF!</definedName>
    <definedName name="CPI_Core" localSheetId="4">#REF!</definedName>
    <definedName name="CPI_Core" localSheetId="6">#REF!</definedName>
    <definedName name="CPI_Core" localSheetId="7">#REF!</definedName>
    <definedName name="CPI_Core" localSheetId="8">#REF!</definedName>
    <definedName name="CPI_Core" localSheetId="26">#REF!</definedName>
    <definedName name="CPI_Core" localSheetId="36">#REF!</definedName>
    <definedName name="CPI_Core" localSheetId="39">#REF!</definedName>
    <definedName name="CPI_Core" localSheetId="41">#REF!</definedName>
    <definedName name="CPI_Core" localSheetId="27">#REF!</definedName>
    <definedName name="CPI_Core" localSheetId="29">#REF!</definedName>
    <definedName name="CPI_Core" localSheetId="43">#REF!</definedName>
    <definedName name="CPI_Core" localSheetId="54">#REF!</definedName>
    <definedName name="CPI_Core" localSheetId="44">#REF!</definedName>
    <definedName name="CPI_Core" localSheetId="45">#REF!</definedName>
    <definedName name="CPI_Core" localSheetId="48">#REF!</definedName>
    <definedName name="CPI_Core" localSheetId="59">#REF!</definedName>
    <definedName name="CPI_Core" localSheetId="60">#REF!</definedName>
    <definedName name="CPI_Core">#REF!</definedName>
    <definedName name="CPI_NAT_monthly" localSheetId="0">#REF!</definedName>
    <definedName name="CPI_NAT_monthly" localSheetId="13">#REF!</definedName>
    <definedName name="CPI_NAT_monthly" localSheetId="14">#REF!</definedName>
    <definedName name="CPI_NAT_monthly" localSheetId="15">#REF!</definedName>
    <definedName name="CPI_NAT_monthly" localSheetId="16">#REF!</definedName>
    <definedName name="CPI_NAT_monthly" localSheetId="18">#REF!</definedName>
    <definedName name="CPI_NAT_monthly" localSheetId="19">#REF!</definedName>
    <definedName name="CPI_NAT_monthly" localSheetId="2">#REF!</definedName>
    <definedName name="CPI_NAT_monthly" localSheetId="3">#REF!</definedName>
    <definedName name="CPI_NAT_monthly" localSheetId="4">#REF!</definedName>
    <definedName name="CPI_NAT_monthly" localSheetId="6">#REF!</definedName>
    <definedName name="CPI_NAT_monthly" localSheetId="7">#REF!</definedName>
    <definedName name="CPI_NAT_monthly" localSheetId="8">#REF!</definedName>
    <definedName name="CPI_NAT_monthly" localSheetId="26">#REF!</definedName>
    <definedName name="CPI_NAT_monthly" localSheetId="36">#REF!</definedName>
    <definedName name="CPI_NAT_monthly" localSheetId="39">#REF!</definedName>
    <definedName name="CPI_NAT_monthly" localSheetId="41">#REF!</definedName>
    <definedName name="CPI_NAT_monthly" localSheetId="27">#REF!</definedName>
    <definedName name="CPI_NAT_monthly" localSheetId="29">#REF!</definedName>
    <definedName name="CPI_NAT_monthly" localSheetId="43">#REF!</definedName>
    <definedName name="CPI_NAT_monthly" localSheetId="54">#REF!</definedName>
    <definedName name="CPI_NAT_monthly" localSheetId="44">#REF!</definedName>
    <definedName name="CPI_NAT_monthly" localSheetId="45">#REF!</definedName>
    <definedName name="CPI_NAT_monthly" localSheetId="48">#REF!</definedName>
    <definedName name="CPI_NAT_monthly" localSheetId="59">#REF!</definedName>
    <definedName name="CPI_NAT_monthly" localSheetId="60">#REF!</definedName>
    <definedName name="CPI_NAT_monthly">#REF!</definedName>
    <definedName name="CurrVintage">[60]Current!$D$66</definedName>
    <definedName name="ć" localSheetId="59">[61]NEFTRANS!#REF!</definedName>
    <definedName name="ć" localSheetId="60">[61]NEFTRANS!#REF!</definedName>
    <definedName name="ć">[61]NEFTRANS!#REF!</definedName>
    <definedName name="d" localSheetId="0">#REF!</definedName>
    <definedName name="d" localSheetId="13">#REF!</definedName>
    <definedName name="d" localSheetId="14">#REF!</definedName>
    <definedName name="d" localSheetId="15">#REF!</definedName>
    <definedName name="d" localSheetId="16">#REF!</definedName>
    <definedName name="d" localSheetId="18">#REF!</definedName>
    <definedName name="d" localSheetId="19">#REF!</definedName>
    <definedName name="d" localSheetId="2">#REF!</definedName>
    <definedName name="d" localSheetId="3">#REF!</definedName>
    <definedName name="d" localSheetId="4">#REF!</definedName>
    <definedName name="d" localSheetId="6">#REF!</definedName>
    <definedName name="d" localSheetId="7">#REF!</definedName>
    <definedName name="d" localSheetId="8">#REF!</definedName>
    <definedName name="d" localSheetId="26">#REF!</definedName>
    <definedName name="d" localSheetId="36">#REF!</definedName>
    <definedName name="d" localSheetId="39">#REF!</definedName>
    <definedName name="d" localSheetId="41">#REF!</definedName>
    <definedName name="d" localSheetId="27">#REF!</definedName>
    <definedName name="d" localSheetId="29">#REF!</definedName>
    <definedName name="d" localSheetId="43">#REF!</definedName>
    <definedName name="d" localSheetId="54">#REF!</definedName>
    <definedName name="d" localSheetId="44">#REF!</definedName>
    <definedName name="d" localSheetId="45">#REF!</definedName>
    <definedName name="d" localSheetId="48">#REF!</definedName>
    <definedName name="d" localSheetId="59">#REF!</definedName>
    <definedName name="d" localSheetId="60">#REF!</definedName>
    <definedName name="d">#REF!</definedName>
    <definedName name="D_B" localSheetId="0">#REF!</definedName>
    <definedName name="D_B" localSheetId="13">#REF!</definedName>
    <definedName name="D_B" localSheetId="14">#REF!</definedName>
    <definedName name="D_B" localSheetId="15">#REF!</definedName>
    <definedName name="D_B" localSheetId="16">#REF!</definedName>
    <definedName name="D_B" localSheetId="18">#REF!</definedName>
    <definedName name="D_B" localSheetId="19">#REF!</definedName>
    <definedName name="D_B" localSheetId="2">#REF!</definedName>
    <definedName name="D_B" localSheetId="3">#REF!</definedName>
    <definedName name="D_B" localSheetId="4">#REF!</definedName>
    <definedName name="D_B" localSheetId="6">#REF!</definedName>
    <definedName name="D_B" localSheetId="7">#REF!</definedName>
    <definedName name="D_B" localSheetId="8">#REF!</definedName>
    <definedName name="D_B" localSheetId="26">#REF!</definedName>
    <definedName name="D_B" localSheetId="36">#REF!</definedName>
    <definedName name="D_B" localSheetId="39">#REF!</definedName>
    <definedName name="D_B" localSheetId="41">#REF!</definedName>
    <definedName name="D_B" localSheetId="27">#REF!</definedName>
    <definedName name="D_B" localSheetId="29">#REF!</definedName>
    <definedName name="D_B" localSheetId="43">#REF!</definedName>
    <definedName name="D_B" localSheetId="54">#REF!</definedName>
    <definedName name="D_B" localSheetId="44">#REF!</definedName>
    <definedName name="D_B" localSheetId="45">#REF!</definedName>
    <definedName name="D_B" localSheetId="48">#REF!</definedName>
    <definedName name="D_B" localSheetId="59">#REF!</definedName>
    <definedName name="D_B" localSheetId="60">#REF!</definedName>
    <definedName name="D_B">#REF!</definedName>
    <definedName name="D_G" localSheetId="0">#REF!</definedName>
    <definedName name="D_G" localSheetId="13">#REF!</definedName>
    <definedName name="D_G" localSheetId="14">#REF!</definedName>
    <definedName name="D_G" localSheetId="15">#REF!</definedName>
    <definedName name="D_G" localSheetId="16">#REF!</definedName>
    <definedName name="D_G" localSheetId="18">#REF!</definedName>
    <definedName name="D_G" localSheetId="19">#REF!</definedName>
    <definedName name="D_G" localSheetId="2">#REF!</definedName>
    <definedName name="D_G" localSheetId="3">#REF!</definedName>
    <definedName name="D_G" localSheetId="4">#REF!</definedName>
    <definedName name="D_G" localSheetId="6">#REF!</definedName>
    <definedName name="D_G" localSheetId="7">#REF!</definedName>
    <definedName name="D_G" localSheetId="8">#REF!</definedName>
    <definedName name="D_G" localSheetId="26">#REF!</definedName>
    <definedName name="D_G" localSheetId="36">#REF!</definedName>
    <definedName name="D_G" localSheetId="39">#REF!</definedName>
    <definedName name="D_G" localSheetId="41">#REF!</definedName>
    <definedName name="D_G" localSheetId="27">#REF!</definedName>
    <definedName name="D_G" localSheetId="29">#REF!</definedName>
    <definedName name="D_G" localSheetId="43">#REF!</definedName>
    <definedName name="D_G" localSheetId="54">#REF!</definedName>
    <definedName name="D_G" localSheetId="44">#REF!</definedName>
    <definedName name="D_G" localSheetId="45">#REF!</definedName>
    <definedName name="D_G" localSheetId="48">#REF!</definedName>
    <definedName name="D_G" localSheetId="59">#REF!</definedName>
    <definedName name="D_G" localSheetId="60">#REF!</definedName>
    <definedName name="D_G">#REF!</definedName>
    <definedName name="D_Ind" localSheetId="0">#REF!</definedName>
    <definedName name="D_Ind" localSheetId="13">#REF!</definedName>
    <definedName name="D_Ind" localSheetId="14">#REF!</definedName>
    <definedName name="D_Ind" localSheetId="15">#REF!</definedName>
    <definedName name="D_Ind" localSheetId="16">#REF!</definedName>
    <definedName name="D_Ind" localSheetId="18">#REF!</definedName>
    <definedName name="D_Ind" localSheetId="19">#REF!</definedName>
    <definedName name="D_Ind" localSheetId="2">#REF!</definedName>
    <definedName name="D_Ind" localSheetId="3">#REF!</definedName>
    <definedName name="D_Ind" localSheetId="4">#REF!</definedName>
    <definedName name="D_Ind" localSheetId="6">#REF!</definedName>
    <definedName name="D_Ind" localSheetId="7">#REF!</definedName>
    <definedName name="D_Ind" localSheetId="8">#REF!</definedName>
    <definedName name="D_Ind" localSheetId="26">#REF!</definedName>
    <definedName name="D_Ind" localSheetId="36">#REF!</definedName>
    <definedName name="D_Ind" localSheetId="39">#REF!</definedName>
    <definedName name="D_Ind" localSheetId="41">#REF!</definedName>
    <definedName name="D_Ind" localSheetId="27">#REF!</definedName>
    <definedName name="D_Ind" localSheetId="29">#REF!</definedName>
    <definedName name="D_Ind" localSheetId="43">#REF!</definedName>
    <definedName name="D_Ind" localSheetId="54">#REF!</definedName>
    <definedName name="D_Ind" localSheetId="44">#REF!</definedName>
    <definedName name="D_Ind" localSheetId="45">#REF!</definedName>
    <definedName name="D_Ind" localSheetId="48">#REF!</definedName>
    <definedName name="D_Ind" localSheetId="59">#REF!</definedName>
    <definedName name="D_Ind" localSheetId="60">#REF!</definedName>
    <definedName name="D_Ind">#REF!</definedName>
    <definedName name="D_L" localSheetId="0">#REF!</definedName>
    <definedName name="D_L" localSheetId="13">#REF!</definedName>
    <definedName name="D_L" localSheetId="14">#REF!</definedName>
    <definedName name="D_L" localSheetId="15">#REF!</definedName>
    <definedName name="D_L" localSheetId="16">#REF!</definedName>
    <definedName name="D_L" localSheetId="18">#REF!</definedName>
    <definedName name="D_L" localSheetId="19">#REF!</definedName>
    <definedName name="D_L" localSheetId="2">#REF!</definedName>
    <definedName name="D_L" localSheetId="3">#REF!</definedName>
    <definedName name="D_L" localSheetId="4">#REF!</definedName>
    <definedName name="D_L" localSheetId="6">#REF!</definedName>
    <definedName name="D_L" localSheetId="7">#REF!</definedName>
    <definedName name="D_L" localSheetId="8">#REF!</definedName>
    <definedName name="D_L" localSheetId="26">#REF!</definedName>
    <definedName name="D_L" localSheetId="36">#REF!</definedName>
    <definedName name="D_L" localSheetId="39">#REF!</definedName>
    <definedName name="D_L" localSheetId="41">#REF!</definedName>
    <definedName name="D_L" localSheetId="27">#REF!</definedName>
    <definedName name="D_L" localSheetId="29">#REF!</definedName>
    <definedName name="D_L" localSheetId="43">#REF!</definedName>
    <definedName name="D_L" localSheetId="54">#REF!</definedName>
    <definedName name="D_L" localSheetId="44">#REF!</definedName>
    <definedName name="D_L" localSheetId="45">#REF!</definedName>
    <definedName name="D_L" localSheetId="48">#REF!</definedName>
    <definedName name="D_L" localSheetId="59">#REF!</definedName>
    <definedName name="D_L" localSheetId="60">#REF!</definedName>
    <definedName name="D_L">#REF!</definedName>
    <definedName name="D_O" localSheetId="0">#REF!</definedName>
    <definedName name="D_O" localSheetId="13">#REF!</definedName>
    <definedName name="D_O" localSheetId="14">#REF!</definedName>
    <definedName name="D_O" localSheetId="15">#REF!</definedName>
    <definedName name="D_O" localSheetId="16">#REF!</definedName>
    <definedName name="D_O" localSheetId="18">#REF!</definedName>
    <definedName name="D_O" localSheetId="19">#REF!</definedName>
    <definedName name="D_O" localSheetId="2">#REF!</definedName>
    <definedName name="D_O" localSheetId="3">#REF!</definedName>
    <definedName name="D_O" localSheetId="4">#REF!</definedName>
    <definedName name="D_O" localSheetId="6">#REF!</definedName>
    <definedName name="D_O" localSheetId="7">#REF!</definedName>
    <definedName name="D_O" localSheetId="8">#REF!</definedName>
    <definedName name="D_O" localSheetId="26">#REF!</definedName>
    <definedName name="D_O" localSheetId="36">#REF!</definedName>
    <definedName name="D_O" localSheetId="39">#REF!</definedName>
    <definedName name="D_O" localSheetId="41">#REF!</definedName>
    <definedName name="D_O" localSheetId="27">#REF!</definedName>
    <definedName name="D_O" localSheetId="29">#REF!</definedName>
    <definedName name="D_O" localSheetId="43">#REF!</definedName>
    <definedName name="D_O" localSheetId="54">#REF!</definedName>
    <definedName name="D_O" localSheetId="44">#REF!</definedName>
    <definedName name="D_O" localSheetId="45">#REF!</definedName>
    <definedName name="D_O" localSheetId="48">#REF!</definedName>
    <definedName name="D_O" localSheetId="59">#REF!</definedName>
    <definedName name="D_O" localSheetId="60">#REF!</definedName>
    <definedName name="D_O">#REF!</definedName>
    <definedName name="D_S" localSheetId="0">#REF!</definedName>
    <definedName name="D_S" localSheetId="13">#REF!</definedName>
    <definedName name="D_S" localSheetId="14">#REF!</definedName>
    <definedName name="D_S" localSheetId="15">#REF!</definedName>
    <definedName name="D_S" localSheetId="16">#REF!</definedName>
    <definedName name="D_S" localSheetId="18">#REF!</definedName>
    <definedName name="D_S" localSheetId="19">#REF!</definedName>
    <definedName name="D_S" localSheetId="2">#REF!</definedName>
    <definedName name="D_S" localSheetId="3">#REF!</definedName>
    <definedName name="D_S" localSheetId="4">#REF!</definedName>
    <definedName name="D_S" localSheetId="6">#REF!</definedName>
    <definedName name="D_S" localSheetId="7">#REF!</definedName>
    <definedName name="D_S" localSheetId="8">#REF!</definedName>
    <definedName name="D_S" localSheetId="26">#REF!</definedName>
    <definedName name="D_S" localSheetId="36">#REF!</definedName>
    <definedName name="D_S" localSheetId="39">#REF!</definedName>
    <definedName name="D_S" localSheetId="41">#REF!</definedName>
    <definedName name="D_S" localSheetId="27">#REF!</definedName>
    <definedName name="D_S" localSheetId="29">#REF!</definedName>
    <definedName name="D_S" localSheetId="43">#REF!</definedName>
    <definedName name="D_S" localSheetId="54">#REF!</definedName>
    <definedName name="D_S" localSheetId="44">#REF!</definedName>
    <definedName name="D_S" localSheetId="45">#REF!</definedName>
    <definedName name="D_S" localSheetId="48">#REF!</definedName>
    <definedName name="D_S" localSheetId="59">#REF!</definedName>
    <definedName name="D_S" localSheetId="60">#REF!</definedName>
    <definedName name="D_S">#REF!</definedName>
    <definedName name="D_SRM" localSheetId="0">#REF!</definedName>
    <definedName name="D_SRM" localSheetId="13">#REF!</definedName>
    <definedName name="D_SRM" localSheetId="14">#REF!</definedName>
    <definedName name="D_SRM" localSheetId="15">#REF!</definedName>
    <definedName name="D_SRM" localSheetId="16">#REF!</definedName>
    <definedName name="D_SRM" localSheetId="18">#REF!</definedName>
    <definedName name="D_SRM" localSheetId="19">#REF!</definedName>
    <definedName name="D_SRM" localSheetId="2">#REF!</definedName>
    <definedName name="D_SRM" localSheetId="3">#REF!</definedName>
    <definedName name="D_SRM" localSheetId="4">#REF!</definedName>
    <definedName name="D_SRM" localSheetId="6">#REF!</definedName>
    <definedName name="D_SRM" localSheetId="7">#REF!</definedName>
    <definedName name="D_SRM" localSheetId="8">#REF!</definedName>
    <definedName name="D_SRM" localSheetId="26">#REF!</definedName>
    <definedName name="D_SRM" localSheetId="36">#REF!</definedName>
    <definedName name="D_SRM" localSheetId="39">#REF!</definedName>
    <definedName name="D_SRM" localSheetId="41">#REF!</definedName>
    <definedName name="D_SRM" localSheetId="27">#REF!</definedName>
    <definedName name="D_SRM" localSheetId="29">#REF!</definedName>
    <definedName name="D_SRM" localSheetId="43">#REF!</definedName>
    <definedName name="D_SRM" localSheetId="54">#REF!</definedName>
    <definedName name="D_SRM" localSheetId="44">#REF!</definedName>
    <definedName name="D_SRM" localSheetId="45">#REF!</definedName>
    <definedName name="D_SRM" localSheetId="48">#REF!</definedName>
    <definedName name="D_SRM" localSheetId="59">#REF!</definedName>
    <definedName name="D_SRM" localSheetId="60">#REF!</definedName>
    <definedName name="D_SRM">#REF!</definedName>
    <definedName name="D_SY" localSheetId="0">#REF!</definedName>
    <definedName name="D_SY" localSheetId="13">#REF!</definedName>
    <definedName name="D_SY" localSheetId="14">#REF!</definedName>
    <definedName name="D_SY" localSheetId="15">#REF!</definedName>
    <definedName name="D_SY" localSheetId="16">#REF!</definedName>
    <definedName name="D_SY" localSheetId="18">#REF!</definedName>
    <definedName name="D_SY" localSheetId="19">#REF!</definedName>
    <definedName name="D_SY" localSheetId="2">#REF!</definedName>
    <definedName name="D_SY" localSheetId="3">#REF!</definedName>
    <definedName name="D_SY" localSheetId="4">#REF!</definedName>
    <definedName name="D_SY" localSheetId="6">#REF!</definedName>
    <definedName name="D_SY" localSheetId="7">#REF!</definedName>
    <definedName name="D_SY" localSheetId="8">#REF!</definedName>
    <definedName name="D_SY" localSheetId="26">#REF!</definedName>
    <definedName name="D_SY" localSheetId="36">#REF!</definedName>
    <definedName name="D_SY" localSheetId="39">#REF!</definedName>
    <definedName name="D_SY" localSheetId="41">#REF!</definedName>
    <definedName name="D_SY" localSheetId="27">#REF!</definedName>
    <definedName name="D_SY" localSheetId="29">#REF!</definedName>
    <definedName name="D_SY" localSheetId="43">#REF!</definedName>
    <definedName name="D_SY" localSheetId="54">#REF!</definedName>
    <definedName name="D_SY" localSheetId="44">#REF!</definedName>
    <definedName name="D_SY" localSheetId="45">#REF!</definedName>
    <definedName name="D_SY" localSheetId="48">#REF!</definedName>
    <definedName name="D_SY" localSheetId="59">#REF!</definedName>
    <definedName name="D_SY" localSheetId="60">#REF!</definedName>
    <definedName name="D_SY">#REF!</definedName>
    <definedName name="da" localSheetId="0">#REF!</definedName>
    <definedName name="da" localSheetId="13">#REF!</definedName>
    <definedName name="da" localSheetId="14">#REF!</definedName>
    <definedName name="da" localSheetId="15">#REF!</definedName>
    <definedName name="da" localSheetId="16">#REF!</definedName>
    <definedName name="da" localSheetId="18">#REF!</definedName>
    <definedName name="da" localSheetId="19">#REF!</definedName>
    <definedName name="da" localSheetId="2">#REF!</definedName>
    <definedName name="da" localSheetId="3">#REF!</definedName>
    <definedName name="da" localSheetId="4">#REF!</definedName>
    <definedName name="da" localSheetId="6">#REF!</definedName>
    <definedName name="da" localSheetId="7">#REF!</definedName>
    <definedName name="da" localSheetId="8">#REF!</definedName>
    <definedName name="da" localSheetId="26">#REF!</definedName>
    <definedName name="da" localSheetId="36">#REF!</definedName>
    <definedName name="da" localSheetId="39">#REF!</definedName>
    <definedName name="da" localSheetId="41">#REF!</definedName>
    <definedName name="da" localSheetId="27">#REF!</definedName>
    <definedName name="da" localSheetId="29">#REF!</definedName>
    <definedName name="da" localSheetId="43">#REF!</definedName>
    <definedName name="da" localSheetId="54">#REF!</definedName>
    <definedName name="da" localSheetId="44">#REF!</definedName>
    <definedName name="da" localSheetId="45">#REF!</definedName>
    <definedName name="da" localSheetId="48">#REF!</definedName>
    <definedName name="da" localSheetId="59">#REF!</definedName>
    <definedName name="da" localSheetId="60">#REF!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base_MI">'[57]2000'!$H$8:$H$812</definedName>
    <definedName name="date" localSheetId="0">#REF!</definedName>
    <definedName name="date" localSheetId="13">#REF!</definedName>
    <definedName name="date" localSheetId="14">#REF!</definedName>
    <definedName name="date" localSheetId="15">#REF!</definedName>
    <definedName name="date" localSheetId="16">#REF!</definedName>
    <definedName name="date" localSheetId="18">#REF!</definedName>
    <definedName name="date" localSheetId="19">#REF!</definedName>
    <definedName name="date" localSheetId="2">#REF!</definedName>
    <definedName name="date" localSheetId="3">#REF!</definedName>
    <definedName name="date" localSheetId="4">#REF!</definedName>
    <definedName name="date" localSheetId="6">#REF!</definedName>
    <definedName name="date" localSheetId="7">#REF!</definedName>
    <definedName name="date" localSheetId="8">#REF!</definedName>
    <definedName name="date" localSheetId="26">#REF!</definedName>
    <definedName name="date" localSheetId="36">#REF!</definedName>
    <definedName name="date" localSheetId="39">#REF!</definedName>
    <definedName name="date" localSheetId="41">#REF!</definedName>
    <definedName name="date" localSheetId="27">#REF!</definedName>
    <definedName name="date" localSheetId="29">#REF!</definedName>
    <definedName name="date" localSheetId="43">#REF!</definedName>
    <definedName name="date" localSheetId="54">#REF!</definedName>
    <definedName name="date" localSheetId="44">#REF!</definedName>
    <definedName name="date" localSheetId="45">#REF!</definedName>
    <definedName name="date" localSheetId="48">#REF!</definedName>
    <definedName name="date" localSheetId="59">#REF!</definedName>
    <definedName name="date" localSheetId="60">#REF!</definedName>
    <definedName name="date">#REF!</definedName>
    <definedName name="DATES" localSheetId="0">#REF!</definedName>
    <definedName name="DATES" localSheetId="13">#REF!</definedName>
    <definedName name="DATES" localSheetId="14">#REF!</definedName>
    <definedName name="DATES" localSheetId="15">#REF!</definedName>
    <definedName name="DATES" localSheetId="16">#REF!</definedName>
    <definedName name="DATES" localSheetId="18">#REF!</definedName>
    <definedName name="DATES" localSheetId="19">#REF!</definedName>
    <definedName name="DATES" localSheetId="2">#REF!</definedName>
    <definedName name="DATES" localSheetId="3">#REF!</definedName>
    <definedName name="DATES" localSheetId="4">#REF!</definedName>
    <definedName name="DATES" localSheetId="6">#REF!</definedName>
    <definedName name="DATES" localSheetId="7">#REF!</definedName>
    <definedName name="DATES" localSheetId="8">#REF!</definedName>
    <definedName name="DATES" localSheetId="26">#REF!</definedName>
    <definedName name="DATES" localSheetId="36">#REF!</definedName>
    <definedName name="DATES" localSheetId="39">#REF!</definedName>
    <definedName name="DATES" localSheetId="41">#REF!</definedName>
    <definedName name="DATES" localSheetId="27">#REF!</definedName>
    <definedName name="DATES" localSheetId="29">#REF!</definedName>
    <definedName name="DATES" localSheetId="43">#REF!</definedName>
    <definedName name="DATES" localSheetId="54">#REF!</definedName>
    <definedName name="DATES" localSheetId="44">#REF!</definedName>
    <definedName name="DATES" localSheetId="45">#REF!</definedName>
    <definedName name="DATES" localSheetId="48">#REF!</definedName>
    <definedName name="DATES" localSheetId="59">#REF!</definedName>
    <definedName name="DATES" localSheetId="60">#REF!</definedName>
    <definedName name="DATES">#REF!</definedName>
    <definedName name="DATES_NOW" localSheetId="0">#REF!</definedName>
    <definedName name="DATES_NOW" localSheetId="13">#REF!</definedName>
    <definedName name="DATES_NOW" localSheetId="14">#REF!</definedName>
    <definedName name="DATES_NOW" localSheetId="15">#REF!</definedName>
    <definedName name="DATES_NOW" localSheetId="16">#REF!</definedName>
    <definedName name="DATES_NOW" localSheetId="18">#REF!</definedName>
    <definedName name="DATES_NOW" localSheetId="19">#REF!</definedName>
    <definedName name="DATES_NOW" localSheetId="2">#REF!</definedName>
    <definedName name="DATES_NOW" localSheetId="3">#REF!</definedName>
    <definedName name="DATES_NOW" localSheetId="4">#REF!</definedName>
    <definedName name="DATES_NOW" localSheetId="6">#REF!</definedName>
    <definedName name="DATES_NOW" localSheetId="7">#REF!</definedName>
    <definedName name="DATES_NOW" localSheetId="8">#REF!</definedName>
    <definedName name="DATES_NOW" localSheetId="26">#REF!</definedName>
    <definedName name="DATES_NOW" localSheetId="36">#REF!</definedName>
    <definedName name="DATES_NOW" localSheetId="39">#REF!</definedName>
    <definedName name="DATES_NOW" localSheetId="41">#REF!</definedName>
    <definedName name="DATES_NOW" localSheetId="27">#REF!</definedName>
    <definedName name="DATES_NOW" localSheetId="29">#REF!</definedName>
    <definedName name="DATES_NOW" localSheetId="43">#REF!</definedName>
    <definedName name="DATES_NOW" localSheetId="54">#REF!</definedName>
    <definedName name="DATES_NOW" localSheetId="44">#REF!</definedName>
    <definedName name="DATES_NOW" localSheetId="45">#REF!</definedName>
    <definedName name="DATES_NOW" localSheetId="48">#REF!</definedName>
    <definedName name="DATES_NOW">#REF!</definedName>
    <definedName name="DATES_Q" localSheetId="0">#REF!</definedName>
    <definedName name="DATES_Q" localSheetId="9">#REF!</definedName>
    <definedName name="DATES_Q" localSheetId="10">#REF!</definedName>
    <definedName name="DATES_Q" localSheetId="11">#REF!</definedName>
    <definedName name="DATES_Q" localSheetId="13">#REF!</definedName>
    <definedName name="DATES_Q" localSheetId="14">#REF!</definedName>
    <definedName name="DATES_Q" localSheetId="15">#REF!</definedName>
    <definedName name="DATES_Q" localSheetId="16">#REF!</definedName>
    <definedName name="DATES_Q" localSheetId="18">#REF!</definedName>
    <definedName name="DATES_Q" localSheetId="19">#REF!</definedName>
    <definedName name="DATES_Q" localSheetId="2">#REF!</definedName>
    <definedName name="DATES_Q" localSheetId="3">#REF!</definedName>
    <definedName name="DATES_Q" localSheetId="4">#REF!</definedName>
    <definedName name="DATES_Q" localSheetId="5">#REF!</definedName>
    <definedName name="DATES_Q" localSheetId="6">#REF!</definedName>
    <definedName name="DATES_Q" localSheetId="7">#REF!</definedName>
    <definedName name="DATES_Q" localSheetId="8">#REF!</definedName>
    <definedName name="DATES_Q" localSheetId="20">#REF!</definedName>
    <definedName name="DATES_Q" localSheetId="21">#REF!</definedName>
    <definedName name="DATES_Q" localSheetId="24">#REF!</definedName>
    <definedName name="DATES_Q" localSheetId="25">#REF!</definedName>
    <definedName name="DATES_Q" localSheetId="26">#REF!</definedName>
    <definedName name="DATES_Q" localSheetId="35">#REF!</definedName>
    <definedName name="DATES_Q" localSheetId="36">#REF!</definedName>
    <definedName name="DATES_Q" localSheetId="37">#REF!</definedName>
    <definedName name="DATES_Q" localSheetId="39">#REF!</definedName>
    <definedName name="DATES_Q" localSheetId="41">#REF!</definedName>
    <definedName name="DATES_Q" localSheetId="27">#REF!</definedName>
    <definedName name="DATES_Q" localSheetId="28">#REF!</definedName>
    <definedName name="DATES_Q" localSheetId="29">#REF!</definedName>
    <definedName name="DATES_Q" localSheetId="30">#REF!</definedName>
    <definedName name="DATES_Q" localSheetId="31">#REF!</definedName>
    <definedName name="DATES_Q" localSheetId="33">#REF!</definedName>
    <definedName name="DATES_Q" localSheetId="34">#REF!</definedName>
    <definedName name="DATES_Q" localSheetId="43">#REF!</definedName>
    <definedName name="DATES_Q" localSheetId="54">#REF!</definedName>
    <definedName name="DATES_Q" localSheetId="44">#REF!</definedName>
    <definedName name="DATES_Q" localSheetId="45">#REF!</definedName>
    <definedName name="DATES_Q" localSheetId="48">#REF!</definedName>
    <definedName name="DATES_Q" localSheetId="65">#REF!</definedName>
    <definedName name="DATES_Q" localSheetId="66">#REF!</definedName>
    <definedName name="DATES_Q" localSheetId="59">#REF!</definedName>
    <definedName name="DATES_Q" localSheetId="60">#REF!</definedName>
    <definedName name="DATES_Q" localSheetId="61">#REF!</definedName>
    <definedName name="DATES_Q">#REF!</definedName>
    <definedName name="DATES_THEN" localSheetId="0">#REF!</definedName>
    <definedName name="DATES_THEN" localSheetId="13">#REF!</definedName>
    <definedName name="DATES_THEN" localSheetId="14">#REF!</definedName>
    <definedName name="DATES_THEN" localSheetId="15">#REF!</definedName>
    <definedName name="DATES_THEN" localSheetId="16">#REF!</definedName>
    <definedName name="DATES_THEN" localSheetId="18">#REF!</definedName>
    <definedName name="DATES_THEN" localSheetId="19">#REF!</definedName>
    <definedName name="DATES_THEN" localSheetId="2">#REF!</definedName>
    <definedName name="DATES_THEN" localSheetId="3">#REF!</definedName>
    <definedName name="DATES_THEN" localSheetId="4">#REF!</definedName>
    <definedName name="DATES_THEN" localSheetId="6">#REF!</definedName>
    <definedName name="DATES_THEN" localSheetId="7">#REF!</definedName>
    <definedName name="DATES_THEN" localSheetId="8">#REF!</definedName>
    <definedName name="DATES_THEN" localSheetId="26">#REF!</definedName>
    <definedName name="DATES_THEN" localSheetId="36">#REF!</definedName>
    <definedName name="DATES_THEN" localSheetId="39">#REF!</definedName>
    <definedName name="DATES_THEN" localSheetId="41">#REF!</definedName>
    <definedName name="DATES_THEN" localSheetId="27">#REF!</definedName>
    <definedName name="DATES_THEN" localSheetId="29">#REF!</definedName>
    <definedName name="DATES_THEN" localSheetId="43">#REF!</definedName>
    <definedName name="DATES_THEN" localSheetId="54">#REF!</definedName>
    <definedName name="DATES_THEN" localSheetId="44">#REF!</definedName>
    <definedName name="DATES_THEN" localSheetId="45">#REF!</definedName>
    <definedName name="DATES_THEN" localSheetId="48">#REF!</definedName>
    <definedName name="DATES_THEN">#REF!</definedName>
    <definedName name="dates_w" localSheetId="59">#REF!</definedName>
    <definedName name="dates_w" localSheetId="60">#REF!</definedName>
    <definedName name="dates_w">#REF!</definedName>
    <definedName name="Dates1" localSheetId="0">#REF!</definedName>
    <definedName name="Dates1" localSheetId="13">#REF!</definedName>
    <definedName name="Dates1" localSheetId="14">#REF!</definedName>
    <definedName name="Dates1" localSheetId="15">#REF!</definedName>
    <definedName name="Dates1" localSheetId="16">#REF!</definedName>
    <definedName name="Dates1" localSheetId="18">#REF!</definedName>
    <definedName name="Dates1" localSheetId="19">#REF!</definedName>
    <definedName name="Dates1" localSheetId="2">#REF!</definedName>
    <definedName name="Dates1" localSheetId="3">#REF!</definedName>
    <definedName name="Dates1" localSheetId="4">#REF!</definedName>
    <definedName name="Dates1" localSheetId="6">#REF!</definedName>
    <definedName name="Dates1" localSheetId="7">#REF!</definedName>
    <definedName name="Dates1" localSheetId="8">#REF!</definedName>
    <definedName name="Dates1" localSheetId="26">#REF!</definedName>
    <definedName name="Dates1" localSheetId="36">#REF!</definedName>
    <definedName name="Dates1" localSheetId="39">#REF!</definedName>
    <definedName name="Dates1" localSheetId="41">#REF!</definedName>
    <definedName name="Dates1" localSheetId="27">#REF!</definedName>
    <definedName name="Dates1" localSheetId="29">#REF!</definedName>
    <definedName name="Dates1" localSheetId="43">#REF!</definedName>
    <definedName name="Dates1" localSheetId="54">#REF!</definedName>
    <definedName name="Dates1" localSheetId="44">#REF!</definedName>
    <definedName name="Dates1" localSheetId="45">#REF!</definedName>
    <definedName name="Dates1" localSheetId="48">#REF!</definedName>
    <definedName name="Dates1" localSheetId="59">#REF!</definedName>
    <definedName name="Dates1" localSheetId="60">#REF!</definedName>
    <definedName name="Dates1">#REF!</definedName>
    <definedName name="datum_eng" localSheetId="59">OFFSET(#REF!,0,0,COUNTA(#REF!),1)</definedName>
    <definedName name="datum_eng" localSheetId="60">OFFSET(#REF!,0,0,COUNTA(#REF!),1)</definedName>
    <definedName name="datum_eng">OFFSET(#REF!,0,0,COUNTA(#REF!),1)</definedName>
    <definedName name="datum_hr" localSheetId="59">OFFSET(#REF!,0,0,COUNTA(#REF!),1)</definedName>
    <definedName name="datum_hr" localSheetId="60">OFFSET(#REF!,0,0,COUNTA(#REF!),1)</definedName>
    <definedName name="datum_hr">OFFSET(#REF!,0,0,COUNTA(#REF!),1)</definedName>
    <definedName name="DB" localSheetId="0">#REF!</definedName>
    <definedName name="DB" localSheetId="13">#REF!</definedName>
    <definedName name="DB" localSheetId="14">#REF!</definedName>
    <definedName name="DB" localSheetId="15">#REF!</definedName>
    <definedName name="DB" localSheetId="16">#REF!</definedName>
    <definedName name="DB" localSheetId="18">#REF!</definedName>
    <definedName name="DB" localSheetId="19">#REF!</definedName>
    <definedName name="DB" localSheetId="2">#REF!</definedName>
    <definedName name="DB" localSheetId="3">#REF!</definedName>
    <definedName name="DB" localSheetId="4">#REF!</definedName>
    <definedName name="DB" localSheetId="6">#REF!</definedName>
    <definedName name="DB" localSheetId="7">#REF!</definedName>
    <definedName name="DB" localSheetId="8">#REF!</definedName>
    <definedName name="DB" localSheetId="26">#REF!</definedName>
    <definedName name="DB" localSheetId="36">#REF!</definedName>
    <definedName name="DB" localSheetId="39">#REF!</definedName>
    <definedName name="DB" localSheetId="41">#REF!</definedName>
    <definedName name="DB" localSheetId="27">#REF!</definedName>
    <definedName name="DB" localSheetId="29">#REF!</definedName>
    <definedName name="DB" localSheetId="43">#REF!</definedName>
    <definedName name="DB" localSheetId="54">#REF!</definedName>
    <definedName name="DB" localSheetId="44">#REF!</definedName>
    <definedName name="DB" localSheetId="45">#REF!</definedName>
    <definedName name="DB" localSheetId="48">#REF!</definedName>
    <definedName name="DB" localSheetId="59">#REF!</definedName>
    <definedName name="DB" localSheetId="60">#REF!</definedName>
    <definedName name="DB">#REF!</definedName>
    <definedName name="DBproj">#N/A</definedName>
    <definedName name="dd" localSheetId="59">OFFSET(#REF!,0,0,COUNT(#REF!),1)</definedName>
    <definedName name="dd" localSheetId="60">OFFSET(#REF!,0,0,COUNT(#REF!),1)</definedName>
    <definedName name="dd">OFFSET(#REF!,0,0,COUNT(#REF!),1)</definedName>
    <definedName name="ddd" localSheetId="60" hidden="1">{"Riqfin97",#N/A,FALSE,"Tran";"Riqfinpro",#N/A,FALSE,"Tran"}</definedName>
    <definedName name="ddd" hidden="1">{"Riqfin97",#N/A,FALSE,"Tran";"Riqfinpro",#N/A,FALSE,"Tran"}</definedName>
    <definedName name="DEBRIEF" localSheetId="0">#REF!</definedName>
    <definedName name="DEBRIEF" localSheetId="13">#REF!</definedName>
    <definedName name="DEBRIEF" localSheetId="14">#REF!</definedName>
    <definedName name="DEBRIEF" localSheetId="15">#REF!</definedName>
    <definedName name="DEBRIEF" localSheetId="16">#REF!</definedName>
    <definedName name="DEBRIEF" localSheetId="18">#REF!</definedName>
    <definedName name="DEBRIEF" localSheetId="19">#REF!</definedName>
    <definedName name="DEBRIEF" localSheetId="2">#REF!</definedName>
    <definedName name="DEBRIEF" localSheetId="3">#REF!</definedName>
    <definedName name="DEBRIEF" localSheetId="4">#REF!</definedName>
    <definedName name="DEBRIEF" localSheetId="6">#REF!</definedName>
    <definedName name="DEBRIEF" localSheetId="7">#REF!</definedName>
    <definedName name="DEBRIEF" localSheetId="8">#REF!</definedName>
    <definedName name="DEBRIEF" localSheetId="26">#REF!</definedName>
    <definedName name="DEBRIEF" localSheetId="36">#REF!</definedName>
    <definedName name="DEBRIEF" localSheetId="39">#REF!</definedName>
    <definedName name="DEBRIEF" localSheetId="41">#REF!</definedName>
    <definedName name="DEBRIEF" localSheetId="27">#REF!</definedName>
    <definedName name="DEBRIEF" localSheetId="29">#REF!</definedName>
    <definedName name="DEBRIEF" localSheetId="43">#REF!</definedName>
    <definedName name="DEBRIEF" localSheetId="54">#REF!</definedName>
    <definedName name="DEBRIEF" localSheetId="44">#REF!</definedName>
    <definedName name="DEBRIEF" localSheetId="45">#REF!</definedName>
    <definedName name="DEBRIEF" localSheetId="48">#REF!</definedName>
    <definedName name="DEBRIEF" localSheetId="59">#REF!</definedName>
    <definedName name="DEBRIEF" localSheetId="60">#REF!</definedName>
    <definedName name="DEBRIEF">#REF!</definedName>
    <definedName name="DEBT" localSheetId="0">#REF!</definedName>
    <definedName name="DEBT" localSheetId="13">#REF!</definedName>
    <definedName name="DEBT" localSheetId="14">#REF!</definedName>
    <definedName name="DEBT" localSheetId="15">#REF!</definedName>
    <definedName name="DEBT" localSheetId="16">#REF!</definedName>
    <definedName name="DEBT" localSheetId="18">#REF!</definedName>
    <definedName name="DEBT" localSheetId="19">#REF!</definedName>
    <definedName name="DEBT" localSheetId="2">#REF!</definedName>
    <definedName name="DEBT" localSheetId="3">#REF!</definedName>
    <definedName name="DEBT" localSheetId="4">#REF!</definedName>
    <definedName name="DEBT" localSheetId="6">#REF!</definedName>
    <definedName name="DEBT" localSheetId="7">#REF!</definedName>
    <definedName name="DEBT" localSheetId="8">#REF!</definedName>
    <definedName name="DEBT" localSheetId="26">#REF!</definedName>
    <definedName name="DEBT" localSheetId="36">#REF!</definedName>
    <definedName name="DEBT" localSheetId="39">#REF!</definedName>
    <definedName name="DEBT" localSheetId="41">#REF!</definedName>
    <definedName name="DEBT" localSheetId="27">#REF!</definedName>
    <definedName name="DEBT" localSheetId="29">#REF!</definedName>
    <definedName name="DEBT" localSheetId="43">#REF!</definedName>
    <definedName name="DEBT" localSheetId="54">#REF!</definedName>
    <definedName name="DEBT" localSheetId="44">#REF!</definedName>
    <definedName name="DEBT" localSheetId="45">#REF!</definedName>
    <definedName name="DEBT" localSheetId="48">#REF!</definedName>
    <definedName name="DEBT" localSheetId="59">#REF!</definedName>
    <definedName name="DEBT" localSheetId="60">#REF!</definedName>
    <definedName name="DEBT">#REF!</definedName>
    <definedName name="DEBT1" localSheetId="59">#REF!</definedName>
    <definedName name="DEBT1" localSheetId="60">#REF!</definedName>
    <definedName name="DEBT1">#REF!</definedName>
    <definedName name="DEBT10" localSheetId="59">#REF!</definedName>
    <definedName name="DEBT10" localSheetId="60">#REF!</definedName>
    <definedName name="DEBT10">#REF!</definedName>
    <definedName name="DEBT11" localSheetId="59">#REF!</definedName>
    <definedName name="DEBT11" localSheetId="60">#REF!</definedName>
    <definedName name="DEBT11">#REF!</definedName>
    <definedName name="DEBT12" localSheetId="59">#REF!</definedName>
    <definedName name="DEBT12" localSheetId="60">#REF!</definedName>
    <definedName name="DEBT12">#REF!</definedName>
    <definedName name="DEBT13" localSheetId="59">#REF!</definedName>
    <definedName name="DEBT13" localSheetId="60">#REF!</definedName>
    <definedName name="DEBT13">#REF!</definedName>
    <definedName name="DEBT14" localSheetId="59">#REF!</definedName>
    <definedName name="DEBT14" localSheetId="60">#REF!</definedName>
    <definedName name="DEBT14">#REF!</definedName>
    <definedName name="DEBT15" localSheetId="59">#REF!</definedName>
    <definedName name="DEBT15" localSheetId="60">#REF!</definedName>
    <definedName name="DEBT15">#REF!</definedName>
    <definedName name="DEBT16" localSheetId="59">#REF!</definedName>
    <definedName name="DEBT16" localSheetId="60">#REF!</definedName>
    <definedName name="DEBT16">#REF!</definedName>
    <definedName name="DEBT2" localSheetId="59">#REF!</definedName>
    <definedName name="DEBT2" localSheetId="60">#REF!</definedName>
    <definedName name="DEBT2">#REF!</definedName>
    <definedName name="DEBT3" localSheetId="59">#REF!</definedName>
    <definedName name="DEBT3" localSheetId="60">#REF!</definedName>
    <definedName name="DEBT3">#REF!</definedName>
    <definedName name="DEBT4" localSheetId="59">#REF!</definedName>
    <definedName name="DEBT4" localSheetId="60">#REF!</definedName>
    <definedName name="DEBT4">#REF!</definedName>
    <definedName name="DEBT5" localSheetId="59">#REF!</definedName>
    <definedName name="DEBT5" localSheetId="60">#REF!</definedName>
    <definedName name="DEBT5">#REF!</definedName>
    <definedName name="DEBT6" localSheetId="59">#REF!</definedName>
    <definedName name="DEBT6" localSheetId="60">#REF!</definedName>
    <definedName name="DEBT6">#REF!</definedName>
    <definedName name="DEBT7" localSheetId="59">#REF!</definedName>
    <definedName name="DEBT7" localSheetId="60">#REF!</definedName>
    <definedName name="DEBT7">#REF!</definedName>
    <definedName name="DEBT8" localSheetId="59">#REF!</definedName>
    <definedName name="DEBT8" localSheetId="60">#REF!</definedName>
    <definedName name="DEBT8">#REF!</definedName>
    <definedName name="DEBT9" localSheetId="59">#REF!</definedName>
    <definedName name="DEBT9" localSheetId="60">#REF!</definedName>
    <definedName name="DEBT9">#REF!</definedName>
    <definedName name="deficit">'[9]Izbor posla'!$D$17</definedName>
    <definedName name="DEFL" localSheetId="0">#REF!</definedName>
    <definedName name="DEFL" localSheetId="13">#REF!</definedName>
    <definedName name="DEFL" localSheetId="14">#REF!</definedName>
    <definedName name="DEFL" localSheetId="15">#REF!</definedName>
    <definedName name="DEFL" localSheetId="16">#REF!</definedName>
    <definedName name="DEFL" localSheetId="18">#REF!</definedName>
    <definedName name="DEFL" localSheetId="19">#REF!</definedName>
    <definedName name="DEFL" localSheetId="2">#REF!</definedName>
    <definedName name="DEFL" localSheetId="3">#REF!</definedName>
    <definedName name="DEFL" localSheetId="4">#REF!</definedName>
    <definedName name="DEFL" localSheetId="6">#REF!</definedName>
    <definedName name="DEFL" localSheetId="7">#REF!</definedName>
    <definedName name="DEFL" localSheetId="8">#REF!</definedName>
    <definedName name="DEFL" localSheetId="26">#REF!</definedName>
    <definedName name="DEFL" localSheetId="36">#REF!</definedName>
    <definedName name="DEFL" localSheetId="39">#REF!</definedName>
    <definedName name="DEFL" localSheetId="41">#REF!</definedName>
    <definedName name="DEFL" localSheetId="27">#REF!</definedName>
    <definedName name="DEFL" localSheetId="29">#REF!</definedName>
    <definedName name="DEFL" localSheetId="43">#REF!</definedName>
    <definedName name="DEFL" localSheetId="54">#REF!</definedName>
    <definedName name="DEFL" localSheetId="44">#REF!</definedName>
    <definedName name="DEFL" localSheetId="45">#REF!</definedName>
    <definedName name="DEFL" localSheetId="48">#REF!</definedName>
    <definedName name="DEFL" localSheetId="59">#REF!</definedName>
    <definedName name="DEFL" localSheetId="60">#REF!</definedName>
    <definedName name="DEFL">#REF!</definedName>
    <definedName name="DEM" localSheetId="0">#REF!</definedName>
    <definedName name="DEM" localSheetId="9">#REF!</definedName>
    <definedName name="DEM" localSheetId="10">#REF!</definedName>
    <definedName name="DEM" localSheetId="11">#REF!</definedName>
    <definedName name="DEM" localSheetId="13">#REF!</definedName>
    <definedName name="DEM" localSheetId="14">#REF!</definedName>
    <definedName name="DEM" localSheetId="15">#REF!</definedName>
    <definedName name="DEM" localSheetId="16">#REF!</definedName>
    <definedName name="DEM" localSheetId="18">#REF!</definedName>
    <definedName name="DEM" localSheetId="19">#REF!</definedName>
    <definedName name="DEM" localSheetId="2">#REF!</definedName>
    <definedName name="DEM" localSheetId="3">#REF!</definedName>
    <definedName name="DEM" localSheetId="4">#REF!</definedName>
    <definedName name="DEM" localSheetId="5">#REF!</definedName>
    <definedName name="DEM" localSheetId="6">#REF!</definedName>
    <definedName name="DEM" localSheetId="7">#REF!</definedName>
    <definedName name="DEM" localSheetId="8">#REF!</definedName>
    <definedName name="DEM" localSheetId="20">#REF!</definedName>
    <definedName name="DEM" localSheetId="21">#REF!</definedName>
    <definedName name="DEM" localSheetId="24">#REF!</definedName>
    <definedName name="DEM" localSheetId="25">#REF!</definedName>
    <definedName name="DEM" localSheetId="26">#REF!</definedName>
    <definedName name="DEM" localSheetId="35">#REF!</definedName>
    <definedName name="DEM" localSheetId="36">#REF!</definedName>
    <definedName name="DEM" localSheetId="37">#REF!</definedName>
    <definedName name="DEM" localSheetId="39">#REF!</definedName>
    <definedName name="DEM" localSheetId="41">#REF!</definedName>
    <definedName name="DEM" localSheetId="27">#REF!</definedName>
    <definedName name="DEM" localSheetId="28">#REF!</definedName>
    <definedName name="DEM" localSheetId="29">#REF!</definedName>
    <definedName name="DEM" localSheetId="30">#REF!</definedName>
    <definedName name="DEM" localSheetId="31">#REF!</definedName>
    <definedName name="DEM" localSheetId="33">#REF!</definedName>
    <definedName name="DEM" localSheetId="34">#REF!</definedName>
    <definedName name="DEM" localSheetId="43">#REF!</definedName>
    <definedName name="DEM" localSheetId="54">#REF!</definedName>
    <definedName name="DEM" localSheetId="44">#REF!</definedName>
    <definedName name="DEM" localSheetId="45">#REF!</definedName>
    <definedName name="DEM" localSheetId="48">#REF!</definedName>
    <definedName name="DEM" localSheetId="65">#REF!</definedName>
    <definedName name="DEM" localSheetId="66">#REF!</definedName>
    <definedName name="DEM" localSheetId="59">#REF!</definedName>
    <definedName name="DEM" localSheetId="60">#REF!</definedName>
    <definedName name="DEM" localSheetId="61">#REF!</definedName>
    <definedName name="DEM">#REF!</definedName>
    <definedName name="df" localSheetId="59" hidden="1">[2]ER!#REF!</definedName>
    <definedName name="df" localSheetId="60" hidden="1">[2]ER!#REF!</definedName>
    <definedName name="df" hidden="1">[2]ER!#REF!</definedName>
    <definedName name="dfghd" localSheetId="59">#REF!</definedName>
    <definedName name="dfghd" localSheetId="60">#REF!</definedName>
    <definedName name="dfghd">#REF!</definedName>
    <definedName name="DG" localSheetId="0">#REF!</definedName>
    <definedName name="DG" localSheetId="13">#REF!</definedName>
    <definedName name="DG" localSheetId="14">#REF!</definedName>
    <definedName name="DG" localSheetId="15">#REF!</definedName>
    <definedName name="DG" localSheetId="16">#REF!</definedName>
    <definedName name="DG" localSheetId="18">#REF!</definedName>
    <definedName name="DG" localSheetId="19">#REF!</definedName>
    <definedName name="DG" localSheetId="2">#REF!</definedName>
    <definedName name="DG" localSheetId="3">#REF!</definedName>
    <definedName name="DG" localSheetId="4">#REF!</definedName>
    <definedName name="DG" localSheetId="6">#REF!</definedName>
    <definedName name="DG" localSheetId="7">#REF!</definedName>
    <definedName name="DG" localSheetId="8">#REF!</definedName>
    <definedName name="DG" localSheetId="26">#REF!</definedName>
    <definedName name="DG" localSheetId="36">#REF!</definedName>
    <definedName name="DG" localSheetId="39">#REF!</definedName>
    <definedName name="DG" localSheetId="41">#REF!</definedName>
    <definedName name="DG" localSheetId="27">#REF!</definedName>
    <definedName name="DG" localSheetId="29">#REF!</definedName>
    <definedName name="DG" localSheetId="43">#REF!</definedName>
    <definedName name="DG" localSheetId="54">#REF!</definedName>
    <definedName name="DG" localSheetId="44">#REF!</definedName>
    <definedName name="DG" localSheetId="45">#REF!</definedName>
    <definedName name="DG" localSheetId="48">#REF!</definedName>
    <definedName name="DG" localSheetId="59">#REF!</definedName>
    <definedName name="DG" localSheetId="60">#REF!</definedName>
    <definedName name="DG">#REF!</definedName>
    <definedName name="DG_S" localSheetId="0">#REF!</definedName>
    <definedName name="DG_S" localSheetId="13">#REF!</definedName>
    <definedName name="DG_S" localSheetId="14">#REF!</definedName>
    <definedName name="DG_S" localSheetId="15">#REF!</definedName>
    <definedName name="DG_S" localSheetId="16">#REF!</definedName>
    <definedName name="DG_S" localSheetId="18">#REF!</definedName>
    <definedName name="DG_S" localSheetId="19">#REF!</definedName>
    <definedName name="DG_S" localSheetId="2">#REF!</definedName>
    <definedName name="DG_S" localSheetId="3">#REF!</definedName>
    <definedName name="DG_S" localSheetId="4">#REF!</definedName>
    <definedName name="DG_S" localSheetId="6">#REF!</definedName>
    <definedName name="DG_S" localSheetId="7">#REF!</definedName>
    <definedName name="DG_S" localSheetId="8">#REF!</definedName>
    <definedName name="DG_S" localSheetId="26">#REF!</definedName>
    <definedName name="DG_S" localSheetId="36">#REF!</definedName>
    <definedName name="DG_S" localSheetId="39">#REF!</definedName>
    <definedName name="DG_S" localSheetId="41">#REF!</definedName>
    <definedName name="DG_S" localSheetId="27">#REF!</definedName>
    <definedName name="DG_S" localSheetId="29">#REF!</definedName>
    <definedName name="DG_S" localSheetId="43">#REF!</definedName>
    <definedName name="DG_S" localSheetId="54">#REF!</definedName>
    <definedName name="DG_S" localSheetId="44">#REF!</definedName>
    <definedName name="DG_S" localSheetId="45">#REF!</definedName>
    <definedName name="DG_S" localSheetId="48">#REF!</definedName>
    <definedName name="DG_S" localSheetId="59">#REF!</definedName>
    <definedName name="DG_S" localSheetId="60">#REF!</definedName>
    <definedName name="DG_S">#REF!</definedName>
    <definedName name="DGproj">#N/A</definedName>
    <definedName name="Discount_IDA">[7]NPV!$B$28</definedName>
    <definedName name="Discount_NC" localSheetId="0">[7]NPV!#REF!</definedName>
    <definedName name="Discount_NC" localSheetId="13">[7]NPV!#REF!</definedName>
    <definedName name="Discount_NC" localSheetId="14">[7]NPV!#REF!</definedName>
    <definedName name="Discount_NC" localSheetId="15">[7]NPV!#REF!</definedName>
    <definedName name="Discount_NC" localSheetId="16">[7]NPV!#REF!</definedName>
    <definedName name="Discount_NC" localSheetId="18">[7]NPV!#REF!</definedName>
    <definedName name="Discount_NC" localSheetId="1">[7]NPV!#REF!</definedName>
    <definedName name="Discount_NC" localSheetId="19">[7]NPV!#REF!</definedName>
    <definedName name="Discount_NC" localSheetId="2">[7]NPV!#REF!</definedName>
    <definedName name="Discount_NC" localSheetId="3">[7]NPV!#REF!</definedName>
    <definedName name="Discount_NC" localSheetId="4">[7]NPV!#REF!</definedName>
    <definedName name="Discount_NC" localSheetId="6">[7]NPV!#REF!</definedName>
    <definedName name="Discount_NC" localSheetId="7">[7]NPV!#REF!</definedName>
    <definedName name="Discount_NC" localSheetId="8">[7]NPV!#REF!</definedName>
    <definedName name="Discount_NC" localSheetId="26">[7]NPV!#REF!</definedName>
    <definedName name="Discount_NC" localSheetId="36">[7]NPV!#REF!</definedName>
    <definedName name="Discount_NC" localSheetId="39">[7]NPV!#REF!</definedName>
    <definedName name="Discount_NC" localSheetId="41">[7]NPV!#REF!</definedName>
    <definedName name="Discount_NC" localSheetId="27">[7]NPV!#REF!</definedName>
    <definedName name="Discount_NC" localSheetId="29">[7]NPV!#REF!</definedName>
    <definedName name="Discount_NC" localSheetId="43">[7]NPV!#REF!</definedName>
    <definedName name="Discount_NC" localSheetId="54">[7]NPV!#REF!</definedName>
    <definedName name="Discount_NC" localSheetId="44">[7]NPV!#REF!</definedName>
    <definedName name="Discount_NC" localSheetId="45">[7]NPV!#REF!</definedName>
    <definedName name="Discount_NC" localSheetId="48">[7]NPV!#REF!</definedName>
    <definedName name="Discount_NC" localSheetId="59">[7]NPV!#REF!</definedName>
    <definedName name="Discount_NC" localSheetId="60">[7]NPV!#REF!</definedName>
    <definedName name="Discount_NC">[7]NPV!#REF!</definedName>
    <definedName name="DiscountRate" localSheetId="0">#REF!</definedName>
    <definedName name="DiscountRate" localSheetId="13">#REF!</definedName>
    <definedName name="DiscountRate" localSheetId="14">#REF!</definedName>
    <definedName name="DiscountRate" localSheetId="15">#REF!</definedName>
    <definedName name="DiscountRate" localSheetId="16">#REF!</definedName>
    <definedName name="DiscountRate" localSheetId="18">#REF!</definedName>
    <definedName name="DiscountRate" localSheetId="19">#REF!</definedName>
    <definedName name="DiscountRate" localSheetId="2">#REF!</definedName>
    <definedName name="DiscountRate" localSheetId="3">#REF!</definedName>
    <definedName name="DiscountRate" localSheetId="4">#REF!</definedName>
    <definedName name="DiscountRate" localSheetId="6">#REF!</definedName>
    <definedName name="DiscountRate" localSheetId="7">#REF!</definedName>
    <definedName name="DiscountRate" localSheetId="8">#REF!</definedName>
    <definedName name="DiscountRate" localSheetId="26">#REF!</definedName>
    <definedName name="DiscountRate" localSheetId="36">#REF!</definedName>
    <definedName name="DiscountRate" localSheetId="39">#REF!</definedName>
    <definedName name="DiscountRate" localSheetId="41">#REF!</definedName>
    <definedName name="DiscountRate" localSheetId="27">#REF!</definedName>
    <definedName name="DiscountRate" localSheetId="29">#REF!</definedName>
    <definedName name="DiscountRate" localSheetId="43">#REF!</definedName>
    <definedName name="DiscountRate" localSheetId="54">#REF!</definedName>
    <definedName name="DiscountRate" localSheetId="44">#REF!</definedName>
    <definedName name="DiscountRate" localSheetId="45">#REF!</definedName>
    <definedName name="DiscountRate" localSheetId="48">#REF!</definedName>
    <definedName name="DiscountRate" localSheetId="59">#REF!</definedName>
    <definedName name="DiscountRate" localSheetId="60">#REF!</definedName>
    <definedName name="DiscountRate">#REF!</definedName>
    <definedName name="dk" localSheetId="59">OFFSET(#REF!,,,1,COUNT(#REF!))</definedName>
    <definedName name="dk" localSheetId="60">OFFSET(#REF!,,,1,COUNT(#REF!))</definedName>
    <definedName name="dk">OFFSET(#REF!,,,1,COUNT(#REF!))</definedName>
    <definedName name="DME_Dirty" hidden="1">"False"</definedName>
    <definedName name="DME_LocalFile" hidden="1">"True"</definedName>
    <definedName name="DO" localSheetId="0">#REF!</definedName>
    <definedName name="DO" localSheetId="13">#REF!</definedName>
    <definedName name="DO" localSheetId="14">#REF!</definedName>
    <definedName name="DO" localSheetId="15">#REF!</definedName>
    <definedName name="DO" localSheetId="16">#REF!</definedName>
    <definedName name="DO" localSheetId="18">#REF!</definedName>
    <definedName name="DO" localSheetId="19">#REF!</definedName>
    <definedName name="DO" localSheetId="2">#REF!</definedName>
    <definedName name="DO" localSheetId="3">#REF!</definedName>
    <definedName name="DO" localSheetId="4">#REF!</definedName>
    <definedName name="DO" localSheetId="6">#REF!</definedName>
    <definedName name="DO" localSheetId="7">#REF!</definedName>
    <definedName name="DO" localSheetId="8">#REF!</definedName>
    <definedName name="DO" localSheetId="26">#REF!</definedName>
    <definedName name="DO" localSheetId="36">#REF!</definedName>
    <definedName name="DO" localSheetId="39">#REF!</definedName>
    <definedName name="DO" localSheetId="41">#REF!</definedName>
    <definedName name="DO" localSheetId="27">#REF!</definedName>
    <definedName name="DO" localSheetId="29">#REF!</definedName>
    <definedName name="DO" localSheetId="43">#REF!</definedName>
    <definedName name="DO" localSheetId="54">#REF!</definedName>
    <definedName name="DO" localSheetId="44">#REF!</definedName>
    <definedName name="DO" localSheetId="45">#REF!</definedName>
    <definedName name="DO" localSheetId="48">#REF!</definedName>
    <definedName name="DO" localSheetId="59">#REF!</definedName>
    <definedName name="DO" localSheetId="60">#REF!</definedName>
    <definedName name="DO">#REF!</definedName>
    <definedName name="Dproj">#N/A</definedName>
    <definedName name="DS" localSheetId="0">#REF!</definedName>
    <definedName name="DS" localSheetId="13">#REF!</definedName>
    <definedName name="DS" localSheetId="14">#REF!</definedName>
    <definedName name="DS" localSheetId="15">#REF!</definedName>
    <definedName name="DS" localSheetId="16">#REF!</definedName>
    <definedName name="DS" localSheetId="18">#REF!</definedName>
    <definedName name="DS" localSheetId="19">#REF!</definedName>
    <definedName name="DS" localSheetId="2">#REF!</definedName>
    <definedName name="DS" localSheetId="3">#REF!</definedName>
    <definedName name="DS" localSheetId="4">#REF!</definedName>
    <definedName name="DS" localSheetId="6">#REF!</definedName>
    <definedName name="DS" localSheetId="7">#REF!</definedName>
    <definedName name="DS" localSheetId="8">#REF!</definedName>
    <definedName name="DS" localSheetId="26">#REF!</definedName>
    <definedName name="DS" localSheetId="36">#REF!</definedName>
    <definedName name="DS" localSheetId="39">#REF!</definedName>
    <definedName name="DS" localSheetId="41">#REF!</definedName>
    <definedName name="DS" localSheetId="27">#REF!</definedName>
    <definedName name="DS" localSheetId="29">#REF!</definedName>
    <definedName name="DS" localSheetId="43">#REF!</definedName>
    <definedName name="DS" localSheetId="54">#REF!</definedName>
    <definedName name="DS" localSheetId="44">#REF!</definedName>
    <definedName name="DS" localSheetId="45">#REF!</definedName>
    <definedName name="DS" localSheetId="48">#REF!</definedName>
    <definedName name="DS" localSheetId="59">#REF!</definedName>
    <definedName name="DS" localSheetId="60">#REF!</definedName>
    <definedName name="DS">#REF!</definedName>
    <definedName name="DSA_Assumptions" localSheetId="0">#REF!</definedName>
    <definedName name="DSA_Assumptions" localSheetId="13">#REF!</definedName>
    <definedName name="DSA_Assumptions" localSheetId="14">#REF!</definedName>
    <definedName name="DSA_Assumptions" localSheetId="15">#REF!</definedName>
    <definedName name="DSA_Assumptions" localSheetId="16">#REF!</definedName>
    <definedName name="DSA_Assumptions" localSheetId="18">#REF!</definedName>
    <definedName name="DSA_Assumptions" localSheetId="19">#REF!</definedName>
    <definedName name="DSA_Assumptions" localSheetId="2">#REF!</definedName>
    <definedName name="DSA_Assumptions" localSheetId="3">#REF!</definedName>
    <definedName name="DSA_Assumptions" localSheetId="4">#REF!</definedName>
    <definedName name="DSA_Assumptions" localSheetId="6">#REF!</definedName>
    <definedName name="DSA_Assumptions" localSheetId="7">#REF!</definedName>
    <definedName name="DSA_Assumptions" localSheetId="8">#REF!</definedName>
    <definedName name="DSA_Assumptions" localSheetId="26">#REF!</definedName>
    <definedName name="DSA_Assumptions" localSheetId="36">#REF!</definedName>
    <definedName name="DSA_Assumptions" localSheetId="39">#REF!</definedName>
    <definedName name="DSA_Assumptions" localSheetId="41">#REF!</definedName>
    <definedName name="DSA_Assumptions" localSheetId="27">#REF!</definedName>
    <definedName name="DSA_Assumptions" localSheetId="29">#REF!</definedName>
    <definedName name="DSA_Assumptions" localSheetId="43">#REF!</definedName>
    <definedName name="DSA_Assumptions" localSheetId="54">#REF!</definedName>
    <definedName name="DSA_Assumptions" localSheetId="44">#REF!</definedName>
    <definedName name="DSA_Assumptions" localSheetId="45">#REF!</definedName>
    <definedName name="DSA_Assumptions" localSheetId="48">#REF!</definedName>
    <definedName name="DSA_Assumptions" localSheetId="59">#REF!</definedName>
    <definedName name="DSA_Assumptions" localSheetId="60">#REF!</definedName>
    <definedName name="DSA_Assumptions">#REF!</definedName>
    <definedName name="DSD">#N/A</definedName>
    <definedName name="DSD_S">#N/A</definedName>
    <definedName name="DSDB">#N/A</definedName>
    <definedName name="DSDG">#N/A</definedName>
    <definedName name="DSI" localSheetId="0">#REF!</definedName>
    <definedName name="DSI" localSheetId="13">#REF!</definedName>
    <definedName name="DSI" localSheetId="14">#REF!</definedName>
    <definedName name="DSI" localSheetId="15">#REF!</definedName>
    <definedName name="DSI" localSheetId="16">#REF!</definedName>
    <definedName name="DSI" localSheetId="18">#REF!</definedName>
    <definedName name="DSI" localSheetId="19">#REF!</definedName>
    <definedName name="DSI" localSheetId="2">#REF!</definedName>
    <definedName name="DSI" localSheetId="3">#REF!</definedName>
    <definedName name="DSI" localSheetId="4">#REF!</definedName>
    <definedName name="DSI" localSheetId="6">#REF!</definedName>
    <definedName name="DSI" localSheetId="7">#REF!</definedName>
    <definedName name="DSI" localSheetId="8">#REF!</definedName>
    <definedName name="DSI" localSheetId="26">#REF!</definedName>
    <definedName name="DSI" localSheetId="36">#REF!</definedName>
    <definedName name="DSI" localSheetId="39">#REF!</definedName>
    <definedName name="DSI" localSheetId="41">#REF!</definedName>
    <definedName name="DSI" localSheetId="27">#REF!</definedName>
    <definedName name="DSI" localSheetId="29">#REF!</definedName>
    <definedName name="DSI" localSheetId="43">#REF!</definedName>
    <definedName name="DSI" localSheetId="54">#REF!</definedName>
    <definedName name="DSI" localSheetId="44">#REF!</definedName>
    <definedName name="DSI" localSheetId="45">#REF!</definedName>
    <definedName name="DSI" localSheetId="48">#REF!</definedName>
    <definedName name="DSI" localSheetId="59">#REF!</definedName>
    <definedName name="DSI" localSheetId="60">#REF!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0">#REF!</definedName>
    <definedName name="DSP" localSheetId="13">#REF!</definedName>
    <definedName name="DSP" localSheetId="14">#REF!</definedName>
    <definedName name="DSP" localSheetId="15">#REF!</definedName>
    <definedName name="DSP" localSheetId="16">#REF!</definedName>
    <definedName name="DSP" localSheetId="18">#REF!</definedName>
    <definedName name="DSP" localSheetId="19">#REF!</definedName>
    <definedName name="DSP" localSheetId="2">#REF!</definedName>
    <definedName name="DSP" localSheetId="3">#REF!</definedName>
    <definedName name="DSP" localSheetId="4">#REF!</definedName>
    <definedName name="DSP" localSheetId="6">#REF!</definedName>
    <definedName name="DSP" localSheetId="7">#REF!</definedName>
    <definedName name="DSP" localSheetId="8">#REF!</definedName>
    <definedName name="DSP" localSheetId="26">#REF!</definedName>
    <definedName name="DSP" localSheetId="36">#REF!</definedName>
    <definedName name="DSP" localSheetId="39">#REF!</definedName>
    <definedName name="DSP" localSheetId="41">#REF!</definedName>
    <definedName name="DSP" localSheetId="27">#REF!</definedName>
    <definedName name="DSP" localSheetId="29">#REF!</definedName>
    <definedName name="DSP" localSheetId="43">#REF!</definedName>
    <definedName name="DSP" localSheetId="54">#REF!</definedName>
    <definedName name="DSP" localSheetId="44">#REF!</definedName>
    <definedName name="DSP" localSheetId="45">#REF!</definedName>
    <definedName name="DSP" localSheetId="48">#REF!</definedName>
    <definedName name="DSP" localSheetId="59">#REF!</definedName>
    <definedName name="DSP" localSheetId="60">#REF!</definedName>
    <definedName name="DSP">#REF!</definedName>
    <definedName name="DSPBproj">#N/A</definedName>
    <definedName name="DSPG" localSheetId="0">#REF!</definedName>
    <definedName name="DSPG" localSheetId="13">#REF!</definedName>
    <definedName name="DSPG" localSheetId="14">#REF!</definedName>
    <definedName name="DSPG" localSheetId="15">#REF!</definedName>
    <definedName name="DSPG" localSheetId="16">#REF!</definedName>
    <definedName name="DSPG" localSheetId="18">#REF!</definedName>
    <definedName name="DSPG" localSheetId="19">#REF!</definedName>
    <definedName name="DSPG" localSheetId="2">#REF!</definedName>
    <definedName name="DSPG" localSheetId="3">#REF!</definedName>
    <definedName name="DSPG" localSheetId="4">#REF!</definedName>
    <definedName name="DSPG" localSheetId="6">#REF!</definedName>
    <definedName name="DSPG" localSheetId="7">#REF!</definedName>
    <definedName name="DSPG" localSheetId="8">#REF!</definedName>
    <definedName name="DSPG" localSheetId="26">#REF!</definedName>
    <definedName name="DSPG" localSheetId="36">#REF!</definedName>
    <definedName name="DSPG" localSheetId="39">#REF!</definedName>
    <definedName name="DSPG" localSheetId="41">#REF!</definedName>
    <definedName name="DSPG" localSheetId="27">#REF!</definedName>
    <definedName name="DSPG" localSheetId="29">#REF!</definedName>
    <definedName name="DSPG" localSheetId="43">#REF!</definedName>
    <definedName name="DSPG" localSheetId="54">#REF!</definedName>
    <definedName name="DSPG" localSheetId="44">#REF!</definedName>
    <definedName name="DSPG" localSheetId="45">#REF!</definedName>
    <definedName name="DSPG" localSheetId="48">#REF!</definedName>
    <definedName name="DSPG" localSheetId="59">#REF!</definedName>
    <definedName name="DSPG" localSheetId="60">#REF!</definedName>
    <definedName name="DSPG">#REF!</definedName>
    <definedName name="DSPGproj">#N/A</definedName>
    <definedName name="DSPproj">#N/A</definedName>
    <definedName name="DSPSD">#N/A</definedName>
    <definedName name="DSPSDB">#N/A</definedName>
    <definedName name="DSPSDG">#N/A</definedName>
    <definedName name="e" localSheetId="59">#REF!</definedName>
    <definedName name="e" localSheetId="60">#REF!</definedName>
    <definedName name="e">#REF!</definedName>
    <definedName name="EBRD" localSheetId="0">#REF!</definedName>
    <definedName name="EBRD" localSheetId="13">#REF!</definedName>
    <definedName name="EBRD" localSheetId="14">#REF!</definedName>
    <definedName name="EBRD" localSheetId="15">#REF!</definedName>
    <definedName name="EBRD" localSheetId="16">#REF!</definedName>
    <definedName name="EBRD" localSheetId="18">#REF!</definedName>
    <definedName name="EBRD" localSheetId="19">#REF!</definedName>
    <definedName name="EBRD" localSheetId="2">#REF!</definedName>
    <definedName name="EBRD" localSheetId="3">#REF!</definedName>
    <definedName name="EBRD" localSheetId="4">#REF!</definedName>
    <definedName name="EBRD" localSheetId="6">#REF!</definedName>
    <definedName name="EBRD" localSheetId="7">#REF!</definedName>
    <definedName name="EBRD" localSheetId="8">#REF!</definedName>
    <definedName name="EBRD" localSheetId="26">#REF!</definedName>
    <definedName name="EBRD" localSheetId="36">#REF!</definedName>
    <definedName name="EBRD" localSheetId="39">#REF!</definedName>
    <definedName name="EBRD" localSheetId="41">#REF!</definedName>
    <definedName name="EBRD" localSheetId="27">#REF!</definedName>
    <definedName name="EBRD" localSheetId="29">#REF!</definedName>
    <definedName name="EBRD" localSheetId="43">#REF!</definedName>
    <definedName name="EBRD" localSheetId="54">#REF!</definedName>
    <definedName name="EBRD" localSheetId="44">#REF!</definedName>
    <definedName name="EBRD" localSheetId="45">#REF!</definedName>
    <definedName name="EBRD" localSheetId="48">#REF!</definedName>
    <definedName name="EBRD" localSheetId="59">#REF!</definedName>
    <definedName name="EBRD" localSheetId="60">#REF!</definedName>
    <definedName name="EBRD">#REF!</definedName>
    <definedName name="EDNA">#N/A</definedName>
    <definedName name="ee" localSheetId="60" hidden="1">{"Tab1",#N/A,FALSE,"P";"Tab2",#N/A,FALSE,"P"}</definedName>
    <definedName name="ee" hidden="1">{"Tab1",#N/A,FALSE,"P";"Tab2",#N/A,FALSE,"P"}</definedName>
    <definedName name="eee" localSheetId="60" hidden="1">{"Tab1",#N/A,FALSE,"P";"Tab2",#N/A,FALSE,"P"}</definedName>
    <definedName name="eee" hidden="1">{"Tab1",#N/A,FALSE,"P";"Tab2",#N/A,FALSE,"P"}</definedName>
    <definedName name="Efn_hmb__DB">[62]EFN_HMB_!$A$1:$D$250</definedName>
    <definedName name="Efn_man__DB">[63]EFN_MAN_!$A$1:$D$226</definedName>
    <definedName name="efsrgfweger" localSheetId="59">#REF!</definedName>
    <definedName name="efsrgfweger" localSheetId="60">#REF!</definedName>
    <definedName name="efsrgfweger">#REF!</definedName>
    <definedName name="elect" localSheetId="59">#REF!</definedName>
    <definedName name="elect" localSheetId="60">#REF!</definedName>
    <definedName name="elect">#REF!</definedName>
    <definedName name="EMETEL" localSheetId="59">#REF!</definedName>
    <definedName name="EMETEL" localSheetId="60">#REF!</definedName>
    <definedName name="EMETEL">#REF!</definedName>
    <definedName name="empty" localSheetId="0">#REF!</definedName>
    <definedName name="empty" localSheetId="13">#REF!</definedName>
    <definedName name="empty" localSheetId="14">#REF!</definedName>
    <definedName name="empty" localSheetId="15">#REF!</definedName>
    <definedName name="empty" localSheetId="16">#REF!</definedName>
    <definedName name="empty" localSheetId="18">#REF!</definedName>
    <definedName name="empty" localSheetId="19">#REF!</definedName>
    <definedName name="empty" localSheetId="2">#REF!</definedName>
    <definedName name="empty" localSheetId="3">#REF!</definedName>
    <definedName name="empty" localSheetId="4">#REF!</definedName>
    <definedName name="empty" localSheetId="6">#REF!</definedName>
    <definedName name="empty" localSheetId="7">#REF!</definedName>
    <definedName name="empty" localSheetId="8">#REF!</definedName>
    <definedName name="empty" localSheetId="26">#REF!</definedName>
    <definedName name="empty" localSheetId="36">#REF!</definedName>
    <definedName name="empty" localSheetId="39">#REF!</definedName>
    <definedName name="empty" localSheetId="41">#REF!</definedName>
    <definedName name="empty" localSheetId="27">#REF!</definedName>
    <definedName name="empty" localSheetId="29">#REF!</definedName>
    <definedName name="empty" localSheetId="43">#REF!</definedName>
    <definedName name="empty" localSheetId="54">#REF!</definedName>
    <definedName name="empty" localSheetId="44">#REF!</definedName>
    <definedName name="empty" localSheetId="45">#REF!</definedName>
    <definedName name="empty" localSheetId="48">#REF!</definedName>
    <definedName name="empty" localSheetId="59">#REF!</definedName>
    <definedName name="empty" localSheetId="60">#REF!</definedName>
    <definedName name="empty">#REF!</definedName>
    <definedName name="ENDA">#N/A</definedName>
    <definedName name="ervin" localSheetId="0" hidden="1">#REF!</definedName>
    <definedName name="ervin" localSheetId="13" hidden="1">#REF!</definedName>
    <definedName name="ervin" localSheetId="14" hidden="1">#REF!</definedName>
    <definedName name="ervin" localSheetId="15" hidden="1">#REF!</definedName>
    <definedName name="ervin" localSheetId="16" hidden="1">#REF!</definedName>
    <definedName name="ervin" localSheetId="18" hidden="1">#REF!</definedName>
    <definedName name="ervin" localSheetId="1" hidden="1">#REF!</definedName>
    <definedName name="ervin" localSheetId="19" hidden="1">#REF!</definedName>
    <definedName name="ervin" localSheetId="2" hidden="1">#REF!</definedName>
    <definedName name="ervin" localSheetId="3" hidden="1">#REF!</definedName>
    <definedName name="ervin" localSheetId="4" hidden="1">#REF!</definedName>
    <definedName name="ervin" localSheetId="6" hidden="1">#REF!</definedName>
    <definedName name="ervin" localSheetId="7" hidden="1">#REF!</definedName>
    <definedName name="ervin" localSheetId="8" hidden="1">#REF!</definedName>
    <definedName name="ervin" localSheetId="26" hidden="1">#REF!</definedName>
    <definedName name="ervin" localSheetId="36" hidden="1">#REF!</definedName>
    <definedName name="ervin" localSheetId="39" hidden="1">#REF!</definedName>
    <definedName name="ervin" localSheetId="41" hidden="1">#REF!</definedName>
    <definedName name="ervin" localSheetId="27" hidden="1">#REF!</definedName>
    <definedName name="ervin" localSheetId="29" hidden="1">#REF!</definedName>
    <definedName name="ervin" localSheetId="43" hidden="1">#REF!</definedName>
    <definedName name="ervin" localSheetId="54" hidden="1">#REF!</definedName>
    <definedName name="ervin" localSheetId="44" hidden="1">#REF!</definedName>
    <definedName name="ervin" localSheetId="45" hidden="1">#REF!</definedName>
    <definedName name="ervin" localSheetId="48" hidden="1">#REF!</definedName>
    <definedName name="ervin" localSheetId="59" hidden="1">#REF!</definedName>
    <definedName name="ervin" localSheetId="60" hidden="1">#REF!</definedName>
    <definedName name="ervin" hidden="1">#REF!</definedName>
    <definedName name="ervin1" localSheetId="0" hidden="1">#REF!</definedName>
    <definedName name="ervin1" localSheetId="13" hidden="1">#REF!</definedName>
    <definedName name="ervin1" localSheetId="14" hidden="1">#REF!</definedName>
    <definedName name="ervin1" localSheetId="15" hidden="1">#REF!</definedName>
    <definedName name="ervin1" localSheetId="16" hidden="1">#REF!</definedName>
    <definedName name="ervin1" localSheetId="18" hidden="1">#REF!</definedName>
    <definedName name="ervin1" localSheetId="19" hidden="1">#REF!</definedName>
    <definedName name="ervin1" localSheetId="2" hidden="1">#REF!</definedName>
    <definedName name="ervin1" localSheetId="3" hidden="1">#REF!</definedName>
    <definedName name="ervin1" localSheetId="4" hidden="1">#REF!</definedName>
    <definedName name="ervin1" localSheetId="6" hidden="1">#REF!</definedName>
    <definedName name="ervin1" localSheetId="7" hidden="1">#REF!</definedName>
    <definedName name="ervin1" localSheetId="8" hidden="1">#REF!</definedName>
    <definedName name="ervin1" localSheetId="26" hidden="1">#REF!</definedName>
    <definedName name="ervin1" localSheetId="36" hidden="1">#REF!</definedName>
    <definedName name="ervin1" localSheetId="39" hidden="1">#REF!</definedName>
    <definedName name="ervin1" localSheetId="41" hidden="1">#REF!</definedName>
    <definedName name="ervin1" localSheetId="27" hidden="1">#REF!</definedName>
    <definedName name="ervin1" localSheetId="29" hidden="1">#REF!</definedName>
    <definedName name="ervin1" localSheetId="43" hidden="1">#REF!</definedName>
    <definedName name="ervin1" localSheetId="54" hidden="1">#REF!</definedName>
    <definedName name="ervin1" localSheetId="44" hidden="1">#REF!</definedName>
    <definedName name="ervin1" localSheetId="45" hidden="1">#REF!</definedName>
    <definedName name="ervin1" localSheetId="48" hidden="1">#REF!</definedName>
    <definedName name="ervin1" localSheetId="59" hidden="1">#REF!</definedName>
    <definedName name="ervin1" localSheetId="60" hidden="1">#REF!</definedName>
    <definedName name="ervin1" hidden="1">#REF!</definedName>
    <definedName name="ervin3" localSheetId="0" hidden="1">#REF!</definedName>
    <definedName name="ervin3" localSheetId="13" hidden="1">#REF!</definedName>
    <definedName name="ervin3" localSheetId="14" hidden="1">#REF!</definedName>
    <definedName name="ervin3" localSheetId="15" hidden="1">#REF!</definedName>
    <definedName name="ervin3" localSheetId="16" hidden="1">#REF!</definedName>
    <definedName name="ervin3" localSheetId="18" hidden="1">#REF!</definedName>
    <definedName name="ervin3" localSheetId="19" hidden="1">#REF!</definedName>
    <definedName name="ervin3" localSheetId="2" hidden="1">#REF!</definedName>
    <definedName name="ervin3" localSheetId="3" hidden="1">#REF!</definedName>
    <definedName name="ervin3" localSheetId="4" hidden="1">#REF!</definedName>
    <definedName name="ervin3" localSheetId="6" hidden="1">#REF!</definedName>
    <definedName name="ervin3" localSheetId="7" hidden="1">#REF!</definedName>
    <definedName name="ervin3" localSheetId="8" hidden="1">#REF!</definedName>
    <definedName name="ervin3" localSheetId="26" hidden="1">#REF!</definedName>
    <definedName name="ervin3" localSheetId="36" hidden="1">#REF!</definedName>
    <definedName name="ervin3" localSheetId="39" hidden="1">#REF!</definedName>
    <definedName name="ervin3" localSheetId="41" hidden="1">#REF!</definedName>
    <definedName name="ervin3" localSheetId="27" hidden="1">#REF!</definedName>
    <definedName name="ervin3" localSheetId="29" hidden="1">#REF!</definedName>
    <definedName name="ervin3" localSheetId="43" hidden="1">#REF!</definedName>
    <definedName name="ervin3" localSheetId="54" hidden="1">#REF!</definedName>
    <definedName name="ervin3" localSheetId="44" hidden="1">#REF!</definedName>
    <definedName name="ervin3" localSheetId="45" hidden="1">#REF!</definedName>
    <definedName name="ervin3" localSheetId="48" hidden="1">#REF!</definedName>
    <definedName name="ervin3" localSheetId="59" hidden="1">#REF!</definedName>
    <definedName name="ervin3" localSheetId="60" hidden="1">#REF!</definedName>
    <definedName name="ervin3" hidden="1">#REF!</definedName>
    <definedName name="ESAF_QUAR_GDP" localSheetId="0">#REF!</definedName>
    <definedName name="ESAF_QUAR_GDP" localSheetId="13">#REF!</definedName>
    <definedName name="ESAF_QUAR_GDP" localSheetId="14">#REF!</definedName>
    <definedName name="ESAF_QUAR_GDP" localSheetId="15">#REF!</definedName>
    <definedName name="ESAF_QUAR_GDP" localSheetId="16">#REF!</definedName>
    <definedName name="ESAF_QUAR_GDP" localSheetId="18">#REF!</definedName>
    <definedName name="ESAF_QUAR_GDP" localSheetId="19">#REF!</definedName>
    <definedName name="ESAF_QUAR_GDP" localSheetId="2">#REF!</definedName>
    <definedName name="ESAF_QUAR_GDP" localSheetId="3">#REF!</definedName>
    <definedName name="ESAF_QUAR_GDP" localSheetId="4">#REF!</definedName>
    <definedName name="ESAF_QUAR_GDP" localSheetId="6">#REF!</definedName>
    <definedName name="ESAF_QUAR_GDP" localSheetId="7">#REF!</definedName>
    <definedName name="ESAF_QUAR_GDP" localSheetId="8">#REF!</definedName>
    <definedName name="ESAF_QUAR_GDP" localSheetId="26">#REF!</definedName>
    <definedName name="ESAF_QUAR_GDP" localSheetId="36">#REF!</definedName>
    <definedName name="ESAF_QUAR_GDP" localSheetId="39">#REF!</definedName>
    <definedName name="ESAF_QUAR_GDP" localSheetId="41">#REF!</definedName>
    <definedName name="ESAF_QUAR_GDP" localSheetId="27">#REF!</definedName>
    <definedName name="ESAF_QUAR_GDP" localSheetId="29">#REF!</definedName>
    <definedName name="ESAF_QUAR_GDP" localSheetId="43">#REF!</definedName>
    <definedName name="ESAF_QUAR_GDP" localSheetId="54">#REF!</definedName>
    <definedName name="ESAF_QUAR_GDP" localSheetId="44">#REF!</definedName>
    <definedName name="ESAF_QUAR_GDP" localSheetId="45">#REF!</definedName>
    <definedName name="ESAF_QUAR_GDP" localSheetId="48">#REF!</definedName>
    <definedName name="ESAF_QUAR_GDP" localSheetId="59">#REF!</definedName>
    <definedName name="ESAF_QUAR_GDP" localSheetId="60">#REF!</definedName>
    <definedName name="ESAF_QUAR_GDP">#REF!</definedName>
    <definedName name="esafr" localSheetId="0">#REF!</definedName>
    <definedName name="esafr" localSheetId="13">#REF!</definedName>
    <definedName name="esafr" localSheetId="14">#REF!</definedName>
    <definedName name="esafr" localSheetId="15">#REF!</definedName>
    <definedName name="esafr" localSheetId="16">#REF!</definedName>
    <definedName name="esafr" localSheetId="18">#REF!</definedName>
    <definedName name="esafr" localSheetId="19">#REF!</definedName>
    <definedName name="esafr" localSheetId="2">#REF!</definedName>
    <definedName name="esafr" localSheetId="3">#REF!</definedName>
    <definedName name="esafr" localSheetId="4">#REF!</definedName>
    <definedName name="esafr" localSheetId="6">#REF!</definedName>
    <definedName name="esafr" localSheetId="7">#REF!</definedName>
    <definedName name="esafr" localSheetId="8">#REF!</definedName>
    <definedName name="esafr" localSheetId="26">#REF!</definedName>
    <definedName name="esafr" localSheetId="36">#REF!</definedName>
    <definedName name="esafr" localSheetId="39">#REF!</definedName>
    <definedName name="esafr" localSheetId="41">#REF!</definedName>
    <definedName name="esafr" localSheetId="27">#REF!</definedName>
    <definedName name="esafr" localSheetId="29">#REF!</definedName>
    <definedName name="esafr" localSheetId="43">#REF!</definedName>
    <definedName name="esafr" localSheetId="54">#REF!</definedName>
    <definedName name="esafr" localSheetId="44">#REF!</definedName>
    <definedName name="esafr" localSheetId="45">#REF!</definedName>
    <definedName name="esafr" localSheetId="48">#REF!</definedName>
    <definedName name="esafr" localSheetId="59">#REF!</definedName>
    <definedName name="esafr" localSheetId="60">#REF!</definedName>
    <definedName name="esafr">#REF!</definedName>
    <definedName name="EUI" localSheetId="59">#REF!</definedName>
    <definedName name="EUI" localSheetId="60">#REF!</definedName>
    <definedName name="EUI">#REF!</definedName>
    <definedName name="eur" localSheetId="59">OFFSET(#REF!,0,0,COUNT(#REF!),1)</definedName>
    <definedName name="eur" localSheetId="60">OFFSET(#REF!,0,0,COUNT(#REF!),1)</definedName>
    <definedName name="eur">OFFSET(#REF!,0,0,COUNT(#REF!),1)</definedName>
    <definedName name="EX_2" localSheetId="65">[54]Sheet1!$N$3:$N$11</definedName>
    <definedName name="EX_2" localSheetId="66">[54]Sheet1!$N$3:$N$11</definedName>
    <definedName name="EX_2" localSheetId="61">[54]Sheet1!$N$3:$N$11</definedName>
    <definedName name="EX_2">[5]Sheet1!$N$3:$N$11</definedName>
    <definedName name="ExitWRS">[8]Main!$AB$25</definedName>
    <definedName name="exports" localSheetId="59">[15]kons!#REF!</definedName>
    <definedName name="exports" localSheetId="60">[15]kons!#REF!</definedName>
    <definedName name="exports">[15]kons!#REF!</definedName>
    <definedName name="extractcurcode">[56]XLSextract!$E$6</definedName>
    <definedName name="extractfile">[58]XLSextract!$D$5</definedName>
    <definedName name="F" localSheetId="59">[61]NEFTRANS!#REF!</definedName>
    <definedName name="F" localSheetId="60">[61]NEFTRANS!#REF!</definedName>
    <definedName name="F">[61]NEFTRANS!#REF!</definedName>
    <definedName name="ff" localSheetId="60" hidden="1">{"Tab1",#N/A,FALSE,"P";"Tab2",#N/A,FALSE,"P"}</definedName>
    <definedName name="ff" hidden="1">{"Tab1",#N/A,FALSE,"P";"Tab2",#N/A,FALSE,"P"}</definedName>
    <definedName name="fff" localSheetId="60" hidden="1">{"Tab1",#N/A,FALSE,"P";"Tab2",#N/A,FALSE,"P"}</definedName>
    <definedName name="fff" hidden="1">{"Tab1",#N/A,FALSE,"P";"Tab2",#N/A,FALSE,"P"}</definedName>
    <definedName name="finan" localSheetId="59">#REF!</definedName>
    <definedName name="finan" localSheetId="60">#REF!</definedName>
    <definedName name="finan">#REF!</definedName>
    <definedName name="finan1" localSheetId="59">#REF!</definedName>
    <definedName name="finan1" localSheetId="60">#REF!</definedName>
    <definedName name="finan1">#REF!</definedName>
    <definedName name="Financing" localSheetId="60" hidden="1">{"Tab1",#N/A,FALSE,"P";"Tab2",#N/A,FALSE,"P"}</definedName>
    <definedName name="Financing" hidden="1">{"Tab1",#N/A,FALSE,"P";"Tab2",#N/A,FALSE,"P"}</definedName>
    <definedName name="Fisc" localSheetId="0">#REF!</definedName>
    <definedName name="Fisc" localSheetId="13">#REF!</definedName>
    <definedName name="Fisc" localSheetId="14">#REF!</definedName>
    <definedName name="Fisc" localSheetId="15">#REF!</definedName>
    <definedName name="Fisc" localSheetId="16">#REF!</definedName>
    <definedName name="Fisc" localSheetId="18">#REF!</definedName>
    <definedName name="Fisc" localSheetId="19">#REF!</definedName>
    <definedName name="Fisc" localSheetId="2">#REF!</definedName>
    <definedName name="Fisc" localSheetId="3">#REF!</definedName>
    <definedName name="Fisc" localSheetId="4">#REF!</definedName>
    <definedName name="Fisc" localSheetId="6">#REF!</definedName>
    <definedName name="Fisc" localSheetId="7">#REF!</definedName>
    <definedName name="Fisc" localSheetId="8">#REF!</definedName>
    <definedName name="Fisc" localSheetId="26">#REF!</definedName>
    <definedName name="Fisc" localSheetId="36">#REF!</definedName>
    <definedName name="Fisc" localSheetId="39">#REF!</definedName>
    <definedName name="Fisc" localSheetId="41">#REF!</definedName>
    <definedName name="Fisc" localSheetId="27">#REF!</definedName>
    <definedName name="Fisc" localSheetId="29">#REF!</definedName>
    <definedName name="Fisc" localSheetId="43">#REF!</definedName>
    <definedName name="Fisc" localSheetId="54">#REF!</definedName>
    <definedName name="Fisc" localSheetId="44">#REF!</definedName>
    <definedName name="Fisc" localSheetId="45">#REF!</definedName>
    <definedName name="Fisc" localSheetId="48">#REF!</definedName>
    <definedName name="Fisc" localSheetId="59">#REF!</definedName>
    <definedName name="Fisc" localSheetId="60">#REF!</definedName>
    <definedName name="Fisc">#REF!</definedName>
    <definedName name="FISUM" localSheetId="59">#REF!</definedName>
    <definedName name="FISUM" localSheetId="60">#REF!</definedName>
    <definedName name="FISUM">#REF!</definedName>
    <definedName name="FLOPEC" localSheetId="59">#REF!</definedName>
    <definedName name="FLOPEC" localSheetId="60">#REF!</definedName>
    <definedName name="FLOPEC">#REF!</definedName>
    <definedName name="FODESEC" localSheetId="59">#REF!</definedName>
    <definedName name="FODESEC" localSheetId="60">#REF!</definedName>
    <definedName name="FODESEC">#REF!</definedName>
    <definedName name="FolderName" localSheetId="0">'[9]Izbor posla'!$B$17</definedName>
    <definedName name="FolderName" localSheetId="9">'[10]Izbor posla'!$B$17</definedName>
    <definedName name="FolderName" localSheetId="10">'[10]Izbor posla'!$B$17</definedName>
    <definedName name="FolderName" localSheetId="11">'[10]Izbor posla'!$B$17</definedName>
    <definedName name="FolderName" localSheetId="12">'[10]Izbor posla'!$B$17</definedName>
    <definedName name="FolderName" localSheetId="13">'[9]Izbor posla'!$B$17</definedName>
    <definedName name="FolderName" localSheetId="14">'[10]Izbor posla'!$B$17</definedName>
    <definedName name="FolderName" localSheetId="15">'[11]Izbor posla'!$B$17</definedName>
    <definedName name="FolderName" localSheetId="16">'[12]Izbor posla'!$B$17</definedName>
    <definedName name="FolderName" localSheetId="17">'[10]Izbor posla'!$B$17</definedName>
    <definedName name="FolderName" localSheetId="18">'[10]Izbor posla'!$B$17</definedName>
    <definedName name="FolderName" localSheetId="1">'[11]Izbor posla'!$B$17</definedName>
    <definedName name="FolderName" localSheetId="19">'[10]Izbor posla'!$B$17</definedName>
    <definedName name="FolderName" localSheetId="2">'[11]Izbor posla'!$B$17</definedName>
    <definedName name="FolderName" localSheetId="3">'[11]Izbor posla'!$B$17</definedName>
    <definedName name="FolderName" localSheetId="4">'[11]Izbor posla'!$B$17</definedName>
    <definedName name="FolderName" localSheetId="5">'[10]Izbor posla'!$B$17</definedName>
    <definedName name="FolderName" localSheetId="6">'[10]Izbor posla'!$B$17</definedName>
    <definedName name="FolderName" localSheetId="7">'[10]Izbor posla'!$B$17</definedName>
    <definedName name="FolderName" localSheetId="8">'[10]Izbor posla'!$B$17</definedName>
    <definedName name="FolderName" localSheetId="20">'[9]Izbor posla'!$B$17</definedName>
    <definedName name="FolderName" localSheetId="21">'[9]Izbor posla'!$B$17</definedName>
    <definedName name="FolderName" localSheetId="25">'[9]Izbor posla'!$B$17</definedName>
    <definedName name="FolderName" localSheetId="26">'[36]Izbor posla'!$B$17</definedName>
    <definedName name="FolderName" localSheetId="35">'[36]Izbor posla'!$B$17</definedName>
    <definedName name="FolderName" localSheetId="36">'[36]Izbor posla'!$B$17</definedName>
    <definedName name="FolderName" localSheetId="37">'[36]Izbor posla'!$B$17</definedName>
    <definedName name="FolderName" localSheetId="27">'[36]Izbor posla'!$B$17</definedName>
    <definedName name="FolderName" localSheetId="28">'[36]Izbor posla'!$B$17</definedName>
    <definedName name="FolderName" localSheetId="29">'[36]Izbor posla'!$B$17</definedName>
    <definedName name="FolderName" localSheetId="30">'[36]Izbor posla'!$B$17</definedName>
    <definedName name="FolderName" localSheetId="31">'[36]Izbor posla'!$B$17</definedName>
    <definedName name="FolderName" localSheetId="32">'[36]Izbor posla'!$B$17</definedName>
    <definedName name="FolderName" localSheetId="33">'[36]Izbor posla'!$B$17</definedName>
    <definedName name="FolderName" localSheetId="34">'[36]Izbor posla'!$B$17</definedName>
    <definedName name="FolderName" localSheetId="65">'[64]Izbor posla'!$B$17</definedName>
    <definedName name="FolderName" localSheetId="66">'[64]Izbor posla'!$B$17</definedName>
    <definedName name="FolderName" localSheetId="61">'[9]Izbor posla'!$B$17</definedName>
    <definedName name="FolderName">'[9]Izbor posla'!$B$17</definedName>
    <definedName name="FP" localSheetId="0">#REF!</definedName>
    <definedName name="FP" localSheetId="13">#REF!</definedName>
    <definedName name="FP" localSheetId="14">#REF!</definedName>
    <definedName name="FP" localSheetId="15">#REF!</definedName>
    <definedName name="FP" localSheetId="16">#REF!</definedName>
    <definedName name="FP" localSheetId="18">#REF!</definedName>
    <definedName name="FP" localSheetId="19">#REF!</definedName>
    <definedName name="FP" localSheetId="2">#REF!</definedName>
    <definedName name="FP" localSheetId="3">#REF!</definedName>
    <definedName name="FP" localSheetId="4">#REF!</definedName>
    <definedName name="FP" localSheetId="6">#REF!</definedName>
    <definedName name="FP" localSheetId="7">#REF!</definedName>
    <definedName name="FP" localSheetId="8">#REF!</definedName>
    <definedName name="FP" localSheetId="26">#REF!</definedName>
    <definedName name="FP" localSheetId="36">#REF!</definedName>
    <definedName name="FP" localSheetId="39">#REF!</definedName>
    <definedName name="FP" localSheetId="41">#REF!</definedName>
    <definedName name="FP" localSheetId="27">#REF!</definedName>
    <definedName name="FP" localSheetId="29">#REF!</definedName>
    <definedName name="FP" localSheetId="43">#REF!</definedName>
    <definedName name="FP" localSheetId="54">#REF!</definedName>
    <definedName name="FP" localSheetId="44">#REF!</definedName>
    <definedName name="FP" localSheetId="45">#REF!</definedName>
    <definedName name="FP" localSheetId="48">#REF!</definedName>
    <definedName name="FP" localSheetId="65">#REF!</definedName>
    <definedName name="FP" localSheetId="66">#REF!</definedName>
    <definedName name="FP" localSheetId="59">#REF!</definedName>
    <definedName name="FP" localSheetId="60">#REF!</definedName>
    <definedName name="FP" localSheetId="61">#REF!</definedName>
    <definedName name="FP">#REF!</definedName>
    <definedName name="FRAMENO" localSheetId="0">#REF!</definedName>
    <definedName name="FRAMENO" localSheetId="13">#REF!</definedName>
    <definedName name="FRAMENO" localSheetId="14">#REF!</definedName>
    <definedName name="FRAMENO" localSheetId="15">#REF!</definedName>
    <definedName name="FRAMENO" localSheetId="16">#REF!</definedName>
    <definedName name="FRAMENO" localSheetId="18">#REF!</definedName>
    <definedName name="FRAMENO" localSheetId="19">#REF!</definedName>
    <definedName name="FRAMENO" localSheetId="2">#REF!</definedName>
    <definedName name="FRAMENO" localSheetId="3">#REF!</definedName>
    <definedName name="FRAMENO" localSheetId="4">#REF!</definedName>
    <definedName name="FRAMENO" localSheetId="6">#REF!</definedName>
    <definedName name="FRAMENO" localSheetId="7">#REF!</definedName>
    <definedName name="FRAMENO" localSheetId="8">#REF!</definedName>
    <definedName name="FRAMENO" localSheetId="26">#REF!</definedName>
    <definedName name="FRAMENO" localSheetId="36">#REF!</definedName>
    <definedName name="FRAMENO" localSheetId="39">#REF!</definedName>
    <definedName name="FRAMENO" localSheetId="41">#REF!</definedName>
    <definedName name="FRAMENO" localSheetId="27">#REF!</definedName>
    <definedName name="FRAMENO" localSheetId="29">#REF!</definedName>
    <definedName name="FRAMENO" localSheetId="43">#REF!</definedName>
    <definedName name="FRAMENO" localSheetId="54">#REF!</definedName>
    <definedName name="FRAMENO" localSheetId="44">#REF!</definedName>
    <definedName name="FRAMENO" localSheetId="45">#REF!</definedName>
    <definedName name="FRAMENO" localSheetId="48">#REF!</definedName>
    <definedName name="FRAMENO" localSheetId="59">#REF!</definedName>
    <definedName name="FRAMENO" localSheetId="60">#REF!</definedName>
    <definedName name="FRAMENO">#REF!</definedName>
    <definedName name="framework_macro" localSheetId="0">#REF!</definedName>
    <definedName name="framework_macro" localSheetId="13">#REF!</definedName>
    <definedName name="framework_macro" localSheetId="14">#REF!</definedName>
    <definedName name="framework_macro" localSheetId="15">#REF!</definedName>
    <definedName name="framework_macro" localSheetId="16">#REF!</definedName>
    <definedName name="framework_macro" localSheetId="18">#REF!</definedName>
    <definedName name="framework_macro" localSheetId="19">#REF!</definedName>
    <definedName name="framework_macro" localSheetId="2">#REF!</definedName>
    <definedName name="framework_macro" localSheetId="3">#REF!</definedName>
    <definedName name="framework_macro" localSheetId="4">#REF!</definedName>
    <definedName name="framework_macro" localSheetId="6">#REF!</definedName>
    <definedName name="framework_macro" localSheetId="7">#REF!</definedName>
    <definedName name="framework_macro" localSheetId="8">#REF!</definedName>
    <definedName name="framework_macro" localSheetId="26">#REF!</definedName>
    <definedName name="framework_macro" localSheetId="36">#REF!</definedName>
    <definedName name="framework_macro" localSheetId="39">#REF!</definedName>
    <definedName name="framework_macro" localSheetId="41">#REF!</definedName>
    <definedName name="framework_macro" localSheetId="27">#REF!</definedName>
    <definedName name="framework_macro" localSheetId="29">#REF!</definedName>
    <definedName name="framework_macro" localSheetId="43">#REF!</definedName>
    <definedName name="framework_macro" localSheetId="54">#REF!</definedName>
    <definedName name="framework_macro" localSheetId="44">#REF!</definedName>
    <definedName name="framework_macro" localSheetId="45">#REF!</definedName>
    <definedName name="framework_macro" localSheetId="48">#REF!</definedName>
    <definedName name="framework_macro" localSheetId="59">#REF!</definedName>
    <definedName name="framework_macro" localSheetId="60">#REF!</definedName>
    <definedName name="framework_macro">#REF!</definedName>
    <definedName name="framework_macro_new" localSheetId="0">#REF!</definedName>
    <definedName name="framework_macro_new" localSheetId="13">#REF!</definedName>
    <definedName name="framework_macro_new" localSheetId="14">#REF!</definedName>
    <definedName name="framework_macro_new" localSheetId="15">#REF!</definedName>
    <definedName name="framework_macro_new" localSheetId="16">#REF!</definedName>
    <definedName name="framework_macro_new" localSheetId="18">#REF!</definedName>
    <definedName name="framework_macro_new" localSheetId="19">#REF!</definedName>
    <definedName name="framework_macro_new" localSheetId="2">#REF!</definedName>
    <definedName name="framework_macro_new" localSheetId="3">#REF!</definedName>
    <definedName name="framework_macro_new" localSheetId="4">#REF!</definedName>
    <definedName name="framework_macro_new" localSheetId="6">#REF!</definedName>
    <definedName name="framework_macro_new" localSheetId="7">#REF!</definedName>
    <definedName name="framework_macro_new" localSheetId="8">#REF!</definedName>
    <definedName name="framework_macro_new" localSheetId="26">#REF!</definedName>
    <definedName name="framework_macro_new" localSheetId="36">#REF!</definedName>
    <definedName name="framework_macro_new" localSheetId="39">#REF!</definedName>
    <definedName name="framework_macro_new" localSheetId="41">#REF!</definedName>
    <definedName name="framework_macro_new" localSheetId="27">#REF!</definedName>
    <definedName name="framework_macro_new" localSheetId="29">#REF!</definedName>
    <definedName name="framework_macro_new" localSheetId="43">#REF!</definedName>
    <definedName name="framework_macro_new" localSheetId="54">#REF!</definedName>
    <definedName name="framework_macro_new" localSheetId="44">#REF!</definedName>
    <definedName name="framework_macro_new" localSheetId="45">#REF!</definedName>
    <definedName name="framework_macro_new" localSheetId="48">#REF!</definedName>
    <definedName name="framework_macro_new" localSheetId="59">#REF!</definedName>
    <definedName name="framework_macro_new" localSheetId="60">#REF!</definedName>
    <definedName name="framework_macro_new">#REF!</definedName>
    <definedName name="framework_monetary" localSheetId="0">#REF!</definedName>
    <definedName name="framework_monetary" localSheetId="13">#REF!</definedName>
    <definedName name="framework_monetary" localSheetId="14">#REF!</definedName>
    <definedName name="framework_monetary" localSheetId="15">#REF!</definedName>
    <definedName name="framework_monetary" localSheetId="16">#REF!</definedName>
    <definedName name="framework_monetary" localSheetId="18">#REF!</definedName>
    <definedName name="framework_monetary" localSheetId="19">#REF!</definedName>
    <definedName name="framework_monetary" localSheetId="2">#REF!</definedName>
    <definedName name="framework_monetary" localSheetId="3">#REF!</definedName>
    <definedName name="framework_monetary" localSheetId="4">#REF!</definedName>
    <definedName name="framework_monetary" localSheetId="6">#REF!</definedName>
    <definedName name="framework_monetary" localSheetId="7">#REF!</definedName>
    <definedName name="framework_monetary" localSheetId="8">#REF!</definedName>
    <definedName name="framework_monetary" localSheetId="26">#REF!</definedName>
    <definedName name="framework_monetary" localSheetId="36">#REF!</definedName>
    <definedName name="framework_monetary" localSheetId="39">#REF!</definedName>
    <definedName name="framework_monetary" localSheetId="41">#REF!</definedName>
    <definedName name="framework_monetary" localSheetId="27">#REF!</definedName>
    <definedName name="framework_monetary" localSheetId="29">#REF!</definedName>
    <definedName name="framework_monetary" localSheetId="43">#REF!</definedName>
    <definedName name="framework_monetary" localSheetId="54">#REF!</definedName>
    <definedName name="framework_monetary" localSheetId="44">#REF!</definedName>
    <definedName name="framework_monetary" localSheetId="45">#REF!</definedName>
    <definedName name="framework_monetary" localSheetId="48">#REF!</definedName>
    <definedName name="framework_monetary" localSheetId="59">#REF!</definedName>
    <definedName name="framework_monetary" localSheetId="60">#REF!</definedName>
    <definedName name="framework_monetary">#REF!</definedName>
    <definedName name="FRAMEYES" localSheetId="0">#REF!</definedName>
    <definedName name="FRAMEYES" localSheetId="13">#REF!</definedName>
    <definedName name="FRAMEYES" localSheetId="14">#REF!</definedName>
    <definedName name="FRAMEYES" localSheetId="15">#REF!</definedName>
    <definedName name="FRAMEYES" localSheetId="16">#REF!</definedName>
    <definedName name="FRAMEYES" localSheetId="18">#REF!</definedName>
    <definedName name="FRAMEYES" localSheetId="19">#REF!</definedName>
    <definedName name="FRAMEYES" localSheetId="2">#REF!</definedName>
    <definedName name="FRAMEYES" localSheetId="3">#REF!</definedName>
    <definedName name="FRAMEYES" localSheetId="4">#REF!</definedName>
    <definedName name="FRAMEYES" localSheetId="6">#REF!</definedName>
    <definedName name="FRAMEYES" localSheetId="7">#REF!</definedName>
    <definedName name="FRAMEYES" localSheetId="8">#REF!</definedName>
    <definedName name="FRAMEYES" localSheetId="26">#REF!</definedName>
    <definedName name="FRAMEYES" localSheetId="36">#REF!</definedName>
    <definedName name="FRAMEYES" localSheetId="39">#REF!</definedName>
    <definedName name="FRAMEYES" localSheetId="41">#REF!</definedName>
    <definedName name="FRAMEYES" localSheetId="27">#REF!</definedName>
    <definedName name="FRAMEYES" localSheetId="29">#REF!</definedName>
    <definedName name="FRAMEYES" localSheetId="43">#REF!</definedName>
    <definedName name="FRAMEYES" localSheetId="54">#REF!</definedName>
    <definedName name="FRAMEYES" localSheetId="44">#REF!</definedName>
    <definedName name="FRAMEYES" localSheetId="45">#REF!</definedName>
    <definedName name="FRAMEYES" localSheetId="48">#REF!</definedName>
    <definedName name="FRAMEYES" localSheetId="59">#REF!</definedName>
    <definedName name="FRAMEYES" localSheetId="60">#REF!</definedName>
    <definedName name="FRAMEYES">#REF!</definedName>
    <definedName name="fxpivotq">[65]FX_Qrtly!$K$2</definedName>
    <definedName name="g" localSheetId="0">#REF!</definedName>
    <definedName name="g" localSheetId="13">#REF!</definedName>
    <definedName name="g" localSheetId="14">#REF!</definedName>
    <definedName name="g" localSheetId="15">#REF!</definedName>
    <definedName name="g" localSheetId="16">#REF!</definedName>
    <definedName name="g" localSheetId="18">#REF!</definedName>
    <definedName name="g" localSheetId="19">#REF!</definedName>
    <definedName name="g" localSheetId="2">#REF!</definedName>
    <definedName name="g" localSheetId="3">#REF!</definedName>
    <definedName name="g" localSheetId="4">#REF!</definedName>
    <definedName name="g" localSheetId="6">#REF!</definedName>
    <definedName name="g" localSheetId="7">#REF!</definedName>
    <definedName name="g" localSheetId="8">#REF!</definedName>
    <definedName name="g" localSheetId="26">#REF!</definedName>
    <definedName name="g" localSheetId="36">#REF!</definedName>
    <definedName name="g" localSheetId="39">#REF!</definedName>
    <definedName name="g" localSheetId="41">#REF!</definedName>
    <definedName name="g" localSheetId="27">#REF!</definedName>
    <definedName name="g" localSheetId="29">#REF!</definedName>
    <definedName name="g" localSheetId="43">#REF!</definedName>
    <definedName name="g" localSheetId="54">#REF!</definedName>
    <definedName name="g" localSheetId="44">#REF!</definedName>
    <definedName name="g" localSheetId="45">#REF!</definedName>
    <definedName name="g" localSheetId="48">#REF!</definedName>
    <definedName name="g" localSheetId="65">#REF!</definedName>
    <definedName name="g" localSheetId="66">#REF!</definedName>
    <definedName name="g" localSheetId="59">#REF!</definedName>
    <definedName name="g" localSheetId="60">#REF!</definedName>
    <definedName name="g" localSheetId="61">#REF!</definedName>
    <definedName name="g">#REF!</definedName>
    <definedName name="GAP" localSheetId="0">#REF!</definedName>
    <definedName name="GAP" localSheetId="13">#REF!</definedName>
    <definedName name="GAP" localSheetId="14">#REF!</definedName>
    <definedName name="GAP" localSheetId="15">#REF!</definedName>
    <definedName name="GAP" localSheetId="16">#REF!</definedName>
    <definedName name="GAP" localSheetId="18">#REF!</definedName>
    <definedName name="GAP" localSheetId="19">#REF!</definedName>
    <definedName name="GAP" localSheetId="2">#REF!</definedName>
    <definedName name="GAP" localSheetId="3">#REF!</definedName>
    <definedName name="GAP" localSheetId="4">#REF!</definedName>
    <definedName name="GAP" localSheetId="6">#REF!</definedName>
    <definedName name="GAP" localSheetId="7">#REF!</definedName>
    <definedName name="GAP" localSheetId="8">#REF!</definedName>
    <definedName name="GAP" localSheetId="26">#REF!</definedName>
    <definedName name="GAP" localSheetId="36">#REF!</definedName>
    <definedName name="GAP" localSheetId="39">#REF!</definedName>
    <definedName name="GAP" localSheetId="41">#REF!</definedName>
    <definedName name="GAP" localSheetId="27">#REF!</definedName>
    <definedName name="GAP" localSheetId="29">#REF!</definedName>
    <definedName name="GAP" localSheetId="43">#REF!</definedName>
    <definedName name="GAP" localSheetId="54">#REF!</definedName>
    <definedName name="GAP" localSheetId="44">#REF!</definedName>
    <definedName name="GAP" localSheetId="45">#REF!</definedName>
    <definedName name="GAP" localSheetId="48">#REF!</definedName>
    <definedName name="GAP" localSheetId="59">#REF!</definedName>
    <definedName name="GAP" localSheetId="60">#REF!</definedName>
    <definedName name="GAP">#REF!</definedName>
    <definedName name="GAPFGFROM" localSheetId="0">#REF!</definedName>
    <definedName name="GAPFGFROM" localSheetId="13">#REF!</definedName>
    <definedName name="GAPFGFROM" localSheetId="14">#REF!</definedName>
    <definedName name="GAPFGFROM" localSheetId="15">#REF!</definedName>
    <definedName name="GAPFGFROM" localSheetId="16">#REF!</definedName>
    <definedName name="GAPFGFROM" localSheetId="18">#REF!</definedName>
    <definedName name="GAPFGFROM" localSheetId="19">#REF!</definedName>
    <definedName name="GAPFGFROM" localSheetId="2">#REF!</definedName>
    <definedName name="GAPFGFROM" localSheetId="3">#REF!</definedName>
    <definedName name="GAPFGFROM" localSheetId="4">#REF!</definedName>
    <definedName name="GAPFGFROM" localSheetId="6">#REF!</definedName>
    <definedName name="GAPFGFROM" localSheetId="7">#REF!</definedName>
    <definedName name="GAPFGFROM" localSheetId="8">#REF!</definedName>
    <definedName name="GAPFGFROM" localSheetId="26">#REF!</definedName>
    <definedName name="GAPFGFROM" localSheetId="36">#REF!</definedName>
    <definedName name="GAPFGFROM" localSheetId="39">#REF!</definedName>
    <definedName name="GAPFGFROM" localSheetId="41">#REF!</definedName>
    <definedName name="GAPFGFROM" localSheetId="27">#REF!</definedName>
    <definedName name="GAPFGFROM" localSheetId="29">#REF!</definedName>
    <definedName name="GAPFGFROM" localSheetId="43">#REF!</definedName>
    <definedName name="GAPFGFROM" localSheetId="54">#REF!</definedName>
    <definedName name="GAPFGFROM" localSheetId="44">#REF!</definedName>
    <definedName name="GAPFGFROM" localSheetId="45">#REF!</definedName>
    <definedName name="GAPFGFROM" localSheetId="48">#REF!</definedName>
    <definedName name="GAPFGFROM" localSheetId="59">#REF!</definedName>
    <definedName name="GAPFGFROM" localSheetId="60">#REF!</definedName>
    <definedName name="GAPFGFROM">#REF!</definedName>
    <definedName name="GAPFGTO" localSheetId="0">#REF!</definedName>
    <definedName name="GAPFGTO" localSheetId="13">#REF!</definedName>
    <definedName name="GAPFGTO" localSheetId="14">#REF!</definedName>
    <definedName name="GAPFGTO" localSheetId="15">#REF!</definedName>
    <definedName name="GAPFGTO" localSheetId="16">#REF!</definedName>
    <definedName name="GAPFGTO" localSheetId="18">#REF!</definedName>
    <definedName name="GAPFGTO" localSheetId="19">#REF!</definedName>
    <definedName name="GAPFGTO" localSheetId="2">#REF!</definedName>
    <definedName name="GAPFGTO" localSheetId="3">#REF!</definedName>
    <definedName name="GAPFGTO" localSheetId="4">#REF!</definedName>
    <definedName name="GAPFGTO" localSheetId="6">#REF!</definedName>
    <definedName name="GAPFGTO" localSheetId="7">#REF!</definedName>
    <definedName name="GAPFGTO" localSheetId="8">#REF!</definedName>
    <definedName name="GAPFGTO" localSheetId="26">#REF!</definedName>
    <definedName name="GAPFGTO" localSheetId="36">#REF!</definedName>
    <definedName name="GAPFGTO" localSheetId="39">#REF!</definedName>
    <definedName name="GAPFGTO" localSheetId="41">#REF!</definedName>
    <definedName name="GAPFGTO" localSheetId="27">#REF!</definedName>
    <definedName name="GAPFGTO" localSheetId="29">#REF!</definedName>
    <definedName name="GAPFGTO" localSheetId="43">#REF!</definedName>
    <definedName name="GAPFGTO" localSheetId="54">#REF!</definedName>
    <definedName name="GAPFGTO" localSheetId="44">#REF!</definedName>
    <definedName name="GAPFGTO" localSheetId="45">#REF!</definedName>
    <definedName name="GAPFGTO" localSheetId="48">#REF!</definedName>
    <definedName name="GAPFGTO" localSheetId="59">#REF!</definedName>
    <definedName name="GAPFGTO" localSheetId="60">#REF!</definedName>
    <definedName name="GAPFGTO">#REF!</definedName>
    <definedName name="GAPSTFROM" localSheetId="0">#REF!</definedName>
    <definedName name="GAPSTFROM" localSheetId="13">#REF!</definedName>
    <definedName name="GAPSTFROM" localSheetId="14">#REF!</definedName>
    <definedName name="GAPSTFROM" localSheetId="15">#REF!</definedName>
    <definedName name="GAPSTFROM" localSheetId="16">#REF!</definedName>
    <definedName name="GAPSTFROM" localSheetId="18">#REF!</definedName>
    <definedName name="GAPSTFROM" localSheetId="19">#REF!</definedName>
    <definedName name="GAPSTFROM" localSheetId="2">#REF!</definedName>
    <definedName name="GAPSTFROM" localSheetId="3">#REF!</definedName>
    <definedName name="GAPSTFROM" localSheetId="4">#REF!</definedName>
    <definedName name="GAPSTFROM" localSheetId="6">#REF!</definedName>
    <definedName name="GAPSTFROM" localSheetId="7">#REF!</definedName>
    <definedName name="GAPSTFROM" localSheetId="8">#REF!</definedName>
    <definedName name="GAPSTFROM" localSheetId="26">#REF!</definedName>
    <definedName name="GAPSTFROM" localSheetId="36">#REF!</definedName>
    <definedName name="GAPSTFROM" localSheetId="39">#REF!</definedName>
    <definedName name="GAPSTFROM" localSheetId="41">#REF!</definedName>
    <definedName name="GAPSTFROM" localSheetId="27">#REF!</definedName>
    <definedName name="GAPSTFROM" localSheetId="29">#REF!</definedName>
    <definedName name="GAPSTFROM" localSheetId="43">#REF!</definedName>
    <definedName name="GAPSTFROM" localSheetId="54">#REF!</definedName>
    <definedName name="GAPSTFROM" localSheetId="44">#REF!</definedName>
    <definedName name="GAPSTFROM" localSheetId="45">#REF!</definedName>
    <definedName name="GAPSTFROM" localSheetId="48">#REF!</definedName>
    <definedName name="GAPSTFROM" localSheetId="59">#REF!</definedName>
    <definedName name="GAPSTFROM" localSheetId="60">#REF!</definedName>
    <definedName name="GAPSTFROM">#REF!</definedName>
    <definedName name="GAPSTTO" localSheetId="0">#REF!</definedName>
    <definedName name="GAPSTTO" localSheetId="13">#REF!</definedName>
    <definedName name="GAPSTTO" localSheetId="14">#REF!</definedName>
    <definedName name="GAPSTTO" localSheetId="15">#REF!</definedName>
    <definedName name="GAPSTTO" localSheetId="16">#REF!</definedName>
    <definedName name="GAPSTTO" localSheetId="18">#REF!</definedName>
    <definedName name="GAPSTTO" localSheetId="19">#REF!</definedName>
    <definedName name="GAPSTTO" localSheetId="2">#REF!</definedName>
    <definedName name="GAPSTTO" localSheetId="3">#REF!</definedName>
    <definedName name="GAPSTTO" localSheetId="4">#REF!</definedName>
    <definedName name="GAPSTTO" localSheetId="6">#REF!</definedName>
    <definedName name="GAPSTTO" localSheetId="7">#REF!</definedName>
    <definedName name="GAPSTTO" localSheetId="8">#REF!</definedName>
    <definedName name="GAPSTTO" localSheetId="26">#REF!</definedName>
    <definedName name="GAPSTTO" localSheetId="36">#REF!</definedName>
    <definedName name="GAPSTTO" localSheetId="39">#REF!</definedName>
    <definedName name="GAPSTTO" localSheetId="41">#REF!</definedName>
    <definedName name="GAPSTTO" localSheetId="27">#REF!</definedName>
    <definedName name="GAPSTTO" localSheetId="29">#REF!</definedName>
    <definedName name="GAPSTTO" localSheetId="43">#REF!</definedName>
    <definedName name="GAPSTTO" localSheetId="54">#REF!</definedName>
    <definedName name="GAPSTTO" localSheetId="44">#REF!</definedName>
    <definedName name="GAPSTTO" localSheetId="45">#REF!</definedName>
    <definedName name="GAPSTTO" localSheetId="48">#REF!</definedName>
    <definedName name="GAPSTTO" localSheetId="59">#REF!</definedName>
    <definedName name="GAPSTTO" localSheetId="60">#REF!</definedName>
    <definedName name="GAPSTTO">#REF!</definedName>
    <definedName name="GAPTEST" localSheetId="0">#REF!</definedName>
    <definedName name="GAPTEST" localSheetId="13">#REF!</definedName>
    <definedName name="GAPTEST" localSheetId="14">#REF!</definedName>
    <definedName name="GAPTEST" localSheetId="15">#REF!</definedName>
    <definedName name="GAPTEST" localSheetId="16">#REF!</definedName>
    <definedName name="GAPTEST" localSheetId="18">#REF!</definedName>
    <definedName name="GAPTEST" localSheetId="19">#REF!</definedName>
    <definedName name="GAPTEST" localSheetId="2">#REF!</definedName>
    <definedName name="GAPTEST" localSheetId="3">#REF!</definedName>
    <definedName name="GAPTEST" localSheetId="4">#REF!</definedName>
    <definedName name="GAPTEST" localSheetId="6">#REF!</definedName>
    <definedName name="GAPTEST" localSheetId="7">#REF!</definedName>
    <definedName name="GAPTEST" localSheetId="8">#REF!</definedName>
    <definedName name="GAPTEST" localSheetId="26">#REF!</definedName>
    <definedName name="GAPTEST" localSheetId="36">#REF!</definedName>
    <definedName name="GAPTEST" localSheetId="39">#REF!</definedName>
    <definedName name="GAPTEST" localSheetId="41">#REF!</definedName>
    <definedName name="GAPTEST" localSheetId="27">#REF!</definedName>
    <definedName name="GAPTEST" localSheetId="29">#REF!</definedName>
    <definedName name="GAPTEST" localSheetId="43">#REF!</definedName>
    <definedName name="GAPTEST" localSheetId="54">#REF!</definedName>
    <definedName name="GAPTEST" localSheetId="44">#REF!</definedName>
    <definedName name="GAPTEST" localSheetId="45">#REF!</definedName>
    <definedName name="GAPTEST" localSheetId="48">#REF!</definedName>
    <definedName name="GAPTEST" localSheetId="59">#REF!</definedName>
    <definedName name="GAPTEST" localSheetId="60">#REF!</definedName>
    <definedName name="GAPTEST">#REF!</definedName>
    <definedName name="GAPTESTFG" localSheetId="0">#REF!</definedName>
    <definedName name="GAPTESTFG" localSheetId="13">#REF!</definedName>
    <definedName name="GAPTESTFG" localSheetId="14">#REF!</definedName>
    <definedName name="GAPTESTFG" localSheetId="15">#REF!</definedName>
    <definedName name="GAPTESTFG" localSheetId="16">#REF!</definedName>
    <definedName name="GAPTESTFG" localSheetId="18">#REF!</definedName>
    <definedName name="GAPTESTFG" localSheetId="19">#REF!</definedName>
    <definedName name="GAPTESTFG" localSheetId="2">#REF!</definedName>
    <definedName name="GAPTESTFG" localSheetId="3">#REF!</definedName>
    <definedName name="GAPTESTFG" localSheetId="4">#REF!</definedName>
    <definedName name="GAPTESTFG" localSheetId="6">#REF!</definedName>
    <definedName name="GAPTESTFG" localSheetId="7">#REF!</definedName>
    <definedName name="GAPTESTFG" localSheetId="8">#REF!</definedName>
    <definedName name="GAPTESTFG" localSheetId="26">#REF!</definedName>
    <definedName name="GAPTESTFG" localSheetId="36">#REF!</definedName>
    <definedName name="GAPTESTFG" localSheetId="39">#REF!</definedName>
    <definedName name="GAPTESTFG" localSheetId="41">#REF!</definedName>
    <definedName name="GAPTESTFG" localSheetId="27">#REF!</definedName>
    <definedName name="GAPTESTFG" localSheetId="29">#REF!</definedName>
    <definedName name="GAPTESTFG" localSheetId="43">#REF!</definedName>
    <definedName name="GAPTESTFG" localSheetId="54">#REF!</definedName>
    <definedName name="GAPTESTFG" localSheetId="44">#REF!</definedName>
    <definedName name="GAPTESTFG" localSheetId="45">#REF!</definedName>
    <definedName name="GAPTESTFG" localSheetId="48">#REF!</definedName>
    <definedName name="GAPTESTFG" localSheetId="59">#REF!</definedName>
    <definedName name="GAPTESTFG" localSheetId="60">#REF!</definedName>
    <definedName name="GAPTESTFG">#REF!</definedName>
    <definedName name="gbgf" localSheetId="59">#REF!</definedName>
    <definedName name="gbgf" localSheetId="60">#REF!</definedName>
    <definedName name="gbgf">#REF!</definedName>
    <definedName name="GCB_NGDP">#N/A</definedName>
    <definedName name="gci" localSheetId="59">#REF!</definedName>
    <definedName name="gci" localSheetId="60">#REF!</definedName>
    <definedName name="gci">#REF!</definedName>
    <definedName name="GGB_NGDP">#N/A</definedName>
    <definedName name="ggg" localSheetId="59">#REF!</definedName>
    <definedName name="ggg" localSheetId="60">#REF!</definedName>
    <definedName name="ggg">#REF!</definedName>
    <definedName name="ggggg" localSheetId="59" hidden="1">'[66]J(Priv.Cap)'!#REF!</definedName>
    <definedName name="ggggg" localSheetId="60" hidden="1">'[66]J(Priv.Cap)'!#REF!</definedName>
    <definedName name="ggggg" hidden="1">'[66]J(Priv.Cap)'!#REF!</definedName>
    <definedName name="ghdfghfghfghfhf" localSheetId="59">[15]kons!#REF!</definedName>
    <definedName name="ghdfghfghfghfhf" localSheetId="60">[15]kons!#REF!</definedName>
    <definedName name="ghdfghfghfghfhf">[15]kons!#REF!</definedName>
    <definedName name="goga" localSheetId="65">[54]Sheet1!$M$3:$M$11</definedName>
    <definedName name="goga" localSheetId="66">[54]Sheet1!$M$3:$M$11</definedName>
    <definedName name="goga" localSheetId="61">[54]Sheet1!$M$3:$M$11</definedName>
    <definedName name="goga">[5]Sheet1!$M$3:$M$11</definedName>
    <definedName name="goods_exports" localSheetId="59">#REF!</definedName>
    <definedName name="goods_exports" localSheetId="60">#REF!</definedName>
    <definedName name="goods_exports">#REF!</definedName>
    <definedName name="goodsexports" localSheetId="59">#REF!</definedName>
    <definedName name="goodsexports" localSheetId="60">#REF!</definedName>
    <definedName name="goodsexports">#REF!</definedName>
    <definedName name="Grace_IDA">[7]NPV!$B$25</definedName>
    <definedName name="Grace_NC" localSheetId="0">[7]NPV!#REF!</definedName>
    <definedName name="Grace_NC" localSheetId="13">[7]NPV!#REF!</definedName>
    <definedName name="Grace_NC" localSheetId="14">[7]NPV!#REF!</definedName>
    <definedName name="Grace_NC" localSheetId="15">[7]NPV!#REF!</definedName>
    <definedName name="Grace_NC" localSheetId="16">[7]NPV!#REF!</definedName>
    <definedName name="Grace_NC" localSheetId="18">[7]NPV!#REF!</definedName>
    <definedName name="Grace_NC" localSheetId="1">[7]NPV!#REF!</definedName>
    <definedName name="Grace_NC" localSheetId="19">[7]NPV!#REF!</definedName>
    <definedName name="Grace_NC" localSheetId="2">[7]NPV!#REF!</definedName>
    <definedName name="Grace_NC" localSheetId="3">[7]NPV!#REF!</definedName>
    <definedName name="Grace_NC" localSheetId="4">[7]NPV!#REF!</definedName>
    <definedName name="Grace_NC" localSheetId="6">[7]NPV!#REF!</definedName>
    <definedName name="Grace_NC" localSheetId="7">[7]NPV!#REF!</definedName>
    <definedName name="Grace_NC" localSheetId="8">[7]NPV!#REF!</definedName>
    <definedName name="Grace_NC" localSheetId="26">[7]NPV!#REF!</definedName>
    <definedName name="Grace_NC" localSheetId="36">[7]NPV!#REF!</definedName>
    <definedName name="Grace_NC" localSheetId="39">[7]NPV!#REF!</definedName>
    <definedName name="Grace_NC" localSheetId="41">[7]NPV!#REF!</definedName>
    <definedName name="Grace_NC" localSheetId="27">[7]NPV!#REF!</definedName>
    <definedName name="Grace_NC" localSheetId="29">[7]NPV!#REF!</definedName>
    <definedName name="Grace_NC" localSheetId="43">[7]NPV!#REF!</definedName>
    <definedName name="Grace_NC" localSheetId="54">[7]NPV!#REF!</definedName>
    <definedName name="Grace_NC" localSheetId="44">[7]NPV!#REF!</definedName>
    <definedName name="Grace_NC" localSheetId="45">[7]NPV!#REF!</definedName>
    <definedName name="Grace_NC" localSheetId="48">[7]NPV!#REF!</definedName>
    <definedName name="Grace_NC" localSheetId="59">[7]NPV!#REF!</definedName>
    <definedName name="Grace_NC" localSheetId="60">[7]NPV!#REF!</definedName>
    <definedName name="Grace_NC">[7]NPV!#REF!</definedName>
    <definedName name="h">[54]Sheet1!$P$3:$P$11</definedName>
    <definedName name="Halo" localSheetId="0">#REF!</definedName>
    <definedName name="Halo" localSheetId="9">#REF!</definedName>
    <definedName name="Halo" localSheetId="10">#REF!</definedName>
    <definedName name="Halo" localSheetId="11">#REF!</definedName>
    <definedName name="Halo" localSheetId="13">#REF!</definedName>
    <definedName name="Halo" localSheetId="14">#REF!</definedName>
    <definedName name="Halo" localSheetId="15">#REF!</definedName>
    <definedName name="Halo" localSheetId="16">#REF!</definedName>
    <definedName name="Halo" localSheetId="18">#REF!</definedName>
    <definedName name="Halo" localSheetId="1">#REF!</definedName>
    <definedName name="Halo" localSheetId="19">#REF!</definedName>
    <definedName name="Halo" localSheetId="2">#REF!</definedName>
    <definedName name="Halo" localSheetId="3">#REF!</definedName>
    <definedName name="Halo" localSheetId="4">#REF!</definedName>
    <definedName name="Halo" localSheetId="5">#REF!</definedName>
    <definedName name="Halo" localSheetId="6">#REF!</definedName>
    <definedName name="Halo" localSheetId="7">#REF!</definedName>
    <definedName name="Halo" localSheetId="8">#REF!</definedName>
    <definedName name="Halo" localSheetId="21">#REF!</definedName>
    <definedName name="Halo" localSheetId="24">#REF!</definedName>
    <definedName name="Halo" localSheetId="25">#REF!</definedName>
    <definedName name="Halo" localSheetId="26">#REF!</definedName>
    <definedName name="Halo" localSheetId="36">#REF!</definedName>
    <definedName name="Halo" localSheetId="39">#REF!</definedName>
    <definedName name="Halo" localSheetId="41">#REF!</definedName>
    <definedName name="Halo" localSheetId="27">#REF!</definedName>
    <definedName name="Halo" localSheetId="29">#REF!</definedName>
    <definedName name="Halo" localSheetId="43">#REF!</definedName>
    <definedName name="Halo" localSheetId="54">#REF!</definedName>
    <definedName name="Halo" localSheetId="44">#REF!</definedName>
    <definedName name="Halo" localSheetId="45">#REF!</definedName>
    <definedName name="Halo" localSheetId="48">#REF!</definedName>
    <definedName name="Halo">#REF!</definedName>
    <definedName name="hdhd" localSheetId="59">#REF!</definedName>
    <definedName name="hdhd" localSheetId="60">#REF!</definedName>
    <definedName name="hdhd">#REF!</definedName>
    <definedName name="HEADING" localSheetId="0">#REF!</definedName>
    <definedName name="HEADING" localSheetId="13">#REF!</definedName>
    <definedName name="HEADING" localSheetId="14">#REF!</definedName>
    <definedName name="HEADING" localSheetId="15">#REF!</definedName>
    <definedName name="HEADING" localSheetId="16">#REF!</definedName>
    <definedName name="HEADING" localSheetId="18">#REF!</definedName>
    <definedName name="HEADING" localSheetId="19">#REF!</definedName>
    <definedName name="HEADING" localSheetId="2">#REF!</definedName>
    <definedName name="HEADING" localSheetId="3">#REF!</definedName>
    <definedName name="HEADING" localSheetId="4">#REF!</definedName>
    <definedName name="HEADING" localSheetId="6">#REF!</definedName>
    <definedName name="HEADING" localSheetId="7">#REF!</definedName>
    <definedName name="HEADING" localSheetId="8">#REF!</definedName>
    <definedName name="HEADING" localSheetId="26">#REF!</definedName>
    <definedName name="HEADING" localSheetId="36">#REF!</definedName>
    <definedName name="HEADING" localSheetId="39">#REF!</definedName>
    <definedName name="HEADING" localSheetId="41">#REF!</definedName>
    <definedName name="HEADING" localSheetId="27">#REF!</definedName>
    <definedName name="HEADING" localSheetId="29">#REF!</definedName>
    <definedName name="HEADING" localSheetId="43">#REF!</definedName>
    <definedName name="HEADING" localSheetId="54">#REF!</definedName>
    <definedName name="HEADING" localSheetId="44">#REF!</definedName>
    <definedName name="HEADING" localSheetId="45">#REF!</definedName>
    <definedName name="HEADING" localSheetId="48">#REF!</definedName>
    <definedName name="HEADING" localSheetId="59">#REF!</definedName>
    <definedName name="HEADING" localSheetId="60">#REF!</definedName>
    <definedName name="HEADING">#REF!</definedName>
    <definedName name="hg" localSheetId="0">#REF!</definedName>
    <definedName name="hg" localSheetId="13">#REF!</definedName>
    <definedName name="hg" localSheetId="14">#REF!</definedName>
    <definedName name="hg" localSheetId="15">#REF!</definedName>
    <definedName name="hg" localSheetId="16">#REF!</definedName>
    <definedName name="hg" localSheetId="18">#REF!</definedName>
    <definedName name="hg" localSheetId="19">#REF!</definedName>
    <definedName name="hg" localSheetId="2">#REF!</definedName>
    <definedName name="hg" localSheetId="3">#REF!</definedName>
    <definedName name="hg" localSheetId="4">#REF!</definedName>
    <definedName name="hg" localSheetId="6">#REF!</definedName>
    <definedName name="hg" localSheetId="7">#REF!</definedName>
    <definedName name="hg" localSheetId="8">#REF!</definedName>
    <definedName name="hg" localSheetId="26">#REF!</definedName>
    <definedName name="hg" localSheetId="36">#REF!</definedName>
    <definedName name="hg" localSheetId="39">#REF!</definedName>
    <definedName name="hg" localSheetId="41">#REF!</definedName>
    <definedName name="hg" localSheetId="27">#REF!</definedName>
    <definedName name="hg" localSheetId="29">#REF!</definedName>
    <definedName name="hg" localSheetId="43">#REF!</definedName>
    <definedName name="hg" localSheetId="54">#REF!</definedName>
    <definedName name="hg" localSheetId="44">#REF!</definedName>
    <definedName name="hg" localSheetId="45">#REF!</definedName>
    <definedName name="hg" localSheetId="48">#REF!</definedName>
    <definedName name="hg">#REF!</definedName>
    <definedName name="hhh" localSheetId="59" hidden="1">'[67]J(Priv.Cap)'!#REF!</definedName>
    <definedName name="hhh" localSheetId="60" hidden="1">'[67]J(Priv.Cap)'!#REF!</definedName>
    <definedName name="hhh" hidden="1">'[67]J(Priv.Cap)'!#REF!</definedName>
    <definedName name="hhhjjhhghfh" localSheetId="59">#REF!</definedName>
    <definedName name="hhhjjhhghfh" localSheetId="60">#REF!</definedName>
    <definedName name="hhhjjhhghfh">#REF!</definedName>
    <definedName name="hk" localSheetId="59">OFFSET(#REF!,0,0,1,COUNT(#REF!))</definedName>
    <definedName name="hk" localSheetId="60">OFFSET(#REF!,0,0,1,COUNT(#REF!))</definedName>
    <definedName name="hk">OFFSET(#REF!,0,0,1,COUNT(#REF!))</definedName>
    <definedName name="Hola" localSheetId="0">#REF!</definedName>
    <definedName name="Hola" localSheetId="9">#REF!</definedName>
    <definedName name="Hola" localSheetId="10">#REF!</definedName>
    <definedName name="Hola" localSheetId="11">#REF!</definedName>
    <definedName name="Hola" localSheetId="13">#REF!</definedName>
    <definedName name="Hola" localSheetId="14">#REF!</definedName>
    <definedName name="Hola" localSheetId="15">#REF!</definedName>
    <definedName name="Hola" localSheetId="16">#REF!</definedName>
    <definedName name="Hola" localSheetId="18">#REF!</definedName>
    <definedName name="Hola" localSheetId="19">#REF!</definedName>
    <definedName name="Hola" localSheetId="2">#REF!</definedName>
    <definedName name="Hola" localSheetId="3">#REF!</definedName>
    <definedName name="Hola" localSheetId="4">#REF!</definedName>
    <definedName name="Hola" localSheetId="5">#REF!</definedName>
    <definedName name="Hola" localSheetId="6">#REF!</definedName>
    <definedName name="Hola" localSheetId="7">#REF!</definedName>
    <definedName name="Hola" localSheetId="8">#REF!</definedName>
    <definedName name="Hola" localSheetId="21">#REF!</definedName>
    <definedName name="Hola" localSheetId="24">#REF!</definedName>
    <definedName name="Hola" localSheetId="25">#REF!</definedName>
    <definedName name="Hola" localSheetId="26">#REF!</definedName>
    <definedName name="Hola" localSheetId="36">#REF!</definedName>
    <definedName name="Hola" localSheetId="39">#REF!</definedName>
    <definedName name="Hola" localSheetId="41">#REF!</definedName>
    <definedName name="Hola" localSheetId="27">#REF!</definedName>
    <definedName name="Hola" localSheetId="29">#REF!</definedName>
    <definedName name="Hola" localSheetId="43">#REF!</definedName>
    <definedName name="Hola" localSheetId="54">#REF!</definedName>
    <definedName name="Hola" localSheetId="44">#REF!</definedName>
    <definedName name="Hola" localSheetId="45">#REF!</definedName>
    <definedName name="Hola" localSheetId="48">#REF!</definedName>
    <definedName name="Hola">#REF!</definedName>
    <definedName name="HRK" localSheetId="59">OFFSET(#REF!,0,0,COUNT(#REF!),1)</definedName>
    <definedName name="HRK" localSheetId="60">OFFSET(#REF!,0,0,COUNT(#REF!),1)</definedName>
    <definedName name="HRK">OFFSET(#REF!,0,0,COUNT(#REF!),1)</definedName>
    <definedName name="i" localSheetId="59">#REF!</definedName>
    <definedName name="i" localSheetId="60">#REF!</definedName>
    <definedName name="i">#REF!</definedName>
    <definedName name="IDAr" localSheetId="0">#REF!</definedName>
    <definedName name="IDAr" localSheetId="13">#REF!</definedName>
    <definedName name="IDAr" localSheetId="14">#REF!</definedName>
    <definedName name="IDAr" localSheetId="15">#REF!</definedName>
    <definedName name="IDAr" localSheetId="16">#REF!</definedName>
    <definedName name="IDAr" localSheetId="18">#REF!</definedName>
    <definedName name="IDAr" localSheetId="19">#REF!</definedName>
    <definedName name="IDAr" localSheetId="2">#REF!</definedName>
    <definedName name="IDAr" localSheetId="3">#REF!</definedName>
    <definedName name="IDAr" localSheetId="4">#REF!</definedName>
    <definedName name="IDAr" localSheetId="6">#REF!</definedName>
    <definedName name="IDAr" localSheetId="7">#REF!</definedName>
    <definedName name="IDAr" localSheetId="8">#REF!</definedName>
    <definedName name="IDAr" localSheetId="26">#REF!</definedName>
    <definedName name="IDAr" localSheetId="36">#REF!</definedName>
    <definedName name="IDAr" localSheetId="39">#REF!</definedName>
    <definedName name="IDAr" localSheetId="41">#REF!</definedName>
    <definedName name="IDAr" localSheetId="27">#REF!</definedName>
    <definedName name="IDAr" localSheetId="29">#REF!</definedName>
    <definedName name="IDAr" localSheetId="43">#REF!</definedName>
    <definedName name="IDAr" localSheetId="54">#REF!</definedName>
    <definedName name="IDAr" localSheetId="44">#REF!</definedName>
    <definedName name="IDAr" localSheetId="45">#REF!</definedName>
    <definedName name="IDAr" localSheetId="48">#REF!</definedName>
    <definedName name="IDAr" localSheetId="59">#REF!</definedName>
    <definedName name="IDAr" localSheetId="60">#REF!</definedName>
    <definedName name="IDAr">#REF!</definedName>
    <definedName name="IdiNa1" localSheetId="59">[68]!IdiNa1</definedName>
    <definedName name="IdiNa1" localSheetId="60">[68]!IdiNa1</definedName>
    <definedName name="IdiNa1">[68]!IdiNa1</definedName>
    <definedName name="IdiNa10" localSheetId="59">[68]!IdiNa10</definedName>
    <definedName name="IdiNa10" localSheetId="60">[68]!IdiNa10</definedName>
    <definedName name="IdiNa10">[68]!IdiNa10</definedName>
    <definedName name="IdiNa11" localSheetId="59">[68]!IdiNa11</definedName>
    <definedName name="IdiNa11" localSheetId="60">[68]!IdiNa11</definedName>
    <definedName name="IdiNa11">[68]!IdiNa11</definedName>
    <definedName name="IdiNa12" localSheetId="59">[68]!IdiNa12</definedName>
    <definedName name="IdiNa12" localSheetId="60">[68]!IdiNa12</definedName>
    <definedName name="IdiNa12">[68]!IdiNa12</definedName>
    <definedName name="IdiNa13" localSheetId="59">[68]!IdiNa13</definedName>
    <definedName name="IdiNa13" localSheetId="60">[68]!IdiNa13</definedName>
    <definedName name="IdiNa13">[68]!IdiNa13</definedName>
    <definedName name="IdiNa14" localSheetId="59">[68]!IdiNa14</definedName>
    <definedName name="IdiNa14" localSheetId="60">[68]!IdiNa14</definedName>
    <definedName name="IdiNa14">[68]!IdiNa14</definedName>
    <definedName name="IdiNa15" localSheetId="59">[68]!IdiNa15</definedName>
    <definedName name="IdiNa15" localSheetId="60">[68]!IdiNa15</definedName>
    <definedName name="IdiNa15">[68]!IdiNa15</definedName>
    <definedName name="IdiNa16" localSheetId="59">[68]!IdiNa16</definedName>
    <definedName name="IdiNa16" localSheetId="60">[68]!IdiNa16</definedName>
    <definedName name="IdiNa16">[68]!IdiNa16</definedName>
    <definedName name="IdiNa17" localSheetId="59">[68]!IdiNa17</definedName>
    <definedName name="IdiNa17" localSheetId="60">[68]!IdiNa17</definedName>
    <definedName name="IdiNa17">[68]!IdiNa17</definedName>
    <definedName name="IdiNa18" localSheetId="59">[68]!IdiNa18</definedName>
    <definedName name="IdiNa18" localSheetId="60">[68]!IdiNa18</definedName>
    <definedName name="IdiNa18">[68]!IdiNa18</definedName>
    <definedName name="IdiNa19" localSheetId="59">[68]!IdiNa19</definedName>
    <definedName name="IdiNa19" localSheetId="60">[68]!IdiNa19</definedName>
    <definedName name="IdiNa19">[68]!IdiNa19</definedName>
    <definedName name="IdiNa2" localSheetId="59">[68]!IdiNa2</definedName>
    <definedName name="IdiNa2" localSheetId="60">[68]!IdiNa2</definedName>
    <definedName name="IdiNa2">[68]!IdiNa2</definedName>
    <definedName name="IdiNa20" localSheetId="59">[68]!IdiNa20</definedName>
    <definedName name="IdiNa20" localSheetId="60">[68]!IdiNa20</definedName>
    <definedName name="IdiNa20">[68]!IdiNa20</definedName>
    <definedName name="IdiNa21" localSheetId="59">[68]!IdiNa21</definedName>
    <definedName name="IdiNa21" localSheetId="60">[68]!IdiNa21</definedName>
    <definedName name="IdiNa21">[68]!IdiNa21</definedName>
    <definedName name="IdiNa22" localSheetId="59">[68]!IdiNa22</definedName>
    <definedName name="IdiNa22" localSheetId="60">[68]!IdiNa22</definedName>
    <definedName name="IdiNa22">[68]!IdiNa22</definedName>
    <definedName name="IdiNa23" localSheetId="59">[68]!IdiNa23</definedName>
    <definedName name="IdiNa23" localSheetId="60">[68]!IdiNa23</definedName>
    <definedName name="IdiNa23">[68]!IdiNa23</definedName>
    <definedName name="IdiNa24" localSheetId="59">[68]!IdiNa24</definedName>
    <definedName name="IdiNa24" localSheetId="60">[68]!IdiNa24</definedName>
    <definedName name="IdiNa24">[68]!IdiNa24</definedName>
    <definedName name="IdiNa25" localSheetId="59">[68]!IdiNa25</definedName>
    <definedName name="IdiNa25" localSheetId="60">[68]!IdiNa25</definedName>
    <definedName name="IdiNa25">[68]!IdiNa25</definedName>
    <definedName name="IdiNa26" localSheetId="59">[68]!IdiNa26</definedName>
    <definedName name="IdiNa26" localSheetId="60">[68]!IdiNa26</definedName>
    <definedName name="IdiNa26">[68]!IdiNa26</definedName>
    <definedName name="IdiNa27" localSheetId="59">[68]!IdiNa27</definedName>
    <definedName name="IdiNa27" localSheetId="60">[68]!IdiNa27</definedName>
    <definedName name="IdiNa27">[68]!IdiNa27</definedName>
    <definedName name="IdiNa28" localSheetId="59">[68]!IdiNa28</definedName>
    <definedName name="IdiNa28" localSheetId="60">[68]!IdiNa28</definedName>
    <definedName name="IdiNa28">[68]!IdiNa28</definedName>
    <definedName name="IdiNa29" localSheetId="59">[68]!IdiNa29</definedName>
    <definedName name="IdiNa29" localSheetId="60">[68]!IdiNa29</definedName>
    <definedName name="IdiNa29">[68]!IdiNa29</definedName>
    <definedName name="IdiNa3" localSheetId="59">[68]!IdiNa3</definedName>
    <definedName name="IdiNa3" localSheetId="60">[68]!IdiNa3</definedName>
    <definedName name="IdiNa3">[68]!IdiNa3</definedName>
    <definedName name="IdiNa30" localSheetId="59">[68]!IdiNa30</definedName>
    <definedName name="IdiNa30" localSheetId="60">[68]!IdiNa30</definedName>
    <definedName name="IdiNa30">[68]!IdiNa30</definedName>
    <definedName name="IdiNa31" localSheetId="59">[68]!IdiNa31</definedName>
    <definedName name="IdiNa31" localSheetId="60">[68]!IdiNa31</definedName>
    <definedName name="IdiNa31">[68]!IdiNa31</definedName>
    <definedName name="IdiNa32" localSheetId="59">[68]!IdiNa32</definedName>
    <definedName name="IdiNa32" localSheetId="60">[68]!IdiNa32</definedName>
    <definedName name="IdiNa32">[68]!IdiNa32</definedName>
    <definedName name="IdiNa33" localSheetId="59">[68]!IdiNa33</definedName>
    <definedName name="IdiNa33" localSheetId="60">[68]!IdiNa33</definedName>
    <definedName name="IdiNa33">[68]!IdiNa33</definedName>
    <definedName name="IdiNa34" localSheetId="59">[68]!IdiNa34</definedName>
    <definedName name="IdiNa34" localSheetId="60">[68]!IdiNa34</definedName>
    <definedName name="IdiNa34">[68]!IdiNa34</definedName>
    <definedName name="IdiNa35" localSheetId="59">[68]!IdiNa35</definedName>
    <definedName name="IdiNa35" localSheetId="60">[68]!IdiNa35</definedName>
    <definedName name="IdiNa35">[68]!IdiNa35</definedName>
    <definedName name="IdiNa4" localSheetId="59">[68]!IdiNa4</definedName>
    <definedName name="IdiNa4" localSheetId="60">[68]!IdiNa4</definedName>
    <definedName name="IdiNa4">[68]!IdiNa4</definedName>
    <definedName name="IdiNa5" localSheetId="59">[68]!IdiNa5</definedName>
    <definedName name="IdiNa5" localSheetId="60">[68]!IdiNa5</definedName>
    <definedName name="IdiNa5">[68]!IdiNa5</definedName>
    <definedName name="IdiNa6" localSheetId="59">[68]!IdiNa6</definedName>
    <definedName name="IdiNa6" localSheetId="60">[68]!IdiNa6</definedName>
    <definedName name="IdiNa6">[68]!IdiNa6</definedName>
    <definedName name="IdiNa7" localSheetId="59">[68]!IdiNa7</definedName>
    <definedName name="IdiNa7" localSheetId="60">[68]!IdiNa7</definedName>
    <definedName name="IdiNa7">[68]!IdiNa7</definedName>
    <definedName name="IdiNa8" localSheetId="59">[68]!IdiNa8</definedName>
    <definedName name="IdiNa8" localSheetId="60">[68]!IdiNa8</definedName>
    <definedName name="IdiNa8">[68]!IdiNa8</definedName>
    <definedName name="IdiNa9" localSheetId="59">[68]!IdiNa9</definedName>
    <definedName name="IdiNa9" localSheetId="60">[68]!IdiNa9</definedName>
    <definedName name="IdiNa9">[68]!IdiNa9</definedName>
    <definedName name="IESS" localSheetId="59">#REF!</definedName>
    <definedName name="IESS" localSheetId="60">#REF!</definedName>
    <definedName name="IESS">#REF!</definedName>
    <definedName name="ii" localSheetId="60" hidden="1">{"Tab1",#N/A,FALSE,"P";"Tab2",#N/A,FALSE,"P"}</definedName>
    <definedName name="ii" hidden="1">{"Tab1",#N/A,FALSE,"P";"Tab2",#N/A,FALSE,"P"}</definedName>
    <definedName name="IM" localSheetId="0">#REF!</definedName>
    <definedName name="IM" localSheetId="13">#REF!</definedName>
    <definedName name="IM" localSheetId="14">#REF!</definedName>
    <definedName name="IM" localSheetId="15">#REF!</definedName>
    <definedName name="IM" localSheetId="16">#REF!</definedName>
    <definedName name="IM" localSheetId="18">#REF!</definedName>
    <definedName name="IM" localSheetId="19">#REF!</definedName>
    <definedName name="IM" localSheetId="2">#REF!</definedName>
    <definedName name="IM" localSheetId="3">#REF!</definedName>
    <definedName name="IM" localSheetId="4">#REF!</definedName>
    <definedName name="IM" localSheetId="6">#REF!</definedName>
    <definedName name="IM" localSheetId="7">#REF!</definedName>
    <definedName name="IM" localSheetId="8">#REF!</definedName>
    <definedName name="IM" localSheetId="26">#REF!</definedName>
    <definedName name="IM" localSheetId="36">#REF!</definedName>
    <definedName name="IM" localSheetId="39">#REF!</definedName>
    <definedName name="IM" localSheetId="41">#REF!</definedName>
    <definedName name="IM" localSheetId="27">#REF!</definedName>
    <definedName name="IM" localSheetId="29">#REF!</definedName>
    <definedName name="IM" localSheetId="43">#REF!</definedName>
    <definedName name="IM" localSheetId="54">#REF!</definedName>
    <definedName name="IM" localSheetId="44">#REF!</definedName>
    <definedName name="IM" localSheetId="45">#REF!</definedName>
    <definedName name="IM" localSheetId="48">#REF!</definedName>
    <definedName name="IM" localSheetId="59">#REF!</definedName>
    <definedName name="IM" localSheetId="60">#REF!</definedName>
    <definedName name="IM">#REF!</definedName>
    <definedName name="ima" localSheetId="59">#REF!</definedName>
    <definedName name="ima" localSheetId="60">#REF!</definedName>
    <definedName name="ima">#REF!</definedName>
    <definedName name="IMF" localSheetId="0">#REF!</definedName>
    <definedName name="IMF" localSheetId="13">#REF!</definedName>
    <definedName name="IMF" localSheetId="14">#REF!</definedName>
    <definedName name="IMF" localSheetId="15">#REF!</definedName>
    <definedName name="IMF" localSheetId="16">#REF!</definedName>
    <definedName name="IMF" localSheetId="18">#REF!</definedName>
    <definedName name="IMF" localSheetId="19">#REF!</definedName>
    <definedName name="IMF" localSheetId="2">#REF!</definedName>
    <definedName name="IMF" localSheetId="3">#REF!</definedName>
    <definedName name="IMF" localSheetId="4">#REF!</definedName>
    <definedName name="IMF" localSheetId="6">#REF!</definedName>
    <definedName name="IMF" localSheetId="7">#REF!</definedName>
    <definedName name="IMF" localSheetId="8">#REF!</definedName>
    <definedName name="IMF" localSheetId="26">#REF!</definedName>
    <definedName name="IMF" localSheetId="36">#REF!</definedName>
    <definedName name="IMF" localSheetId="39">#REF!</definedName>
    <definedName name="IMF" localSheetId="41">#REF!</definedName>
    <definedName name="IMF" localSheetId="27">#REF!</definedName>
    <definedName name="IMF" localSheetId="29">#REF!</definedName>
    <definedName name="IMF" localSheetId="43">#REF!</definedName>
    <definedName name="IMF" localSheetId="54">#REF!</definedName>
    <definedName name="IMF" localSheetId="44">#REF!</definedName>
    <definedName name="IMF" localSheetId="45">#REF!</definedName>
    <definedName name="IMF" localSheetId="48">#REF!</definedName>
    <definedName name="IMF" localSheetId="59">#REF!</definedName>
    <definedName name="IMF" localSheetId="60">#REF!</definedName>
    <definedName name="IMF">#REF!</definedName>
    <definedName name="in" localSheetId="0">[5]Sheet1!$M$3:$M$11</definedName>
    <definedName name="in" localSheetId="9">[13]Sheet1!$M$3:$M$11</definedName>
    <definedName name="in" localSheetId="10">[13]Sheet1!$M$3:$M$11</definedName>
    <definedName name="in" localSheetId="11">[13]Sheet1!$M$3:$M$11</definedName>
    <definedName name="in" localSheetId="12">[13]Sheet1!$M$3:$M$11</definedName>
    <definedName name="in" localSheetId="13">[5]Sheet1!$M$3:$M$11</definedName>
    <definedName name="in" localSheetId="14">[13]Sheet1!$M$3:$M$11</definedName>
    <definedName name="in" localSheetId="15">[14]Sheet1!$M$3:$M$11</definedName>
    <definedName name="in" localSheetId="17">[13]Sheet1!$M$3:$M$11</definedName>
    <definedName name="in" localSheetId="18">[13]Sheet1!$M$3:$M$11</definedName>
    <definedName name="in" localSheetId="1">[14]Sheet1!$M$3:$M$11</definedName>
    <definedName name="in" localSheetId="19">[13]Sheet1!$M$3:$M$11</definedName>
    <definedName name="in" localSheetId="2">[14]Sheet1!$M$3:$M$11</definedName>
    <definedName name="in" localSheetId="3">[14]Sheet1!$M$3:$M$11</definedName>
    <definedName name="in" localSheetId="4">[14]Sheet1!$M$3:$M$11</definedName>
    <definedName name="in" localSheetId="5">[13]Sheet1!$M$3:$M$11</definedName>
    <definedName name="in" localSheetId="6">[13]Sheet1!$M$3:$M$11</definedName>
    <definedName name="in" localSheetId="7">[13]Sheet1!$M$3:$M$11</definedName>
    <definedName name="in" localSheetId="8">[13]Sheet1!$M$3:$M$11</definedName>
    <definedName name="in" localSheetId="20">[5]Sheet1!$M$3:$M$11</definedName>
    <definedName name="in" localSheetId="21">[5]Sheet1!$M$3:$M$11</definedName>
    <definedName name="in" localSheetId="25">[5]Sheet1!$M$3:$M$11</definedName>
    <definedName name="in" localSheetId="26">[37]Sheet1!$M$3:$M$11</definedName>
    <definedName name="in" localSheetId="35">[37]Sheet1!$M$3:$M$11</definedName>
    <definedName name="in" localSheetId="36">[37]Sheet1!$M$3:$M$11</definedName>
    <definedName name="in" localSheetId="37">[37]Sheet1!$M$3:$M$11</definedName>
    <definedName name="in" localSheetId="27">[37]Sheet1!$M$3:$M$11</definedName>
    <definedName name="in" localSheetId="28">[37]Sheet1!$M$3:$M$11</definedName>
    <definedName name="in" localSheetId="29">[37]Sheet1!$M$3:$M$11</definedName>
    <definedName name="in" localSheetId="30">[37]Sheet1!$M$3:$M$11</definedName>
    <definedName name="in" localSheetId="31">[37]Sheet1!$M$3:$M$11</definedName>
    <definedName name="in" localSheetId="32">[37]Sheet1!$M$3:$M$11</definedName>
    <definedName name="in" localSheetId="33">[37]Sheet1!$M$3:$M$11</definedName>
    <definedName name="in" localSheetId="34">[37]Sheet1!$M$3:$M$11</definedName>
    <definedName name="in" localSheetId="65">[54]Sheet1!$M$3:$M$11</definedName>
    <definedName name="in" localSheetId="66">[54]Sheet1!$M$3:$M$11</definedName>
    <definedName name="in" localSheetId="61">[54]Sheet1!$M$3:$M$11</definedName>
    <definedName name="in">[5]Sheet1!$M$3:$M$11</definedName>
    <definedName name="ind" localSheetId="59">#REF!</definedName>
    <definedName name="ind" localSheetId="60">#REF!</definedName>
    <definedName name="ind">#REF!</definedName>
    <definedName name="INECEL" localSheetId="59">#REF!</definedName>
    <definedName name="INECEL" localSheetId="60">#REF!</definedName>
    <definedName name="INECEL">#REF!</definedName>
    <definedName name="INPUT_2" localSheetId="0">[4]Input!#REF!</definedName>
    <definedName name="INPUT_2" localSheetId="13">[4]Input!#REF!</definedName>
    <definedName name="INPUT_2" localSheetId="14">[4]Input!#REF!</definedName>
    <definedName name="INPUT_2" localSheetId="15">[4]Input!#REF!</definedName>
    <definedName name="INPUT_2" localSheetId="16">[4]Input!#REF!</definedName>
    <definedName name="INPUT_2" localSheetId="18">[4]Input!#REF!</definedName>
    <definedName name="INPUT_2" localSheetId="1">[4]Input!#REF!</definedName>
    <definedName name="INPUT_2" localSheetId="19">[4]Input!#REF!</definedName>
    <definedName name="INPUT_2" localSheetId="2">[4]Input!#REF!</definedName>
    <definedName name="INPUT_2" localSheetId="3">[4]Input!#REF!</definedName>
    <definedName name="INPUT_2" localSheetId="4">[4]Input!#REF!</definedName>
    <definedName name="INPUT_2" localSheetId="6">[4]Input!#REF!</definedName>
    <definedName name="INPUT_2" localSheetId="7">[4]Input!#REF!</definedName>
    <definedName name="INPUT_2" localSheetId="8">[4]Input!#REF!</definedName>
    <definedName name="INPUT_2" localSheetId="26">[4]Input!#REF!</definedName>
    <definedName name="INPUT_2" localSheetId="36">[4]Input!#REF!</definedName>
    <definedName name="INPUT_2" localSheetId="39">[4]Input!#REF!</definedName>
    <definedName name="INPUT_2" localSheetId="41">[4]Input!#REF!</definedName>
    <definedName name="INPUT_2" localSheetId="27">[4]Input!#REF!</definedName>
    <definedName name="INPUT_2" localSheetId="29">[4]Input!#REF!</definedName>
    <definedName name="INPUT_2" localSheetId="43">[4]Input!#REF!</definedName>
    <definedName name="INPUT_2" localSheetId="54">[4]Input!#REF!</definedName>
    <definedName name="INPUT_2" localSheetId="44">[4]Input!#REF!</definedName>
    <definedName name="INPUT_2" localSheetId="45">[4]Input!#REF!</definedName>
    <definedName name="INPUT_2" localSheetId="48">[4]Input!#REF!</definedName>
    <definedName name="INPUT_2" localSheetId="59">[4]Input!#REF!</definedName>
    <definedName name="INPUT_2" localSheetId="60">[4]Input!#REF!</definedName>
    <definedName name="INPUT_2">[4]Input!#REF!</definedName>
    <definedName name="INPUT_4" localSheetId="0">[4]Input!#REF!</definedName>
    <definedName name="INPUT_4" localSheetId="13">[4]Input!#REF!</definedName>
    <definedName name="INPUT_4" localSheetId="14">[4]Input!#REF!</definedName>
    <definedName name="INPUT_4" localSheetId="15">[4]Input!#REF!</definedName>
    <definedName name="INPUT_4" localSheetId="16">[4]Input!#REF!</definedName>
    <definedName name="INPUT_4" localSheetId="18">[4]Input!#REF!</definedName>
    <definedName name="INPUT_4" localSheetId="19">[4]Input!#REF!</definedName>
    <definedName name="INPUT_4" localSheetId="2">[4]Input!#REF!</definedName>
    <definedName name="INPUT_4" localSheetId="3">[4]Input!#REF!</definedName>
    <definedName name="INPUT_4" localSheetId="4">[4]Input!#REF!</definedName>
    <definedName name="INPUT_4" localSheetId="6">[4]Input!#REF!</definedName>
    <definedName name="INPUT_4" localSheetId="7">[4]Input!#REF!</definedName>
    <definedName name="INPUT_4" localSheetId="8">[4]Input!#REF!</definedName>
    <definedName name="INPUT_4" localSheetId="26">[4]Input!#REF!</definedName>
    <definedName name="INPUT_4" localSheetId="36">[4]Input!#REF!</definedName>
    <definedName name="INPUT_4" localSheetId="39">[4]Input!#REF!</definedName>
    <definedName name="INPUT_4" localSheetId="41">[4]Input!#REF!</definedName>
    <definedName name="INPUT_4" localSheetId="27">[4]Input!#REF!</definedName>
    <definedName name="INPUT_4" localSheetId="29">[4]Input!#REF!</definedName>
    <definedName name="INPUT_4" localSheetId="43">[4]Input!#REF!</definedName>
    <definedName name="INPUT_4" localSheetId="54">[4]Input!#REF!</definedName>
    <definedName name="INPUT_4" localSheetId="44">[4]Input!#REF!</definedName>
    <definedName name="INPUT_4" localSheetId="45">[4]Input!#REF!</definedName>
    <definedName name="INPUT_4" localSheetId="48">[4]Input!#REF!</definedName>
    <definedName name="INPUT_4" localSheetId="59">[4]Input!#REF!</definedName>
    <definedName name="INPUT_4" localSheetId="60">[4]Input!#REF!</definedName>
    <definedName name="INPUT_4">[4]Input!#REF!</definedName>
    <definedName name="Interest_IDA">[7]NPV!$B$27</definedName>
    <definedName name="Interest_NC" localSheetId="0">[7]NPV!#REF!</definedName>
    <definedName name="Interest_NC" localSheetId="13">[7]NPV!#REF!</definedName>
    <definedName name="Interest_NC" localSheetId="14">[7]NPV!#REF!</definedName>
    <definedName name="Interest_NC" localSheetId="15">[7]NPV!#REF!</definedName>
    <definedName name="Interest_NC" localSheetId="16">[7]NPV!#REF!</definedName>
    <definedName name="Interest_NC" localSheetId="18">[7]NPV!#REF!</definedName>
    <definedName name="Interest_NC" localSheetId="1">[7]NPV!#REF!</definedName>
    <definedName name="Interest_NC" localSheetId="19">[7]NPV!#REF!</definedName>
    <definedName name="Interest_NC" localSheetId="2">[7]NPV!#REF!</definedName>
    <definedName name="Interest_NC" localSheetId="3">[7]NPV!#REF!</definedName>
    <definedName name="Interest_NC" localSheetId="4">[7]NPV!#REF!</definedName>
    <definedName name="Interest_NC" localSheetId="6">[7]NPV!#REF!</definedName>
    <definedName name="Interest_NC" localSheetId="7">[7]NPV!#REF!</definedName>
    <definedName name="Interest_NC" localSheetId="8">[7]NPV!#REF!</definedName>
    <definedName name="Interest_NC" localSheetId="26">[7]NPV!#REF!</definedName>
    <definedName name="Interest_NC" localSheetId="36">[7]NPV!#REF!</definedName>
    <definedName name="Interest_NC" localSheetId="39">[7]NPV!#REF!</definedName>
    <definedName name="Interest_NC" localSheetId="41">[7]NPV!#REF!</definedName>
    <definedName name="Interest_NC" localSheetId="27">[7]NPV!#REF!</definedName>
    <definedName name="Interest_NC" localSheetId="29">[7]NPV!#REF!</definedName>
    <definedName name="Interest_NC" localSheetId="43">[7]NPV!#REF!</definedName>
    <definedName name="Interest_NC" localSheetId="54">[7]NPV!#REF!</definedName>
    <definedName name="Interest_NC" localSheetId="44">[7]NPV!#REF!</definedName>
    <definedName name="Interest_NC" localSheetId="45">[7]NPV!#REF!</definedName>
    <definedName name="Interest_NC" localSheetId="48">[7]NPV!#REF!</definedName>
    <definedName name="Interest_NC" localSheetId="59">[7]NPV!#REF!</definedName>
    <definedName name="Interest_NC" localSheetId="60">[7]NPV!#REF!</definedName>
    <definedName name="Interest_NC">[7]NPV!#REF!</definedName>
    <definedName name="InterestRate" localSheetId="0">#REF!</definedName>
    <definedName name="InterestRate" localSheetId="13">#REF!</definedName>
    <definedName name="InterestRate" localSheetId="14">#REF!</definedName>
    <definedName name="InterestRate" localSheetId="15">#REF!</definedName>
    <definedName name="InterestRate" localSheetId="16">#REF!</definedName>
    <definedName name="InterestRate" localSheetId="18">#REF!</definedName>
    <definedName name="InterestRate" localSheetId="19">#REF!</definedName>
    <definedName name="InterestRate" localSheetId="2">#REF!</definedName>
    <definedName name="InterestRate" localSheetId="3">#REF!</definedName>
    <definedName name="InterestRate" localSheetId="4">#REF!</definedName>
    <definedName name="InterestRate" localSheetId="6">#REF!</definedName>
    <definedName name="InterestRate" localSheetId="7">#REF!</definedName>
    <definedName name="InterestRate" localSheetId="8">#REF!</definedName>
    <definedName name="InterestRate" localSheetId="26">#REF!</definedName>
    <definedName name="InterestRate" localSheetId="36">#REF!</definedName>
    <definedName name="InterestRate" localSheetId="39">#REF!</definedName>
    <definedName name="InterestRate" localSheetId="41">#REF!</definedName>
    <definedName name="InterestRate" localSheetId="27">#REF!</definedName>
    <definedName name="InterestRate" localSheetId="29">#REF!</definedName>
    <definedName name="InterestRate" localSheetId="43">#REF!</definedName>
    <definedName name="InterestRate" localSheetId="54">#REF!</definedName>
    <definedName name="InterestRate" localSheetId="44">#REF!</definedName>
    <definedName name="InterestRate" localSheetId="45">#REF!</definedName>
    <definedName name="InterestRate" localSheetId="48">#REF!</definedName>
    <definedName name="InterestRate" localSheetId="59">#REF!</definedName>
    <definedName name="InterestRate" localSheetId="60">#REF!</definedName>
    <definedName name="InterestRate">#REF!</definedName>
    <definedName name="iopiop" localSheetId="59">#REF!</definedName>
    <definedName name="iopiop" localSheetId="60">#REF!</definedName>
    <definedName name="iopiop">#REF!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42499.3011342593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0">#REF!,#REF!</definedName>
    <definedName name="_xlnm.Print_Titles" localSheetId="13">#REF!,#REF!</definedName>
    <definedName name="_xlnm.Print_Titles" localSheetId="14">#REF!,#REF!</definedName>
    <definedName name="_xlnm.Print_Titles" localSheetId="15">#REF!,#REF!</definedName>
    <definedName name="_xlnm.Print_Titles" localSheetId="16">#REF!,#REF!</definedName>
    <definedName name="_xlnm.Print_Titles" localSheetId="18">#REF!,#REF!</definedName>
    <definedName name="_xlnm.Print_Titles" localSheetId="19">#REF!,#REF!</definedName>
    <definedName name="_xlnm.Print_Titles" localSheetId="2">#REF!,#REF!</definedName>
    <definedName name="_xlnm.Print_Titles" localSheetId="3">#REF!,#REF!</definedName>
    <definedName name="_xlnm.Print_Titles" localSheetId="4">#REF!,#REF!</definedName>
    <definedName name="_xlnm.Print_Titles" localSheetId="6">#REF!,#REF!</definedName>
    <definedName name="_xlnm.Print_Titles" localSheetId="7">#REF!,#REF!</definedName>
    <definedName name="_xlnm.Print_Titles" localSheetId="8">#REF!,#REF!</definedName>
    <definedName name="_xlnm.Print_Titles" localSheetId="26">#REF!,#REF!</definedName>
    <definedName name="_xlnm.Print_Titles" localSheetId="36">#REF!,#REF!</definedName>
    <definedName name="_xlnm.Print_Titles" localSheetId="39">#REF!,#REF!</definedName>
    <definedName name="_xlnm.Print_Titles" localSheetId="41">#REF!,#REF!</definedName>
    <definedName name="_xlnm.Print_Titles" localSheetId="27">#REF!,#REF!</definedName>
    <definedName name="_xlnm.Print_Titles" localSheetId="29">#REF!,#REF!</definedName>
    <definedName name="_xlnm.Print_Titles" localSheetId="43">#REF!,#REF!</definedName>
    <definedName name="_xlnm.Print_Titles" localSheetId="54">#REF!,#REF!</definedName>
    <definedName name="_xlnm.Print_Titles" localSheetId="44">#REF!,#REF!</definedName>
    <definedName name="_xlnm.Print_Titles" localSheetId="45">#REF!,#REF!</definedName>
    <definedName name="_xlnm.Print_Titles" localSheetId="48">#REF!,#REF!</definedName>
    <definedName name="_xlnm.Print_Titles" localSheetId="59">#REF!,#REF!</definedName>
    <definedName name="_xlnm.Print_Titles" localSheetId="60">#REF!,#REF!</definedName>
    <definedName name="_xlnm.Print_Titles">#REF!,#REF!</definedName>
    <definedName name="ITL" localSheetId="0">#REF!</definedName>
    <definedName name="ITL" localSheetId="9">#REF!</definedName>
    <definedName name="ITL" localSheetId="10">#REF!</definedName>
    <definedName name="ITL" localSheetId="11">#REF!</definedName>
    <definedName name="ITL" localSheetId="13">#REF!</definedName>
    <definedName name="ITL" localSheetId="14">#REF!</definedName>
    <definedName name="ITL" localSheetId="15">#REF!</definedName>
    <definedName name="ITL" localSheetId="16">#REF!</definedName>
    <definedName name="ITL" localSheetId="18">#REF!</definedName>
    <definedName name="ITL" localSheetId="19">#REF!</definedName>
    <definedName name="ITL" localSheetId="2">#REF!</definedName>
    <definedName name="ITL" localSheetId="3">#REF!</definedName>
    <definedName name="ITL" localSheetId="4">#REF!</definedName>
    <definedName name="ITL" localSheetId="5">#REF!</definedName>
    <definedName name="ITL" localSheetId="6">#REF!</definedName>
    <definedName name="ITL" localSheetId="7">#REF!</definedName>
    <definedName name="ITL" localSheetId="8">#REF!</definedName>
    <definedName name="ITL" localSheetId="20">#REF!</definedName>
    <definedName name="ITL" localSheetId="21">#REF!</definedName>
    <definedName name="ITL" localSheetId="24">#REF!</definedName>
    <definedName name="ITL" localSheetId="25">#REF!</definedName>
    <definedName name="ITL" localSheetId="26">#REF!</definedName>
    <definedName name="ITL" localSheetId="35">#REF!</definedName>
    <definedName name="ITL" localSheetId="36">#REF!</definedName>
    <definedName name="ITL" localSheetId="37">#REF!</definedName>
    <definedName name="ITL" localSheetId="39">#REF!</definedName>
    <definedName name="ITL" localSheetId="41">#REF!</definedName>
    <definedName name="ITL" localSheetId="27">#REF!</definedName>
    <definedName name="ITL" localSheetId="28">#REF!</definedName>
    <definedName name="ITL" localSheetId="29">#REF!</definedName>
    <definedName name="ITL" localSheetId="30">#REF!</definedName>
    <definedName name="ITL" localSheetId="31">#REF!</definedName>
    <definedName name="ITL" localSheetId="33">#REF!</definedName>
    <definedName name="ITL" localSheetId="34">#REF!</definedName>
    <definedName name="ITL" localSheetId="43">#REF!</definedName>
    <definedName name="ITL" localSheetId="54">#REF!</definedName>
    <definedName name="ITL" localSheetId="44">#REF!</definedName>
    <definedName name="ITL" localSheetId="45">#REF!</definedName>
    <definedName name="ITL" localSheetId="48">#REF!</definedName>
    <definedName name="ITL" localSheetId="65">#REF!</definedName>
    <definedName name="ITL" localSheetId="66">#REF!</definedName>
    <definedName name="ITL" localSheetId="59">#REF!</definedName>
    <definedName name="ITL" localSheetId="60">#REF!</definedName>
    <definedName name="ITL" localSheetId="61">#REF!</definedName>
    <definedName name="ITL">#REF!</definedName>
    <definedName name="Jezici">[69]jezici!$A$1:$A$2</definedName>
    <definedName name="jj" localSheetId="60" hidden="1">{"Riqfin97",#N/A,FALSE,"Tran";"Riqfinpro",#N/A,FALSE,"Tran"}</definedName>
    <definedName name="jj" hidden="1">{"Riqfin97",#N/A,FALSE,"Tran";"Riqfinpro",#N/A,FALSE,"Tran"}</definedName>
    <definedName name="jjj" localSheetId="59" hidden="1">[70]M!#REF!</definedName>
    <definedName name="jjj" localSheetId="60" hidden="1">[70]M!#REF!</definedName>
    <definedName name="jjj" hidden="1">[70]M!#REF!</definedName>
    <definedName name="jjjjjj" localSheetId="59" hidden="1">'[66]J(Priv.Cap)'!#REF!</definedName>
    <definedName name="jjjjjj" localSheetId="60" hidden="1">'[66]J(Priv.Cap)'!#REF!</definedName>
    <definedName name="jjjjjj" hidden="1">'[66]J(Priv.Cap)'!#REF!</definedName>
    <definedName name="k" localSheetId="59">#REF!</definedName>
    <definedName name="k" localSheetId="60">#REF!</definedName>
    <definedName name="k">#REF!</definedName>
    <definedName name="kajgod" localSheetId="0">#REF!</definedName>
    <definedName name="kajgod" localSheetId="13">#REF!</definedName>
    <definedName name="kajgod" localSheetId="14">#REF!</definedName>
    <definedName name="kajgod" localSheetId="15">#REF!</definedName>
    <definedName name="kajgod" localSheetId="16">#REF!</definedName>
    <definedName name="kajgod" localSheetId="18">#REF!</definedName>
    <definedName name="kajgod" localSheetId="19">#REF!</definedName>
    <definedName name="kajgod" localSheetId="2">#REF!</definedName>
    <definedName name="kajgod" localSheetId="3">#REF!</definedName>
    <definedName name="kajgod" localSheetId="4">#REF!</definedName>
    <definedName name="kajgod" localSheetId="6">#REF!</definedName>
    <definedName name="kajgod" localSheetId="7">#REF!</definedName>
    <definedName name="kajgod" localSheetId="8">#REF!</definedName>
    <definedName name="kajgod" localSheetId="26">#REF!</definedName>
    <definedName name="kajgod" localSheetId="36">#REF!</definedName>
    <definedName name="kajgod" localSheetId="39">#REF!</definedName>
    <definedName name="kajgod" localSheetId="41">#REF!</definedName>
    <definedName name="kajgod" localSheetId="27">#REF!</definedName>
    <definedName name="kajgod" localSheetId="29">#REF!</definedName>
    <definedName name="kajgod" localSheetId="43">#REF!</definedName>
    <definedName name="kajgod" localSheetId="54">#REF!</definedName>
    <definedName name="kajgod" localSheetId="44">#REF!</definedName>
    <definedName name="kajgod" localSheetId="45">#REF!</definedName>
    <definedName name="kajgod" localSheetId="48">#REF!</definedName>
    <definedName name="kajgod" localSheetId="65">#REF!</definedName>
    <definedName name="kajgod" localSheetId="66">#REF!</definedName>
    <definedName name="kajgod" localSheetId="59">#REF!</definedName>
    <definedName name="kajgod" localSheetId="60">#REF!</definedName>
    <definedName name="kajgod" localSheetId="61">#REF!</definedName>
    <definedName name="kajgod">#REF!</definedName>
    <definedName name="kajgod2" localSheetId="41">#REF!</definedName>
    <definedName name="kajgod2" localSheetId="27">#REF!</definedName>
    <definedName name="kajgod2" localSheetId="43">#REF!</definedName>
    <definedName name="kajgod2" localSheetId="54">#REF!</definedName>
    <definedName name="kajgod2" localSheetId="44">#REF!</definedName>
    <definedName name="kajgod2" localSheetId="45">#REF!</definedName>
    <definedName name="kajgod2" localSheetId="48">#REF!</definedName>
    <definedName name="kajgod2" localSheetId="65">#REF!</definedName>
    <definedName name="kajgod2" localSheetId="66">#REF!</definedName>
    <definedName name="kajgod2" localSheetId="59">#REF!</definedName>
    <definedName name="kajgod2" localSheetId="60">#REF!</definedName>
    <definedName name="kajgod2" localSheetId="61">#REF!</definedName>
    <definedName name="kajgod2">#REF!</definedName>
    <definedName name="KBB" localSheetId="59">[71]kons!#REF!</definedName>
    <definedName name="KBB" localSheetId="60">[71]kons!#REF!</definedName>
    <definedName name="KBB">[71]kons!#REF!</definedName>
    <definedName name="KBB_sazeta" localSheetId="0">[15]kons!#REF!</definedName>
    <definedName name="KBB_sazeta" localSheetId="9">[16]kons!#REF!</definedName>
    <definedName name="KBB_sazeta" localSheetId="10">[16]kons!#REF!</definedName>
    <definedName name="KBB_sazeta" localSheetId="11">[16]kons!#REF!</definedName>
    <definedName name="KBB_sazeta" localSheetId="12">[16]kons!#REF!</definedName>
    <definedName name="KBB_sazeta" localSheetId="13">[15]kons!#REF!</definedName>
    <definedName name="KBB_sazeta" localSheetId="14">[16]kons!#REF!</definedName>
    <definedName name="KBB_sazeta" localSheetId="15">[17]kons!#REF!</definedName>
    <definedName name="KBB_sazeta" localSheetId="16">[18]kons!#REF!</definedName>
    <definedName name="KBB_sazeta" localSheetId="17">[16]kons!#REF!</definedName>
    <definedName name="KBB_sazeta" localSheetId="18">[16]kons!#REF!</definedName>
    <definedName name="KBB_sazeta" localSheetId="1">[17]kons!#REF!</definedName>
    <definedName name="KBB_sazeta" localSheetId="19">[16]kons!#REF!</definedName>
    <definedName name="KBB_sazeta" localSheetId="2">[17]kons!#REF!</definedName>
    <definedName name="KBB_sazeta" localSheetId="3">[17]kons!#REF!</definedName>
    <definedName name="KBB_sazeta" localSheetId="4">[17]kons!#REF!</definedName>
    <definedName name="KBB_sazeta" localSheetId="5">[16]kons!#REF!</definedName>
    <definedName name="KBB_sazeta" localSheetId="6">[16]kons!#REF!</definedName>
    <definedName name="KBB_sazeta" localSheetId="7">[16]kons!#REF!</definedName>
    <definedName name="KBB_sazeta" localSheetId="8">[16]kons!#REF!</definedName>
    <definedName name="KBB_sazeta" localSheetId="20">[15]kons!#REF!</definedName>
    <definedName name="KBB_sazeta" localSheetId="21">[15]kons!#REF!</definedName>
    <definedName name="KBB_sazeta" localSheetId="24">[15]kons!#REF!</definedName>
    <definedName name="KBB_sazeta" localSheetId="25">[15]kons!#REF!</definedName>
    <definedName name="KBB_sazeta" localSheetId="26">[38]kons!#REF!</definedName>
    <definedName name="KBB_sazeta" localSheetId="35">[38]kons!#REF!</definedName>
    <definedName name="KBB_sazeta" localSheetId="36">[38]kons!#REF!</definedName>
    <definedName name="KBB_sazeta" localSheetId="37">[38]kons!#REF!</definedName>
    <definedName name="KBB_sazeta" localSheetId="39">[38]kons!#REF!</definedName>
    <definedName name="KBB_sazeta" localSheetId="41">[18]kons!#REF!</definedName>
    <definedName name="KBB_sazeta" localSheetId="27">[38]kons!#REF!</definedName>
    <definedName name="KBB_sazeta" localSheetId="28">[38]kons!#REF!</definedName>
    <definedName name="KBB_sazeta" localSheetId="29">[38]kons!#REF!</definedName>
    <definedName name="KBB_sazeta" localSheetId="30">[38]kons!#REF!</definedName>
    <definedName name="KBB_sazeta" localSheetId="31">[38]kons!#REF!</definedName>
    <definedName name="KBB_sazeta" localSheetId="32">[38]kons!#REF!</definedName>
    <definedName name="KBB_sazeta" localSheetId="33">[38]kons!#REF!</definedName>
    <definedName name="KBB_sazeta" localSheetId="34">[38]kons!#REF!</definedName>
    <definedName name="KBB_sazeta" localSheetId="43">[18]kons!#REF!</definedName>
    <definedName name="KBB_sazeta" localSheetId="54">[18]kons!#REF!</definedName>
    <definedName name="KBB_sazeta" localSheetId="44">[18]kons!#REF!</definedName>
    <definedName name="KBB_sazeta" localSheetId="45">[18]kons!#REF!</definedName>
    <definedName name="KBB_sazeta" localSheetId="48">[18]kons!#REF!</definedName>
    <definedName name="KBB_sazeta" localSheetId="65">[72]kons!#REF!</definedName>
    <definedName name="KBB_sazeta" localSheetId="66">[72]kons!#REF!</definedName>
    <definedName name="KBB_sazeta" localSheetId="59">[73]kons!#REF!</definedName>
    <definedName name="KBB_sazeta" localSheetId="60">[73]kons!#REF!</definedName>
    <definedName name="KBB_sazeta" localSheetId="61">[15]kons!#REF!</definedName>
    <definedName name="KBB_sazeta">[15]kons!#REF!</definedName>
    <definedName name="kd" localSheetId="59">OFFSET(#REF!,0,0,COUNT(#REF!),1)</definedName>
    <definedName name="kd" localSheetId="60">OFFSET(#REF!,0,0,COUNT(#REF!),1)</definedName>
    <definedName name="kd">OFFSET(#REF!,0,0,COUNT(#REF!),1)</definedName>
    <definedName name="kk" localSheetId="60" hidden="1">{"Tab1",#N/A,FALSE,"P";"Tab2",#N/A,FALSE,"P"}</definedName>
    <definedName name="kk" hidden="1">{"Tab1",#N/A,FALSE,"P";"Tab2",#N/A,FALSE,"P"}</definedName>
    <definedName name="kkk" localSheetId="60" hidden="1">{"Tab1",#N/A,FALSE,"P";"Tab2",#N/A,FALSE,"P"}</definedName>
    <definedName name="kkk" hidden="1">{"Tab1",#N/A,FALSE,"P";"Tab2",#N/A,FALSE,"P"}</definedName>
    <definedName name="kkkk" localSheetId="59" hidden="1">[74]M!#REF!</definedName>
    <definedName name="kkkk" localSheetId="60" hidden="1">[74]M!#REF!</definedName>
    <definedName name="kkkk" hidden="1">[74]M!#REF!</definedName>
    <definedName name="kmsp" localSheetId="59">OFFSET(#REF!,,,1,COUNT(#REF!))</definedName>
    <definedName name="kmsp" localSheetId="60">OFFSET(#REF!,,,1,COUNT(#REF!))</definedName>
    <definedName name="kmsp">OFFSET(#REF!,,,1,COUNT(#REF!))</definedName>
    <definedName name="kratice" localSheetId="9">[19]Racunica!$R$2:$S$28</definedName>
    <definedName name="kratice" localSheetId="10">[19]Racunica!$R$2:$S$28</definedName>
    <definedName name="kratice" localSheetId="11">[19]Racunica!$R$2:$S$28</definedName>
    <definedName name="kratice" localSheetId="12">[19]Racunica!$R$2:$S$28</definedName>
    <definedName name="kratice" localSheetId="14">[19]Racunica!$R$2:$S$28</definedName>
    <definedName name="kratice" localSheetId="15">[20]Racunica!$R$2:$S$28</definedName>
    <definedName name="kratice" localSheetId="17">[19]Racunica!$R$2:$S$28</definedName>
    <definedName name="kratice" localSheetId="18">[19]Racunica!$R$2:$S$28</definedName>
    <definedName name="kratice" localSheetId="1">[20]Racunica!$R$2:$S$28</definedName>
    <definedName name="kratice" localSheetId="19">[19]Racunica!$R$2:$S$28</definedName>
    <definedName name="kratice" localSheetId="2">[20]Racunica!$R$2:$S$28</definedName>
    <definedName name="kratice" localSheetId="3">[20]Racunica!$R$2:$S$28</definedName>
    <definedName name="kratice" localSheetId="4">[20]Racunica!$R$2:$S$28</definedName>
    <definedName name="kratice" localSheetId="5">[19]Racunica!$R$2:$S$28</definedName>
    <definedName name="kratice" localSheetId="6">[19]Racunica!$R$2:$S$28</definedName>
    <definedName name="kratice" localSheetId="7">[19]Racunica!$R$2:$S$28</definedName>
    <definedName name="kratice" localSheetId="8">[19]Racunica!$R$2:$S$28</definedName>
    <definedName name="kratice">[21]Racunica!$R$2:$S$28</definedName>
    <definedName name="kratice_zscore">[22]kratice_zscore!$A$2:$B$32</definedName>
    <definedName name="kurac">[23]IZV15Ek!$A$67:$C$132</definedName>
    <definedName name="kvp" localSheetId="59">OFFSET(#REF!,,,1,COUNT(#REF!))</definedName>
    <definedName name="kvp" localSheetId="60">OFFSET(#REF!,,,1,COUNT(#REF!))</definedName>
    <definedName name="kvp">OFFSET(#REF!,,,1,COUNT(#REF!))</definedName>
    <definedName name="LINES" localSheetId="0">#REF!</definedName>
    <definedName name="LINES" localSheetId="13">#REF!</definedName>
    <definedName name="LINES" localSheetId="14">#REF!</definedName>
    <definedName name="LINES" localSheetId="15">#REF!</definedName>
    <definedName name="LINES" localSheetId="16">#REF!</definedName>
    <definedName name="LINES" localSheetId="18">#REF!</definedName>
    <definedName name="LINES" localSheetId="19">#REF!</definedName>
    <definedName name="LINES" localSheetId="2">#REF!</definedName>
    <definedName name="LINES" localSheetId="3">#REF!</definedName>
    <definedName name="LINES" localSheetId="4">#REF!</definedName>
    <definedName name="LINES" localSheetId="6">#REF!</definedName>
    <definedName name="LINES" localSheetId="7">#REF!</definedName>
    <definedName name="LINES" localSheetId="8">#REF!</definedName>
    <definedName name="LINES" localSheetId="26">#REF!</definedName>
    <definedName name="LINES" localSheetId="36">#REF!</definedName>
    <definedName name="LINES" localSheetId="39">#REF!</definedName>
    <definedName name="LINES" localSheetId="41">#REF!</definedName>
    <definedName name="LINES" localSheetId="27">#REF!</definedName>
    <definedName name="LINES" localSheetId="29">#REF!</definedName>
    <definedName name="LINES" localSheetId="43">#REF!</definedName>
    <definedName name="LINES" localSheetId="54">#REF!</definedName>
    <definedName name="LINES" localSheetId="44">#REF!</definedName>
    <definedName name="LINES" localSheetId="45">#REF!</definedName>
    <definedName name="LINES" localSheetId="48">#REF!</definedName>
    <definedName name="LINES" localSheetId="59">#REF!</definedName>
    <definedName name="LINES" localSheetId="60">#REF!</definedName>
    <definedName name="LINES">#REF!</definedName>
    <definedName name="ll" localSheetId="60" hidden="1">{"Tab1",#N/A,FALSE,"P";"Tab2",#N/A,FALSE,"P"}</definedName>
    <definedName name="ll" hidden="1">{"Tab1",#N/A,FALSE,"P";"Tab2",#N/A,FALSE,"P"}</definedName>
    <definedName name="lll" localSheetId="60" hidden="1">{"Riqfin97",#N/A,FALSE,"Tran";"Riqfinpro",#N/A,FALSE,"Tran"}</definedName>
    <definedName name="lll" hidden="1">{"Riqfin97",#N/A,FALSE,"Tran";"Riqfinpro",#N/A,FALSE,"Tran"}</definedName>
    <definedName name="llll" localSheetId="59" hidden="1">[70]M!#REF!</definedName>
    <definedName name="llll" localSheetId="60" hidden="1">[70]M!#REF!</definedName>
    <definedName name="llll" hidden="1">[70]M!#REF!</definedName>
    <definedName name="LTcirr" localSheetId="0">#REF!</definedName>
    <definedName name="LTcirr" localSheetId="13">#REF!</definedName>
    <definedName name="LTcirr" localSheetId="14">#REF!</definedName>
    <definedName name="LTcirr" localSheetId="15">#REF!</definedName>
    <definedName name="LTcirr" localSheetId="16">#REF!</definedName>
    <definedName name="LTcirr" localSheetId="18">#REF!</definedName>
    <definedName name="LTcirr" localSheetId="19">#REF!</definedName>
    <definedName name="LTcirr" localSheetId="2">#REF!</definedName>
    <definedName name="LTcirr" localSheetId="3">#REF!</definedName>
    <definedName name="LTcirr" localSheetId="4">#REF!</definedName>
    <definedName name="LTcirr" localSheetId="6">#REF!</definedName>
    <definedName name="LTcirr" localSheetId="7">#REF!</definedName>
    <definedName name="LTcirr" localSheetId="8">#REF!</definedName>
    <definedName name="LTcirr" localSheetId="26">#REF!</definedName>
    <definedName name="LTcirr" localSheetId="36">#REF!</definedName>
    <definedName name="LTcirr" localSheetId="39">#REF!</definedName>
    <definedName name="LTcirr" localSheetId="41">#REF!</definedName>
    <definedName name="LTcirr" localSheetId="27">#REF!</definedName>
    <definedName name="LTcirr" localSheetId="29">#REF!</definedName>
    <definedName name="LTcirr" localSheetId="43">#REF!</definedName>
    <definedName name="LTcirr" localSheetId="54">#REF!</definedName>
    <definedName name="LTcirr" localSheetId="44">#REF!</definedName>
    <definedName name="LTcirr" localSheetId="45">#REF!</definedName>
    <definedName name="LTcirr" localSheetId="48">#REF!</definedName>
    <definedName name="LTcirr" localSheetId="59">#REF!</definedName>
    <definedName name="LTcirr" localSheetId="60">#REF!</definedName>
    <definedName name="LTcirr">#REF!</definedName>
    <definedName name="LTr" localSheetId="0">#REF!</definedName>
    <definedName name="LTr" localSheetId="13">#REF!</definedName>
    <definedName name="LTr" localSheetId="14">#REF!</definedName>
    <definedName name="LTr" localSheetId="15">#REF!</definedName>
    <definedName name="LTr" localSheetId="16">#REF!</definedName>
    <definedName name="LTr" localSheetId="18">#REF!</definedName>
    <definedName name="LTr" localSheetId="19">#REF!</definedName>
    <definedName name="LTr" localSheetId="2">#REF!</definedName>
    <definedName name="LTr" localSheetId="3">#REF!</definedName>
    <definedName name="LTr" localSheetId="4">#REF!</definedName>
    <definedName name="LTr" localSheetId="6">#REF!</definedName>
    <definedName name="LTr" localSheetId="7">#REF!</definedName>
    <definedName name="LTr" localSheetId="8">#REF!</definedName>
    <definedName name="LTr" localSheetId="26">#REF!</definedName>
    <definedName name="LTr" localSheetId="36">#REF!</definedName>
    <definedName name="LTr" localSheetId="39">#REF!</definedName>
    <definedName name="LTr" localSheetId="41">#REF!</definedName>
    <definedName name="LTr" localSheetId="27">#REF!</definedName>
    <definedName name="LTr" localSheetId="29">#REF!</definedName>
    <definedName name="LTr" localSheetId="43">#REF!</definedName>
    <definedName name="LTr" localSheetId="54">#REF!</definedName>
    <definedName name="LTr" localSheetId="44">#REF!</definedName>
    <definedName name="LTr" localSheetId="45">#REF!</definedName>
    <definedName name="LTr" localSheetId="48">#REF!</definedName>
    <definedName name="LTr" localSheetId="59">#REF!</definedName>
    <definedName name="LTr" localSheetId="60">#REF!</definedName>
    <definedName name="LTr">#REF!</definedName>
    <definedName name="LUR">#N/A</definedName>
    <definedName name="M" localSheetId="59">[75]NEFTRANS!#REF!</definedName>
    <definedName name="M" localSheetId="60">[75]NEFTRANS!#REF!</definedName>
    <definedName name="M">[75]NEFTRANS!#REF!</definedName>
    <definedName name="MACRO" localSheetId="0">#REF!</definedName>
    <definedName name="MACRO" localSheetId="13">#REF!</definedName>
    <definedName name="MACRO" localSheetId="14">#REF!</definedName>
    <definedName name="MACRO" localSheetId="15">#REF!</definedName>
    <definedName name="MACRO" localSheetId="16">#REF!</definedName>
    <definedName name="MACRO" localSheetId="18">#REF!</definedName>
    <definedName name="MACRO" localSheetId="19">#REF!</definedName>
    <definedName name="MACRO" localSheetId="2">#REF!</definedName>
    <definedName name="MACRO" localSheetId="3">#REF!</definedName>
    <definedName name="MACRO" localSheetId="4">#REF!</definedName>
    <definedName name="MACRO" localSheetId="6">#REF!</definedName>
    <definedName name="MACRO" localSheetId="7">#REF!</definedName>
    <definedName name="MACRO" localSheetId="8">#REF!</definedName>
    <definedName name="MACRO" localSheetId="26">#REF!</definedName>
    <definedName name="MACRO" localSheetId="36">#REF!</definedName>
    <definedName name="MACRO" localSheetId="39">#REF!</definedName>
    <definedName name="MACRO" localSheetId="41">#REF!</definedName>
    <definedName name="MACRO" localSheetId="27">#REF!</definedName>
    <definedName name="MACRO" localSheetId="29">#REF!</definedName>
    <definedName name="MACRO" localSheetId="43">#REF!</definedName>
    <definedName name="MACRO" localSheetId="54">#REF!</definedName>
    <definedName name="MACRO" localSheetId="44">#REF!</definedName>
    <definedName name="MACRO" localSheetId="45">#REF!</definedName>
    <definedName name="MACRO" localSheetId="48">#REF!</definedName>
    <definedName name="MACRO" localSheetId="59">#REF!</definedName>
    <definedName name="MACRO" localSheetId="60">#REF!</definedName>
    <definedName name="MACRO">#REF!</definedName>
    <definedName name="MACRO_ASSUMP_2006" localSheetId="0">#REF!</definedName>
    <definedName name="MACRO_ASSUMP_2006" localSheetId="13">#REF!</definedName>
    <definedName name="MACRO_ASSUMP_2006" localSheetId="14">#REF!</definedName>
    <definedName name="MACRO_ASSUMP_2006" localSheetId="15">#REF!</definedName>
    <definedName name="MACRO_ASSUMP_2006" localSheetId="16">#REF!</definedName>
    <definedName name="MACRO_ASSUMP_2006" localSheetId="18">#REF!</definedName>
    <definedName name="MACRO_ASSUMP_2006" localSheetId="19">#REF!</definedName>
    <definedName name="MACRO_ASSUMP_2006" localSheetId="2">#REF!</definedName>
    <definedName name="MACRO_ASSUMP_2006" localSheetId="3">#REF!</definedName>
    <definedName name="MACRO_ASSUMP_2006" localSheetId="4">#REF!</definedName>
    <definedName name="MACRO_ASSUMP_2006" localSheetId="6">#REF!</definedName>
    <definedName name="MACRO_ASSUMP_2006" localSheetId="7">#REF!</definedName>
    <definedName name="MACRO_ASSUMP_2006" localSheetId="8">#REF!</definedName>
    <definedName name="MACRO_ASSUMP_2006" localSheetId="26">#REF!</definedName>
    <definedName name="MACRO_ASSUMP_2006" localSheetId="36">#REF!</definedName>
    <definedName name="MACRO_ASSUMP_2006" localSheetId="39">#REF!</definedName>
    <definedName name="MACRO_ASSUMP_2006" localSheetId="41">#REF!</definedName>
    <definedName name="MACRO_ASSUMP_2006" localSheetId="27">#REF!</definedName>
    <definedName name="MACRO_ASSUMP_2006" localSheetId="29">#REF!</definedName>
    <definedName name="MACRO_ASSUMP_2006" localSheetId="43">#REF!</definedName>
    <definedName name="MACRO_ASSUMP_2006" localSheetId="54">#REF!</definedName>
    <definedName name="MACRO_ASSUMP_2006" localSheetId="44">#REF!</definedName>
    <definedName name="MACRO_ASSUMP_2006" localSheetId="45">#REF!</definedName>
    <definedName name="MACRO_ASSUMP_2006" localSheetId="48">#REF!</definedName>
    <definedName name="MACRO_ASSUMP_2006" localSheetId="59">#REF!</definedName>
    <definedName name="MACRO_ASSUMP_2006" localSheetId="60">#REF!</definedName>
    <definedName name="MACRO_ASSUMP_2006">#REF!</definedName>
    <definedName name="Malaysia" localSheetId="59">#REF!</definedName>
    <definedName name="Malaysia" localSheetId="60">#REF!</definedName>
    <definedName name="Malaysia">#REF!</definedName>
    <definedName name="Master1" localSheetId="57">#REF!:INDEX(#REF!,COUNTA(#REF!))</definedName>
    <definedName name="Master1" localSheetId="58">#REF!:INDEX(#REF!,COUNTA(#REF!))</definedName>
    <definedName name="Master1">#REF!:INDEX(#REF!,COUNTA(#REF!))</definedName>
    <definedName name="Master2" localSheetId="57">#REF!:INDEX(#REF!,COUNTA(#REF!))</definedName>
    <definedName name="Master2" localSheetId="58">#REF!:INDEX(#REF!,COUNTA(#REF!))</definedName>
    <definedName name="Master2">#REF!:INDEX(#REF!,COUNTA(#REF!))</definedName>
    <definedName name="Maturity_IDA">[7]NPV!$B$26</definedName>
    <definedName name="Maturity_NC" localSheetId="0">[7]NPV!#REF!</definedName>
    <definedName name="Maturity_NC" localSheetId="13">[7]NPV!#REF!</definedName>
    <definedName name="Maturity_NC" localSheetId="14">[7]NPV!#REF!</definedName>
    <definedName name="Maturity_NC" localSheetId="15">[7]NPV!#REF!</definedName>
    <definedName name="Maturity_NC" localSheetId="16">[7]NPV!#REF!</definedName>
    <definedName name="Maturity_NC" localSheetId="18">[7]NPV!#REF!</definedName>
    <definedName name="Maturity_NC" localSheetId="1">[7]NPV!#REF!</definedName>
    <definedName name="Maturity_NC" localSheetId="19">[7]NPV!#REF!</definedName>
    <definedName name="Maturity_NC" localSheetId="2">[7]NPV!#REF!</definedName>
    <definedName name="Maturity_NC" localSheetId="3">[7]NPV!#REF!</definedName>
    <definedName name="Maturity_NC" localSheetId="4">[7]NPV!#REF!</definedName>
    <definedName name="Maturity_NC" localSheetId="6">[7]NPV!#REF!</definedName>
    <definedName name="Maturity_NC" localSheetId="7">[7]NPV!#REF!</definedName>
    <definedName name="Maturity_NC" localSheetId="8">[7]NPV!#REF!</definedName>
    <definedName name="Maturity_NC" localSheetId="26">[7]NPV!#REF!</definedName>
    <definedName name="Maturity_NC" localSheetId="36">[7]NPV!#REF!</definedName>
    <definedName name="Maturity_NC" localSheetId="39">[7]NPV!#REF!</definedName>
    <definedName name="Maturity_NC" localSheetId="41">[7]NPV!#REF!</definedName>
    <definedName name="Maturity_NC" localSheetId="27">[7]NPV!#REF!</definedName>
    <definedName name="Maturity_NC" localSheetId="29">[7]NPV!#REF!</definedName>
    <definedName name="Maturity_NC" localSheetId="43">[7]NPV!#REF!</definedName>
    <definedName name="Maturity_NC" localSheetId="54">[7]NPV!#REF!</definedName>
    <definedName name="Maturity_NC" localSheetId="44">[7]NPV!#REF!</definedName>
    <definedName name="Maturity_NC" localSheetId="45">[7]NPV!#REF!</definedName>
    <definedName name="Maturity_NC" localSheetId="48">[7]NPV!#REF!</definedName>
    <definedName name="Maturity_NC" localSheetId="59">[7]NPV!#REF!</definedName>
    <definedName name="Maturity_NC" localSheetId="60">[7]NPV!#REF!</definedName>
    <definedName name="Maturity_NC">[7]NPV!#REF!</definedName>
    <definedName name="MCV">#N/A</definedName>
    <definedName name="MCV_B">#N/A</definedName>
    <definedName name="MCV_B1" localSheetId="0">#REF!</definedName>
    <definedName name="MCV_B1" localSheetId="13">#REF!</definedName>
    <definedName name="MCV_B1" localSheetId="14">#REF!</definedName>
    <definedName name="MCV_B1" localSheetId="15">#REF!</definedName>
    <definedName name="MCV_B1" localSheetId="16">#REF!</definedName>
    <definedName name="MCV_B1" localSheetId="18">#REF!</definedName>
    <definedName name="MCV_B1" localSheetId="19">#REF!</definedName>
    <definedName name="MCV_B1" localSheetId="2">#REF!</definedName>
    <definedName name="MCV_B1" localSheetId="3">#REF!</definedName>
    <definedName name="MCV_B1" localSheetId="4">#REF!</definedName>
    <definedName name="MCV_B1" localSheetId="6">#REF!</definedName>
    <definedName name="MCV_B1" localSheetId="7">#REF!</definedName>
    <definedName name="MCV_B1" localSheetId="8">#REF!</definedName>
    <definedName name="MCV_B1" localSheetId="26">#REF!</definedName>
    <definedName name="MCV_B1" localSheetId="36">#REF!</definedName>
    <definedName name="MCV_B1" localSheetId="39">#REF!</definedName>
    <definedName name="MCV_B1" localSheetId="41">#REF!</definedName>
    <definedName name="MCV_B1" localSheetId="27">#REF!</definedName>
    <definedName name="MCV_B1" localSheetId="29">#REF!</definedName>
    <definedName name="MCV_B1" localSheetId="43">#REF!</definedName>
    <definedName name="MCV_B1" localSheetId="54">#REF!</definedName>
    <definedName name="MCV_B1" localSheetId="44">#REF!</definedName>
    <definedName name="MCV_B1" localSheetId="45">#REF!</definedName>
    <definedName name="MCV_B1" localSheetId="48">#REF!</definedName>
    <definedName name="MCV_B1" localSheetId="59">#REF!</definedName>
    <definedName name="MCV_B1" localSheetId="60">#REF!</definedName>
    <definedName name="MCV_B1">#REF!</definedName>
    <definedName name="MCV_D">#N/A</definedName>
    <definedName name="MCV_D1" localSheetId="0">#REF!</definedName>
    <definedName name="MCV_D1" localSheetId="13">#REF!</definedName>
    <definedName name="MCV_D1" localSheetId="14">#REF!</definedName>
    <definedName name="MCV_D1" localSheetId="15">#REF!</definedName>
    <definedName name="MCV_D1" localSheetId="16">#REF!</definedName>
    <definedName name="MCV_D1" localSheetId="18">#REF!</definedName>
    <definedName name="MCV_D1" localSheetId="19">#REF!</definedName>
    <definedName name="MCV_D1" localSheetId="2">#REF!</definedName>
    <definedName name="MCV_D1" localSheetId="3">#REF!</definedName>
    <definedName name="MCV_D1" localSheetId="4">#REF!</definedName>
    <definedName name="MCV_D1" localSheetId="6">#REF!</definedName>
    <definedName name="MCV_D1" localSheetId="7">#REF!</definedName>
    <definedName name="MCV_D1" localSheetId="8">#REF!</definedName>
    <definedName name="MCV_D1" localSheetId="26">#REF!</definedName>
    <definedName name="MCV_D1" localSheetId="36">#REF!</definedName>
    <definedName name="MCV_D1" localSheetId="39">#REF!</definedName>
    <definedName name="MCV_D1" localSheetId="41">#REF!</definedName>
    <definedName name="MCV_D1" localSheetId="27">#REF!</definedName>
    <definedName name="MCV_D1" localSheetId="29">#REF!</definedName>
    <definedName name="MCV_D1" localSheetId="43">#REF!</definedName>
    <definedName name="MCV_D1" localSheetId="54">#REF!</definedName>
    <definedName name="MCV_D1" localSheetId="44">#REF!</definedName>
    <definedName name="MCV_D1" localSheetId="45">#REF!</definedName>
    <definedName name="MCV_D1" localSheetId="48">#REF!</definedName>
    <definedName name="MCV_D1" localSheetId="59">#REF!</definedName>
    <definedName name="MCV_D1" localSheetId="60">#REF!</definedName>
    <definedName name="MCV_D1">#REF!</definedName>
    <definedName name="MCV_N">#N/A</definedName>
    <definedName name="MCV_T">#N/A</definedName>
    <definedName name="MCV_T1" localSheetId="0">#REF!</definedName>
    <definedName name="MCV_T1" localSheetId="13">#REF!</definedName>
    <definedName name="MCV_T1" localSheetId="14">#REF!</definedName>
    <definedName name="MCV_T1" localSheetId="15">#REF!</definedName>
    <definedName name="MCV_T1" localSheetId="16">#REF!</definedName>
    <definedName name="MCV_T1" localSheetId="18">#REF!</definedName>
    <definedName name="MCV_T1" localSheetId="19">#REF!</definedName>
    <definedName name="MCV_T1" localSheetId="2">#REF!</definedName>
    <definedName name="MCV_T1" localSheetId="3">#REF!</definedName>
    <definedName name="MCV_T1" localSheetId="4">#REF!</definedName>
    <definedName name="MCV_T1" localSheetId="6">#REF!</definedName>
    <definedName name="MCV_T1" localSheetId="7">#REF!</definedName>
    <definedName name="MCV_T1" localSheetId="8">#REF!</definedName>
    <definedName name="MCV_T1" localSheetId="26">#REF!</definedName>
    <definedName name="MCV_T1" localSheetId="36">#REF!</definedName>
    <definedName name="MCV_T1" localSheetId="39">#REF!</definedName>
    <definedName name="MCV_T1" localSheetId="41">#REF!</definedName>
    <definedName name="MCV_T1" localSheetId="27">#REF!</definedName>
    <definedName name="MCV_T1" localSheetId="29">#REF!</definedName>
    <definedName name="MCV_T1" localSheetId="43">#REF!</definedName>
    <definedName name="MCV_T1" localSheetId="54">#REF!</definedName>
    <definedName name="MCV_T1" localSheetId="44">#REF!</definedName>
    <definedName name="MCV_T1" localSheetId="45">#REF!</definedName>
    <definedName name="MCV_T1" localSheetId="48">#REF!</definedName>
    <definedName name="MCV_T1" localSheetId="59">#REF!</definedName>
    <definedName name="MCV_T1" localSheetId="60">#REF!</definedName>
    <definedName name="MCV_T1">#REF!</definedName>
    <definedName name="measures_bd">[76]!Table1[#Data]</definedName>
    <definedName name="MED" localSheetId="59">#REF!</definedName>
    <definedName name="MED" localSheetId="60">#REF!</definedName>
    <definedName name="MED">#REF!</definedName>
    <definedName name="MENORES" localSheetId="59">#REF!</definedName>
    <definedName name="MENORES" localSheetId="60">#REF!</definedName>
    <definedName name="MENORES">#REF!</definedName>
    <definedName name="MFISCAL" localSheetId="59">'[48]Annual Raw Data'!#REF!</definedName>
    <definedName name="MFISCAL" localSheetId="60">'[48]Annual Raw Data'!#REF!</definedName>
    <definedName name="MFISCAL">'[48]Annual Raw Data'!#REF!</definedName>
    <definedName name="mflowsa" localSheetId="0">[3]!mflowsa</definedName>
    <definedName name="mflowsa" localSheetId="13">[3]!mflowsa</definedName>
    <definedName name="mflowsa" localSheetId="14">[3]!mflowsa</definedName>
    <definedName name="mflowsa" localSheetId="15">[3]!mflowsa</definedName>
    <definedName name="mflowsa" localSheetId="16">[3]!mflowsa</definedName>
    <definedName name="mflowsa" localSheetId="18">[3]!mflowsa</definedName>
    <definedName name="mflowsa" localSheetId="19">[3]!mflowsa</definedName>
    <definedName name="mflowsa" localSheetId="2">[3]!mflowsa</definedName>
    <definedName name="mflowsa" localSheetId="3">[3]!mflowsa</definedName>
    <definedName name="mflowsa" localSheetId="4">[3]!mflowsa</definedName>
    <definedName name="mflowsa" localSheetId="6">[3]!mflowsa</definedName>
    <definedName name="mflowsa" localSheetId="7">[3]!mflowsa</definedName>
    <definedName name="mflowsa" localSheetId="8">[3]!mflowsa</definedName>
    <definedName name="mflowsa" localSheetId="26">[3]!mflowsa</definedName>
    <definedName name="mflowsa" localSheetId="36">[3]!mflowsa</definedName>
    <definedName name="mflowsa" localSheetId="39">[3]!mflowsa</definedName>
    <definedName name="mflowsa" localSheetId="41">[3]!mflowsa</definedName>
    <definedName name="mflowsa" localSheetId="27">[3]!mflowsa</definedName>
    <definedName name="mflowsa" localSheetId="29">[3]!mflowsa</definedName>
    <definedName name="mflowsa" localSheetId="43">[3]!mflowsa</definedName>
    <definedName name="mflowsa" localSheetId="54">[3]!mflowsa</definedName>
    <definedName name="mflowsa" localSheetId="44">[3]!mflowsa</definedName>
    <definedName name="mflowsa" localSheetId="45">[3]!mflowsa</definedName>
    <definedName name="mflowsa" localSheetId="48">[3]!mflowsa</definedName>
    <definedName name="mflowsa" localSheetId="59">[3]!mflowsa</definedName>
    <definedName name="mflowsa" localSheetId="60">[3]!mflowsa</definedName>
    <definedName name="mflowsa">[3]!mflowsa</definedName>
    <definedName name="mflowsq" localSheetId="0">[3]!mflowsq</definedName>
    <definedName name="mflowsq" localSheetId="13">[3]!mflowsq</definedName>
    <definedName name="mflowsq" localSheetId="14">[3]!mflowsq</definedName>
    <definedName name="mflowsq" localSheetId="15">[3]!mflowsq</definedName>
    <definedName name="mflowsq" localSheetId="16">[3]!mflowsq</definedName>
    <definedName name="mflowsq" localSheetId="18">[3]!mflowsq</definedName>
    <definedName name="mflowsq" localSheetId="19">[3]!mflowsq</definedName>
    <definedName name="mflowsq" localSheetId="2">[3]!mflowsq</definedName>
    <definedName name="mflowsq" localSheetId="3">[3]!mflowsq</definedName>
    <definedName name="mflowsq" localSheetId="4">[3]!mflowsq</definedName>
    <definedName name="mflowsq" localSheetId="6">[3]!mflowsq</definedName>
    <definedName name="mflowsq" localSheetId="7">[3]!mflowsq</definedName>
    <definedName name="mflowsq" localSheetId="8">[3]!mflowsq</definedName>
    <definedName name="mflowsq" localSheetId="26">[3]!mflowsq</definedName>
    <definedName name="mflowsq" localSheetId="36">[3]!mflowsq</definedName>
    <definedName name="mflowsq" localSheetId="39">[3]!mflowsq</definedName>
    <definedName name="mflowsq" localSheetId="41">[3]!mflowsq</definedName>
    <definedName name="mflowsq" localSheetId="27">[3]!mflowsq</definedName>
    <definedName name="mflowsq" localSheetId="29">[3]!mflowsq</definedName>
    <definedName name="mflowsq" localSheetId="43">[3]!mflowsq</definedName>
    <definedName name="mflowsq" localSheetId="54">[3]!mflowsq</definedName>
    <definedName name="mflowsq" localSheetId="44">[3]!mflowsq</definedName>
    <definedName name="mflowsq" localSheetId="45">[3]!mflowsq</definedName>
    <definedName name="mflowsq" localSheetId="48">[3]!mflowsq</definedName>
    <definedName name="mflowsq" localSheetId="59">[3]!mflowsq</definedName>
    <definedName name="mflowsq" localSheetId="60">[3]!mflowsq</definedName>
    <definedName name="mflowsq">[3]!mflowsq</definedName>
    <definedName name="MICRO" localSheetId="59">#REF!</definedName>
    <definedName name="MICRO" localSheetId="60">#REF!</definedName>
    <definedName name="MICRO">#REF!</definedName>
    <definedName name="MIDDLE" localSheetId="0">#REF!</definedName>
    <definedName name="MIDDLE" localSheetId="13">#REF!</definedName>
    <definedName name="MIDDLE" localSheetId="14">#REF!</definedName>
    <definedName name="MIDDLE" localSheetId="15">#REF!</definedName>
    <definedName name="MIDDLE" localSheetId="16">#REF!</definedName>
    <definedName name="MIDDLE" localSheetId="18">#REF!</definedName>
    <definedName name="MIDDLE" localSheetId="19">#REF!</definedName>
    <definedName name="MIDDLE" localSheetId="2">#REF!</definedName>
    <definedName name="MIDDLE" localSheetId="3">#REF!</definedName>
    <definedName name="MIDDLE" localSheetId="4">#REF!</definedName>
    <definedName name="MIDDLE" localSheetId="6">#REF!</definedName>
    <definedName name="MIDDLE" localSheetId="7">#REF!</definedName>
    <definedName name="MIDDLE" localSheetId="8">#REF!</definedName>
    <definedName name="MIDDLE" localSheetId="26">#REF!</definedName>
    <definedName name="MIDDLE" localSheetId="36">#REF!</definedName>
    <definedName name="MIDDLE" localSheetId="39">#REF!</definedName>
    <definedName name="MIDDLE" localSheetId="41">#REF!</definedName>
    <definedName name="MIDDLE" localSheetId="27">#REF!</definedName>
    <definedName name="MIDDLE" localSheetId="29">#REF!</definedName>
    <definedName name="MIDDLE" localSheetId="43">#REF!</definedName>
    <definedName name="MIDDLE" localSheetId="54">#REF!</definedName>
    <definedName name="MIDDLE" localSheetId="44">#REF!</definedName>
    <definedName name="MIDDLE" localSheetId="45">#REF!</definedName>
    <definedName name="MIDDLE" localSheetId="48">#REF!</definedName>
    <definedName name="MIDDLE" localSheetId="59">#REF!</definedName>
    <definedName name="MIDDLE" localSheetId="60">#REF!</definedName>
    <definedName name="MIDDLE">#REF!</definedName>
    <definedName name="miroslav">'[12]Izbor posla'!$B$18</definedName>
    <definedName name="MISC3" localSheetId="59">#REF!</definedName>
    <definedName name="MISC3" localSheetId="60">#REF!</definedName>
    <definedName name="MISC3">#REF!</definedName>
    <definedName name="MISC4" localSheetId="0">[4]OUTPUT!#REF!</definedName>
    <definedName name="MISC4" localSheetId="13">[4]OUTPUT!#REF!</definedName>
    <definedName name="MISC4" localSheetId="14">[4]OUTPUT!#REF!</definedName>
    <definedName name="MISC4" localSheetId="15">[4]OUTPUT!#REF!</definedName>
    <definedName name="MISC4" localSheetId="16">[4]OUTPUT!#REF!</definedName>
    <definedName name="MISC4" localSheetId="18">[4]OUTPUT!#REF!</definedName>
    <definedName name="MISC4" localSheetId="19">[4]OUTPUT!#REF!</definedName>
    <definedName name="MISC4" localSheetId="2">[4]OUTPUT!#REF!</definedName>
    <definedName name="MISC4" localSheetId="3">[4]OUTPUT!#REF!</definedName>
    <definedName name="MISC4" localSheetId="4">[4]OUTPUT!#REF!</definedName>
    <definedName name="MISC4" localSheetId="6">[4]OUTPUT!#REF!</definedName>
    <definedName name="MISC4" localSheetId="7">[4]OUTPUT!#REF!</definedName>
    <definedName name="MISC4" localSheetId="8">[4]OUTPUT!#REF!</definedName>
    <definedName name="MISC4" localSheetId="26">[4]OUTPUT!#REF!</definedName>
    <definedName name="MISC4" localSheetId="36">[4]OUTPUT!#REF!</definedName>
    <definedName name="MISC4" localSheetId="39">[4]OUTPUT!#REF!</definedName>
    <definedName name="MISC4" localSheetId="41">[4]OUTPUT!#REF!</definedName>
    <definedName name="MISC4" localSheetId="27">[4]OUTPUT!#REF!</definedName>
    <definedName name="MISC4" localSheetId="29">[4]OUTPUT!#REF!</definedName>
    <definedName name="MISC4" localSheetId="43">[4]OUTPUT!#REF!</definedName>
    <definedName name="MISC4" localSheetId="54">[4]OUTPUT!#REF!</definedName>
    <definedName name="MISC4" localSheetId="44">[4]OUTPUT!#REF!</definedName>
    <definedName name="MISC4" localSheetId="45">[4]OUTPUT!#REF!</definedName>
    <definedName name="MISC4" localSheetId="48">[4]OUTPUT!#REF!</definedName>
    <definedName name="MISC4" localSheetId="59">[4]OUTPUT!#REF!</definedName>
    <definedName name="MISC4" localSheetId="60">[4]OUTPUT!#REF!</definedName>
    <definedName name="MISC4">[4]OUTPUT!#REF!</definedName>
    <definedName name="mmm" localSheetId="60" hidden="1">{"Riqfin97",#N/A,FALSE,"Tran";"Riqfinpro",#N/A,FALSE,"Tran"}</definedName>
    <definedName name="mmm" hidden="1">{"Riqfin97",#N/A,FALSE,"Tran";"Riqfinpro",#N/A,FALSE,"Tran"}</definedName>
    <definedName name="mmmm" localSheetId="60" hidden="1">{"Tab1",#N/A,FALSE,"P";"Tab2",#N/A,FALSE,"P"}</definedName>
    <definedName name="mmmm" hidden="1">{"Tab1",#N/A,FALSE,"P";"Tab2",#N/A,FALSE,"P"}</definedName>
    <definedName name="ModeW">[56]WordCopy!$Z$34:$Z$36</definedName>
    <definedName name="MON_SM" localSheetId="59">#REF!</definedName>
    <definedName name="MON_SM" localSheetId="60">#REF!</definedName>
    <definedName name="MON_SM">#REF!</definedName>
    <definedName name="MONF_SM" localSheetId="59">#REF!</definedName>
    <definedName name="MONF_SM" localSheetId="60">#REF!</definedName>
    <definedName name="MONF_SM">#REF!</definedName>
    <definedName name="mstocksa" localSheetId="0">[3]!mstocksa</definedName>
    <definedName name="mstocksa" localSheetId="13">[3]!mstocksa</definedName>
    <definedName name="mstocksa" localSheetId="14">[3]!mstocksa</definedName>
    <definedName name="mstocksa" localSheetId="15">[3]!mstocksa</definedName>
    <definedName name="mstocksa" localSheetId="16">[3]!mstocksa</definedName>
    <definedName name="mstocksa" localSheetId="18">[3]!mstocksa</definedName>
    <definedName name="mstocksa" localSheetId="19">[3]!mstocksa</definedName>
    <definedName name="mstocksa" localSheetId="2">[3]!mstocksa</definedName>
    <definedName name="mstocksa" localSheetId="3">[3]!mstocksa</definedName>
    <definedName name="mstocksa" localSheetId="4">[3]!mstocksa</definedName>
    <definedName name="mstocksa" localSheetId="6">[3]!mstocksa</definedName>
    <definedName name="mstocksa" localSheetId="7">[3]!mstocksa</definedName>
    <definedName name="mstocksa" localSheetId="8">[3]!mstocksa</definedName>
    <definedName name="mstocksa" localSheetId="26">[3]!mstocksa</definedName>
    <definedName name="mstocksa" localSheetId="36">[3]!mstocksa</definedName>
    <definedName name="mstocksa" localSheetId="39">[3]!mstocksa</definedName>
    <definedName name="mstocksa" localSheetId="41">[3]!mstocksa</definedName>
    <definedName name="mstocksa" localSheetId="27">[3]!mstocksa</definedName>
    <definedName name="mstocksa" localSheetId="29">[3]!mstocksa</definedName>
    <definedName name="mstocksa" localSheetId="43">[3]!mstocksa</definedName>
    <definedName name="mstocksa" localSheetId="54">[3]!mstocksa</definedName>
    <definedName name="mstocksa" localSheetId="44">[3]!mstocksa</definedName>
    <definedName name="mstocksa" localSheetId="45">[3]!mstocksa</definedName>
    <definedName name="mstocksa" localSheetId="48">[3]!mstocksa</definedName>
    <definedName name="mstocksa" localSheetId="59">[3]!mstocksa</definedName>
    <definedName name="mstocksa" localSheetId="60">[3]!mstocksa</definedName>
    <definedName name="mstocksa">[3]!mstocksa</definedName>
    <definedName name="mstocksq" localSheetId="0">[3]!mstocksq</definedName>
    <definedName name="mstocksq" localSheetId="13">[3]!mstocksq</definedName>
    <definedName name="mstocksq" localSheetId="14">[3]!mstocksq</definedName>
    <definedName name="mstocksq" localSheetId="15">[3]!mstocksq</definedName>
    <definedName name="mstocksq" localSheetId="16">[3]!mstocksq</definedName>
    <definedName name="mstocksq" localSheetId="18">[3]!mstocksq</definedName>
    <definedName name="mstocksq" localSheetId="19">[3]!mstocksq</definedName>
    <definedName name="mstocksq" localSheetId="2">[3]!mstocksq</definedName>
    <definedName name="mstocksq" localSheetId="3">[3]!mstocksq</definedName>
    <definedName name="mstocksq" localSheetId="4">[3]!mstocksq</definedName>
    <definedName name="mstocksq" localSheetId="6">[3]!mstocksq</definedName>
    <definedName name="mstocksq" localSheetId="7">[3]!mstocksq</definedName>
    <definedName name="mstocksq" localSheetId="8">[3]!mstocksq</definedName>
    <definedName name="mstocksq" localSheetId="26">[3]!mstocksq</definedName>
    <definedName name="mstocksq" localSheetId="36">[3]!mstocksq</definedName>
    <definedName name="mstocksq" localSheetId="39">[3]!mstocksq</definedName>
    <definedName name="mstocksq" localSheetId="41">[3]!mstocksq</definedName>
    <definedName name="mstocksq" localSheetId="27">[3]!mstocksq</definedName>
    <definedName name="mstocksq" localSheetId="29">[3]!mstocksq</definedName>
    <definedName name="mstocksq" localSheetId="43">[3]!mstocksq</definedName>
    <definedName name="mstocksq" localSheetId="54">[3]!mstocksq</definedName>
    <definedName name="mstocksq" localSheetId="44">[3]!mstocksq</definedName>
    <definedName name="mstocksq" localSheetId="45">[3]!mstocksq</definedName>
    <definedName name="mstocksq" localSheetId="48">[3]!mstocksq</definedName>
    <definedName name="mstocksq" localSheetId="59">[3]!mstocksq</definedName>
    <definedName name="mstocksq" localSheetId="60">[3]!mstocksq</definedName>
    <definedName name="mstocksq">[3]!mstocksq</definedName>
    <definedName name="Municipios" localSheetId="59">#REF!</definedName>
    <definedName name="Municipios" localSheetId="60">#REF!</definedName>
    <definedName name="Municipios">#REF!</definedName>
    <definedName name="n" localSheetId="0">#REF!</definedName>
    <definedName name="n" localSheetId="13">#REF!</definedName>
    <definedName name="n" localSheetId="14">#REF!</definedName>
    <definedName name="n" localSheetId="15">#REF!</definedName>
    <definedName name="n" localSheetId="16">#REF!</definedName>
    <definedName name="n" localSheetId="18">#REF!</definedName>
    <definedName name="n" localSheetId="19">#REF!</definedName>
    <definedName name="n" localSheetId="2">#REF!</definedName>
    <definedName name="n" localSheetId="3">#REF!</definedName>
    <definedName name="n" localSheetId="4">#REF!</definedName>
    <definedName name="n" localSheetId="6">#REF!</definedName>
    <definedName name="n" localSheetId="7">#REF!</definedName>
    <definedName name="n" localSheetId="8">#REF!</definedName>
    <definedName name="n" localSheetId="26">#REF!</definedName>
    <definedName name="n" localSheetId="36">#REF!</definedName>
    <definedName name="n" localSheetId="39">#REF!</definedName>
    <definedName name="n" localSheetId="41">#REF!</definedName>
    <definedName name="n" localSheetId="27">#REF!</definedName>
    <definedName name="n" localSheetId="29">#REF!</definedName>
    <definedName name="n" localSheetId="43">#REF!</definedName>
    <definedName name="n" localSheetId="54">#REF!</definedName>
    <definedName name="n" localSheetId="44">#REF!</definedName>
    <definedName name="n" localSheetId="45">#REF!</definedName>
    <definedName name="n" localSheetId="48">#REF!</definedName>
    <definedName name="n" localSheetId="59">#REF!</definedName>
    <definedName name="n" localSheetId="60">#REF!</definedName>
    <definedName name="n">#REF!</definedName>
    <definedName name="NAMES" localSheetId="0">#REF!</definedName>
    <definedName name="NAMES" localSheetId="13">#REF!</definedName>
    <definedName name="NAMES" localSheetId="14">#REF!</definedName>
    <definedName name="NAMES" localSheetId="15">#REF!</definedName>
    <definedName name="NAMES" localSheetId="16">#REF!</definedName>
    <definedName name="NAMES" localSheetId="18">#REF!</definedName>
    <definedName name="NAMES" localSheetId="19">#REF!</definedName>
    <definedName name="NAMES" localSheetId="2">#REF!</definedName>
    <definedName name="NAMES" localSheetId="3">#REF!</definedName>
    <definedName name="NAMES" localSheetId="4">#REF!</definedName>
    <definedName name="NAMES" localSheetId="6">#REF!</definedName>
    <definedName name="NAMES" localSheetId="7">#REF!</definedName>
    <definedName name="NAMES" localSheetId="8">#REF!</definedName>
    <definedName name="NAMES" localSheetId="26">#REF!</definedName>
    <definedName name="NAMES" localSheetId="36">#REF!</definedName>
    <definedName name="NAMES" localSheetId="39">#REF!</definedName>
    <definedName name="NAMES" localSheetId="41">#REF!</definedName>
    <definedName name="NAMES" localSheetId="27">#REF!</definedName>
    <definedName name="NAMES" localSheetId="29">#REF!</definedName>
    <definedName name="NAMES" localSheetId="43">#REF!</definedName>
    <definedName name="NAMES" localSheetId="54">#REF!</definedName>
    <definedName name="NAMES" localSheetId="44">#REF!</definedName>
    <definedName name="NAMES" localSheetId="45">#REF!</definedName>
    <definedName name="NAMES" localSheetId="48">#REF!</definedName>
    <definedName name="NAMES" localSheetId="59">#REF!</definedName>
    <definedName name="NAMES" localSheetId="60">#REF!</definedName>
    <definedName name="NAMES">#REF!</definedName>
    <definedName name="NAMES_NOW" localSheetId="0">#REF!</definedName>
    <definedName name="NAMES_NOW" localSheetId="13">#REF!</definedName>
    <definedName name="NAMES_NOW" localSheetId="14">#REF!</definedName>
    <definedName name="NAMES_NOW" localSheetId="15">#REF!</definedName>
    <definedName name="NAMES_NOW" localSheetId="16">#REF!</definedName>
    <definedName name="NAMES_NOW" localSheetId="18">#REF!</definedName>
    <definedName name="NAMES_NOW" localSheetId="19">#REF!</definedName>
    <definedName name="NAMES_NOW" localSheetId="2">#REF!</definedName>
    <definedName name="NAMES_NOW" localSheetId="3">#REF!</definedName>
    <definedName name="NAMES_NOW" localSheetId="4">#REF!</definedName>
    <definedName name="NAMES_NOW" localSheetId="6">#REF!</definedName>
    <definedName name="NAMES_NOW" localSheetId="7">#REF!</definedName>
    <definedName name="NAMES_NOW" localSheetId="8">#REF!</definedName>
    <definedName name="NAMES_NOW" localSheetId="26">#REF!</definedName>
    <definedName name="NAMES_NOW" localSheetId="36">#REF!</definedName>
    <definedName name="NAMES_NOW" localSheetId="39">#REF!</definedName>
    <definedName name="NAMES_NOW" localSheetId="41">#REF!</definedName>
    <definedName name="NAMES_NOW" localSheetId="27">#REF!</definedName>
    <definedName name="NAMES_NOW" localSheetId="29">#REF!</definedName>
    <definedName name="NAMES_NOW" localSheetId="43">#REF!</definedName>
    <definedName name="NAMES_NOW" localSheetId="54">#REF!</definedName>
    <definedName name="NAMES_NOW" localSheetId="44">#REF!</definedName>
    <definedName name="NAMES_NOW" localSheetId="45">#REF!</definedName>
    <definedName name="NAMES_NOW" localSheetId="48">#REF!</definedName>
    <definedName name="NAMES_NOW">#REF!</definedName>
    <definedName name="NAMES_Q" localSheetId="0">#REF!</definedName>
    <definedName name="NAMES_Q" localSheetId="9">#REF!</definedName>
    <definedName name="NAMES_Q" localSheetId="10">#REF!</definedName>
    <definedName name="NAMES_Q" localSheetId="11">#REF!</definedName>
    <definedName name="NAMES_Q" localSheetId="13">#REF!</definedName>
    <definedName name="NAMES_Q" localSheetId="14">#REF!</definedName>
    <definedName name="NAMES_Q" localSheetId="15">#REF!</definedName>
    <definedName name="NAMES_Q" localSheetId="16">#REF!</definedName>
    <definedName name="NAMES_Q" localSheetId="18">#REF!</definedName>
    <definedName name="NAMES_Q" localSheetId="19">#REF!</definedName>
    <definedName name="NAMES_Q" localSheetId="2">#REF!</definedName>
    <definedName name="NAMES_Q" localSheetId="3">#REF!</definedName>
    <definedName name="NAMES_Q" localSheetId="4">#REF!</definedName>
    <definedName name="NAMES_Q" localSheetId="5">#REF!</definedName>
    <definedName name="NAMES_Q" localSheetId="6">#REF!</definedName>
    <definedName name="NAMES_Q" localSheetId="7">#REF!</definedName>
    <definedName name="NAMES_Q" localSheetId="8">#REF!</definedName>
    <definedName name="NAMES_Q" localSheetId="20">#REF!</definedName>
    <definedName name="NAMES_Q" localSheetId="21">#REF!</definedName>
    <definedName name="NAMES_Q" localSheetId="24">#REF!</definedName>
    <definedName name="NAMES_Q" localSheetId="25">#REF!</definedName>
    <definedName name="NAMES_Q" localSheetId="26">#REF!</definedName>
    <definedName name="NAMES_Q" localSheetId="35">#REF!</definedName>
    <definedName name="NAMES_Q" localSheetId="36">#REF!</definedName>
    <definedName name="NAMES_Q" localSheetId="37">#REF!</definedName>
    <definedName name="NAMES_Q" localSheetId="39">#REF!</definedName>
    <definedName name="NAMES_Q" localSheetId="41">#REF!</definedName>
    <definedName name="NAMES_Q" localSheetId="27">#REF!</definedName>
    <definedName name="NAMES_Q" localSheetId="28">#REF!</definedName>
    <definedName name="NAMES_Q" localSheetId="29">#REF!</definedName>
    <definedName name="NAMES_Q" localSheetId="30">#REF!</definedName>
    <definedName name="NAMES_Q" localSheetId="31">#REF!</definedName>
    <definedName name="NAMES_Q" localSheetId="32">#REF!</definedName>
    <definedName name="NAMES_Q" localSheetId="33">#REF!</definedName>
    <definedName name="NAMES_Q" localSheetId="34">#REF!</definedName>
    <definedName name="NAMES_Q" localSheetId="43">#REF!</definedName>
    <definedName name="NAMES_Q" localSheetId="54">#REF!</definedName>
    <definedName name="NAMES_Q" localSheetId="44">#REF!</definedName>
    <definedName name="NAMES_Q" localSheetId="45">#REF!</definedName>
    <definedName name="NAMES_Q" localSheetId="48">#REF!</definedName>
    <definedName name="NAMES_Q" localSheetId="65">#REF!</definedName>
    <definedName name="NAMES_Q" localSheetId="66">#REF!</definedName>
    <definedName name="NAMES_Q" localSheetId="59">#REF!</definedName>
    <definedName name="NAMES_Q" localSheetId="60">#REF!</definedName>
    <definedName name="NAMES_Q" localSheetId="61">#REF!</definedName>
    <definedName name="NAMES_Q">#REF!</definedName>
    <definedName name="NAMES_THEN" localSheetId="0">#REF!</definedName>
    <definedName name="NAMES_THEN" localSheetId="13">#REF!</definedName>
    <definedName name="NAMES_THEN" localSheetId="14">#REF!</definedName>
    <definedName name="NAMES_THEN" localSheetId="15">#REF!</definedName>
    <definedName name="NAMES_THEN" localSheetId="16">#REF!</definedName>
    <definedName name="NAMES_THEN" localSheetId="18">#REF!</definedName>
    <definedName name="NAMES_THEN" localSheetId="19">#REF!</definedName>
    <definedName name="NAMES_THEN" localSheetId="2">#REF!</definedName>
    <definedName name="NAMES_THEN" localSheetId="3">#REF!</definedName>
    <definedName name="NAMES_THEN" localSheetId="4">#REF!</definedName>
    <definedName name="NAMES_THEN" localSheetId="6">#REF!</definedName>
    <definedName name="NAMES_THEN" localSheetId="7">#REF!</definedName>
    <definedName name="NAMES_THEN" localSheetId="8">#REF!</definedName>
    <definedName name="NAMES_THEN" localSheetId="26">#REF!</definedName>
    <definedName name="NAMES_THEN" localSheetId="36">#REF!</definedName>
    <definedName name="NAMES_THEN" localSheetId="39">#REF!</definedName>
    <definedName name="NAMES_THEN" localSheetId="41">#REF!</definedName>
    <definedName name="NAMES_THEN" localSheetId="27">#REF!</definedName>
    <definedName name="NAMES_THEN" localSheetId="29">#REF!</definedName>
    <definedName name="NAMES_THEN" localSheetId="43">#REF!</definedName>
    <definedName name="NAMES_THEN" localSheetId="54">#REF!</definedName>
    <definedName name="NAMES_THEN" localSheetId="44">#REF!</definedName>
    <definedName name="NAMES_THEN" localSheetId="45">#REF!</definedName>
    <definedName name="NAMES_THEN" localSheetId="48">#REF!</definedName>
    <definedName name="NAMES_THEN">#REF!</definedName>
    <definedName name="names_w" localSheetId="59">#REF!</definedName>
    <definedName name="names_w" localSheetId="60">#REF!</definedName>
    <definedName name="names_w">#REF!</definedName>
    <definedName name="Naziv" localSheetId="0">#REF!</definedName>
    <definedName name="Naziv" localSheetId="9">#REF!</definedName>
    <definedName name="Naziv" localSheetId="10">#REF!</definedName>
    <definedName name="Naziv" localSheetId="11">#REF!</definedName>
    <definedName name="Naziv" localSheetId="13">#REF!</definedName>
    <definedName name="Naziv" localSheetId="14">#REF!</definedName>
    <definedName name="Naziv" localSheetId="15">#REF!</definedName>
    <definedName name="Naziv" localSheetId="16">#REF!</definedName>
    <definedName name="Naziv" localSheetId="18">#REF!</definedName>
    <definedName name="Naziv" localSheetId="19">#REF!</definedName>
    <definedName name="Naziv" localSheetId="2">#REF!</definedName>
    <definedName name="Naziv" localSheetId="3">#REF!</definedName>
    <definedName name="Naziv" localSheetId="4">#REF!</definedName>
    <definedName name="Naziv" localSheetId="5">#REF!</definedName>
    <definedName name="Naziv" localSheetId="6">#REF!</definedName>
    <definedName name="Naziv" localSheetId="7">#REF!</definedName>
    <definedName name="Naziv" localSheetId="8">#REF!</definedName>
    <definedName name="Naziv" localSheetId="20">#REF!</definedName>
    <definedName name="Naziv" localSheetId="21">#REF!</definedName>
    <definedName name="Naziv" localSheetId="24">#REF!</definedName>
    <definedName name="Naziv" localSheetId="25">#REF!</definedName>
    <definedName name="Naziv" localSheetId="26">#REF!</definedName>
    <definedName name="Naziv" localSheetId="35">#REF!</definedName>
    <definedName name="Naziv" localSheetId="36">#REF!</definedName>
    <definedName name="Naziv" localSheetId="37">#REF!</definedName>
    <definedName name="Naziv" localSheetId="39">#REF!</definedName>
    <definedName name="Naziv" localSheetId="41">#REF!</definedName>
    <definedName name="Naziv" localSheetId="27">#REF!</definedName>
    <definedName name="Naziv" localSheetId="28">#REF!</definedName>
    <definedName name="Naziv" localSheetId="29">#REF!</definedName>
    <definedName name="Naziv" localSheetId="30">#REF!</definedName>
    <definedName name="Naziv" localSheetId="31">#REF!</definedName>
    <definedName name="Naziv" localSheetId="33">#REF!</definedName>
    <definedName name="Naziv" localSheetId="34">#REF!</definedName>
    <definedName name="Naziv" localSheetId="43">#REF!</definedName>
    <definedName name="Naziv" localSheetId="54">#REF!</definedName>
    <definedName name="Naziv" localSheetId="44">#REF!</definedName>
    <definedName name="Naziv" localSheetId="45">#REF!</definedName>
    <definedName name="Naziv" localSheetId="48">#REF!</definedName>
    <definedName name="Naziv" localSheetId="65">#REF!</definedName>
    <definedName name="Naziv" localSheetId="66">#REF!</definedName>
    <definedName name="Naziv" localSheetId="59">#REF!</definedName>
    <definedName name="Naziv" localSheetId="60">#REF!</definedName>
    <definedName name="Naziv" localSheetId="61">#REF!</definedName>
    <definedName name="Naziv">#REF!</definedName>
    <definedName name="NCG">#N/A</definedName>
    <definedName name="NCG_R">#N/A</definedName>
    <definedName name="NCP">#N/A</definedName>
    <definedName name="NCP_R">#N/A</definedName>
    <definedName name="NEWSHEET" localSheetId="0">#REF!</definedName>
    <definedName name="NEWSHEET" localSheetId="13">#REF!</definedName>
    <definedName name="NEWSHEET" localSheetId="14">#REF!</definedName>
    <definedName name="NEWSHEET" localSheetId="15">#REF!</definedName>
    <definedName name="NEWSHEET" localSheetId="16">#REF!</definedName>
    <definedName name="NEWSHEET" localSheetId="18">#REF!</definedName>
    <definedName name="NEWSHEET" localSheetId="19">#REF!</definedName>
    <definedName name="NEWSHEET" localSheetId="2">#REF!</definedName>
    <definedName name="NEWSHEET" localSheetId="3">#REF!</definedName>
    <definedName name="NEWSHEET" localSheetId="4">#REF!</definedName>
    <definedName name="NEWSHEET" localSheetId="6">#REF!</definedName>
    <definedName name="NEWSHEET" localSheetId="7">#REF!</definedName>
    <definedName name="NEWSHEET" localSheetId="8">#REF!</definedName>
    <definedName name="NEWSHEET" localSheetId="26">#REF!</definedName>
    <definedName name="NEWSHEET" localSheetId="36">#REF!</definedName>
    <definedName name="NEWSHEET" localSheetId="39">#REF!</definedName>
    <definedName name="NEWSHEET" localSheetId="41">#REF!</definedName>
    <definedName name="NEWSHEET" localSheetId="27">#REF!</definedName>
    <definedName name="NEWSHEET" localSheetId="29">#REF!</definedName>
    <definedName name="NEWSHEET" localSheetId="43">#REF!</definedName>
    <definedName name="NEWSHEET" localSheetId="54">#REF!</definedName>
    <definedName name="NEWSHEET" localSheetId="44">#REF!</definedName>
    <definedName name="NEWSHEET" localSheetId="45">#REF!</definedName>
    <definedName name="NEWSHEET" localSheetId="48">#REF!</definedName>
    <definedName name="NEWSHEET" localSheetId="59">#REF!</definedName>
    <definedName name="NEWSHEET" localSheetId="60">#REF!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DPA" localSheetId="59">#REF!</definedName>
    <definedName name="NGDPA" localSheetId="60">#REF!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60" hidden="1">{"Riqfin97",#N/A,FALSE,"Tran";"Riqfinpro",#N/A,FALSE,"Tran"}</definedName>
    <definedName name="nn" hidden="1">{"Riqfin97",#N/A,FALSE,"Tran";"Riqfinpro",#N/A,FALSE,"Tran"}</definedName>
    <definedName name="nnn" localSheetId="60" hidden="1">{"Tab1",#N/A,FALSE,"P";"Tab2",#N/A,FALSE,"P"}</definedName>
    <definedName name="nnn" hidden="1">{"Tab1",#N/A,FALSE,"P";"Tab2",#N/A,FALSE,"P"}</definedName>
    <definedName name="Notes" localSheetId="0">#REF!</definedName>
    <definedName name="Notes" localSheetId="13">#REF!</definedName>
    <definedName name="Notes" localSheetId="14">#REF!</definedName>
    <definedName name="Notes" localSheetId="15">#REF!</definedName>
    <definedName name="Notes" localSheetId="16">#REF!</definedName>
    <definedName name="Notes" localSheetId="18">#REF!</definedName>
    <definedName name="Notes" localSheetId="19">#REF!</definedName>
    <definedName name="Notes" localSheetId="2">#REF!</definedName>
    <definedName name="Notes" localSheetId="3">#REF!</definedName>
    <definedName name="Notes" localSheetId="4">#REF!</definedName>
    <definedName name="Notes" localSheetId="6">#REF!</definedName>
    <definedName name="Notes" localSheetId="7">#REF!</definedName>
    <definedName name="Notes" localSheetId="8">#REF!</definedName>
    <definedName name="Notes" localSheetId="26">#REF!</definedName>
    <definedName name="Notes" localSheetId="36">#REF!</definedName>
    <definedName name="Notes" localSheetId="39">#REF!</definedName>
    <definedName name="Notes" localSheetId="41">#REF!</definedName>
    <definedName name="Notes" localSheetId="27">#REF!</definedName>
    <definedName name="Notes" localSheetId="29">#REF!</definedName>
    <definedName name="Notes" localSheetId="43">#REF!</definedName>
    <definedName name="Notes" localSheetId="54">#REF!</definedName>
    <definedName name="Notes" localSheetId="44">#REF!</definedName>
    <definedName name="Notes" localSheetId="45">#REF!</definedName>
    <definedName name="Notes" localSheetId="48">#REF!</definedName>
    <definedName name="Notes" localSheetId="59">#REF!</definedName>
    <definedName name="Notes" localSheetId="60">#REF!</definedName>
    <definedName name="Notes">#REF!</definedName>
    <definedName name="NOTITLES" localSheetId="0">#REF!</definedName>
    <definedName name="NOTITLES" localSheetId="13">#REF!</definedName>
    <definedName name="NOTITLES" localSheetId="14">#REF!</definedName>
    <definedName name="NOTITLES" localSheetId="15">#REF!</definedName>
    <definedName name="NOTITLES" localSheetId="16">#REF!</definedName>
    <definedName name="NOTITLES" localSheetId="18">#REF!</definedName>
    <definedName name="NOTITLES" localSheetId="19">#REF!</definedName>
    <definedName name="NOTITLES" localSheetId="2">#REF!</definedName>
    <definedName name="NOTITLES" localSheetId="3">#REF!</definedName>
    <definedName name="NOTITLES" localSheetId="4">#REF!</definedName>
    <definedName name="NOTITLES" localSheetId="6">#REF!</definedName>
    <definedName name="NOTITLES" localSheetId="7">#REF!</definedName>
    <definedName name="NOTITLES" localSheetId="8">#REF!</definedName>
    <definedName name="NOTITLES" localSheetId="26">#REF!</definedName>
    <definedName name="NOTITLES" localSheetId="36">#REF!</definedName>
    <definedName name="NOTITLES" localSheetId="39">#REF!</definedName>
    <definedName name="NOTITLES" localSheetId="41">#REF!</definedName>
    <definedName name="NOTITLES" localSheetId="27">#REF!</definedName>
    <definedName name="NOTITLES" localSheetId="29">#REF!</definedName>
    <definedName name="NOTITLES" localSheetId="43">#REF!</definedName>
    <definedName name="NOTITLES" localSheetId="54">#REF!</definedName>
    <definedName name="NOTITLES" localSheetId="44">#REF!</definedName>
    <definedName name="NOTITLES" localSheetId="45">#REF!</definedName>
    <definedName name="NOTITLES" localSheetId="48">#REF!</definedName>
    <definedName name="NOTITLES" localSheetId="59">#REF!</definedName>
    <definedName name="NOTITLES" localSheetId="60">#REF!</definedName>
    <definedName name="NOTITLES">#REF!</definedName>
    <definedName name="novi" localSheetId="0">#REF!</definedName>
    <definedName name="novi" localSheetId="13">#REF!</definedName>
    <definedName name="novi" localSheetId="14">#REF!</definedName>
    <definedName name="novi" localSheetId="15">#REF!</definedName>
    <definedName name="novi" localSheetId="16">#REF!</definedName>
    <definedName name="novi" localSheetId="18">#REF!</definedName>
    <definedName name="novi" localSheetId="19">#REF!</definedName>
    <definedName name="novi" localSheetId="2">#REF!</definedName>
    <definedName name="novi" localSheetId="3">#REF!</definedName>
    <definedName name="novi" localSheetId="4">#REF!</definedName>
    <definedName name="novi" localSheetId="6">#REF!</definedName>
    <definedName name="novi" localSheetId="7">#REF!</definedName>
    <definedName name="novi" localSheetId="8">#REF!</definedName>
    <definedName name="novi" localSheetId="26">#REF!</definedName>
    <definedName name="novi" localSheetId="36">#REF!</definedName>
    <definedName name="novi" localSheetId="39">#REF!</definedName>
    <definedName name="novi" localSheetId="41">#REF!</definedName>
    <definedName name="novi" localSheetId="27">#REF!</definedName>
    <definedName name="novi" localSheetId="29">#REF!</definedName>
    <definedName name="novi" localSheetId="43">#REF!</definedName>
    <definedName name="novi" localSheetId="54">#REF!</definedName>
    <definedName name="novi" localSheetId="44">#REF!</definedName>
    <definedName name="novi" localSheetId="45">#REF!</definedName>
    <definedName name="novi" localSheetId="48">#REF!</definedName>
    <definedName name="novi" localSheetId="65">#REF!</definedName>
    <definedName name="novi" localSheetId="66">#REF!</definedName>
    <definedName name="novi" localSheetId="59">#REF!</definedName>
    <definedName name="novi" localSheetId="60">#REF!</definedName>
    <definedName name="novi" localSheetId="61">#REF!</definedName>
    <definedName name="novi">#REF!</definedName>
    <definedName name="novo" localSheetId="59">[61]NEFTRANS!#REF!</definedName>
    <definedName name="novo" localSheetId="60">[61]NEFTRANS!#REF!</definedName>
    <definedName name="novo">[61]NEFTRANS!#REF!</definedName>
    <definedName name="NTDD_RG" localSheetId="9">'Slika 1.10.'!NTDD_RG</definedName>
    <definedName name="NTDD_RG" localSheetId="10">'Slika 1.11.'!NTDD_RG</definedName>
    <definedName name="NTDD_RG" localSheetId="11">'Slika 1.12.'!NTDD_RG</definedName>
    <definedName name="NTDD_RG" localSheetId="15">#N/A</definedName>
    <definedName name="NTDD_RG" localSheetId="16">'Slika 1.17.'!NTDD_RG</definedName>
    <definedName name="NTDD_RG" localSheetId="18">'Slika 1.19.'!NTDD_RG</definedName>
    <definedName name="NTDD_RG" localSheetId="1">'Slika 1.2.'!NTDD_RG</definedName>
    <definedName name="NTDD_RG" localSheetId="2">#N/A</definedName>
    <definedName name="NTDD_RG" localSheetId="3">#N/A</definedName>
    <definedName name="NTDD_RG" localSheetId="4">#N/A</definedName>
    <definedName name="NTDD_RG" localSheetId="6">'Slika 1.7. '!NTDD_RG</definedName>
    <definedName name="NTDD_RG" localSheetId="7">'Slika 1.8.'!NTDD_RG</definedName>
    <definedName name="NTDD_RG" localSheetId="8">'Slika 1.9.'!NTDD_RG</definedName>
    <definedName name="NTDD_RG" localSheetId="53">'Slika 4.11.'!NTDD_RG</definedName>
    <definedName name="NTDD_RG" localSheetId="46">'Slika 4.4.'!NTDD_RG</definedName>
    <definedName name="NTDD_RG" localSheetId="47">'Slika 4.5.'!NTDD_RG</definedName>
    <definedName name="NTDD_RG" localSheetId="48">'Slika 4.6.'!NTDD_RG</definedName>
    <definedName name="NTDD_RG" localSheetId="49">'Slika 4.7.'!NTDD_RG</definedName>
    <definedName name="NTDD_RG" localSheetId="50">'Slika 4.8.'!NTDD_RG</definedName>
    <definedName name="NTDD_RG" localSheetId="51">'Slika 4.9.'!NTDD_RG</definedName>
    <definedName name="NTDD_RG" localSheetId="60">'Slika 5.6.'!NTDD_RG</definedName>
    <definedName name="NTDD_RG">[0]!NTDD_RG</definedName>
    <definedName name="NX">#N/A</definedName>
    <definedName name="NX_R">#N/A</definedName>
    <definedName name="NXG_RG">#N/A</definedName>
    <definedName name="OECD">'[55]VAT rates OECD Countries'!$B$5:$G$68</definedName>
    <definedName name="OECD_Table" localSheetId="0">#REF!</definedName>
    <definedName name="OECD_Table" localSheetId="13">#REF!</definedName>
    <definedName name="OECD_Table" localSheetId="14">#REF!</definedName>
    <definedName name="OECD_Table" localSheetId="15">#REF!</definedName>
    <definedName name="OECD_Table" localSheetId="16">#REF!</definedName>
    <definedName name="OECD_Table" localSheetId="18">#REF!</definedName>
    <definedName name="OECD_Table" localSheetId="19">#REF!</definedName>
    <definedName name="OECD_Table" localSheetId="2">#REF!</definedName>
    <definedName name="OECD_Table" localSheetId="3">#REF!</definedName>
    <definedName name="OECD_Table" localSheetId="4">#REF!</definedName>
    <definedName name="OECD_Table" localSheetId="6">#REF!</definedName>
    <definedName name="OECD_Table" localSheetId="7">#REF!</definedName>
    <definedName name="OECD_Table" localSheetId="8">#REF!</definedName>
    <definedName name="OECD_Table" localSheetId="26">#REF!</definedName>
    <definedName name="OECD_Table" localSheetId="36">#REF!</definedName>
    <definedName name="OECD_Table" localSheetId="39">#REF!</definedName>
    <definedName name="OECD_Table" localSheetId="41">#REF!</definedName>
    <definedName name="OECD_Table" localSheetId="27">#REF!</definedName>
    <definedName name="OECD_Table" localSheetId="29">#REF!</definedName>
    <definedName name="OECD_Table" localSheetId="43">#REF!</definedName>
    <definedName name="OECD_Table" localSheetId="54">#REF!</definedName>
    <definedName name="OECD_Table" localSheetId="44">#REF!</definedName>
    <definedName name="OECD_Table" localSheetId="45">#REF!</definedName>
    <definedName name="OECD_Table" localSheetId="48">#REF!</definedName>
    <definedName name="OECD_Table" localSheetId="59">#REF!</definedName>
    <definedName name="OECD_Table" localSheetId="60">#REF!</definedName>
    <definedName name="OECD_Table">#REF!</definedName>
    <definedName name="OGÓŁEM__PASYWA" localSheetId="59">#REF!</definedName>
    <definedName name="OGÓŁEM__PASYWA" localSheetId="60">#REF!</definedName>
    <definedName name="OGÓŁEM__PASYWA">#REF!</definedName>
    <definedName name="oo" localSheetId="60" hidden="1">{"Riqfin97",#N/A,FALSE,"Tran";"Riqfinpro",#N/A,FALSE,"Tran"}</definedName>
    <definedName name="oo" hidden="1">{"Riqfin97",#N/A,FALSE,"Tran";"Riqfinpro",#N/A,FALSE,"Tran"}</definedName>
    <definedName name="ooo" localSheetId="60" hidden="1">{"Tab1",#N/A,FALSE,"P";"Tab2",#N/A,FALSE,"P"}</definedName>
    <definedName name="ooo" hidden="1">{"Tab1",#N/A,FALSE,"P";"Tab2",#N/A,FALSE,"P"}</definedName>
    <definedName name="Otras_Residuales" localSheetId="59">#REF!</definedName>
    <definedName name="Otras_Residuales" localSheetId="60">#REF!</definedName>
    <definedName name="Otras_Residuales">#REF!</definedName>
    <definedName name="p" localSheetId="60" hidden="1">{"Riqfin97",#N/A,FALSE,"Tran";"Riqfinpro",#N/A,FALSE,"Tran"}</definedName>
    <definedName name="p" hidden="1">{"Riqfin97",#N/A,FALSE,"Tran";"Riqfinpro",#N/A,FALSE,"Tran"}</definedName>
    <definedName name="Part1" localSheetId="59">#REF!</definedName>
    <definedName name="Part1" localSheetId="60">#REF!</definedName>
    <definedName name="Part1">#REF!</definedName>
    <definedName name="Paym_Cap" localSheetId="0">#REF!</definedName>
    <definedName name="Paym_Cap" localSheetId="13">#REF!</definedName>
    <definedName name="Paym_Cap" localSheetId="14">#REF!</definedName>
    <definedName name="Paym_Cap" localSheetId="15">#REF!</definedName>
    <definedName name="Paym_Cap" localSheetId="16">#REF!</definedName>
    <definedName name="Paym_Cap" localSheetId="18">#REF!</definedName>
    <definedName name="Paym_Cap" localSheetId="19">#REF!</definedName>
    <definedName name="Paym_Cap" localSheetId="2">#REF!</definedName>
    <definedName name="Paym_Cap" localSheetId="3">#REF!</definedName>
    <definedName name="Paym_Cap" localSheetId="4">#REF!</definedName>
    <definedName name="Paym_Cap" localSheetId="6">#REF!</definedName>
    <definedName name="Paym_Cap" localSheetId="7">#REF!</definedName>
    <definedName name="Paym_Cap" localSheetId="8">#REF!</definedName>
    <definedName name="Paym_Cap" localSheetId="26">#REF!</definedName>
    <definedName name="Paym_Cap" localSheetId="36">#REF!</definedName>
    <definedName name="Paym_Cap" localSheetId="39">#REF!</definedName>
    <definedName name="Paym_Cap" localSheetId="41">#REF!</definedName>
    <definedName name="Paym_Cap" localSheetId="27">#REF!</definedName>
    <definedName name="Paym_Cap" localSheetId="29">#REF!</definedName>
    <definedName name="Paym_Cap" localSheetId="43">#REF!</definedName>
    <definedName name="Paym_Cap" localSheetId="54">#REF!</definedName>
    <definedName name="Paym_Cap" localSheetId="44">#REF!</definedName>
    <definedName name="Paym_Cap" localSheetId="45">#REF!</definedName>
    <definedName name="Paym_Cap" localSheetId="48">#REF!</definedName>
    <definedName name="Paym_Cap" localSheetId="59">#REF!</definedName>
    <definedName name="Paym_Cap" localSheetId="60">#REF!</definedName>
    <definedName name="Paym_Cap">#REF!</definedName>
    <definedName name="pchBM" localSheetId="0">#REF!</definedName>
    <definedName name="pchBM" localSheetId="13">#REF!</definedName>
    <definedName name="pchBM" localSheetId="14">#REF!</definedName>
    <definedName name="pchBM" localSheetId="15">#REF!</definedName>
    <definedName name="pchBM" localSheetId="16">#REF!</definedName>
    <definedName name="pchBM" localSheetId="18">#REF!</definedName>
    <definedName name="pchBM" localSheetId="19">#REF!</definedName>
    <definedName name="pchBM" localSheetId="2">#REF!</definedName>
    <definedName name="pchBM" localSheetId="3">#REF!</definedName>
    <definedName name="pchBM" localSheetId="4">#REF!</definedName>
    <definedName name="pchBM" localSheetId="6">#REF!</definedName>
    <definedName name="pchBM" localSheetId="7">#REF!</definedName>
    <definedName name="pchBM" localSheetId="8">#REF!</definedName>
    <definedName name="pchBM" localSheetId="26">#REF!</definedName>
    <definedName name="pchBM" localSheetId="36">#REF!</definedName>
    <definedName name="pchBM" localSheetId="39">#REF!</definedName>
    <definedName name="pchBM" localSheetId="41">#REF!</definedName>
    <definedName name="pchBM" localSheetId="27">#REF!</definedName>
    <definedName name="pchBM" localSheetId="29">#REF!</definedName>
    <definedName name="pchBM" localSheetId="43">#REF!</definedName>
    <definedName name="pchBM" localSheetId="54">#REF!</definedName>
    <definedName name="pchBM" localSheetId="44">#REF!</definedName>
    <definedName name="pchBM" localSheetId="45">#REF!</definedName>
    <definedName name="pchBM" localSheetId="48">#REF!</definedName>
    <definedName name="pchBM" localSheetId="59">#REF!</definedName>
    <definedName name="pchBM" localSheetId="60">#REF!</definedName>
    <definedName name="pchBM">#REF!</definedName>
    <definedName name="pchBMG" localSheetId="0">#REF!</definedName>
    <definedName name="pchBMG" localSheetId="13">#REF!</definedName>
    <definedName name="pchBMG" localSheetId="14">#REF!</definedName>
    <definedName name="pchBMG" localSheetId="15">#REF!</definedName>
    <definedName name="pchBMG" localSheetId="16">#REF!</definedName>
    <definedName name="pchBMG" localSheetId="18">#REF!</definedName>
    <definedName name="pchBMG" localSheetId="19">#REF!</definedName>
    <definedName name="pchBMG" localSheetId="2">#REF!</definedName>
    <definedName name="pchBMG" localSheetId="3">#REF!</definedName>
    <definedName name="pchBMG" localSheetId="4">#REF!</definedName>
    <definedName name="pchBMG" localSheetId="6">#REF!</definedName>
    <definedName name="pchBMG" localSheetId="7">#REF!</definedName>
    <definedName name="pchBMG" localSheetId="8">#REF!</definedName>
    <definedName name="pchBMG" localSheetId="26">#REF!</definedName>
    <definedName name="pchBMG" localSheetId="36">#REF!</definedName>
    <definedName name="pchBMG" localSheetId="39">#REF!</definedName>
    <definedName name="pchBMG" localSheetId="41">#REF!</definedName>
    <definedName name="pchBMG" localSheetId="27">#REF!</definedName>
    <definedName name="pchBMG" localSheetId="29">#REF!</definedName>
    <definedName name="pchBMG" localSheetId="43">#REF!</definedName>
    <definedName name="pchBMG" localSheetId="54">#REF!</definedName>
    <definedName name="pchBMG" localSheetId="44">#REF!</definedName>
    <definedName name="pchBMG" localSheetId="45">#REF!</definedName>
    <definedName name="pchBMG" localSheetId="48">#REF!</definedName>
    <definedName name="pchBMG" localSheetId="59">#REF!</definedName>
    <definedName name="pchBMG" localSheetId="60">#REF!</definedName>
    <definedName name="pchBMG">#REF!</definedName>
    <definedName name="pchBX" localSheetId="0">#REF!</definedName>
    <definedName name="pchBX" localSheetId="13">#REF!</definedName>
    <definedName name="pchBX" localSheetId="14">#REF!</definedName>
    <definedName name="pchBX" localSheetId="15">#REF!</definedName>
    <definedName name="pchBX" localSheetId="16">#REF!</definedName>
    <definedName name="pchBX" localSheetId="18">#REF!</definedName>
    <definedName name="pchBX" localSheetId="19">#REF!</definedName>
    <definedName name="pchBX" localSheetId="2">#REF!</definedName>
    <definedName name="pchBX" localSheetId="3">#REF!</definedName>
    <definedName name="pchBX" localSheetId="4">#REF!</definedName>
    <definedName name="pchBX" localSheetId="6">#REF!</definedName>
    <definedName name="pchBX" localSheetId="7">#REF!</definedName>
    <definedName name="pchBX" localSheetId="8">#REF!</definedName>
    <definedName name="pchBX" localSheetId="26">#REF!</definedName>
    <definedName name="pchBX" localSheetId="36">#REF!</definedName>
    <definedName name="pchBX" localSheetId="39">#REF!</definedName>
    <definedName name="pchBX" localSheetId="41">#REF!</definedName>
    <definedName name="pchBX" localSheetId="27">#REF!</definedName>
    <definedName name="pchBX" localSheetId="29">#REF!</definedName>
    <definedName name="pchBX" localSheetId="43">#REF!</definedName>
    <definedName name="pchBX" localSheetId="54">#REF!</definedName>
    <definedName name="pchBX" localSheetId="44">#REF!</definedName>
    <definedName name="pchBX" localSheetId="45">#REF!</definedName>
    <definedName name="pchBX" localSheetId="48">#REF!</definedName>
    <definedName name="pchBX" localSheetId="59">#REF!</definedName>
    <definedName name="pchBX" localSheetId="60">#REF!</definedName>
    <definedName name="pchBX">#REF!</definedName>
    <definedName name="pchBXG" localSheetId="0">#REF!</definedName>
    <definedName name="pchBXG" localSheetId="13">#REF!</definedName>
    <definedName name="pchBXG" localSheetId="14">#REF!</definedName>
    <definedName name="pchBXG" localSheetId="15">#REF!</definedName>
    <definedName name="pchBXG" localSheetId="16">#REF!</definedName>
    <definedName name="pchBXG" localSheetId="18">#REF!</definedName>
    <definedName name="pchBXG" localSheetId="19">#REF!</definedName>
    <definedName name="pchBXG" localSheetId="2">#REF!</definedName>
    <definedName name="pchBXG" localSheetId="3">#REF!</definedName>
    <definedName name="pchBXG" localSheetId="4">#REF!</definedName>
    <definedName name="pchBXG" localSheetId="6">#REF!</definedName>
    <definedName name="pchBXG" localSheetId="7">#REF!</definedName>
    <definedName name="pchBXG" localSheetId="8">#REF!</definedName>
    <definedName name="pchBXG" localSheetId="26">#REF!</definedName>
    <definedName name="pchBXG" localSheetId="36">#REF!</definedName>
    <definedName name="pchBXG" localSheetId="39">#REF!</definedName>
    <definedName name="pchBXG" localSheetId="41">#REF!</definedName>
    <definedName name="pchBXG" localSheetId="27">#REF!</definedName>
    <definedName name="pchBXG" localSheetId="29">#REF!</definedName>
    <definedName name="pchBXG" localSheetId="43">#REF!</definedName>
    <definedName name="pchBXG" localSheetId="54">#REF!</definedName>
    <definedName name="pchBXG" localSheetId="44">#REF!</definedName>
    <definedName name="pchBXG" localSheetId="45">#REF!</definedName>
    <definedName name="pchBXG" localSheetId="48">#REF!</definedName>
    <definedName name="pchBXG" localSheetId="59">#REF!</definedName>
    <definedName name="pchBXG" localSheetId="60">#REF!</definedName>
    <definedName name="pchBXG">#REF!</definedName>
    <definedName name="PCPI" localSheetId="0">#REF!</definedName>
    <definedName name="PCPI" localSheetId="13">#REF!</definedName>
    <definedName name="PCPI" localSheetId="14">#REF!</definedName>
    <definedName name="PCPI" localSheetId="15">#REF!</definedName>
    <definedName name="PCPI" localSheetId="16">#REF!</definedName>
    <definedName name="PCPI" localSheetId="18">#REF!</definedName>
    <definedName name="PCPI" localSheetId="19">#REF!</definedName>
    <definedName name="PCPI" localSheetId="2">#REF!</definedName>
    <definedName name="PCPI" localSheetId="3">#REF!</definedName>
    <definedName name="PCPI" localSheetId="4">#REF!</definedName>
    <definedName name="PCPI" localSheetId="6">#REF!</definedName>
    <definedName name="PCPI" localSheetId="7">#REF!</definedName>
    <definedName name="PCPI" localSheetId="8">#REF!</definedName>
    <definedName name="PCPI" localSheetId="26">#REF!</definedName>
    <definedName name="PCPI" localSheetId="36">#REF!</definedName>
    <definedName name="PCPI" localSheetId="39">#REF!</definedName>
    <definedName name="PCPI" localSheetId="41">#REF!</definedName>
    <definedName name="PCPI" localSheetId="27">#REF!</definedName>
    <definedName name="PCPI" localSheetId="29">#REF!</definedName>
    <definedName name="PCPI" localSheetId="43">#REF!</definedName>
    <definedName name="PCPI" localSheetId="54">#REF!</definedName>
    <definedName name="PCPI" localSheetId="44">#REF!</definedName>
    <definedName name="PCPI" localSheetId="45">#REF!</definedName>
    <definedName name="PCPI" localSheetId="48">#REF!</definedName>
    <definedName name="PCPI" localSheetId="59">#REF!</definedName>
    <definedName name="PCPI" localSheetId="60">#REF!</definedName>
    <definedName name="PCPI">#REF!</definedName>
    <definedName name="PCPIG">#N/A</definedName>
    <definedName name="Petroecuador" localSheetId="59">#REF!</definedName>
    <definedName name="Petroecuador" localSheetId="60">#REF!</definedName>
    <definedName name="Petroecuador">#REF!</definedName>
    <definedName name="PFP" localSheetId="0">#REF!</definedName>
    <definedName name="PFP" localSheetId="13">#REF!</definedName>
    <definedName name="PFP" localSheetId="14">#REF!</definedName>
    <definedName name="PFP" localSheetId="15">#REF!</definedName>
    <definedName name="PFP" localSheetId="16">#REF!</definedName>
    <definedName name="PFP" localSheetId="18">#REF!</definedName>
    <definedName name="PFP" localSheetId="19">#REF!</definedName>
    <definedName name="PFP" localSheetId="2">#REF!</definedName>
    <definedName name="PFP" localSheetId="3">#REF!</definedName>
    <definedName name="PFP" localSheetId="4">#REF!</definedName>
    <definedName name="PFP" localSheetId="6">#REF!</definedName>
    <definedName name="PFP" localSheetId="7">#REF!</definedName>
    <definedName name="PFP" localSheetId="8">#REF!</definedName>
    <definedName name="PFP" localSheetId="26">#REF!</definedName>
    <definedName name="PFP" localSheetId="36">#REF!</definedName>
    <definedName name="PFP" localSheetId="39">#REF!</definedName>
    <definedName name="PFP" localSheetId="41">#REF!</definedName>
    <definedName name="PFP" localSheetId="27">#REF!</definedName>
    <definedName name="PFP" localSheetId="29">#REF!</definedName>
    <definedName name="PFP" localSheetId="43">#REF!</definedName>
    <definedName name="PFP" localSheetId="54">#REF!</definedName>
    <definedName name="PFP" localSheetId="44">#REF!</definedName>
    <definedName name="PFP" localSheetId="45">#REF!</definedName>
    <definedName name="PFP" localSheetId="48">#REF!</definedName>
    <definedName name="PFP" localSheetId="59">#REF!</definedName>
    <definedName name="PFP" localSheetId="60">#REF!</definedName>
    <definedName name="PFP">#REF!</definedName>
    <definedName name="pfp_table1" localSheetId="0">#REF!</definedName>
    <definedName name="pfp_table1" localSheetId="13">#REF!</definedName>
    <definedName name="pfp_table1" localSheetId="14">#REF!</definedName>
    <definedName name="pfp_table1" localSheetId="15">#REF!</definedName>
    <definedName name="pfp_table1" localSheetId="16">#REF!</definedName>
    <definedName name="pfp_table1" localSheetId="18">#REF!</definedName>
    <definedName name="pfp_table1" localSheetId="19">#REF!</definedName>
    <definedName name="pfp_table1" localSheetId="2">#REF!</definedName>
    <definedName name="pfp_table1" localSheetId="3">#REF!</definedName>
    <definedName name="pfp_table1" localSheetId="4">#REF!</definedName>
    <definedName name="pfp_table1" localSheetId="6">#REF!</definedName>
    <definedName name="pfp_table1" localSheetId="7">#REF!</definedName>
    <definedName name="pfp_table1" localSheetId="8">#REF!</definedName>
    <definedName name="pfp_table1" localSheetId="26">#REF!</definedName>
    <definedName name="pfp_table1" localSheetId="36">#REF!</definedName>
    <definedName name="pfp_table1" localSheetId="39">#REF!</definedName>
    <definedName name="pfp_table1" localSheetId="41">#REF!</definedName>
    <definedName name="pfp_table1" localSheetId="27">#REF!</definedName>
    <definedName name="pfp_table1" localSheetId="29">#REF!</definedName>
    <definedName name="pfp_table1" localSheetId="43">#REF!</definedName>
    <definedName name="pfp_table1" localSheetId="54">#REF!</definedName>
    <definedName name="pfp_table1" localSheetId="44">#REF!</definedName>
    <definedName name="pfp_table1" localSheetId="45">#REF!</definedName>
    <definedName name="pfp_table1" localSheetId="48">#REF!</definedName>
    <definedName name="pfp_table1" localSheetId="59">#REF!</definedName>
    <definedName name="pfp_table1" localSheetId="60">#REF!</definedName>
    <definedName name="pfp_table1">#REF!</definedName>
    <definedName name="PictureW">[56]WordCopy!$Z$21:$Z$22</definedName>
    <definedName name="pivot_q">[77]Gold_Qrtly!$K$2</definedName>
    <definedName name="Plasmani" localSheetId="59" hidden="1">#REF!</definedName>
    <definedName name="Plasmani" localSheetId="60" hidden="1">#REF!</definedName>
    <definedName name="Plasmani" hidden="1">#REF!</definedName>
    <definedName name="Plasmani_stan_pod" localSheetId="59" hidden="1">#REF!</definedName>
    <definedName name="Plasmani_stan_pod" localSheetId="60" hidden="1">#REF!</definedName>
    <definedName name="Plasmani_stan_pod" hidden="1">#REF!</definedName>
    <definedName name="_xlnm.Print_Area" localSheetId="0">#REF!</definedName>
    <definedName name="_xlnm.Print_Area" localSheetId="9">#REF!</definedName>
    <definedName name="_xlnm.Print_Area" localSheetId="10">#REF!</definedName>
    <definedName name="_xlnm.Print_Area" localSheetId="11">#REF!</definedName>
    <definedName name="_xlnm.Print_Area" localSheetId="12">#REF!</definedName>
    <definedName name="_xlnm.Print_Area" localSheetId="13">#REF!</definedName>
    <definedName name="_xlnm.Print_Area" localSheetId="14">#REF!</definedName>
    <definedName name="_xlnm.Print_Area" localSheetId="15">#REF!</definedName>
    <definedName name="_xlnm.Print_Area" localSheetId="16">#REF!</definedName>
    <definedName name="_xlnm.Print_Area" localSheetId="17">#REF!</definedName>
    <definedName name="_xlnm.Print_Area" localSheetId="18">#REF!</definedName>
    <definedName name="_xlnm.Print_Area" localSheetId="1">#REF!</definedName>
    <definedName name="_xlnm.Print_Area" localSheetId="19">#REF!</definedName>
    <definedName name="_xlnm.Print_Area" localSheetId="2">#REF!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20">#REF!</definedName>
    <definedName name="_xlnm.Print_Area" localSheetId="21">#REF!</definedName>
    <definedName name="_xlnm.Print_Area" localSheetId="24">#REF!</definedName>
    <definedName name="_xlnm.Print_Area" localSheetId="25">#REF!</definedName>
    <definedName name="_xlnm.Print_Area" localSheetId="26">#REF!</definedName>
    <definedName name="_xlnm.Print_Area" localSheetId="35">#REF!</definedName>
    <definedName name="_xlnm.Print_Area" localSheetId="36">#REF!</definedName>
    <definedName name="_xlnm.Print_Area" localSheetId="37">#REF!</definedName>
    <definedName name="_xlnm.Print_Area" localSheetId="39">#REF!</definedName>
    <definedName name="_xlnm.Print_Area" localSheetId="41">#REF!</definedName>
    <definedName name="_xlnm.Print_Area" localSheetId="27">#REF!</definedName>
    <definedName name="_xlnm.Print_Area" localSheetId="28">#REF!</definedName>
    <definedName name="_xlnm.Print_Area" localSheetId="29">#REF!</definedName>
    <definedName name="_xlnm.Print_Area" localSheetId="30">#REF!</definedName>
    <definedName name="_xlnm.Print_Area" localSheetId="31">#REF!</definedName>
    <definedName name="_xlnm.Print_Area" localSheetId="32">#REF!</definedName>
    <definedName name="_xlnm.Print_Area" localSheetId="33">#REF!</definedName>
    <definedName name="_xlnm.Print_Area" localSheetId="34">#REF!</definedName>
    <definedName name="_xlnm.Print_Area" localSheetId="43">#REF!</definedName>
    <definedName name="_xlnm.Print_Area" localSheetId="54">#REF!</definedName>
    <definedName name="_xlnm.Print_Area" localSheetId="44">#REF!</definedName>
    <definedName name="_xlnm.Print_Area" localSheetId="45">#REF!</definedName>
    <definedName name="_xlnm.Print_Area" localSheetId="48">#REF!</definedName>
    <definedName name="_xlnm.Print_Area" localSheetId="65">#REF!</definedName>
    <definedName name="_xlnm.Print_Area" localSheetId="66">'Slika 5.12.'!#REF!</definedName>
    <definedName name="_xlnm.Print_Area" localSheetId="59">#REF!</definedName>
    <definedName name="_xlnm.Print_Area" localSheetId="60">#REF!</definedName>
    <definedName name="_xlnm.Print_Area" localSheetId="61">#REF!</definedName>
    <definedName name="_xlnm.Print_Area">#REF!</definedName>
    <definedName name="Ports" localSheetId="59">#REF!</definedName>
    <definedName name="Ports" localSheetId="60">#REF!</definedName>
    <definedName name="Ports">#REF!</definedName>
    <definedName name="potr" localSheetId="59">OFFSET(#REF!,0,0,1,COUNT(#REF!))</definedName>
    <definedName name="potr" localSheetId="60">OFFSET(#REF!,0,0,1,COUNT(#REF!))</definedName>
    <definedName name="potr">OFFSET(#REF!,0,0,1,COUNT(#REF!))</definedName>
    <definedName name="pp" localSheetId="60" hidden="1">{"Riqfin97",#N/A,FALSE,"Tran";"Riqfinpro",#N/A,FALSE,"Tran"}</definedName>
    <definedName name="pp" hidden="1">{"Riqfin97",#N/A,FALSE,"Tran";"Riqfinpro",#N/A,FALSE,"Tran"}</definedName>
    <definedName name="ppp" localSheetId="60" hidden="1">{"Riqfin97",#N/A,FALSE,"Tran";"Riqfinpro",#N/A,FALSE,"Tran"}</definedName>
    <definedName name="ppp" hidden="1">{"Riqfin97",#N/A,FALSE,"Tran";"Riqfinpro",#N/A,FALSE,"Tran"}</definedName>
    <definedName name="PPPWGT">#N/A</definedName>
    <definedName name="PRICE" localSheetId="0">#REF!</definedName>
    <definedName name="PRICE" localSheetId="13">#REF!</definedName>
    <definedName name="PRICE" localSheetId="14">#REF!</definedName>
    <definedName name="PRICE" localSheetId="15">#REF!</definedName>
    <definedName name="PRICE" localSheetId="16">#REF!</definedName>
    <definedName name="PRICE" localSheetId="18">#REF!</definedName>
    <definedName name="PRICE" localSheetId="19">#REF!</definedName>
    <definedName name="PRICE" localSheetId="2">#REF!</definedName>
    <definedName name="PRICE" localSheetId="3">#REF!</definedName>
    <definedName name="PRICE" localSheetId="4">#REF!</definedName>
    <definedName name="PRICE" localSheetId="6">#REF!</definedName>
    <definedName name="PRICE" localSheetId="7">#REF!</definedName>
    <definedName name="PRICE" localSheetId="8">#REF!</definedName>
    <definedName name="PRICE" localSheetId="26">#REF!</definedName>
    <definedName name="PRICE" localSheetId="36">#REF!</definedName>
    <definedName name="PRICE" localSheetId="39">#REF!</definedName>
    <definedName name="PRICE" localSheetId="41">#REF!</definedName>
    <definedName name="PRICE" localSheetId="27">#REF!</definedName>
    <definedName name="PRICE" localSheetId="29">#REF!</definedName>
    <definedName name="PRICE" localSheetId="43">#REF!</definedName>
    <definedName name="PRICE" localSheetId="54">#REF!</definedName>
    <definedName name="PRICE" localSheetId="44">#REF!</definedName>
    <definedName name="PRICE" localSheetId="45">#REF!</definedName>
    <definedName name="PRICE" localSheetId="48">#REF!</definedName>
    <definedName name="PRICE" localSheetId="59">#REF!</definedName>
    <definedName name="PRICE" localSheetId="60">#REF!</definedName>
    <definedName name="PRICE">#REF!</definedName>
    <definedName name="PRICETAB" localSheetId="0">#REF!</definedName>
    <definedName name="PRICETAB" localSheetId="13">#REF!</definedName>
    <definedName name="PRICETAB" localSheetId="14">#REF!</definedName>
    <definedName name="PRICETAB" localSheetId="15">#REF!</definedName>
    <definedName name="PRICETAB" localSheetId="16">#REF!</definedName>
    <definedName name="PRICETAB" localSheetId="18">#REF!</definedName>
    <definedName name="PRICETAB" localSheetId="19">#REF!</definedName>
    <definedName name="PRICETAB" localSheetId="2">#REF!</definedName>
    <definedName name="PRICETAB" localSheetId="3">#REF!</definedName>
    <definedName name="PRICETAB" localSheetId="4">#REF!</definedName>
    <definedName name="PRICETAB" localSheetId="6">#REF!</definedName>
    <definedName name="PRICETAB" localSheetId="7">#REF!</definedName>
    <definedName name="PRICETAB" localSheetId="8">#REF!</definedName>
    <definedName name="PRICETAB" localSheetId="26">#REF!</definedName>
    <definedName name="PRICETAB" localSheetId="36">#REF!</definedName>
    <definedName name="PRICETAB" localSheetId="39">#REF!</definedName>
    <definedName name="PRICETAB" localSheetId="41">#REF!</definedName>
    <definedName name="PRICETAB" localSheetId="27">#REF!</definedName>
    <definedName name="PRICETAB" localSheetId="29">#REF!</definedName>
    <definedName name="PRICETAB" localSheetId="43">#REF!</definedName>
    <definedName name="PRICETAB" localSheetId="54">#REF!</definedName>
    <definedName name="PRICETAB" localSheetId="44">#REF!</definedName>
    <definedName name="PRICETAB" localSheetId="45">#REF!</definedName>
    <definedName name="PRICETAB" localSheetId="48">#REF!</definedName>
    <definedName name="PRICETAB" localSheetId="59">#REF!</definedName>
    <definedName name="PRICETAB" localSheetId="60">#REF!</definedName>
    <definedName name="PRICETAB">#REF!</definedName>
    <definedName name="Pričuve">[5]Sheet1!$O$3:$O$11</definedName>
    <definedName name="PRINT_AREA_MI" localSheetId="0">#REF!</definedName>
    <definedName name="PRINT_AREA_MI" localSheetId="9">#REF!</definedName>
    <definedName name="PRINT_AREA_MI" localSheetId="10">#REF!</definedName>
    <definedName name="PRINT_AREA_MI" localSheetId="11">#REF!</definedName>
    <definedName name="PRINT_AREA_MI" localSheetId="13">#REF!</definedName>
    <definedName name="PRINT_AREA_MI" localSheetId="14">#REF!</definedName>
    <definedName name="PRINT_AREA_MI" localSheetId="15">#REF!</definedName>
    <definedName name="PRINT_AREA_MI" localSheetId="16">#REF!</definedName>
    <definedName name="PRINT_AREA_MI" localSheetId="18">#REF!</definedName>
    <definedName name="PRINT_AREA_MI" localSheetId="19">#REF!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20">#REF!</definedName>
    <definedName name="PRINT_AREA_MI" localSheetId="21">#REF!</definedName>
    <definedName name="PRINT_AREA_MI" localSheetId="24">#REF!</definedName>
    <definedName name="PRINT_AREA_MI" localSheetId="25">#REF!</definedName>
    <definedName name="PRINT_AREA_MI" localSheetId="26">#REF!</definedName>
    <definedName name="PRINT_AREA_MI" localSheetId="35">#REF!</definedName>
    <definedName name="PRINT_AREA_MI" localSheetId="36">#REF!</definedName>
    <definedName name="PRINT_AREA_MI" localSheetId="37">#REF!</definedName>
    <definedName name="PRINT_AREA_MI" localSheetId="39">#REF!</definedName>
    <definedName name="PRINT_AREA_MI" localSheetId="41">#REF!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3">#REF!</definedName>
    <definedName name="PRINT_AREA_MI" localSheetId="34">#REF!</definedName>
    <definedName name="PRINT_AREA_MI" localSheetId="43">#REF!</definedName>
    <definedName name="PRINT_AREA_MI" localSheetId="54">#REF!</definedName>
    <definedName name="PRINT_AREA_MI" localSheetId="44">#REF!</definedName>
    <definedName name="PRINT_AREA_MI" localSheetId="45">#REF!</definedName>
    <definedName name="PRINT_AREA_MI" localSheetId="48">#REF!</definedName>
    <definedName name="PRINT_AREA_MI" localSheetId="65">#REF!</definedName>
    <definedName name="PRINT_AREA_MI" localSheetId="66">#REF!</definedName>
    <definedName name="PRINT_AREA_MI" localSheetId="59">#REF!</definedName>
    <definedName name="PRINT_AREA_MI" localSheetId="60">#REF!</definedName>
    <definedName name="PRINT_AREA_MI" localSheetId="61">#REF!</definedName>
    <definedName name="PRINT_AREA_MI">#REF!</definedName>
    <definedName name="PRINTMACRO" localSheetId="0">#REF!</definedName>
    <definedName name="PRINTMACRO" localSheetId="13">#REF!</definedName>
    <definedName name="PRINTMACRO" localSheetId="14">#REF!</definedName>
    <definedName name="PRINTMACRO" localSheetId="15">#REF!</definedName>
    <definedName name="PRINTMACRO" localSheetId="16">#REF!</definedName>
    <definedName name="PRINTMACRO" localSheetId="18">#REF!</definedName>
    <definedName name="PRINTMACRO" localSheetId="19">#REF!</definedName>
    <definedName name="PRINTMACRO" localSheetId="2">#REF!</definedName>
    <definedName name="PRINTMACRO" localSheetId="3">#REF!</definedName>
    <definedName name="PRINTMACRO" localSheetId="4">#REF!</definedName>
    <definedName name="PRINTMACRO" localSheetId="6">#REF!</definedName>
    <definedName name="PRINTMACRO" localSheetId="7">#REF!</definedName>
    <definedName name="PRINTMACRO" localSheetId="8">#REF!</definedName>
    <definedName name="PRINTMACRO" localSheetId="26">#REF!</definedName>
    <definedName name="PRINTMACRO" localSheetId="36">#REF!</definedName>
    <definedName name="PRINTMACRO" localSheetId="39">#REF!</definedName>
    <definedName name="PRINTMACRO" localSheetId="41">#REF!</definedName>
    <definedName name="PRINTMACRO" localSheetId="27">#REF!</definedName>
    <definedName name="PRINTMACRO" localSheetId="29">#REF!</definedName>
    <definedName name="PRINTMACRO" localSheetId="43">#REF!</definedName>
    <definedName name="PRINTMACRO" localSheetId="54">#REF!</definedName>
    <definedName name="PRINTMACRO" localSheetId="44">#REF!</definedName>
    <definedName name="PRINTMACRO" localSheetId="45">#REF!</definedName>
    <definedName name="PRINTMACRO" localSheetId="48">#REF!</definedName>
    <definedName name="PRINTMACRO" localSheetId="59">#REF!</definedName>
    <definedName name="PRINTMACRO" localSheetId="60">#REF!</definedName>
    <definedName name="PRINTMACRO">#REF!</definedName>
    <definedName name="PrintThis_Links">[8]Links!$A$1:$F$33</definedName>
    <definedName name="PRMONTH" localSheetId="0">#REF!</definedName>
    <definedName name="PRMONTH" localSheetId="13">#REF!</definedName>
    <definedName name="PRMONTH" localSheetId="14">#REF!</definedName>
    <definedName name="PRMONTH" localSheetId="15">#REF!</definedName>
    <definedName name="PRMONTH" localSheetId="16">#REF!</definedName>
    <definedName name="PRMONTH" localSheetId="18">#REF!</definedName>
    <definedName name="PRMONTH" localSheetId="19">#REF!</definedName>
    <definedName name="PRMONTH" localSheetId="2">#REF!</definedName>
    <definedName name="PRMONTH" localSheetId="3">#REF!</definedName>
    <definedName name="PRMONTH" localSheetId="4">#REF!</definedName>
    <definedName name="PRMONTH" localSheetId="6">#REF!</definedName>
    <definedName name="PRMONTH" localSheetId="7">#REF!</definedName>
    <definedName name="PRMONTH" localSheetId="8">#REF!</definedName>
    <definedName name="PRMONTH" localSheetId="26">#REF!</definedName>
    <definedName name="PRMONTH" localSheetId="36">#REF!</definedName>
    <definedName name="PRMONTH" localSheetId="39">#REF!</definedName>
    <definedName name="PRMONTH" localSheetId="41">#REF!</definedName>
    <definedName name="PRMONTH" localSheetId="27">#REF!</definedName>
    <definedName name="PRMONTH" localSheetId="29">#REF!</definedName>
    <definedName name="PRMONTH" localSheetId="43">#REF!</definedName>
    <definedName name="PRMONTH" localSheetId="54">#REF!</definedName>
    <definedName name="PRMONTH" localSheetId="44">#REF!</definedName>
    <definedName name="PRMONTH" localSheetId="45">#REF!</definedName>
    <definedName name="PRMONTH" localSheetId="48">#REF!</definedName>
    <definedName name="PRMONTH" localSheetId="59">#REF!</definedName>
    <definedName name="PRMONTH" localSheetId="60">#REF!</definedName>
    <definedName name="PRMONTH">#REF!</definedName>
    <definedName name="prn">[7]FSUOUT!$B$2:$V$32</definedName>
    <definedName name="Prog1998" localSheetId="0">'[24]2003'!#REF!</definedName>
    <definedName name="Prog1998" localSheetId="13">'[24]2003'!#REF!</definedName>
    <definedName name="Prog1998" localSheetId="14">'[24]2003'!#REF!</definedName>
    <definedName name="Prog1998" localSheetId="15">'[24]2003'!#REF!</definedName>
    <definedName name="Prog1998" localSheetId="16">'[24]2003'!#REF!</definedName>
    <definedName name="Prog1998" localSheetId="18">'[24]2003'!#REF!</definedName>
    <definedName name="Prog1998" localSheetId="1">'[24]2003'!#REF!</definedName>
    <definedName name="Prog1998" localSheetId="19">'[24]2003'!#REF!</definedName>
    <definedName name="Prog1998" localSheetId="2">'[24]2003'!#REF!</definedName>
    <definedName name="Prog1998" localSheetId="3">'[24]2003'!#REF!</definedName>
    <definedName name="Prog1998" localSheetId="4">'[24]2003'!#REF!</definedName>
    <definedName name="Prog1998" localSheetId="6">'[24]2003'!#REF!</definedName>
    <definedName name="Prog1998" localSheetId="7">'[24]2003'!#REF!</definedName>
    <definedName name="Prog1998" localSheetId="8">'[24]2003'!#REF!</definedName>
    <definedName name="Prog1998" localSheetId="26">'[24]2003'!#REF!</definedName>
    <definedName name="Prog1998" localSheetId="36">'[24]2003'!#REF!</definedName>
    <definedName name="Prog1998" localSheetId="39">'[24]2003'!#REF!</definedName>
    <definedName name="Prog1998" localSheetId="41">'[24]2003'!#REF!</definedName>
    <definedName name="Prog1998" localSheetId="27">'[24]2003'!#REF!</definedName>
    <definedName name="Prog1998" localSheetId="29">'[24]2003'!#REF!</definedName>
    <definedName name="Prog1998" localSheetId="43">'[24]2003'!#REF!</definedName>
    <definedName name="Prog1998" localSheetId="54">'[24]2003'!#REF!</definedName>
    <definedName name="Prog1998" localSheetId="44">'[24]2003'!#REF!</definedName>
    <definedName name="Prog1998" localSheetId="45">'[24]2003'!#REF!</definedName>
    <definedName name="Prog1998" localSheetId="48">'[24]2003'!#REF!</definedName>
    <definedName name="Prog1998" localSheetId="59">'[24]2003'!#REF!</definedName>
    <definedName name="Prog1998" localSheetId="60">'[24]2003'!#REF!</definedName>
    <definedName name="Prog1998">'[24]2003'!#REF!</definedName>
    <definedName name="PRYEAR" localSheetId="0">#REF!</definedName>
    <definedName name="PRYEAR" localSheetId="13">#REF!</definedName>
    <definedName name="PRYEAR" localSheetId="14">#REF!</definedName>
    <definedName name="PRYEAR" localSheetId="15">#REF!</definedName>
    <definedName name="PRYEAR" localSheetId="16">#REF!</definedName>
    <definedName name="PRYEAR" localSheetId="18">#REF!</definedName>
    <definedName name="PRYEAR" localSheetId="19">#REF!</definedName>
    <definedName name="PRYEAR" localSheetId="2">#REF!</definedName>
    <definedName name="PRYEAR" localSheetId="3">#REF!</definedName>
    <definedName name="PRYEAR" localSheetId="4">#REF!</definedName>
    <definedName name="PRYEAR" localSheetId="6">#REF!</definedName>
    <definedName name="PRYEAR" localSheetId="7">#REF!</definedName>
    <definedName name="PRYEAR" localSheetId="8">#REF!</definedName>
    <definedName name="PRYEAR" localSheetId="26">#REF!</definedName>
    <definedName name="PRYEAR" localSheetId="36">#REF!</definedName>
    <definedName name="PRYEAR" localSheetId="39">#REF!</definedName>
    <definedName name="PRYEAR" localSheetId="41">#REF!</definedName>
    <definedName name="PRYEAR" localSheetId="27">#REF!</definedName>
    <definedName name="PRYEAR" localSheetId="29">#REF!</definedName>
    <definedName name="PRYEAR" localSheetId="43">#REF!</definedName>
    <definedName name="PRYEAR" localSheetId="54">#REF!</definedName>
    <definedName name="PRYEAR" localSheetId="44">#REF!</definedName>
    <definedName name="PRYEAR" localSheetId="45">#REF!</definedName>
    <definedName name="PRYEAR" localSheetId="48">#REF!</definedName>
    <definedName name="PRYEAR" localSheetId="59">#REF!</definedName>
    <definedName name="PRYEAR" localSheetId="60">#REF!</definedName>
    <definedName name="PRYEAR">#REF!</definedName>
    <definedName name="Q_5" localSheetId="0">#REF!</definedName>
    <definedName name="Q_5" localSheetId="13">#REF!</definedName>
    <definedName name="Q_5" localSheetId="14">#REF!</definedName>
    <definedName name="Q_5" localSheetId="15">#REF!</definedName>
    <definedName name="Q_5" localSheetId="16">#REF!</definedName>
    <definedName name="Q_5" localSheetId="18">#REF!</definedName>
    <definedName name="Q_5" localSheetId="19">#REF!</definedName>
    <definedName name="Q_5" localSheetId="2">#REF!</definedName>
    <definedName name="Q_5" localSheetId="3">#REF!</definedName>
    <definedName name="Q_5" localSheetId="4">#REF!</definedName>
    <definedName name="Q_5" localSheetId="6">#REF!</definedName>
    <definedName name="Q_5" localSheetId="7">#REF!</definedName>
    <definedName name="Q_5" localSheetId="8">#REF!</definedName>
    <definedName name="Q_5" localSheetId="26">#REF!</definedName>
    <definedName name="Q_5" localSheetId="36">#REF!</definedName>
    <definedName name="Q_5" localSheetId="39">#REF!</definedName>
    <definedName name="Q_5" localSheetId="41">#REF!</definedName>
    <definedName name="Q_5" localSheetId="27">#REF!</definedName>
    <definedName name="Q_5" localSheetId="29">#REF!</definedName>
    <definedName name="Q_5" localSheetId="43">#REF!</definedName>
    <definedName name="Q_5" localSheetId="54">#REF!</definedName>
    <definedName name="Q_5" localSheetId="44">#REF!</definedName>
    <definedName name="Q_5" localSheetId="45">#REF!</definedName>
    <definedName name="Q_5" localSheetId="48">#REF!</definedName>
    <definedName name="Q_5" localSheetId="59">#REF!</definedName>
    <definedName name="Q_5" localSheetId="60">#REF!</definedName>
    <definedName name="Q_5">#REF!</definedName>
    <definedName name="Q_6" localSheetId="0">#REF!</definedName>
    <definedName name="Q_6" localSheetId="13">#REF!</definedName>
    <definedName name="Q_6" localSheetId="14">#REF!</definedName>
    <definedName name="Q_6" localSheetId="15">#REF!</definedName>
    <definedName name="Q_6" localSheetId="16">#REF!</definedName>
    <definedName name="Q_6" localSheetId="18">#REF!</definedName>
    <definedName name="Q_6" localSheetId="19">#REF!</definedName>
    <definedName name="Q_6" localSheetId="2">#REF!</definedName>
    <definedName name="Q_6" localSheetId="3">#REF!</definedName>
    <definedName name="Q_6" localSheetId="4">#REF!</definedName>
    <definedName name="Q_6" localSheetId="6">#REF!</definedName>
    <definedName name="Q_6" localSheetId="7">#REF!</definedName>
    <definedName name="Q_6" localSheetId="8">#REF!</definedName>
    <definedName name="Q_6" localSheetId="26">#REF!</definedName>
    <definedName name="Q_6" localSheetId="36">#REF!</definedName>
    <definedName name="Q_6" localSheetId="39">#REF!</definedName>
    <definedName name="Q_6" localSheetId="41">#REF!</definedName>
    <definedName name="Q_6" localSheetId="27">#REF!</definedName>
    <definedName name="Q_6" localSheetId="29">#REF!</definedName>
    <definedName name="Q_6" localSheetId="43">#REF!</definedName>
    <definedName name="Q_6" localSheetId="54">#REF!</definedName>
    <definedName name="Q_6" localSheetId="44">#REF!</definedName>
    <definedName name="Q_6" localSheetId="45">#REF!</definedName>
    <definedName name="Q_6" localSheetId="48">#REF!</definedName>
    <definedName name="Q_6" localSheetId="59">#REF!</definedName>
    <definedName name="Q_6" localSheetId="60">#REF!</definedName>
    <definedName name="Q_6">#REF!</definedName>
    <definedName name="Q_7" localSheetId="0">#REF!</definedName>
    <definedName name="Q_7" localSheetId="13">#REF!</definedName>
    <definedName name="Q_7" localSheetId="14">#REF!</definedName>
    <definedName name="Q_7" localSheetId="15">#REF!</definedName>
    <definedName name="Q_7" localSheetId="16">#REF!</definedName>
    <definedName name="Q_7" localSheetId="18">#REF!</definedName>
    <definedName name="Q_7" localSheetId="19">#REF!</definedName>
    <definedName name="Q_7" localSheetId="2">#REF!</definedName>
    <definedName name="Q_7" localSheetId="3">#REF!</definedName>
    <definedName name="Q_7" localSheetId="4">#REF!</definedName>
    <definedName name="Q_7" localSheetId="6">#REF!</definedName>
    <definedName name="Q_7" localSheetId="7">#REF!</definedName>
    <definedName name="Q_7" localSheetId="8">#REF!</definedName>
    <definedName name="Q_7" localSheetId="26">#REF!</definedName>
    <definedName name="Q_7" localSheetId="36">#REF!</definedName>
    <definedName name="Q_7" localSheetId="39">#REF!</definedName>
    <definedName name="Q_7" localSheetId="41">#REF!</definedName>
    <definedName name="Q_7" localSheetId="27">#REF!</definedName>
    <definedName name="Q_7" localSheetId="29">#REF!</definedName>
    <definedName name="Q_7" localSheetId="43">#REF!</definedName>
    <definedName name="Q_7" localSheetId="54">#REF!</definedName>
    <definedName name="Q_7" localSheetId="44">#REF!</definedName>
    <definedName name="Q_7" localSheetId="45">#REF!</definedName>
    <definedName name="Q_7" localSheetId="48">#REF!</definedName>
    <definedName name="Q_7" localSheetId="59">#REF!</definedName>
    <definedName name="Q_7" localSheetId="60">#REF!</definedName>
    <definedName name="Q_7">#REF!</definedName>
    <definedName name="Q6_" localSheetId="59">#REF!</definedName>
    <definedName name="Q6_" localSheetId="60">#REF!</definedName>
    <definedName name="Q6_">#REF!</definedName>
    <definedName name="QCBR_MTN" localSheetId="59">#REF!</definedName>
    <definedName name="QCBR_MTN" localSheetId="60">#REF!</definedName>
    <definedName name="QCBR_MTN">#REF!</definedName>
    <definedName name="QFISCAL" localSheetId="0">'[25]Quarterly Raw Data'!#REF!</definedName>
    <definedName name="QFISCAL" localSheetId="13">'[25]Quarterly Raw Data'!#REF!</definedName>
    <definedName name="QFISCAL" localSheetId="14">'[25]Quarterly Raw Data'!#REF!</definedName>
    <definedName name="QFISCAL" localSheetId="15">'[25]Quarterly Raw Data'!#REF!</definedName>
    <definedName name="QFISCAL" localSheetId="16">'[25]Quarterly Raw Data'!#REF!</definedName>
    <definedName name="QFISCAL" localSheetId="18">'[25]Quarterly Raw Data'!#REF!</definedName>
    <definedName name="QFISCAL" localSheetId="19">'[25]Quarterly Raw Data'!#REF!</definedName>
    <definedName name="QFISCAL" localSheetId="2">'[25]Quarterly Raw Data'!#REF!</definedName>
    <definedName name="QFISCAL" localSheetId="3">'[25]Quarterly Raw Data'!#REF!</definedName>
    <definedName name="QFISCAL" localSheetId="4">'[25]Quarterly Raw Data'!#REF!</definedName>
    <definedName name="QFISCAL" localSheetId="6">'[25]Quarterly Raw Data'!#REF!</definedName>
    <definedName name="QFISCAL" localSheetId="7">'[25]Quarterly Raw Data'!#REF!</definedName>
    <definedName name="QFISCAL" localSheetId="8">'[25]Quarterly Raw Data'!#REF!</definedName>
    <definedName name="QFISCAL" localSheetId="26">'[25]Quarterly Raw Data'!#REF!</definedName>
    <definedName name="QFISCAL" localSheetId="36">'[25]Quarterly Raw Data'!#REF!</definedName>
    <definedName name="QFISCAL" localSheetId="39">'[25]Quarterly Raw Data'!#REF!</definedName>
    <definedName name="QFISCAL" localSheetId="41">'[25]Quarterly Raw Data'!#REF!</definedName>
    <definedName name="QFISCAL" localSheetId="27">'[25]Quarterly Raw Data'!#REF!</definedName>
    <definedName name="QFISCAL" localSheetId="29">'[25]Quarterly Raw Data'!#REF!</definedName>
    <definedName name="QFISCAL" localSheetId="43">'[25]Quarterly Raw Data'!#REF!</definedName>
    <definedName name="QFISCAL" localSheetId="54">'[25]Quarterly Raw Data'!#REF!</definedName>
    <definedName name="QFISCAL" localSheetId="44">'[25]Quarterly Raw Data'!#REF!</definedName>
    <definedName name="QFISCAL" localSheetId="45">'[25]Quarterly Raw Data'!#REF!</definedName>
    <definedName name="QFISCAL" localSheetId="48">'[25]Quarterly Raw Data'!#REF!</definedName>
    <definedName name="QFISCAL" localSheetId="59">'[25]Quarterly Raw Data'!#REF!</definedName>
    <definedName name="QFISCAL" localSheetId="60">'[25]Quarterly Raw Data'!#REF!</definedName>
    <definedName name="QFISCAL">'[25]Quarterly Raw Data'!#REF!</definedName>
    <definedName name="qq" localSheetId="59" hidden="1">'[67]J(Priv.Cap)'!#REF!</definedName>
    <definedName name="qq" localSheetId="60" hidden="1">'[67]J(Priv.Cap)'!#REF!</definedName>
    <definedName name="qq" hidden="1">'[67]J(Priv.Cap)'!#REF!</definedName>
    <definedName name="qqq" localSheetId="9" hidden="1">{#N/A,#N/A,FALSE,"EXTRABUDGT"}</definedName>
    <definedName name="qqq" localSheetId="10" hidden="1">{#N/A,#N/A,FALSE,"EXTRABUDGT"}</definedName>
    <definedName name="qqq" localSheetId="11" hidden="1">{#N/A,#N/A,FALSE,"EXTRABUDGT"}</definedName>
    <definedName name="qqq" localSheetId="15" hidden="1">{#N/A,#N/A,FALSE,"EXTRABUDGT"}</definedName>
    <definedName name="qqq" localSheetId="16" hidden="1">{#N/A,#N/A,FALSE,"EXTRABUDGT"}</definedName>
    <definedName name="qqq" localSheetId="18" hidden="1">{#N/A,#N/A,FALSE,"EXTRABUDGT"}</definedName>
    <definedName name="qqq" localSheetId="1" hidden="1">{#N/A,#N/A,FALSE,"EXTRABUDGT"}</definedName>
    <definedName name="qqq" localSheetId="2" hidden="1">{#N/A,#N/A,FALSE,"EXTRABUDGT"}</definedName>
    <definedName name="qqq" localSheetId="3" hidden="1">{#N/A,#N/A,FALSE,"EXTRABUDGT"}</definedName>
    <definedName name="qqq" localSheetId="4" hidden="1">{#N/A,#N/A,FALSE,"EXTRABUDGT"}</definedName>
    <definedName name="qqq" localSheetId="6" hidden="1">{#N/A,#N/A,FALSE,"EXTRABUDGT"}</definedName>
    <definedName name="qqq" localSheetId="7" hidden="1">{#N/A,#N/A,FALSE,"EXTRABUDGT"}</definedName>
    <definedName name="qqq" localSheetId="8" hidden="1">{#N/A,#N/A,FALSE,"EXTRABUDGT"}</definedName>
    <definedName name="qqq" localSheetId="53" hidden="1">{#N/A,#N/A,FALSE,"EXTRABUDGT"}</definedName>
    <definedName name="qqq" localSheetId="46" hidden="1">{#N/A,#N/A,FALSE,"EXTRABUDGT"}</definedName>
    <definedName name="qqq" localSheetId="47" hidden="1">{#N/A,#N/A,FALSE,"EXTRABUDGT"}</definedName>
    <definedName name="qqq" localSheetId="48" hidden="1">{#N/A,#N/A,FALSE,"EXTRABUDGT"}</definedName>
    <definedName name="qqq" localSheetId="49" hidden="1">{#N/A,#N/A,FALSE,"EXTRABUDGT"}</definedName>
    <definedName name="qqq" localSheetId="50" hidden="1">{#N/A,#N/A,FALSE,"EXTRABUDGT"}</definedName>
    <definedName name="qqq" localSheetId="51" hidden="1">{#N/A,#N/A,FALSE,"EXTRABUDGT"}</definedName>
    <definedName name="qqq" localSheetId="60" hidden="1">{#N/A,#N/A,FALSE,"EXTRABUDGT"}</definedName>
    <definedName name="qqq" hidden="1">{#N/A,#N/A,FALSE,"EXTRABUDGT"}</definedName>
    <definedName name="QTAB7" localSheetId="0">'[25]Quarterly MacroFlow'!#REF!</definedName>
    <definedName name="QTAB7" localSheetId="13">'[25]Quarterly MacroFlow'!#REF!</definedName>
    <definedName name="QTAB7" localSheetId="14">'[25]Quarterly MacroFlow'!#REF!</definedName>
    <definedName name="QTAB7" localSheetId="15">'[25]Quarterly MacroFlow'!#REF!</definedName>
    <definedName name="QTAB7" localSheetId="16">'[25]Quarterly MacroFlow'!#REF!</definedName>
    <definedName name="QTAB7" localSheetId="18">'[25]Quarterly MacroFlow'!#REF!</definedName>
    <definedName name="QTAB7" localSheetId="19">'[25]Quarterly MacroFlow'!#REF!</definedName>
    <definedName name="QTAB7" localSheetId="2">'[25]Quarterly MacroFlow'!#REF!</definedName>
    <definedName name="QTAB7" localSheetId="3">'[25]Quarterly MacroFlow'!#REF!</definedName>
    <definedName name="QTAB7" localSheetId="4">'[25]Quarterly MacroFlow'!#REF!</definedName>
    <definedName name="QTAB7" localSheetId="6">'[25]Quarterly MacroFlow'!#REF!</definedName>
    <definedName name="QTAB7" localSheetId="7">'[25]Quarterly MacroFlow'!#REF!</definedName>
    <definedName name="QTAB7" localSheetId="8">'[25]Quarterly MacroFlow'!#REF!</definedName>
    <definedName name="QTAB7" localSheetId="26">'[25]Quarterly MacroFlow'!#REF!</definedName>
    <definedName name="QTAB7" localSheetId="36">'[25]Quarterly MacroFlow'!#REF!</definedName>
    <definedName name="QTAB7" localSheetId="39">'[25]Quarterly MacroFlow'!#REF!</definedName>
    <definedName name="QTAB7" localSheetId="41">'[25]Quarterly MacroFlow'!#REF!</definedName>
    <definedName name="QTAB7" localSheetId="27">'[25]Quarterly MacroFlow'!#REF!</definedName>
    <definedName name="QTAB7" localSheetId="29">'[25]Quarterly MacroFlow'!#REF!</definedName>
    <definedName name="QTAB7" localSheetId="43">'[25]Quarterly MacroFlow'!#REF!</definedName>
    <definedName name="QTAB7" localSheetId="54">'[25]Quarterly MacroFlow'!#REF!</definedName>
    <definedName name="QTAB7" localSheetId="44">'[25]Quarterly MacroFlow'!#REF!</definedName>
    <definedName name="QTAB7" localSheetId="45">'[25]Quarterly MacroFlow'!#REF!</definedName>
    <definedName name="QTAB7" localSheetId="48">'[25]Quarterly MacroFlow'!#REF!</definedName>
    <definedName name="QTAB7" localSheetId="59">'[25]Quarterly MacroFlow'!#REF!</definedName>
    <definedName name="QTAB7" localSheetId="60">'[25]Quarterly MacroFlow'!#REF!</definedName>
    <definedName name="QTAB7">'[25]Quarterly MacroFlow'!#REF!</definedName>
    <definedName name="QTAB7A" localSheetId="0">'[25]Quarterly MacroFlow'!#REF!</definedName>
    <definedName name="QTAB7A" localSheetId="13">'[25]Quarterly MacroFlow'!#REF!</definedName>
    <definedName name="QTAB7A" localSheetId="14">'[25]Quarterly MacroFlow'!#REF!</definedName>
    <definedName name="QTAB7A" localSheetId="15">'[25]Quarterly MacroFlow'!#REF!</definedName>
    <definedName name="QTAB7A" localSheetId="16">'[25]Quarterly MacroFlow'!#REF!</definedName>
    <definedName name="QTAB7A" localSheetId="18">'[25]Quarterly MacroFlow'!#REF!</definedName>
    <definedName name="QTAB7A" localSheetId="19">'[25]Quarterly MacroFlow'!#REF!</definedName>
    <definedName name="QTAB7A" localSheetId="2">'[25]Quarterly MacroFlow'!#REF!</definedName>
    <definedName name="QTAB7A" localSheetId="3">'[25]Quarterly MacroFlow'!#REF!</definedName>
    <definedName name="QTAB7A" localSheetId="4">'[25]Quarterly MacroFlow'!#REF!</definedName>
    <definedName name="QTAB7A" localSheetId="6">'[25]Quarterly MacroFlow'!#REF!</definedName>
    <definedName name="QTAB7A" localSheetId="7">'[25]Quarterly MacroFlow'!#REF!</definedName>
    <definedName name="QTAB7A" localSheetId="8">'[25]Quarterly MacroFlow'!#REF!</definedName>
    <definedName name="QTAB7A" localSheetId="26">'[25]Quarterly MacroFlow'!#REF!</definedName>
    <definedName name="QTAB7A" localSheetId="36">'[25]Quarterly MacroFlow'!#REF!</definedName>
    <definedName name="QTAB7A" localSheetId="39">'[25]Quarterly MacroFlow'!#REF!</definedName>
    <definedName name="QTAB7A" localSheetId="41">'[25]Quarterly MacroFlow'!#REF!</definedName>
    <definedName name="QTAB7A" localSheetId="27">'[25]Quarterly MacroFlow'!#REF!</definedName>
    <definedName name="QTAB7A" localSheetId="29">'[25]Quarterly MacroFlow'!#REF!</definedName>
    <definedName name="QTAB7A" localSheetId="43">'[25]Quarterly MacroFlow'!#REF!</definedName>
    <definedName name="QTAB7A" localSheetId="54">'[25]Quarterly MacroFlow'!#REF!</definedName>
    <definedName name="QTAB7A" localSheetId="44">'[25]Quarterly MacroFlow'!#REF!</definedName>
    <definedName name="QTAB7A" localSheetId="45">'[25]Quarterly MacroFlow'!#REF!</definedName>
    <definedName name="QTAB7A" localSheetId="48">'[25]Quarterly MacroFlow'!#REF!</definedName>
    <definedName name="QTAB7A" localSheetId="59">'[25]Quarterly MacroFlow'!#REF!</definedName>
    <definedName name="QTAB7A" localSheetId="60">'[25]Quarterly MacroFlow'!#REF!</definedName>
    <definedName name="QTAB7A">'[25]Quarterly MacroFlow'!#REF!</definedName>
    <definedName name="QW" localSheetId="59">#REF!</definedName>
    <definedName name="QW" localSheetId="60">#REF!</definedName>
    <definedName name="QW">#REF!</definedName>
    <definedName name="range" localSheetId="0">[5]Sheet1!$M$3:$M$11</definedName>
    <definedName name="range" localSheetId="9">[13]Sheet1!$M$3:$M$11</definedName>
    <definedName name="range" localSheetId="10">[13]Sheet1!$M$3:$M$11</definedName>
    <definedName name="range" localSheetId="11">[13]Sheet1!$M$3:$M$11</definedName>
    <definedName name="range" localSheetId="12">[13]Sheet1!$M$3:$M$11</definedName>
    <definedName name="range" localSheetId="13">[5]Sheet1!$M$3:$M$11</definedName>
    <definedName name="range" localSheetId="14">[13]Sheet1!$M$3:$M$11</definedName>
    <definedName name="range" localSheetId="15">[14]Sheet1!$M$3:$M$11</definedName>
    <definedName name="range" localSheetId="17">[13]Sheet1!$M$3:$M$11</definedName>
    <definedName name="range" localSheetId="18">[13]Sheet1!$M$3:$M$11</definedName>
    <definedName name="range" localSheetId="1">[14]Sheet1!$M$3:$M$11</definedName>
    <definedName name="range" localSheetId="19">[13]Sheet1!$M$3:$M$11</definedName>
    <definedName name="range" localSheetId="2">[14]Sheet1!$M$3:$M$11</definedName>
    <definedName name="range" localSheetId="3">[14]Sheet1!$M$3:$M$11</definedName>
    <definedName name="range" localSheetId="4">[14]Sheet1!$M$3:$M$11</definedName>
    <definedName name="range" localSheetId="5">[13]Sheet1!$M$3:$M$11</definedName>
    <definedName name="range" localSheetId="6">[13]Sheet1!$M$3:$M$11</definedName>
    <definedName name="range" localSheetId="7">[13]Sheet1!$M$3:$M$11</definedName>
    <definedName name="range" localSheetId="8">[13]Sheet1!$M$3:$M$11</definedName>
    <definedName name="range" localSheetId="20">[5]Sheet1!$M$3:$M$11</definedName>
    <definedName name="range" localSheetId="21">[5]Sheet1!$M$3:$M$11</definedName>
    <definedName name="range" localSheetId="25">[5]Sheet1!$M$3:$M$11</definedName>
    <definedName name="range" localSheetId="26">[37]Sheet1!$M$3:$M$11</definedName>
    <definedName name="range" localSheetId="35">[37]Sheet1!$M$3:$M$11</definedName>
    <definedName name="range" localSheetId="36">[37]Sheet1!$M$3:$M$11</definedName>
    <definedName name="range" localSheetId="37">[37]Sheet1!$M$3:$M$11</definedName>
    <definedName name="range" localSheetId="27">[37]Sheet1!$M$3:$M$11</definedName>
    <definedName name="range" localSheetId="28">[37]Sheet1!$M$3:$M$11</definedName>
    <definedName name="range" localSheetId="29">[37]Sheet1!$M$3:$M$11</definedName>
    <definedName name="range" localSheetId="30">[37]Sheet1!$M$3:$M$11</definedName>
    <definedName name="range" localSheetId="31">[37]Sheet1!$M$3:$M$11</definedName>
    <definedName name="range" localSheetId="32">[37]Sheet1!$M$3:$M$11</definedName>
    <definedName name="range" localSheetId="33">[37]Sheet1!$M$3:$M$11</definedName>
    <definedName name="range" localSheetId="34">[37]Sheet1!$M$3:$M$11</definedName>
    <definedName name="range" localSheetId="65">[54]Sheet1!$M$3:$M$11</definedName>
    <definedName name="range" localSheetId="66">[54]Sheet1!$M$3:$M$11</definedName>
    <definedName name="range" localSheetId="61">[54]Sheet1!$M$3:$M$11</definedName>
    <definedName name="range">[5]Sheet1!$M$3:$M$11</definedName>
    <definedName name="range03" localSheetId="0">[5]Sheet1!$O$3:$O$11</definedName>
    <definedName name="range03" localSheetId="9">[13]Sheet1!$O$3:$O$11</definedName>
    <definedName name="range03" localSheetId="10">[13]Sheet1!$O$3:$O$11</definedName>
    <definedName name="range03" localSheetId="11">[13]Sheet1!$O$3:$O$11</definedName>
    <definedName name="range03" localSheetId="12">[13]Sheet1!$O$3:$O$11</definedName>
    <definedName name="range03" localSheetId="13">[5]Sheet1!$O$3:$O$11</definedName>
    <definedName name="range03" localSheetId="14">[13]Sheet1!$O$3:$O$11</definedName>
    <definedName name="range03" localSheetId="15">[14]Sheet1!$O$3:$O$11</definedName>
    <definedName name="range03" localSheetId="17">[13]Sheet1!$O$3:$O$11</definedName>
    <definedName name="range03" localSheetId="18">[13]Sheet1!$O$3:$O$11</definedName>
    <definedName name="range03" localSheetId="1">[14]Sheet1!$O$3:$O$11</definedName>
    <definedName name="range03" localSheetId="19">[13]Sheet1!$O$3:$O$11</definedName>
    <definedName name="range03" localSheetId="2">[14]Sheet1!$O$3:$O$11</definedName>
    <definedName name="range03" localSheetId="3">[14]Sheet1!$O$3:$O$11</definedName>
    <definedName name="range03" localSheetId="4">[14]Sheet1!$O$3:$O$11</definedName>
    <definedName name="range03" localSheetId="5">[13]Sheet1!$O$3:$O$11</definedName>
    <definedName name="range03" localSheetId="6">[13]Sheet1!$O$3:$O$11</definedName>
    <definedName name="range03" localSheetId="7">[13]Sheet1!$O$3:$O$11</definedName>
    <definedName name="range03" localSheetId="8">[13]Sheet1!$O$3:$O$11</definedName>
    <definedName name="range03" localSheetId="20">[5]Sheet1!$O$3:$O$11</definedName>
    <definedName name="range03" localSheetId="21">[5]Sheet1!$O$3:$O$11</definedName>
    <definedName name="range03" localSheetId="25">[5]Sheet1!$O$3:$O$11</definedName>
    <definedName name="range03" localSheetId="26">[37]Sheet1!$O$3:$O$11</definedName>
    <definedName name="range03" localSheetId="35">[37]Sheet1!$O$3:$O$11</definedName>
    <definedName name="range03" localSheetId="36">[37]Sheet1!$O$3:$O$11</definedName>
    <definedName name="range03" localSheetId="37">[37]Sheet1!$O$3:$O$11</definedName>
    <definedName name="range03" localSheetId="27">[37]Sheet1!$O$3:$O$11</definedName>
    <definedName name="range03" localSheetId="28">[37]Sheet1!$O$3:$O$11</definedName>
    <definedName name="range03" localSheetId="29">[37]Sheet1!$O$3:$O$11</definedName>
    <definedName name="range03" localSheetId="30">[37]Sheet1!$O$3:$O$11</definedName>
    <definedName name="range03" localSheetId="31">[37]Sheet1!$O$3:$O$11</definedName>
    <definedName name="range03" localSheetId="32">[37]Sheet1!$O$3:$O$11</definedName>
    <definedName name="range03" localSheetId="33">[37]Sheet1!$O$3:$O$11</definedName>
    <definedName name="range03" localSheetId="34">[37]Sheet1!$O$3:$O$11</definedName>
    <definedName name="range03" localSheetId="65">[54]Sheet1!$O$3:$O$11</definedName>
    <definedName name="range03" localSheetId="66">[54]Sheet1!$O$3:$O$11</definedName>
    <definedName name="range03" localSheetId="61">[54]Sheet1!$O$3:$O$11</definedName>
    <definedName name="range03">[5]Sheet1!$O$3:$O$11</definedName>
    <definedName name="range04" localSheetId="0">[5]Sheet1!$P$3:$P$11</definedName>
    <definedName name="range04" localSheetId="9">[13]Sheet1!$P$3:$P$11</definedName>
    <definedName name="range04" localSheetId="10">[13]Sheet1!$P$3:$P$11</definedName>
    <definedName name="range04" localSheetId="11">[13]Sheet1!$P$3:$P$11</definedName>
    <definedName name="range04" localSheetId="12">[13]Sheet1!$P$3:$P$11</definedName>
    <definedName name="range04" localSheetId="13">[5]Sheet1!$P$3:$P$11</definedName>
    <definedName name="range04" localSheetId="14">[13]Sheet1!$P$3:$P$11</definedName>
    <definedName name="range04" localSheetId="15">[14]Sheet1!$P$3:$P$11</definedName>
    <definedName name="range04" localSheetId="17">[13]Sheet1!$P$3:$P$11</definedName>
    <definedName name="range04" localSheetId="18">[13]Sheet1!$P$3:$P$11</definedName>
    <definedName name="range04" localSheetId="1">[14]Sheet1!$P$3:$P$11</definedName>
    <definedName name="range04" localSheetId="19">[13]Sheet1!$P$3:$P$11</definedName>
    <definedName name="range04" localSheetId="2">[14]Sheet1!$P$3:$P$11</definedName>
    <definedName name="range04" localSheetId="3">[14]Sheet1!$P$3:$P$11</definedName>
    <definedName name="range04" localSheetId="4">[14]Sheet1!$P$3:$P$11</definedName>
    <definedName name="range04" localSheetId="5">[13]Sheet1!$P$3:$P$11</definedName>
    <definedName name="range04" localSheetId="6">[13]Sheet1!$P$3:$P$11</definedName>
    <definedName name="range04" localSheetId="7">[13]Sheet1!$P$3:$P$11</definedName>
    <definedName name="range04" localSheetId="8">[13]Sheet1!$P$3:$P$11</definedName>
    <definedName name="range04" localSheetId="20">[5]Sheet1!$P$3:$P$11</definedName>
    <definedName name="range04" localSheetId="21">[5]Sheet1!$P$3:$P$11</definedName>
    <definedName name="range04" localSheetId="25">[5]Sheet1!$P$3:$P$11</definedName>
    <definedName name="range04" localSheetId="26">[37]Sheet1!$P$3:$P$11</definedName>
    <definedName name="range04" localSheetId="35">[37]Sheet1!$P$3:$P$11</definedName>
    <definedName name="range04" localSheetId="36">[37]Sheet1!$P$3:$P$11</definedName>
    <definedName name="range04" localSheetId="37">[37]Sheet1!$P$3:$P$11</definedName>
    <definedName name="range04" localSheetId="27">[37]Sheet1!$P$3:$P$11</definedName>
    <definedName name="range04" localSheetId="28">[37]Sheet1!$P$3:$P$11</definedName>
    <definedName name="range04" localSheetId="29">[37]Sheet1!$P$3:$P$11</definedName>
    <definedName name="range04" localSheetId="30">[37]Sheet1!$P$3:$P$11</definedName>
    <definedName name="range04" localSheetId="31">[37]Sheet1!$P$3:$P$11</definedName>
    <definedName name="range04" localSheetId="32">[37]Sheet1!$P$3:$P$11</definedName>
    <definedName name="range04" localSheetId="33">[37]Sheet1!$P$3:$P$11</definedName>
    <definedName name="range04" localSheetId="34">[37]Sheet1!$P$3:$P$11</definedName>
    <definedName name="range04" localSheetId="65">[54]Sheet1!$P$3:$P$11</definedName>
    <definedName name="range04" localSheetId="66">[54]Sheet1!$P$3:$P$11</definedName>
    <definedName name="range04" localSheetId="61">[54]Sheet1!$P$3:$P$11</definedName>
    <definedName name="range04">[5]Sheet1!$P$3:$P$11</definedName>
    <definedName name="range1" localSheetId="0">[5]Sheet1!$M$3:$M$11</definedName>
    <definedName name="range1" localSheetId="9">[13]Sheet1!$M$3:$M$11</definedName>
    <definedName name="range1" localSheetId="10">[13]Sheet1!$M$3:$M$11</definedName>
    <definedName name="range1" localSheetId="11">[13]Sheet1!$M$3:$M$11</definedName>
    <definedName name="range1" localSheetId="12">[13]Sheet1!$M$3:$M$11</definedName>
    <definedName name="range1" localSheetId="13">[5]Sheet1!$M$3:$M$11</definedName>
    <definedName name="range1" localSheetId="14">[13]Sheet1!$M$3:$M$11</definedName>
    <definedName name="range1" localSheetId="15">[14]Sheet1!$M$3:$M$11</definedName>
    <definedName name="range1" localSheetId="17">[13]Sheet1!$M$3:$M$11</definedName>
    <definedName name="range1" localSheetId="18">[13]Sheet1!$M$3:$M$11</definedName>
    <definedName name="range1" localSheetId="1">[14]Sheet1!$M$3:$M$11</definedName>
    <definedName name="range1" localSheetId="19">[13]Sheet1!$M$3:$M$11</definedName>
    <definedName name="range1" localSheetId="2">[14]Sheet1!$M$3:$M$11</definedName>
    <definedName name="range1" localSheetId="3">[14]Sheet1!$M$3:$M$11</definedName>
    <definedName name="range1" localSheetId="4">[14]Sheet1!$M$3:$M$11</definedName>
    <definedName name="range1" localSheetId="5">[13]Sheet1!$M$3:$M$11</definedName>
    <definedName name="range1" localSheetId="6">[13]Sheet1!$M$3:$M$11</definedName>
    <definedName name="range1" localSheetId="7">[13]Sheet1!$M$3:$M$11</definedName>
    <definedName name="range1" localSheetId="8">[13]Sheet1!$M$3:$M$11</definedName>
    <definedName name="range1" localSheetId="20">[5]Sheet1!$M$3:$M$11</definedName>
    <definedName name="range1" localSheetId="21">[5]Sheet1!$M$3:$M$11</definedName>
    <definedName name="range1" localSheetId="25">[5]Sheet1!$M$3:$M$11</definedName>
    <definedName name="range1" localSheetId="26">[37]Sheet1!$M$3:$M$11</definedName>
    <definedName name="range1" localSheetId="35">[37]Sheet1!$M$3:$M$11</definedName>
    <definedName name="range1" localSheetId="36">[37]Sheet1!$M$3:$M$11</definedName>
    <definedName name="range1" localSheetId="37">[37]Sheet1!$M$3:$M$11</definedName>
    <definedName name="range1" localSheetId="27">[37]Sheet1!$M$3:$M$11</definedName>
    <definedName name="range1" localSheetId="28">[37]Sheet1!$M$3:$M$11</definedName>
    <definedName name="range1" localSheetId="29">[37]Sheet1!$M$3:$M$11</definedName>
    <definedName name="range1" localSheetId="30">[37]Sheet1!$M$3:$M$11</definedName>
    <definedName name="range1" localSheetId="31">[37]Sheet1!$M$3:$M$11</definedName>
    <definedName name="range1" localSheetId="32">[37]Sheet1!$M$3:$M$11</definedName>
    <definedName name="range1" localSheetId="33">[37]Sheet1!$M$3:$M$11</definedName>
    <definedName name="range1" localSheetId="34">[37]Sheet1!$M$3:$M$11</definedName>
    <definedName name="range1" localSheetId="65">[54]Sheet1!$M$3:$M$11</definedName>
    <definedName name="range1" localSheetId="66">[54]Sheet1!$M$3:$M$11</definedName>
    <definedName name="range1" localSheetId="61">[54]Sheet1!$M$3:$M$11</definedName>
    <definedName name="range1">[5]Sheet1!$M$3:$M$11</definedName>
    <definedName name="range2" localSheetId="0">[5]Sheet1!$N$3:$N$11</definedName>
    <definedName name="range2" localSheetId="9">[13]Sheet1!$N$3:$N$11</definedName>
    <definedName name="range2" localSheetId="10">[13]Sheet1!$N$3:$N$11</definedName>
    <definedName name="range2" localSheetId="11">[13]Sheet1!$N$3:$N$11</definedName>
    <definedName name="range2" localSheetId="12">[13]Sheet1!$N$3:$N$11</definedName>
    <definedName name="range2" localSheetId="13">[5]Sheet1!$N$3:$N$11</definedName>
    <definedName name="range2" localSheetId="14">[13]Sheet1!$N$3:$N$11</definedName>
    <definedName name="range2" localSheetId="15">[14]Sheet1!$N$3:$N$11</definedName>
    <definedName name="range2" localSheetId="17">[13]Sheet1!$N$3:$N$11</definedName>
    <definedName name="range2" localSheetId="18">[13]Sheet1!$N$3:$N$11</definedName>
    <definedName name="range2" localSheetId="1">[14]Sheet1!$N$3:$N$11</definedName>
    <definedName name="range2" localSheetId="19">[13]Sheet1!$N$3:$N$11</definedName>
    <definedName name="range2" localSheetId="2">[14]Sheet1!$N$3:$N$11</definedName>
    <definedName name="range2" localSheetId="3">[14]Sheet1!$N$3:$N$11</definedName>
    <definedName name="range2" localSheetId="4">[14]Sheet1!$N$3:$N$11</definedName>
    <definedName name="range2" localSheetId="5">[13]Sheet1!$N$3:$N$11</definedName>
    <definedName name="range2" localSheetId="6">[13]Sheet1!$N$3:$N$11</definedName>
    <definedName name="range2" localSheetId="7">[13]Sheet1!$N$3:$N$11</definedName>
    <definedName name="range2" localSheetId="8">[13]Sheet1!$N$3:$N$11</definedName>
    <definedName name="range2" localSheetId="20">[5]Sheet1!$N$3:$N$11</definedName>
    <definedName name="range2" localSheetId="21">[5]Sheet1!$N$3:$N$11</definedName>
    <definedName name="range2" localSheetId="25">[5]Sheet1!$N$3:$N$11</definedName>
    <definedName name="range2" localSheetId="26">[37]Sheet1!$N$3:$N$11</definedName>
    <definedName name="range2" localSheetId="35">[37]Sheet1!$N$3:$N$11</definedName>
    <definedName name="range2" localSheetId="36">[37]Sheet1!$N$3:$N$11</definedName>
    <definedName name="range2" localSheetId="37">[37]Sheet1!$N$3:$N$11</definedName>
    <definedName name="range2" localSheetId="27">[37]Sheet1!$N$3:$N$11</definedName>
    <definedName name="range2" localSheetId="28">[37]Sheet1!$N$3:$N$11</definedName>
    <definedName name="range2" localSheetId="29">[37]Sheet1!$N$3:$N$11</definedName>
    <definedName name="range2" localSheetId="30">[37]Sheet1!$N$3:$N$11</definedName>
    <definedName name="range2" localSheetId="31">[37]Sheet1!$N$3:$N$11</definedName>
    <definedName name="range2" localSheetId="32">[37]Sheet1!$N$3:$N$11</definedName>
    <definedName name="range2" localSheetId="33">[37]Sheet1!$N$3:$N$11</definedName>
    <definedName name="range2" localSheetId="34">[37]Sheet1!$N$3:$N$11</definedName>
    <definedName name="range2" localSheetId="65">[54]Sheet1!$N$3:$N$11</definedName>
    <definedName name="range2" localSheetId="66">[54]Sheet1!$N$3:$N$11</definedName>
    <definedName name="range2" localSheetId="61">[54]Sheet1!$N$3:$N$11</definedName>
    <definedName name="range2">[5]Sheet1!$N$3:$N$11</definedName>
    <definedName name="range3" localSheetId="0">[5]Sheet1!$O$3:$O$11</definedName>
    <definedName name="range3" localSheetId="9">[13]Sheet1!$O$3:$O$11</definedName>
    <definedName name="range3" localSheetId="10">[13]Sheet1!$O$3:$O$11</definedName>
    <definedName name="range3" localSheetId="11">[13]Sheet1!$O$3:$O$11</definedName>
    <definedName name="range3" localSheetId="12">[13]Sheet1!$O$3:$O$11</definedName>
    <definedName name="range3" localSheetId="13">[5]Sheet1!$O$3:$O$11</definedName>
    <definedName name="range3" localSheetId="14">[13]Sheet1!$O$3:$O$11</definedName>
    <definedName name="range3" localSheetId="15">[14]Sheet1!$O$3:$O$11</definedName>
    <definedName name="range3" localSheetId="17">[13]Sheet1!$O$3:$O$11</definedName>
    <definedName name="range3" localSheetId="18">[13]Sheet1!$O$3:$O$11</definedName>
    <definedName name="range3" localSheetId="1">[14]Sheet1!$O$3:$O$11</definedName>
    <definedName name="range3" localSheetId="19">[13]Sheet1!$O$3:$O$11</definedName>
    <definedName name="range3" localSheetId="2">[14]Sheet1!$O$3:$O$11</definedName>
    <definedName name="range3" localSheetId="3">[14]Sheet1!$O$3:$O$11</definedName>
    <definedName name="range3" localSheetId="4">[14]Sheet1!$O$3:$O$11</definedName>
    <definedName name="range3" localSheetId="5">[13]Sheet1!$O$3:$O$11</definedName>
    <definedName name="range3" localSheetId="6">[13]Sheet1!$O$3:$O$11</definedName>
    <definedName name="range3" localSheetId="7">[13]Sheet1!$O$3:$O$11</definedName>
    <definedName name="range3" localSheetId="8">[13]Sheet1!$O$3:$O$11</definedName>
    <definedName name="range3" localSheetId="20">[5]Sheet1!$O$3:$O$11</definedName>
    <definedName name="range3" localSheetId="21">[5]Sheet1!$O$3:$O$11</definedName>
    <definedName name="range3" localSheetId="25">[5]Sheet1!$O$3:$O$11</definedName>
    <definedName name="range3" localSheetId="26">[37]Sheet1!$O$3:$O$11</definedName>
    <definedName name="range3" localSheetId="35">[37]Sheet1!$O$3:$O$11</definedName>
    <definedName name="range3" localSheetId="36">[37]Sheet1!$O$3:$O$11</definedName>
    <definedName name="range3" localSheetId="37">[37]Sheet1!$O$3:$O$11</definedName>
    <definedName name="range3" localSheetId="27">[37]Sheet1!$O$3:$O$11</definedName>
    <definedName name="range3" localSheetId="28">[37]Sheet1!$O$3:$O$11</definedName>
    <definedName name="range3" localSheetId="29">[37]Sheet1!$O$3:$O$11</definedName>
    <definedName name="range3" localSheetId="30">[37]Sheet1!$O$3:$O$11</definedName>
    <definedName name="range3" localSheetId="31">[37]Sheet1!$O$3:$O$11</definedName>
    <definedName name="range3" localSheetId="32">[37]Sheet1!$O$3:$O$11</definedName>
    <definedName name="range3" localSheetId="33">[37]Sheet1!$O$3:$O$11</definedName>
    <definedName name="range3" localSheetId="34">[37]Sheet1!$O$3:$O$11</definedName>
    <definedName name="range3" localSheetId="65">[54]Sheet1!$O$3:$O$11</definedName>
    <definedName name="range3" localSheetId="66">[54]Sheet1!$O$3:$O$11</definedName>
    <definedName name="range3" localSheetId="61">[54]Sheet1!$O$3:$O$11</definedName>
    <definedName name="range3">[5]Sheet1!$O$3:$O$11</definedName>
    <definedName name="range4" localSheetId="0">[5]Sheet1!$P$3:$P$11</definedName>
    <definedName name="range4" localSheetId="9">[13]Sheet1!$P$3:$P$11</definedName>
    <definedName name="range4" localSheetId="10">[13]Sheet1!$P$3:$P$11</definedName>
    <definedName name="range4" localSheetId="11">[13]Sheet1!$P$3:$P$11</definedName>
    <definedName name="range4" localSheetId="12">[13]Sheet1!$P$3:$P$11</definedName>
    <definedName name="range4" localSheetId="13">[5]Sheet1!$P$3:$P$11</definedName>
    <definedName name="range4" localSheetId="14">[13]Sheet1!$P$3:$P$11</definedName>
    <definedName name="range4" localSheetId="15">[14]Sheet1!$P$3:$P$11</definedName>
    <definedName name="range4" localSheetId="17">[13]Sheet1!$P$3:$P$11</definedName>
    <definedName name="range4" localSheetId="18">[13]Sheet1!$P$3:$P$11</definedName>
    <definedName name="range4" localSheetId="1">[14]Sheet1!$P$3:$P$11</definedName>
    <definedName name="range4" localSheetId="19">[13]Sheet1!$P$3:$P$11</definedName>
    <definedName name="range4" localSheetId="2">[14]Sheet1!$P$3:$P$11</definedName>
    <definedName name="range4" localSheetId="3">[14]Sheet1!$P$3:$P$11</definedName>
    <definedName name="range4" localSheetId="4">[14]Sheet1!$P$3:$P$11</definedName>
    <definedName name="range4" localSheetId="5">[13]Sheet1!$P$3:$P$11</definedName>
    <definedName name="range4" localSheetId="6">[13]Sheet1!$P$3:$P$11</definedName>
    <definedName name="range4" localSheetId="7">[13]Sheet1!$P$3:$P$11</definedName>
    <definedName name="range4" localSheetId="8">[13]Sheet1!$P$3:$P$11</definedName>
    <definedName name="range4" localSheetId="20">[5]Sheet1!$P$3:$P$11</definedName>
    <definedName name="range4" localSheetId="21">[5]Sheet1!$P$3:$P$11</definedName>
    <definedName name="range4" localSheetId="25">[5]Sheet1!$P$3:$P$11</definedName>
    <definedName name="range4" localSheetId="26">[37]Sheet1!$P$3:$P$11</definedName>
    <definedName name="range4" localSheetId="35">[37]Sheet1!$P$3:$P$11</definedName>
    <definedName name="range4" localSheetId="36">[37]Sheet1!$P$3:$P$11</definedName>
    <definedName name="range4" localSheetId="37">[37]Sheet1!$P$3:$P$11</definedName>
    <definedName name="range4" localSheetId="27">[37]Sheet1!$P$3:$P$11</definedName>
    <definedName name="range4" localSheetId="28">[37]Sheet1!$P$3:$P$11</definedName>
    <definedName name="range4" localSheetId="29">[37]Sheet1!$P$3:$P$11</definedName>
    <definedName name="range4" localSheetId="30">[37]Sheet1!$P$3:$P$11</definedName>
    <definedName name="range4" localSheetId="31">[37]Sheet1!$P$3:$P$11</definedName>
    <definedName name="range4" localSheetId="32">[37]Sheet1!$P$3:$P$11</definedName>
    <definedName name="range4" localSheetId="33">[37]Sheet1!$P$3:$P$11</definedName>
    <definedName name="range4" localSheetId="34">[37]Sheet1!$P$3:$P$11</definedName>
    <definedName name="range4" localSheetId="65">[54]Sheet1!$P$3:$P$11</definedName>
    <definedName name="range4" localSheetId="66">[54]Sheet1!$P$3:$P$11</definedName>
    <definedName name="range4" localSheetId="61">[54]Sheet1!$P$3:$P$11</definedName>
    <definedName name="range4">[5]Sheet1!$P$3:$P$11</definedName>
    <definedName name="range5" localSheetId="0">[5]Sheet1!$M$3:$M$11</definedName>
    <definedName name="range5" localSheetId="9">[13]Sheet1!$M$3:$M$11</definedName>
    <definedName name="range5" localSheetId="10">[13]Sheet1!$M$3:$M$11</definedName>
    <definedName name="range5" localSheetId="11">[13]Sheet1!$M$3:$M$11</definedName>
    <definedName name="range5" localSheetId="12">[13]Sheet1!$M$3:$M$11</definedName>
    <definedName name="range5" localSheetId="13">[5]Sheet1!$M$3:$M$11</definedName>
    <definedName name="range5" localSheetId="14">[13]Sheet1!$M$3:$M$11</definedName>
    <definedName name="range5" localSheetId="15">[14]Sheet1!$M$3:$M$11</definedName>
    <definedName name="range5" localSheetId="17">[13]Sheet1!$M$3:$M$11</definedName>
    <definedName name="range5" localSheetId="18">[13]Sheet1!$M$3:$M$11</definedName>
    <definedName name="range5" localSheetId="1">[14]Sheet1!$M$3:$M$11</definedName>
    <definedName name="range5" localSheetId="19">[13]Sheet1!$M$3:$M$11</definedName>
    <definedName name="range5" localSheetId="2">[14]Sheet1!$M$3:$M$11</definedName>
    <definedName name="range5" localSheetId="3">[14]Sheet1!$M$3:$M$11</definedName>
    <definedName name="range5" localSheetId="4">[14]Sheet1!$M$3:$M$11</definedName>
    <definedName name="range5" localSheetId="5">[13]Sheet1!$M$3:$M$11</definedName>
    <definedName name="range5" localSheetId="6">[13]Sheet1!$M$3:$M$11</definedName>
    <definedName name="range5" localSheetId="7">[13]Sheet1!$M$3:$M$11</definedName>
    <definedName name="range5" localSheetId="8">[13]Sheet1!$M$3:$M$11</definedName>
    <definedName name="range5" localSheetId="20">[5]Sheet1!$M$3:$M$11</definedName>
    <definedName name="range5" localSheetId="21">[5]Sheet1!$M$3:$M$11</definedName>
    <definedName name="range5" localSheetId="25">[5]Sheet1!$M$3:$M$11</definedName>
    <definedName name="range5" localSheetId="26">[37]Sheet1!$M$3:$M$11</definedName>
    <definedName name="range5" localSheetId="35">[37]Sheet1!$M$3:$M$11</definedName>
    <definedName name="range5" localSheetId="36">[37]Sheet1!$M$3:$M$11</definedName>
    <definedName name="range5" localSheetId="37">[37]Sheet1!$M$3:$M$11</definedName>
    <definedName name="range5" localSheetId="27">[37]Sheet1!$M$3:$M$11</definedName>
    <definedName name="range5" localSheetId="28">[37]Sheet1!$M$3:$M$11</definedName>
    <definedName name="range5" localSheetId="29">[37]Sheet1!$M$3:$M$11</definedName>
    <definedName name="range5" localSheetId="30">[37]Sheet1!$M$3:$M$11</definedName>
    <definedName name="range5" localSheetId="31">[37]Sheet1!$M$3:$M$11</definedName>
    <definedName name="range5" localSheetId="32">[37]Sheet1!$M$3:$M$11</definedName>
    <definedName name="range5" localSheetId="33">[37]Sheet1!$M$3:$M$11</definedName>
    <definedName name="range5" localSheetId="34">[37]Sheet1!$M$3:$M$11</definedName>
    <definedName name="range5" localSheetId="65">[54]Sheet1!$M$3:$M$11</definedName>
    <definedName name="range5" localSheetId="66">[54]Sheet1!$M$3:$M$11</definedName>
    <definedName name="range5" localSheetId="61">[54]Sheet1!$M$3:$M$11</definedName>
    <definedName name="range5">[5]Sheet1!$M$3:$M$11</definedName>
    <definedName name="range9" localSheetId="65">[54]Sheet1!$N$3:$N$11</definedName>
    <definedName name="range9" localSheetId="66">[54]Sheet1!$N$3:$N$11</definedName>
    <definedName name="range9" localSheetId="61">[54]Sheet1!$N$3:$N$11</definedName>
    <definedName name="range9">[5]Sheet1!$N$3:$N$11</definedName>
    <definedName name="rangeee">[54]Sheet1!$M$3:$M$11</definedName>
    <definedName name="RED_BOP" localSheetId="0">#REF!</definedName>
    <definedName name="RED_BOP" localSheetId="13">#REF!</definedName>
    <definedName name="RED_BOP" localSheetId="14">#REF!</definedName>
    <definedName name="RED_BOP" localSheetId="15">#REF!</definedName>
    <definedName name="RED_BOP" localSheetId="16">#REF!</definedName>
    <definedName name="RED_BOP" localSheetId="18">#REF!</definedName>
    <definedName name="RED_BOP" localSheetId="19">#REF!</definedName>
    <definedName name="RED_BOP" localSheetId="2">#REF!</definedName>
    <definedName name="RED_BOP" localSheetId="3">#REF!</definedName>
    <definedName name="RED_BOP" localSheetId="4">#REF!</definedName>
    <definedName name="RED_BOP" localSheetId="6">#REF!</definedName>
    <definedName name="RED_BOP" localSheetId="7">#REF!</definedName>
    <definedName name="RED_BOP" localSheetId="8">#REF!</definedName>
    <definedName name="RED_BOP" localSheetId="26">#REF!</definedName>
    <definedName name="RED_BOP" localSheetId="36">#REF!</definedName>
    <definedName name="RED_BOP" localSheetId="39">#REF!</definedName>
    <definedName name="RED_BOP" localSheetId="41">#REF!</definedName>
    <definedName name="RED_BOP" localSheetId="27">#REF!</definedName>
    <definedName name="RED_BOP" localSheetId="29">#REF!</definedName>
    <definedName name="RED_BOP" localSheetId="43">#REF!</definedName>
    <definedName name="RED_BOP" localSheetId="54">#REF!</definedName>
    <definedName name="RED_BOP" localSheetId="44">#REF!</definedName>
    <definedName name="RED_BOP" localSheetId="45">#REF!</definedName>
    <definedName name="RED_BOP" localSheetId="48">#REF!</definedName>
    <definedName name="RED_BOP" localSheetId="59">#REF!</definedName>
    <definedName name="RED_BOP" localSheetId="60">#REF!</definedName>
    <definedName name="RED_BOP">#REF!</definedName>
    <definedName name="red_cpi" localSheetId="0">#REF!</definedName>
    <definedName name="red_cpi" localSheetId="13">#REF!</definedName>
    <definedName name="red_cpi" localSheetId="14">#REF!</definedName>
    <definedName name="red_cpi" localSheetId="15">#REF!</definedName>
    <definedName name="red_cpi" localSheetId="16">#REF!</definedName>
    <definedName name="red_cpi" localSheetId="18">#REF!</definedName>
    <definedName name="red_cpi" localSheetId="19">#REF!</definedName>
    <definedName name="red_cpi" localSheetId="2">#REF!</definedName>
    <definedName name="red_cpi" localSheetId="3">#REF!</definedName>
    <definedName name="red_cpi" localSheetId="4">#REF!</definedName>
    <definedName name="red_cpi" localSheetId="6">#REF!</definedName>
    <definedName name="red_cpi" localSheetId="7">#REF!</definedName>
    <definedName name="red_cpi" localSheetId="8">#REF!</definedName>
    <definedName name="red_cpi" localSheetId="26">#REF!</definedName>
    <definedName name="red_cpi" localSheetId="36">#REF!</definedName>
    <definedName name="red_cpi" localSheetId="39">#REF!</definedName>
    <definedName name="red_cpi" localSheetId="41">#REF!</definedName>
    <definedName name="red_cpi" localSheetId="27">#REF!</definedName>
    <definedName name="red_cpi" localSheetId="29">#REF!</definedName>
    <definedName name="red_cpi" localSheetId="43">#REF!</definedName>
    <definedName name="red_cpi" localSheetId="54">#REF!</definedName>
    <definedName name="red_cpi" localSheetId="44">#REF!</definedName>
    <definedName name="red_cpi" localSheetId="45">#REF!</definedName>
    <definedName name="red_cpi" localSheetId="48">#REF!</definedName>
    <definedName name="red_cpi" localSheetId="59">#REF!</definedName>
    <definedName name="red_cpi" localSheetId="60">#REF!</definedName>
    <definedName name="red_cpi">#REF!</definedName>
    <definedName name="RED_D" localSheetId="0">#REF!</definedName>
    <definedName name="RED_D" localSheetId="13">#REF!</definedName>
    <definedName name="RED_D" localSheetId="14">#REF!</definedName>
    <definedName name="RED_D" localSheetId="15">#REF!</definedName>
    <definedName name="RED_D" localSheetId="16">#REF!</definedName>
    <definedName name="RED_D" localSheetId="18">#REF!</definedName>
    <definedName name="RED_D" localSheetId="19">#REF!</definedName>
    <definedName name="RED_D" localSheetId="2">#REF!</definedName>
    <definedName name="RED_D" localSheetId="3">#REF!</definedName>
    <definedName name="RED_D" localSheetId="4">#REF!</definedName>
    <definedName name="RED_D" localSheetId="6">#REF!</definedName>
    <definedName name="RED_D" localSheetId="7">#REF!</definedName>
    <definedName name="RED_D" localSheetId="8">#REF!</definedName>
    <definedName name="RED_D" localSheetId="26">#REF!</definedName>
    <definedName name="RED_D" localSheetId="36">#REF!</definedName>
    <definedName name="RED_D" localSheetId="39">#REF!</definedName>
    <definedName name="RED_D" localSheetId="41">#REF!</definedName>
    <definedName name="RED_D" localSheetId="27">#REF!</definedName>
    <definedName name="RED_D" localSheetId="29">#REF!</definedName>
    <definedName name="RED_D" localSheetId="43">#REF!</definedName>
    <definedName name="RED_D" localSheetId="54">#REF!</definedName>
    <definedName name="RED_D" localSheetId="44">#REF!</definedName>
    <definedName name="RED_D" localSheetId="45">#REF!</definedName>
    <definedName name="RED_D" localSheetId="48">#REF!</definedName>
    <definedName name="RED_D" localSheetId="59">#REF!</definedName>
    <definedName name="RED_D" localSheetId="60">#REF!</definedName>
    <definedName name="RED_D">#REF!</definedName>
    <definedName name="RED_DS" localSheetId="0">#REF!</definedName>
    <definedName name="RED_DS" localSheetId="13">#REF!</definedName>
    <definedName name="RED_DS" localSheetId="14">#REF!</definedName>
    <definedName name="RED_DS" localSheetId="15">#REF!</definedName>
    <definedName name="RED_DS" localSheetId="16">#REF!</definedName>
    <definedName name="RED_DS" localSheetId="18">#REF!</definedName>
    <definedName name="RED_DS" localSheetId="19">#REF!</definedName>
    <definedName name="RED_DS" localSheetId="2">#REF!</definedName>
    <definedName name="RED_DS" localSheetId="3">#REF!</definedName>
    <definedName name="RED_DS" localSheetId="4">#REF!</definedName>
    <definedName name="RED_DS" localSheetId="6">#REF!</definedName>
    <definedName name="RED_DS" localSheetId="7">#REF!</definedName>
    <definedName name="RED_DS" localSheetId="8">#REF!</definedName>
    <definedName name="RED_DS" localSheetId="26">#REF!</definedName>
    <definedName name="RED_DS" localSheetId="36">#REF!</definedName>
    <definedName name="RED_DS" localSheetId="39">#REF!</definedName>
    <definedName name="RED_DS" localSheetId="41">#REF!</definedName>
    <definedName name="RED_DS" localSheetId="27">#REF!</definedName>
    <definedName name="RED_DS" localSheetId="29">#REF!</definedName>
    <definedName name="RED_DS" localSheetId="43">#REF!</definedName>
    <definedName name="RED_DS" localSheetId="54">#REF!</definedName>
    <definedName name="RED_DS" localSheetId="44">#REF!</definedName>
    <definedName name="RED_DS" localSheetId="45">#REF!</definedName>
    <definedName name="RED_DS" localSheetId="48">#REF!</definedName>
    <definedName name="RED_DS" localSheetId="59">#REF!</definedName>
    <definedName name="RED_DS" localSheetId="60">#REF!</definedName>
    <definedName name="RED_DS">#REF!</definedName>
    <definedName name="red_gdp_exp" localSheetId="0">#REF!</definedName>
    <definedName name="red_gdp_exp" localSheetId="13">#REF!</definedName>
    <definedName name="red_gdp_exp" localSheetId="14">#REF!</definedName>
    <definedName name="red_gdp_exp" localSheetId="15">#REF!</definedName>
    <definedName name="red_gdp_exp" localSheetId="16">#REF!</definedName>
    <definedName name="red_gdp_exp" localSheetId="18">#REF!</definedName>
    <definedName name="red_gdp_exp" localSheetId="19">#REF!</definedName>
    <definedName name="red_gdp_exp" localSheetId="2">#REF!</definedName>
    <definedName name="red_gdp_exp" localSheetId="3">#REF!</definedName>
    <definedName name="red_gdp_exp" localSheetId="4">#REF!</definedName>
    <definedName name="red_gdp_exp" localSheetId="6">#REF!</definedName>
    <definedName name="red_gdp_exp" localSheetId="7">#REF!</definedName>
    <definedName name="red_gdp_exp" localSheetId="8">#REF!</definedName>
    <definedName name="red_gdp_exp" localSheetId="26">#REF!</definedName>
    <definedName name="red_gdp_exp" localSheetId="36">#REF!</definedName>
    <definedName name="red_gdp_exp" localSheetId="39">#REF!</definedName>
    <definedName name="red_gdp_exp" localSheetId="41">#REF!</definedName>
    <definedName name="red_gdp_exp" localSheetId="27">#REF!</definedName>
    <definedName name="red_gdp_exp" localSheetId="29">#REF!</definedName>
    <definedName name="red_gdp_exp" localSheetId="43">#REF!</definedName>
    <definedName name="red_gdp_exp" localSheetId="54">#REF!</definedName>
    <definedName name="red_gdp_exp" localSheetId="44">#REF!</definedName>
    <definedName name="red_gdp_exp" localSheetId="45">#REF!</definedName>
    <definedName name="red_gdp_exp" localSheetId="48">#REF!</definedName>
    <definedName name="red_gdp_exp" localSheetId="59">#REF!</definedName>
    <definedName name="red_gdp_exp" localSheetId="60">#REF!</definedName>
    <definedName name="red_gdp_exp">#REF!</definedName>
    <definedName name="red_govt_empl" localSheetId="0">#REF!</definedName>
    <definedName name="red_govt_empl" localSheetId="13">#REF!</definedName>
    <definedName name="red_govt_empl" localSheetId="14">#REF!</definedName>
    <definedName name="red_govt_empl" localSheetId="15">#REF!</definedName>
    <definedName name="red_govt_empl" localSheetId="16">#REF!</definedName>
    <definedName name="red_govt_empl" localSheetId="18">#REF!</definedName>
    <definedName name="red_govt_empl" localSheetId="19">#REF!</definedName>
    <definedName name="red_govt_empl" localSheetId="2">#REF!</definedName>
    <definedName name="red_govt_empl" localSheetId="3">#REF!</definedName>
    <definedName name="red_govt_empl" localSheetId="4">#REF!</definedName>
    <definedName name="red_govt_empl" localSheetId="6">#REF!</definedName>
    <definedName name="red_govt_empl" localSheetId="7">#REF!</definedName>
    <definedName name="red_govt_empl" localSheetId="8">#REF!</definedName>
    <definedName name="red_govt_empl" localSheetId="26">#REF!</definedName>
    <definedName name="red_govt_empl" localSheetId="36">#REF!</definedName>
    <definedName name="red_govt_empl" localSheetId="39">#REF!</definedName>
    <definedName name="red_govt_empl" localSheetId="41">#REF!</definedName>
    <definedName name="red_govt_empl" localSheetId="27">#REF!</definedName>
    <definedName name="red_govt_empl" localSheetId="29">#REF!</definedName>
    <definedName name="red_govt_empl" localSheetId="43">#REF!</definedName>
    <definedName name="red_govt_empl" localSheetId="54">#REF!</definedName>
    <definedName name="red_govt_empl" localSheetId="44">#REF!</definedName>
    <definedName name="red_govt_empl" localSheetId="45">#REF!</definedName>
    <definedName name="red_govt_empl" localSheetId="48">#REF!</definedName>
    <definedName name="red_govt_empl" localSheetId="59">#REF!</definedName>
    <definedName name="red_govt_empl" localSheetId="60">#REF!</definedName>
    <definedName name="red_govt_empl">#REF!</definedName>
    <definedName name="RED_NATCPI" localSheetId="0">#REF!</definedName>
    <definedName name="RED_NATCPI" localSheetId="13">#REF!</definedName>
    <definedName name="RED_NATCPI" localSheetId="14">#REF!</definedName>
    <definedName name="RED_NATCPI" localSheetId="15">#REF!</definedName>
    <definedName name="RED_NATCPI" localSheetId="16">#REF!</definedName>
    <definedName name="RED_NATCPI" localSheetId="18">#REF!</definedName>
    <definedName name="RED_NATCPI" localSheetId="19">#REF!</definedName>
    <definedName name="RED_NATCPI" localSheetId="2">#REF!</definedName>
    <definedName name="RED_NATCPI" localSheetId="3">#REF!</definedName>
    <definedName name="RED_NATCPI" localSheetId="4">#REF!</definedName>
    <definedName name="RED_NATCPI" localSheetId="6">#REF!</definedName>
    <definedName name="RED_NATCPI" localSheetId="7">#REF!</definedName>
    <definedName name="RED_NATCPI" localSheetId="8">#REF!</definedName>
    <definedName name="RED_NATCPI" localSheetId="26">#REF!</definedName>
    <definedName name="RED_NATCPI" localSheetId="36">#REF!</definedName>
    <definedName name="RED_NATCPI" localSheetId="39">#REF!</definedName>
    <definedName name="RED_NATCPI" localSheetId="41">#REF!</definedName>
    <definedName name="RED_NATCPI" localSheetId="27">#REF!</definedName>
    <definedName name="RED_NATCPI" localSheetId="29">#REF!</definedName>
    <definedName name="RED_NATCPI" localSheetId="43">#REF!</definedName>
    <definedName name="RED_NATCPI" localSheetId="54">#REF!</definedName>
    <definedName name="RED_NATCPI" localSheetId="44">#REF!</definedName>
    <definedName name="RED_NATCPI" localSheetId="45">#REF!</definedName>
    <definedName name="RED_NATCPI" localSheetId="48">#REF!</definedName>
    <definedName name="RED_NATCPI" localSheetId="59">#REF!</definedName>
    <definedName name="RED_NATCPI" localSheetId="60">#REF!</definedName>
    <definedName name="RED_NATCPI">#REF!</definedName>
    <definedName name="RED_TBCPI" localSheetId="0">#REF!</definedName>
    <definedName name="RED_TBCPI" localSheetId="13">#REF!</definedName>
    <definedName name="RED_TBCPI" localSheetId="14">#REF!</definedName>
    <definedName name="RED_TBCPI" localSheetId="15">#REF!</definedName>
    <definedName name="RED_TBCPI" localSheetId="16">#REF!</definedName>
    <definedName name="RED_TBCPI" localSheetId="18">#REF!</definedName>
    <definedName name="RED_TBCPI" localSheetId="19">#REF!</definedName>
    <definedName name="RED_TBCPI" localSheetId="2">#REF!</definedName>
    <definedName name="RED_TBCPI" localSheetId="3">#REF!</definedName>
    <definedName name="RED_TBCPI" localSheetId="4">#REF!</definedName>
    <definedName name="RED_TBCPI" localSheetId="6">#REF!</definedName>
    <definedName name="RED_TBCPI" localSheetId="7">#REF!</definedName>
    <definedName name="RED_TBCPI" localSheetId="8">#REF!</definedName>
    <definedName name="RED_TBCPI" localSheetId="26">#REF!</definedName>
    <definedName name="RED_TBCPI" localSheetId="36">#REF!</definedName>
    <definedName name="RED_TBCPI" localSheetId="39">#REF!</definedName>
    <definedName name="RED_TBCPI" localSheetId="41">#REF!</definedName>
    <definedName name="RED_TBCPI" localSheetId="27">#REF!</definedName>
    <definedName name="RED_TBCPI" localSheetId="29">#REF!</definedName>
    <definedName name="RED_TBCPI" localSheetId="43">#REF!</definedName>
    <definedName name="RED_TBCPI" localSheetId="54">#REF!</definedName>
    <definedName name="RED_TBCPI" localSheetId="44">#REF!</definedName>
    <definedName name="RED_TBCPI" localSheetId="45">#REF!</definedName>
    <definedName name="RED_TBCPI" localSheetId="48">#REF!</definedName>
    <definedName name="RED_TBCPI" localSheetId="59">#REF!</definedName>
    <definedName name="RED_TBCPI" localSheetId="60">#REF!</definedName>
    <definedName name="RED_TBCPI">#REF!</definedName>
    <definedName name="RED_TRD" localSheetId="0">#REF!</definedName>
    <definedName name="RED_TRD" localSheetId="13">#REF!</definedName>
    <definedName name="RED_TRD" localSheetId="14">#REF!</definedName>
    <definedName name="RED_TRD" localSheetId="15">#REF!</definedName>
    <definedName name="RED_TRD" localSheetId="16">#REF!</definedName>
    <definedName name="RED_TRD" localSheetId="18">#REF!</definedName>
    <definedName name="RED_TRD" localSheetId="19">#REF!</definedName>
    <definedName name="RED_TRD" localSheetId="2">#REF!</definedName>
    <definedName name="RED_TRD" localSheetId="3">#REF!</definedName>
    <definedName name="RED_TRD" localSheetId="4">#REF!</definedName>
    <definedName name="RED_TRD" localSheetId="6">#REF!</definedName>
    <definedName name="RED_TRD" localSheetId="7">#REF!</definedName>
    <definedName name="RED_TRD" localSheetId="8">#REF!</definedName>
    <definedName name="RED_TRD" localSheetId="26">#REF!</definedName>
    <definedName name="RED_TRD" localSheetId="36">#REF!</definedName>
    <definedName name="RED_TRD" localSheetId="39">#REF!</definedName>
    <definedName name="RED_TRD" localSheetId="41">#REF!</definedName>
    <definedName name="RED_TRD" localSheetId="27">#REF!</definedName>
    <definedName name="RED_TRD" localSheetId="29">#REF!</definedName>
    <definedName name="RED_TRD" localSheetId="43">#REF!</definedName>
    <definedName name="RED_TRD" localSheetId="54">#REF!</definedName>
    <definedName name="RED_TRD" localSheetId="44">#REF!</definedName>
    <definedName name="RED_TRD" localSheetId="45">#REF!</definedName>
    <definedName name="RED_TRD" localSheetId="48">#REF!</definedName>
    <definedName name="RED_TRD" localSheetId="59">#REF!</definedName>
    <definedName name="RED_TRD" localSheetId="60">#REF!</definedName>
    <definedName name="RED_TRD">#REF!</definedName>
    <definedName name="REDTbl3" localSheetId="59">#REF!</definedName>
    <definedName name="REDTbl3" localSheetId="60">#REF!</definedName>
    <definedName name="REDTbl3">#REF!</definedName>
    <definedName name="REDTbl4" localSheetId="59">#REF!</definedName>
    <definedName name="REDTbl4" localSheetId="60">#REF!</definedName>
    <definedName name="REDTbl4">#REF!</definedName>
    <definedName name="REDTbl5" localSheetId="59">#REF!</definedName>
    <definedName name="REDTbl5" localSheetId="60">#REF!</definedName>
    <definedName name="REDTbl5">#REF!</definedName>
    <definedName name="REDTbl6" localSheetId="59">#REF!</definedName>
    <definedName name="REDTbl6" localSheetId="60">#REF!</definedName>
    <definedName name="REDTbl6">#REF!</definedName>
    <definedName name="REDTbl7" localSheetId="59">#REF!</definedName>
    <definedName name="REDTbl7" localSheetId="60">#REF!</definedName>
    <definedName name="REDTbl7">#REF!</definedName>
    <definedName name="regija">[26]regija!$A$1:$D$29</definedName>
    <definedName name="rerererere" localSheetId="59">#REF!</definedName>
    <definedName name="rerererere" localSheetId="60">#REF!</definedName>
    <definedName name="rerererere">#REF!</definedName>
    <definedName name="rfe">'[27]Izbor posla'!$B$17</definedName>
    <definedName name="RGDPA" localSheetId="59">#REF!</definedName>
    <definedName name="RGDPA" localSheetId="60">#REF!</definedName>
    <definedName name="RGDPA">#REF!</definedName>
    <definedName name="RGSPA" localSheetId="59">#REF!</definedName>
    <definedName name="RGSPA" localSheetId="60">#REF!</definedName>
    <definedName name="RGSPA">#REF!</definedName>
    <definedName name="right" localSheetId="0">#REF!</definedName>
    <definedName name="right" localSheetId="13">#REF!</definedName>
    <definedName name="right" localSheetId="14">#REF!</definedName>
    <definedName name="right" localSheetId="15">#REF!</definedName>
    <definedName name="right" localSheetId="16">#REF!</definedName>
    <definedName name="right" localSheetId="18">#REF!</definedName>
    <definedName name="right" localSheetId="19">#REF!</definedName>
    <definedName name="right" localSheetId="2">#REF!</definedName>
    <definedName name="right" localSheetId="3">#REF!</definedName>
    <definedName name="right" localSheetId="4">#REF!</definedName>
    <definedName name="right" localSheetId="6">#REF!</definedName>
    <definedName name="right" localSheetId="7">#REF!</definedName>
    <definedName name="right" localSheetId="8">#REF!</definedName>
    <definedName name="right" localSheetId="26">#REF!</definedName>
    <definedName name="right" localSheetId="36">#REF!</definedName>
    <definedName name="right" localSheetId="39">#REF!</definedName>
    <definedName name="right" localSheetId="41">#REF!</definedName>
    <definedName name="right" localSheetId="27">#REF!</definedName>
    <definedName name="right" localSheetId="29">#REF!</definedName>
    <definedName name="right" localSheetId="43">#REF!</definedName>
    <definedName name="right" localSheetId="54">#REF!</definedName>
    <definedName name="right" localSheetId="44">#REF!</definedName>
    <definedName name="right" localSheetId="45">#REF!</definedName>
    <definedName name="right" localSheetId="48">#REF!</definedName>
    <definedName name="right" localSheetId="59">#REF!</definedName>
    <definedName name="right" localSheetId="60">#REF!</definedName>
    <definedName name="right">#REF!</definedName>
    <definedName name="rindex" localSheetId="0">#REF!</definedName>
    <definedName name="rindex" localSheetId="13">#REF!</definedName>
    <definedName name="rindex" localSheetId="14">#REF!</definedName>
    <definedName name="rindex" localSheetId="15">#REF!</definedName>
    <definedName name="rindex" localSheetId="16">#REF!</definedName>
    <definedName name="rindex" localSheetId="18">#REF!</definedName>
    <definedName name="rindex" localSheetId="19">#REF!</definedName>
    <definedName name="rindex" localSheetId="2">#REF!</definedName>
    <definedName name="rindex" localSheetId="3">#REF!</definedName>
    <definedName name="rindex" localSheetId="4">#REF!</definedName>
    <definedName name="rindex" localSheetId="6">#REF!</definedName>
    <definedName name="rindex" localSheetId="7">#REF!</definedName>
    <definedName name="rindex" localSheetId="8">#REF!</definedName>
    <definedName name="rindex" localSheetId="26">#REF!</definedName>
    <definedName name="rindex" localSheetId="36">#REF!</definedName>
    <definedName name="rindex" localSheetId="39">#REF!</definedName>
    <definedName name="rindex" localSheetId="41">#REF!</definedName>
    <definedName name="rindex" localSheetId="27">#REF!</definedName>
    <definedName name="rindex" localSheetId="29">#REF!</definedName>
    <definedName name="rindex" localSheetId="43">#REF!</definedName>
    <definedName name="rindex" localSheetId="54">#REF!</definedName>
    <definedName name="rindex" localSheetId="44">#REF!</definedName>
    <definedName name="rindex" localSheetId="45">#REF!</definedName>
    <definedName name="rindex" localSheetId="48">#REF!</definedName>
    <definedName name="rindex" localSheetId="59">#REF!</definedName>
    <definedName name="rindex" localSheetId="60">#REF!</definedName>
    <definedName name="rindex">#REF!</definedName>
    <definedName name="rngErrorSort">[8]ErrCheck!$A$4</definedName>
    <definedName name="rngLastSave">[8]Main!$G$19</definedName>
    <definedName name="rngLastSent">[8]Main!$G$18</definedName>
    <definedName name="rngLastUpdate">[8]Links!$D$2</definedName>
    <definedName name="rngNeedsUpdate">[8]Links!$E$2</definedName>
    <definedName name="rngQuestChecked">[8]ErrCheck!$A$3</definedName>
    <definedName name="Rows_Table" localSheetId="0">#REF!</definedName>
    <definedName name="Rows_Table" localSheetId="13">#REF!</definedName>
    <definedName name="Rows_Table" localSheetId="14">#REF!</definedName>
    <definedName name="Rows_Table" localSheetId="15">#REF!</definedName>
    <definedName name="Rows_Table" localSheetId="16">#REF!</definedName>
    <definedName name="Rows_Table" localSheetId="18">#REF!</definedName>
    <definedName name="Rows_Table" localSheetId="19">#REF!</definedName>
    <definedName name="Rows_Table" localSheetId="2">#REF!</definedName>
    <definedName name="Rows_Table" localSheetId="3">#REF!</definedName>
    <definedName name="Rows_Table" localSheetId="4">#REF!</definedName>
    <definedName name="Rows_Table" localSheetId="6">#REF!</definedName>
    <definedName name="Rows_Table" localSheetId="7">#REF!</definedName>
    <definedName name="Rows_Table" localSheetId="8">#REF!</definedName>
    <definedName name="Rows_Table" localSheetId="26">#REF!</definedName>
    <definedName name="Rows_Table" localSheetId="36">#REF!</definedName>
    <definedName name="Rows_Table" localSheetId="39">#REF!</definedName>
    <definedName name="Rows_Table" localSheetId="41">#REF!</definedName>
    <definedName name="Rows_Table" localSheetId="27">#REF!</definedName>
    <definedName name="Rows_Table" localSheetId="29">#REF!</definedName>
    <definedName name="Rows_Table" localSheetId="43">#REF!</definedName>
    <definedName name="Rows_Table" localSheetId="54">#REF!</definedName>
    <definedName name="Rows_Table" localSheetId="44">#REF!</definedName>
    <definedName name="Rows_Table" localSheetId="45">#REF!</definedName>
    <definedName name="Rows_Table" localSheetId="48">#REF!</definedName>
    <definedName name="Rows_Table" localSheetId="59">#REF!</definedName>
    <definedName name="Rows_Table" localSheetId="60">#REF!</definedName>
    <definedName name="Rows_Table">#REF!</definedName>
    <definedName name="rr" localSheetId="60" hidden="1">{"Riqfin97",#N/A,FALSE,"Tran";"Riqfinpro",#N/A,FALSE,"Tran"}</definedName>
    <definedName name="rr" hidden="1">{"Riqfin97",#N/A,FALSE,"Tran";"Riqfinpro",#N/A,FALSE,"Tran"}</definedName>
    <definedName name="rrr" localSheetId="60" hidden="1">{"Riqfin97",#N/A,FALSE,"Tran";"Riqfinpro",#N/A,FALSE,"Tran"}</definedName>
    <definedName name="rrr" hidden="1">{"Riqfin97",#N/A,FALSE,"Tran";"Riqfinpro",#N/A,FALSE,"Tran"}</definedName>
    <definedName name="rrttttttttttttttttttt" localSheetId="59">'[48]Annual Tables'!#REF!</definedName>
    <definedName name="rrttttttttttttttttttt" localSheetId="60">'[48]Annual Tables'!#REF!</definedName>
    <definedName name="rrttttttttttttttttttt">'[48]Annual Tables'!#REF!</definedName>
    <definedName name="S" localSheetId="0">#REF!</definedName>
    <definedName name="S" localSheetId="13">#REF!</definedName>
    <definedName name="S" localSheetId="14">#REF!</definedName>
    <definedName name="S" localSheetId="15">#REF!</definedName>
    <definedName name="S" localSheetId="16">#REF!</definedName>
    <definedName name="S" localSheetId="18">#REF!</definedName>
    <definedName name="S" localSheetId="19">#REF!</definedName>
    <definedName name="S" localSheetId="2">#REF!</definedName>
    <definedName name="S" localSheetId="3">#REF!</definedName>
    <definedName name="S" localSheetId="4">#REF!</definedName>
    <definedName name="S" localSheetId="6">#REF!</definedName>
    <definedName name="S" localSheetId="7">#REF!</definedName>
    <definedName name="S" localSheetId="8">#REF!</definedName>
    <definedName name="S" localSheetId="26">#REF!</definedName>
    <definedName name="S" localSheetId="36">#REF!</definedName>
    <definedName name="S" localSheetId="39">#REF!</definedName>
    <definedName name="S" localSheetId="41">#REF!</definedName>
    <definedName name="S" localSheetId="27">#REF!</definedName>
    <definedName name="S" localSheetId="29">#REF!</definedName>
    <definedName name="S" localSheetId="43">#REF!</definedName>
    <definedName name="S" localSheetId="54">#REF!</definedName>
    <definedName name="S" localSheetId="44">#REF!</definedName>
    <definedName name="S" localSheetId="45">#REF!</definedName>
    <definedName name="S" localSheetId="48">#REF!</definedName>
    <definedName name="S" localSheetId="65">#REF!</definedName>
    <definedName name="S" localSheetId="66">#REF!</definedName>
    <definedName name="S" localSheetId="59">#REF!</definedName>
    <definedName name="S" localSheetId="60">#REF!</definedName>
    <definedName name="S" localSheetId="61">#REF!</definedName>
    <definedName name="S">#REF!</definedName>
    <definedName name="sa">[78]NOVMIR3!$U$71:$Y$134</definedName>
    <definedName name="SA_Tab" localSheetId="0">#REF!</definedName>
    <definedName name="SA_Tab" localSheetId="13">#REF!</definedName>
    <definedName name="SA_Tab" localSheetId="14">#REF!</definedName>
    <definedName name="SA_Tab" localSheetId="15">#REF!</definedName>
    <definedName name="SA_Tab" localSheetId="16">#REF!</definedName>
    <definedName name="SA_Tab" localSheetId="18">#REF!</definedName>
    <definedName name="SA_Tab" localSheetId="19">#REF!</definedName>
    <definedName name="SA_Tab" localSheetId="2">#REF!</definedName>
    <definedName name="SA_Tab" localSheetId="3">#REF!</definedName>
    <definedName name="SA_Tab" localSheetId="4">#REF!</definedName>
    <definedName name="SA_Tab" localSheetId="6">#REF!</definedName>
    <definedName name="SA_Tab" localSheetId="7">#REF!</definedName>
    <definedName name="SA_Tab" localSheetId="8">#REF!</definedName>
    <definedName name="SA_Tab" localSheetId="26">#REF!</definedName>
    <definedName name="SA_Tab" localSheetId="36">#REF!</definedName>
    <definedName name="SA_Tab" localSheetId="39">#REF!</definedName>
    <definedName name="SA_Tab" localSheetId="41">#REF!</definedName>
    <definedName name="SA_Tab" localSheetId="27">#REF!</definedName>
    <definedName name="SA_Tab" localSheetId="29">#REF!</definedName>
    <definedName name="SA_Tab" localSheetId="43">#REF!</definedName>
    <definedName name="SA_Tab" localSheetId="54">#REF!</definedName>
    <definedName name="SA_Tab" localSheetId="44">#REF!</definedName>
    <definedName name="SA_Tab" localSheetId="45">#REF!</definedName>
    <definedName name="SA_Tab" localSheetId="48">#REF!</definedName>
    <definedName name="SA_Tab" localSheetId="59">#REF!</definedName>
    <definedName name="SA_Tab" localSheetId="60">#REF!</definedName>
    <definedName name="SA_Tab">#REF!</definedName>
    <definedName name="Sažeta_bilanca" localSheetId="0">#REF!</definedName>
    <definedName name="Sažeta_bilanca" localSheetId="9">#REF!</definedName>
    <definedName name="Sažeta_bilanca" localSheetId="10">#REF!</definedName>
    <definedName name="Sažeta_bilanca" localSheetId="11">#REF!</definedName>
    <definedName name="Sažeta_bilanca" localSheetId="13">#REF!</definedName>
    <definedName name="Sažeta_bilanca" localSheetId="14">#REF!</definedName>
    <definedName name="Sažeta_bilanca" localSheetId="15">#REF!</definedName>
    <definedName name="Sažeta_bilanca" localSheetId="16">#REF!</definedName>
    <definedName name="Sažeta_bilanca" localSheetId="18">#REF!</definedName>
    <definedName name="Sažeta_bilanca" localSheetId="19">#REF!</definedName>
    <definedName name="Sažeta_bilanca" localSheetId="2">#REF!</definedName>
    <definedName name="Sažeta_bilanca" localSheetId="3">#REF!</definedName>
    <definedName name="Sažeta_bilanca" localSheetId="4">#REF!</definedName>
    <definedName name="Sažeta_bilanca" localSheetId="5">#REF!</definedName>
    <definedName name="Sažeta_bilanca" localSheetId="6">#REF!</definedName>
    <definedName name="Sažeta_bilanca" localSheetId="7">#REF!</definedName>
    <definedName name="Sažeta_bilanca" localSheetId="8">#REF!</definedName>
    <definedName name="Sažeta_bilanca" localSheetId="20">#REF!</definedName>
    <definedName name="Sažeta_bilanca" localSheetId="21">#REF!</definedName>
    <definedName name="Sažeta_bilanca" localSheetId="24">#REF!</definedName>
    <definedName name="Sažeta_bilanca" localSheetId="25">#REF!</definedName>
    <definedName name="Sažeta_bilanca" localSheetId="26">#REF!</definedName>
    <definedName name="Sažeta_bilanca" localSheetId="35">#REF!</definedName>
    <definedName name="Sažeta_bilanca" localSheetId="36">#REF!</definedName>
    <definedName name="Sažeta_bilanca" localSheetId="37">#REF!</definedName>
    <definedName name="Sažeta_bilanca" localSheetId="39">#REF!</definedName>
    <definedName name="Sažeta_bilanca" localSheetId="41">#REF!</definedName>
    <definedName name="Sažeta_bilanca" localSheetId="27">#REF!</definedName>
    <definedName name="Sažeta_bilanca" localSheetId="28">#REF!</definedName>
    <definedName name="Sažeta_bilanca" localSheetId="29">#REF!</definedName>
    <definedName name="Sažeta_bilanca" localSheetId="30">#REF!</definedName>
    <definedName name="Sažeta_bilanca" localSheetId="31">#REF!</definedName>
    <definedName name="Sažeta_bilanca" localSheetId="33">#REF!</definedName>
    <definedName name="Sažeta_bilanca" localSheetId="34">#REF!</definedName>
    <definedName name="Sažeta_bilanca" localSheetId="43">#REF!</definedName>
    <definedName name="Sažeta_bilanca" localSheetId="54">#REF!</definedName>
    <definedName name="Sažeta_bilanca" localSheetId="44">#REF!</definedName>
    <definedName name="Sažeta_bilanca" localSheetId="45">#REF!</definedName>
    <definedName name="Sažeta_bilanca" localSheetId="48">#REF!</definedName>
    <definedName name="Sažeta_bilanca" localSheetId="65">#REF!</definedName>
    <definedName name="Sažeta_bilanca" localSheetId="66">#REF!</definedName>
    <definedName name="Sažeta_bilanca" localSheetId="59">#REF!</definedName>
    <definedName name="Sažeta_bilanca" localSheetId="60">#REF!</definedName>
    <definedName name="Sažeta_bilanca" localSheetId="61">#REF!</definedName>
    <definedName name="Sažeta_bilanca">#REF!</definedName>
    <definedName name="sds_gdp_exp_lari" localSheetId="0">#REF!</definedName>
    <definedName name="sds_gdp_exp_lari" localSheetId="13">#REF!</definedName>
    <definedName name="sds_gdp_exp_lari" localSheetId="14">#REF!</definedName>
    <definedName name="sds_gdp_exp_lari" localSheetId="15">#REF!</definedName>
    <definedName name="sds_gdp_exp_lari" localSheetId="16">#REF!</definedName>
    <definedName name="sds_gdp_exp_lari" localSheetId="18">#REF!</definedName>
    <definedName name="sds_gdp_exp_lari" localSheetId="19">#REF!</definedName>
    <definedName name="sds_gdp_exp_lari" localSheetId="2">#REF!</definedName>
    <definedName name="sds_gdp_exp_lari" localSheetId="3">#REF!</definedName>
    <definedName name="sds_gdp_exp_lari" localSheetId="4">#REF!</definedName>
    <definedName name="sds_gdp_exp_lari" localSheetId="6">#REF!</definedName>
    <definedName name="sds_gdp_exp_lari" localSheetId="7">#REF!</definedName>
    <definedName name="sds_gdp_exp_lari" localSheetId="8">#REF!</definedName>
    <definedName name="sds_gdp_exp_lari" localSheetId="26">#REF!</definedName>
    <definedName name="sds_gdp_exp_lari" localSheetId="36">#REF!</definedName>
    <definedName name="sds_gdp_exp_lari" localSheetId="39">#REF!</definedName>
    <definedName name="sds_gdp_exp_lari" localSheetId="41">#REF!</definedName>
    <definedName name="sds_gdp_exp_lari" localSheetId="27">#REF!</definedName>
    <definedName name="sds_gdp_exp_lari" localSheetId="29">#REF!</definedName>
    <definedName name="sds_gdp_exp_lari" localSheetId="43">#REF!</definedName>
    <definedName name="sds_gdp_exp_lari" localSheetId="54">#REF!</definedName>
    <definedName name="sds_gdp_exp_lari" localSheetId="44">#REF!</definedName>
    <definedName name="sds_gdp_exp_lari" localSheetId="45">#REF!</definedName>
    <definedName name="sds_gdp_exp_lari" localSheetId="48">#REF!</definedName>
    <definedName name="sds_gdp_exp_lari" localSheetId="59">#REF!</definedName>
    <definedName name="sds_gdp_exp_lari" localSheetId="60">#REF!</definedName>
    <definedName name="sds_gdp_exp_lari">#REF!</definedName>
    <definedName name="sds_gdp_origin" localSheetId="0">#REF!</definedName>
    <definedName name="sds_gdp_origin" localSheetId="13">#REF!</definedName>
    <definedName name="sds_gdp_origin" localSheetId="14">#REF!</definedName>
    <definedName name="sds_gdp_origin" localSheetId="15">#REF!</definedName>
    <definedName name="sds_gdp_origin" localSheetId="16">#REF!</definedName>
    <definedName name="sds_gdp_origin" localSheetId="18">#REF!</definedName>
    <definedName name="sds_gdp_origin" localSheetId="19">#REF!</definedName>
    <definedName name="sds_gdp_origin" localSheetId="2">#REF!</definedName>
    <definedName name="sds_gdp_origin" localSheetId="3">#REF!</definedName>
    <definedName name="sds_gdp_origin" localSheetId="4">#REF!</definedName>
    <definedName name="sds_gdp_origin" localSheetId="6">#REF!</definedName>
    <definedName name="sds_gdp_origin" localSheetId="7">#REF!</definedName>
    <definedName name="sds_gdp_origin" localSheetId="8">#REF!</definedName>
    <definedName name="sds_gdp_origin" localSheetId="26">#REF!</definedName>
    <definedName name="sds_gdp_origin" localSheetId="36">#REF!</definedName>
    <definedName name="sds_gdp_origin" localSheetId="39">#REF!</definedName>
    <definedName name="sds_gdp_origin" localSheetId="41">#REF!</definedName>
    <definedName name="sds_gdp_origin" localSheetId="27">#REF!</definedName>
    <definedName name="sds_gdp_origin" localSheetId="29">#REF!</definedName>
    <definedName name="sds_gdp_origin" localSheetId="43">#REF!</definedName>
    <definedName name="sds_gdp_origin" localSheetId="54">#REF!</definedName>
    <definedName name="sds_gdp_origin" localSheetId="44">#REF!</definedName>
    <definedName name="sds_gdp_origin" localSheetId="45">#REF!</definedName>
    <definedName name="sds_gdp_origin" localSheetId="48">#REF!</definedName>
    <definedName name="sds_gdp_origin" localSheetId="59">#REF!</definedName>
    <definedName name="sds_gdp_origin" localSheetId="60">#REF!</definedName>
    <definedName name="sds_gdp_origin">#REF!</definedName>
    <definedName name="sds_gpd_exp_gdp" localSheetId="0">#REF!</definedName>
    <definedName name="sds_gpd_exp_gdp" localSheetId="13">#REF!</definedName>
    <definedName name="sds_gpd_exp_gdp" localSheetId="14">#REF!</definedName>
    <definedName name="sds_gpd_exp_gdp" localSheetId="15">#REF!</definedName>
    <definedName name="sds_gpd_exp_gdp" localSheetId="16">#REF!</definedName>
    <definedName name="sds_gpd_exp_gdp" localSheetId="18">#REF!</definedName>
    <definedName name="sds_gpd_exp_gdp" localSheetId="19">#REF!</definedName>
    <definedName name="sds_gpd_exp_gdp" localSheetId="2">#REF!</definedName>
    <definedName name="sds_gpd_exp_gdp" localSheetId="3">#REF!</definedName>
    <definedName name="sds_gpd_exp_gdp" localSheetId="4">#REF!</definedName>
    <definedName name="sds_gpd_exp_gdp" localSheetId="6">#REF!</definedName>
    <definedName name="sds_gpd_exp_gdp" localSheetId="7">#REF!</definedName>
    <definedName name="sds_gpd_exp_gdp" localSheetId="8">#REF!</definedName>
    <definedName name="sds_gpd_exp_gdp" localSheetId="26">#REF!</definedName>
    <definedName name="sds_gpd_exp_gdp" localSheetId="36">#REF!</definedName>
    <definedName name="sds_gpd_exp_gdp" localSheetId="39">#REF!</definedName>
    <definedName name="sds_gpd_exp_gdp" localSheetId="41">#REF!</definedName>
    <definedName name="sds_gpd_exp_gdp" localSheetId="27">#REF!</definedName>
    <definedName name="sds_gpd_exp_gdp" localSheetId="29">#REF!</definedName>
    <definedName name="sds_gpd_exp_gdp" localSheetId="43">#REF!</definedName>
    <definedName name="sds_gpd_exp_gdp" localSheetId="54">#REF!</definedName>
    <definedName name="sds_gpd_exp_gdp" localSheetId="44">#REF!</definedName>
    <definedName name="sds_gpd_exp_gdp" localSheetId="45">#REF!</definedName>
    <definedName name="sds_gpd_exp_gdp" localSheetId="48">#REF!</definedName>
    <definedName name="sds_gpd_exp_gdp" localSheetId="59">#REF!</definedName>
    <definedName name="sds_gpd_exp_gdp" localSheetId="60">#REF!</definedName>
    <definedName name="sds_gpd_exp_gdp">#REF!</definedName>
    <definedName name="sencount" hidden="1">2</definedName>
    <definedName name="sk" localSheetId="59">OFFSET(#REF!,0,0,1,COUNT(#REF!))</definedName>
    <definedName name="sk" localSheetId="60">OFFSET(#REF!,0,0,1,COUNT(#REF!))</definedName>
    <definedName name="sk">OFFSET(#REF!,0,0,1,COUNT(#REF!))</definedName>
    <definedName name="SLika_pomocna" localSheetId="0" hidden="1">#REF!</definedName>
    <definedName name="SLika_pomocna" localSheetId="13" hidden="1">#REF!</definedName>
    <definedName name="SLika_pomocna" localSheetId="14" hidden="1">#REF!</definedName>
    <definedName name="SLika_pomocna" localSheetId="15" hidden="1">#REF!</definedName>
    <definedName name="SLika_pomocna" localSheetId="16" hidden="1">#REF!</definedName>
    <definedName name="SLika_pomocna" localSheetId="18" hidden="1">#REF!</definedName>
    <definedName name="SLika_pomocna" localSheetId="19" hidden="1">#REF!</definedName>
    <definedName name="SLika_pomocna" localSheetId="2" hidden="1">#REF!</definedName>
    <definedName name="SLika_pomocna" localSheetId="3" hidden="1">#REF!</definedName>
    <definedName name="SLika_pomocna" localSheetId="4" hidden="1">#REF!</definedName>
    <definedName name="SLika_pomocna" localSheetId="6" hidden="1">#REF!</definedName>
    <definedName name="SLika_pomocna" localSheetId="7" hidden="1">#REF!</definedName>
    <definedName name="SLika_pomocna" localSheetId="8" hidden="1">#REF!</definedName>
    <definedName name="SLika_pomocna" localSheetId="26" hidden="1">#REF!</definedName>
    <definedName name="SLika_pomocna" localSheetId="36" hidden="1">#REF!</definedName>
    <definedName name="SLika_pomocna" localSheetId="39" hidden="1">#REF!</definedName>
    <definedName name="SLika_pomocna" localSheetId="41" hidden="1">#REF!</definedName>
    <definedName name="SLika_pomocna" localSheetId="27" hidden="1">#REF!</definedName>
    <definedName name="SLika_pomocna" localSheetId="29" hidden="1">#REF!</definedName>
    <definedName name="SLika_pomocna" localSheetId="43" hidden="1">#REF!</definedName>
    <definedName name="SLika_pomocna" localSheetId="54" hidden="1">#REF!</definedName>
    <definedName name="SLika_pomocna" localSheetId="44" hidden="1">#REF!</definedName>
    <definedName name="SLika_pomocna" localSheetId="45" hidden="1">#REF!</definedName>
    <definedName name="SLika_pomocna" localSheetId="48" hidden="1">#REF!</definedName>
    <definedName name="SLika_pomocna" localSheetId="59" hidden="1">#REF!</definedName>
    <definedName name="SLika_pomocna" localSheetId="60" hidden="1">#REF!</definedName>
    <definedName name="SLika_pomocna" hidden="1">#REF!</definedName>
    <definedName name="Slika2.2." localSheetId="24">#REF!</definedName>
    <definedName name="Slika2.2." localSheetId="25">#REF!</definedName>
    <definedName name="Slika2.2.">#REF!</definedName>
    <definedName name="SourceFileName" localSheetId="0">'[9]Izbor posla'!$E$17</definedName>
    <definedName name="SourceFileName" localSheetId="9">'[10]Izbor posla'!$E$17</definedName>
    <definedName name="SourceFileName" localSheetId="10">'[10]Izbor posla'!$E$17</definedName>
    <definedName name="SourceFileName" localSheetId="11">'[10]Izbor posla'!$E$17</definedName>
    <definedName name="SourceFileName" localSheetId="12">'[10]Izbor posla'!$E$17</definedName>
    <definedName name="SourceFileName" localSheetId="13">'[9]Izbor posla'!$E$17</definedName>
    <definedName name="SourceFileName" localSheetId="14">'[10]Izbor posla'!$E$17</definedName>
    <definedName name="SourceFileName" localSheetId="15">'[11]Izbor posla'!$E$17</definedName>
    <definedName name="SourceFileName" localSheetId="16">'[12]Izbor posla'!$E$17</definedName>
    <definedName name="SourceFileName" localSheetId="17">'[10]Izbor posla'!$E$17</definedName>
    <definedName name="SourceFileName" localSheetId="18">'[10]Izbor posla'!$E$17</definedName>
    <definedName name="SourceFileName" localSheetId="1">'[11]Izbor posla'!$E$17</definedName>
    <definedName name="SourceFileName" localSheetId="19">'[10]Izbor posla'!$E$17</definedName>
    <definedName name="SourceFileName" localSheetId="2">'[11]Izbor posla'!$E$17</definedName>
    <definedName name="SourceFileName" localSheetId="3">'[11]Izbor posla'!$E$17</definedName>
    <definedName name="SourceFileName" localSheetId="4">'[11]Izbor posla'!$E$17</definedName>
    <definedName name="SourceFileName" localSheetId="5">'[10]Izbor posla'!$E$17</definedName>
    <definedName name="SourceFileName" localSheetId="6">'[10]Izbor posla'!$E$17</definedName>
    <definedName name="SourceFileName" localSheetId="7">'[10]Izbor posla'!$E$17</definedName>
    <definedName name="SourceFileName" localSheetId="8">'[10]Izbor posla'!$E$17</definedName>
    <definedName name="SourceFileName" localSheetId="20">'[9]Izbor posla'!$E$17</definedName>
    <definedName name="SourceFileName" localSheetId="21">'[9]Izbor posla'!$E$17</definedName>
    <definedName name="SourceFileName" localSheetId="25">'[9]Izbor posla'!$E$17</definedName>
    <definedName name="SourceFileName" localSheetId="26">'[36]Izbor posla'!$E$17</definedName>
    <definedName name="SourceFileName" localSheetId="35">'[36]Izbor posla'!$E$17</definedName>
    <definedName name="SourceFileName" localSheetId="36">'[36]Izbor posla'!$E$17</definedName>
    <definedName name="SourceFileName" localSheetId="37">'[36]Izbor posla'!$E$17</definedName>
    <definedName name="SourceFileName" localSheetId="27">'[36]Izbor posla'!$E$17</definedName>
    <definedName name="SourceFileName" localSheetId="28">'[36]Izbor posla'!$E$17</definedName>
    <definedName name="SourceFileName" localSheetId="29">'[36]Izbor posla'!$E$17</definedName>
    <definedName name="SourceFileName" localSheetId="30">'[36]Izbor posla'!$E$17</definedName>
    <definedName name="SourceFileName" localSheetId="31">'[36]Izbor posla'!$E$17</definedName>
    <definedName name="SourceFileName" localSheetId="32">'[36]Izbor posla'!$E$17</definedName>
    <definedName name="SourceFileName" localSheetId="33">'[36]Izbor posla'!$E$17</definedName>
    <definedName name="SourceFileName" localSheetId="34">'[36]Izbor posla'!$E$17</definedName>
    <definedName name="SourceFileName" localSheetId="65">'[64]Izbor posla'!$E$17</definedName>
    <definedName name="SourceFileName" localSheetId="66">'[64]Izbor posla'!$E$17</definedName>
    <definedName name="SourceFileName" localSheetId="61">'[9]Izbor posla'!$E$17</definedName>
    <definedName name="SourceFileName">'[9]Izbor posla'!$E$17</definedName>
    <definedName name="SpreadsheetBuilder_1" localSheetId="0" hidden="1">#REF!</definedName>
    <definedName name="SpreadsheetBuilder_1" localSheetId="13" hidden="1">#REF!</definedName>
    <definedName name="SpreadsheetBuilder_1" localSheetId="14" hidden="1">#REF!</definedName>
    <definedName name="SpreadsheetBuilder_1" localSheetId="15" hidden="1">#REF!</definedName>
    <definedName name="SpreadsheetBuilder_1" localSheetId="16" hidden="1">#REF!</definedName>
    <definedName name="SpreadsheetBuilder_1" localSheetId="18" hidden="1">#REF!</definedName>
    <definedName name="SpreadsheetBuilder_1" localSheetId="1" hidden="1">#REF!</definedName>
    <definedName name="SpreadsheetBuilder_1" localSheetId="19"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6" hidden="1">#REF!</definedName>
    <definedName name="SpreadsheetBuilder_1" localSheetId="7" hidden="1">#REF!</definedName>
    <definedName name="SpreadsheetBuilder_1" localSheetId="8" hidden="1">#REF!</definedName>
    <definedName name="SpreadsheetBuilder_1" localSheetId="26" hidden="1">#REF!</definedName>
    <definedName name="SpreadsheetBuilder_1" localSheetId="41" hidden="1">#REF!</definedName>
    <definedName name="SpreadsheetBuilder_1" localSheetId="27" hidden="1">#REF!</definedName>
    <definedName name="SpreadsheetBuilder_1" localSheetId="43" hidden="1">#REF!</definedName>
    <definedName name="SpreadsheetBuilder_1" localSheetId="54" hidden="1">#REF!</definedName>
    <definedName name="SpreadsheetBuilder_1" localSheetId="44" hidden="1">#REF!</definedName>
    <definedName name="SpreadsheetBuilder_1" localSheetId="45" hidden="1">#REF!</definedName>
    <definedName name="SpreadsheetBuilder_1" localSheetId="48" hidden="1">#REF!</definedName>
    <definedName name="SpreadsheetBuilder_1" hidden="1">#REF!</definedName>
    <definedName name="SpreadsheetBuilder_11" localSheetId="0" hidden="1">'[28]Stock market index_VIX'!#REF!</definedName>
    <definedName name="SpreadsheetBuilder_11" localSheetId="13" hidden="1">'[28]Stock market index_VIX'!#REF!</definedName>
    <definedName name="SpreadsheetBuilder_11" localSheetId="14" hidden="1">'[28]Stock market index_VIX'!#REF!</definedName>
    <definedName name="SpreadsheetBuilder_11" localSheetId="15" hidden="1">'[28]Stock market index_VIX'!#REF!</definedName>
    <definedName name="SpreadsheetBuilder_11" localSheetId="16" hidden="1">'[28]Stock market index_VIX'!#REF!</definedName>
    <definedName name="SpreadsheetBuilder_11" localSheetId="18" hidden="1">'[28]Stock market index_VIX'!#REF!</definedName>
    <definedName name="SpreadsheetBuilder_11" localSheetId="1" hidden="1">'[28]Stock market index_VIX'!#REF!</definedName>
    <definedName name="SpreadsheetBuilder_11" localSheetId="19" hidden="1">'[28]Stock market index_VIX'!#REF!</definedName>
    <definedName name="SpreadsheetBuilder_11" localSheetId="2" hidden="1">'[28]Stock market index_VIX'!#REF!</definedName>
    <definedName name="SpreadsheetBuilder_11" localSheetId="3" hidden="1">'[28]Stock market index_VIX'!#REF!</definedName>
    <definedName name="SpreadsheetBuilder_11" localSheetId="4" hidden="1">'[28]Stock market index_VIX'!#REF!</definedName>
    <definedName name="SpreadsheetBuilder_11" localSheetId="6" hidden="1">'[28]Stock market index_VIX'!#REF!</definedName>
    <definedName name="SpreadsheetBuilder_11" localSheetId="7" hidden="1">'[28]Stock market index_VIX'!#REF!</definedName>
    <definedName name="SpreadsheetBuilder_11" localSheetId="8" hidden="1">'[28]Stock market index_VIX'!#REF!</definedName>
    <definedName name="SpreadsheetBuilder_11" localSheetId="26" hidden="1">'[39]Stock market index_VIX'!#REF!</definedName>
    <definedName name="SpreadsheetBuilder_11" localSheetId="41" hidden="1">'[28]Stock market index_VIX'!#REF!</definedName>
    <definedName name="SpreadsheetBuilder_11" localSheetId="27" hidden="1">'[28]Stock market index_VIX'!#REF!</definedName>
    <definedName name="SpreadsheetBuilder_11" localSheetId="43" hidden="1">'[28]Stock market index_VIX'!#REF!</definedName>
    <definedName name="SpreadsheetBuilder_11" localSheetId="54" hidden="1">'[28]Stock market index_VIX'!#REF!</definedName>
    <definedName name="SpreadsheetBuilder_11" localSheetId="44" hidden="1">'[28]Stock market index_VIX'!#REF!</definedName>
    <definedName name="SpreadsheetBuilder_11" localSheetId="45" hidden="1">'[28]Stock market index_VIX'!#REF!</definedName>
    <definedName name="SpreadsheetBuilder_11" localSheetId="48" hidden="1">'[28]Stock market index_VIX'!#REF!</definedName>
    <definedName name="SpreadsheetBuilder_11" hidden="1">'[28]Stock market index_VIX'!#REF!</definedName>
    <definedName name="SpreadsheetBuilder_14" localSheetId="0" hidden="1">#REF!</definedName>
    <definedName name="SpreadsheetBuilder_14" localSheetId="13" hidden="1">#REF!</definedName>
    <definedName name="SpreadsheetBuilder_14" localSheetId="14" hidden="1">#REF!</definedName>
    <definedName name="SpreadsheetBuilder_14" localSheetId="15" hidden="1">#REF!</definedName>
    <definedName name="SpreadsheetBuilder_14" localSheetId="16" hidden="1">#REF!</definedName>
    <definedName name="SpreadsheetBuilder_14" localSheetId="18" hidden="1">#REF!</definedName>
    <definedName name="SpreadsheetBuilder_14" localSheetId="1" hidden="1">#REF!</definedName>
    <definedName name="SpreadsheetBuilder_14" localSheetId="19" hidden="1">#REF!</definedName>
    <definedName name="SpreadsheetBuilder_14" localSheetId="2" hidden="1">#REF!</definedName>
    <definedName name="SpreadsheetBuilder_14" localSheetId="3" hidden="1">#REF!</definedName>
    <definedName name="SpreadsheetBuilder_14" localSheetId="4" hidden="1">#REF!</definedName>
    <definedName name="SpreadsheetBuilder_14" localSheetId="6" hidden="1">#REF!</definedName>
    <definedName name="SpreadsheetBuilder_14" localSheetId="7" hidden="1">#REF!</definedName>
    <definedName name="SpreadsheetBuilder_14" localSheetId="8" hidden="1">#REF!</definedName>
    <definedName name="SpreadsheetBuilder_14" localSheetId="26" hidden="1">#REF!</definedName>
    <definedName name="SpreadsheetBuilder_14" localSheetId="41" hidden="1">#REF!</definedName>
    <definedName name="SpreadsheetBuilder_14" localSheetId="27" hidden="1">#REF!</definedName>
    <definedName name="SpreadsheetBuilder_14" localSheetId="43" hidden="1">#REF!</definedName>
    <definedName name="SpreadsheetBuilder_14" localSheetId="54" hidden="1">#REF!</definedName>
    <definedName name="SpreadsheetBuilder_14" localSheetId="44" hidden="1">#REF!</definedName>
    <definedName name="SpreadsheetBuilder_14" localSheetId="45" hidden="1">#REF!</definedName>
    <definedName name="SpreadsheetBuilder_14" localSheetId="48" hidden="1">#REF!</definedName>
    <definedName name="SpreadsheetBuilder_14" hidden="1">#REF!</definedName>
    <definedName name="SpreadsheetBuilder_15" localSheetId="0" hidden="1">#REF!</definedName>
    <definedName name="SpreadsheetBuilder_15" localSheetId="13" hidden="1">#REF!</definedName>
    <definedName name="SpreadsheetBuilder_15" localSheetId="14" hidden="1">#REF!</definedName>
    <definedName name="SpreadsheetBuilder_15" localSheetId="15" hidden="1">#REF!</definedName>
    <definedName name="SpreadsheetBuilder_15" localSheetId="16" hidden="1">#REF!</definedName>
    <definedName name="SpreadsheetBuilder_15" localSheetId="18" hidden="1">#REF!</definedName>
    <definedName name="SpreadsheetBuilder_15" localSheetId="19" hidden="1">#REF!</definedName>
    <definedName name="SpreadsheetBuilder_15" localSheetId="2" hidden="1">#REF!</definedName>
    <definedName name="SpreadsheetBuilder_15" localSheetId="3" hidden="1">#REF!</definedName>
    <definedName name="SpreadsheetBuilder_15" localSheetId="4" hidden="1">#REF!</definedName>
    <definedName name="SpreadsheetBuilder_15" localSheetId="6" hidden="1">#REF!</definedName>
    <definedName name="SpreadsheetBuilder_15" localSheetId="7" hidden="1">#REF!</definedName>
    <definedName name="SpreadsheetBuilder_15" localSheetId="8" hidden="1">#REF!</definedName>
    <definedName name="SpreadsheetBuilder_15" localSheetId="26" hidden="1">#REF!</definedName>
    <definedName name="SpreadsheetBuilder_15" localSheetId="41" hidden="1">#REF!</definedName>
    <definedName name="SpreadsheetBuilder_15" localSheetId="27" hidden="1">#REF!</definedName>
    <definedName name="SpreadsheetBuilder_15" localSheetId="43" hidden="1">#REF!</definedName>
    <definedName name="SpreadsheetBuilder_15" localSheetId="54" hidden="1">#REF!</definedName>
    <definedName name="SpreadsheetBuilder_15" localSheetId="44" hidden="1">#REF!</definedName>
    <definedName name="SpreadsheetBuilder_15" localSheetId="45" hidden="1">#REF!</definedName>
    <definedName name="SpreadsheetBuilder_15" localSheetId="48" hidden="1">#REF!</definedName>
    <definedName name="SpreadsheetBuilder_15" hidden="1">#REF!</definedName>
    <definedName name="SpreadsheetBuilder_18" hidden="1">'[29]List1 (2)'!$A$1:$E$7</definedName>
    <definedName name="SpreadsheetBuilder_19" localSheetId="0" hidden="1">#REF!</definedName>
    <definedName name="SpreadsheetBuilder_19" localSheetId="13" hidden="1">#REF!</definedName>
    <definedName name="SpreadsheetBuilder_19" localSheetId="14" hidden="1">#REF!</definedName>
    <definedName name="SpreadsheetBuilder_19" localSheetId="15" hidden="1">#REF!</definedName>
    <definedName name="SpreadsheetBuilder_19" localSheetId="16" hidden="1">#REF!</definedName>
    <definedName name="SpreadsheetBuilder_19" localSheetId="18" hidden="1">#REF!</definedName>
    <definedName name="SpreadsheetBuilder_19" localSheetId="1" hidden="1">#REF!</definedName>
    <definedName name="SpreadsheetBuilder_19" localSheetId="19" hidden="1">#REF!</definedName>
    <definedName name="SpreadsheetBuilder_19" localSheetId="2" hidden="1">#REF!</definedName>
    <definedName name="SpreadsheetBuilder_19" localSheetId="3" hidden="1">#REF!</definedName>
    <definedName name="SpreadsheetBuilder_19" localSheetId="4" hidden="1">#REF!</definedName>
    <definedName name="SpreadsheetBuilder_19" localSheetId="6" hidden="1">#REF!</definedName>
    <definedName name="SpreadsheetBuilder_19" localSheetId="7" hidden="1">#REF!</definedName>
    <definedName name="SpreadsheetBuilder_19" localSheetId="8" hidden="1">#REF!</definedName>
    <definedName name="SpreadsheetBuilder_19" localSheetId="26" hidden="1">#REF!</definedName>
    <definedName name="SpreadsheetBuilder_19" localSheetId="41" hidden="1">#REF!</definedName>
    <definedName name="SpreadsheetBuilder_19" localSheetId="27" hidden="1">#REF!</definedName>
    <definedName name="SpreadsheetBuilder_19" localSheetId="43" hidden="1">#REF!</definedName>
    <definedName name="SpreadsheetBuilder_19" localSheetId="54" hidden="1">#REF!</definedName>
    <definedName name="SpreadsheetBuilder_19" localSheetId="44" hidden="1">#REF!</definedName>
    <definedName name="SpreadsheetBuilder_19" localSheetId="45" hidden="1">#REF!</definedName>
    <definedName name="SpreadsheetBuilder_19" localSheetId="48" hidden="1">#REF!</definedName>
    <definedName name="SpreadsheetBuilder_19" hidden="1">#REF!</definedName>
    <definedName name="SpreadsheetBuilder_2" localSheetId="0" hidden="1">#REF!</definedName>
    <definedName name="SpreadsheetBuilder_2" localSheetId="13" hidden="1">#REF!</definedName>
    <definedName name="SpreadsheetBuilder_2" localSheetId="14" hidden="1">#REF!</definedName>
    <definedName name="SpreadsheetBuilder_2" localSheetId="15" hidden="1">#REF!</definedName>
    <definedName name="SpreadsheetBuilder_2" localSheetId="16" hidden="1">#REF!</definedName>
    <definedName name="SpreadsheetBuilder_2" localSheetId="18" hidden="1">#REF!</definedName>
    <definedName name="SpreadsheetBuilder_2" localSheetId="19" hidden="1">#REF!</definedName>
    <definedName name="SpreadsheetBuilder_2" localSheetId="2" hidden="1">#REF!</definedName>
    <definedName name="SpreadsheetBuilder_2" localSheetId="3" hidden="1">#REF!</definedName>
    <definedName name="SpreadsheetBuilder_2" localSheetId="4" hidden="1">#REF!</definedName>
    <definedName name="SpreadsheetBuilder_2" localSheetId="6" hidden="1">#REF!</definedName>
    <definedName name="SpreadsheetBuilder_2" localSheetId="7" hidden="1">#REF!</definedName>
    <definedName name="SpreadsheetBuilder_2" localSheetId="8" hidden="1">#REF!</definedName>
    <definedName name="SpreadsheetBuilder_2" localSheetId="26" hidden="1">#REF!</definedName>
    <definedName name="SpreadsheetBuilder_2" localSheetId="41" hidden="1">#REF!</definedName>
    <definedName name="SpreadsheetBuilder_2" localSheetId="27" hidden="1">#REF!</definedName>
    <definedName name="SpreadsheetBuilder_2" localSheetId="43" hidden="1">#REF!</definedName>
    <definedName name="SpreadsheetBuilder_2" localSheetId="54" hidden="1">#REF!</definedName>
    <definedName name="SpreadsheetBuilder_2" localSheetId="44" hidden="1">#REF!</definedName>
    <definedName name="SpreadsheetBuilder_2" localSheetId="45" hidden="1">#REF!</definedName>
    <definedName name="SpreadsheetBuilder_2" localSheetId="48" hidden="1">#REF!</definedName>
    <definedName name="SpreadsheetBuilder_2" hidden="1">#REF!</definedName>
    <definedName name="SpreadsheetBuilder_20" localSheetId="0" hidden="1">#REF!</definedName>
    <definedName name="SpreadsheetBuilder_20" localSheetId="13" hidden="1">#REF!</definedName>
    <definedName name="SpreadsheetBuilder_20" localSheetId="14" hidden="1">#REF!</definedName>
    <definedName name="SpreadsheetBuilder_20" localSheetId="15" hidden="1">#REF!</definedName>
    <definedName name="SpreadsheetBuilder_20" localSheetId="16" hidden="1">#REF!</definedName>
    <definedName name="SpreadsheetBuilder_20" localSheetId="18" hidden="1">#REF!</definedName>
    <definedName name="SpreadsheetBuilder_20" localSheetId="19" hidden="1">#REF!</definedName>
    <definedName name="SpreadsheetBuilder_20" localSheetId="2" hidden="1">#REF!</definedName>
    <definedName name="SpreadsheetBuilder_20" localSheetId="3" hidden="1">#REF!</definedName>
    <definedName name="SpreadsheetBuilder_20" localSheetId="4" hidden="1">#REF!</definedName>
    <definedName name="SpreadsheetBuilder_20" localSheetId="6" hidden="1">#REF!</definedName>
    <definedName name="SpreadsheetBuilder_20" localSheetId="7" hidden="1">#REF!</definedName>
    <definedName name="SpreadsheetBuilder_20" localSheetId="8" hidden="1">#REF!</definedName>
    <definedName name="SpreadsheetBuilder_20" localSheetId="26" hidden="1">#REF!</definedName>
    <definedName name="SpreadsheetBuilder_20" localSheetId="41" hidden="1">#REF!</definedName>
    <definedName name="SpreadsheetBuilder_20" localSheetId="27" hidden="1">#REF!</definedName>
    <definedName name="SpreadsheetBuilder_20" localSheetId="43" hidden="1">#REF!</definedName>
    <definedName name="SpreadsheetBuilder_20" localSheetId="54" hidden="1">#REF!</definedName>
    <definedName name="SpreadsheetBuilder_20" localSheetId="44" hidden="1">#REF!</definedName>
    <definedName name="SpreadsheetBuilder_20" localSheetId="45" hidden="1">#REF!</definedName>
    <definedName name="SpreadsheetBuilder_20" localSheetId="48" hidden="1">#REF!</definedName>
    <definedName name="SpreadsheetBuilder_20" hidden="1">#REF!</definedName>
    <definedName name="SpreadsheetBuilder_22" localSheetId="0" hidden="1">#REF!</definedName>
    <definedName name="SpreadsheetBuilder_22" localSheetId="13" hidden="1">#REF!</definedName>
    <definedName name="SpreadsheetBuilder_22" localSheetId="14" hidden="1">#REF!</definedName>
    <definedName name="SpreadsheetBuilder_22" localSheetId="15" hidden="1">#REF!</definedName>
    <definedName name="SpreadsheetBuilder_22" localSheetId="16" hidden="1">#REF!</definedName>
    <definedName name="SpreadsheetBuilder_22" localSheetId="18" hidden="1">#REF!</definedName>
    <definedName name="SpreadsheetBuilder_22" localSheetId="19" hidden="1">#REF!</definedName>
    <definedName name="SpreadsheetBuilder_22" localSheetId="2" hidden="1">#REF!</definedName>
    <definedName name="SpreadsheetBuilder_22" localSheetId="3" hidden="1">#REF!</definedName>
    <definedName name="SpreadsheetBuilder_22" localSheetId="4" hidden="1">#REF!</definedName>
    <definedName name="SpreadsheetBuilder_22" localSheetId="6" hidden="1">#REF!</definedName>
    <definedName name="SpreadsheetBuilder_22" localSheetId="7" hidden="1">#REF!</definedName>
    <definedName name="SpreadsheetBuilder_22" localSheetId="8" hidden="1">#REF!</definedName>
    <definedName name="SpreadsheetBuilder_22" localSheetId="26" hidden="1">#REF!</definedName>
    <definedName name="SpreadsheetBuilder_22" localSheetId="41" hidden="1">#REF!</definedName>
    <definedName name="SpreadsheetBuilder_22" localSheetId="27" hidden="1">#REF!</definedName>
    <definedName name="SpreadsheetBuilder_22" localSheetId="43" hidden="1">#REF!</definedName>
    <definedName name="SpreadsheetBuilder_22" localSheetId="54" hidden="1">#REF!</definedName>
    <definedName name="SpreadsheetBuilder_22" localSheetId="44" hidden="1">#REF!</definedName>
    <definedName name="SpreadsheetBuilder_22" localSheetId="45" hidden="1">#REF!</definedName>
    <definedName name="SpreadsheetBuilder_22" localSheetId="48" hidden="1">#REF!</definedName>
    <definedName name="SpreadsheetBuilder_22" hidden="1">#REF!</definedName>
    <definedName name="SpreadsheetBuilder_3" localSheetId="0" hidden="1">#REF!</definedName>
    <definedName name="SpreadsheetBuilder_3" localSheetId="13" hidden="1">#REF!</definedName>
    <definedName name="SpreadsheetBuilder_3" localSheetId="14" hidden="1">#REF!</definedName>
    <definedName name="SpreadsheetBuilder_3" localSheetId="15" hidden="1">#REF!</definedName>
    <definedName name="SpreadsheetBuilder_3" localSheetId="16" hidden="1">#REF!</definedName>
    <definedName name="SpreadsheetBuilder_3" localSheetId="18" hidden="1">#REF!</definedName>
    <definedName name="SpreadsheetBuilder_3" localSheetId="19" hidden="1">#REF!</definedName>
    <definedName name="SpreadsheetBuilder_3" localSheetId="2" hidden="1">#REF!</definedName>
    <definedName name="SpreadsheetBuilder_3" localSheetId="3" hidden="1">#REF!</definedName>
    <definedName name="SpreadsheetBuilder_3" localSheetId="4" hidden="1">#REF!</definedName>
    <definedName name="SpreadsheetBuilder_3" localSheetId="6" hidden="1">#REF!</definedName>
    <definedName name="SpreadsheetBuilder_3" localSheetId="7" hidden="1">#REF!</definedName>
    <definedName name="SpreadsheetBuilder_3" localSheetId="8" hidden="1">#REF!</definedName>
    <definedName name="SpreadsheetBuilder_3" localSheetId="26" hidden="1">#REF!</definedName>
    <definedName name="SpreadsheetBuilder_3" localSheetId="41" hidden="1">#REF!</definedName>
    <definedName name="SpreadsheetBuilder_3" localSheetId="27" hidden="1">#REF!</definedName>
    <definedName name="SpreadsheetBuilder_3" localSheetId="43" hidden="1">#REF!</definedName>
    <definedName name="SpreadsheetBuilder_3" localSheetId="54" hidden="1">#REF!</definedName>
    <definedName name="SpreadsheetBuilder_3" localSheetId="44" hidden="1">#REF!</definedName>
    <definedName name="SpreadsheetBuilder_3" localSheetId="45" hidden="1">#REF!</definedName>
    <definedName name="SpreadsheetBuilder_3" localSheetId="48" hidden="1">#REF!</definedName>
    <definedName name="SpreadsheetBuilder_3" hidden="1">#REF!</definedName>
    <definedName name="SpreadsheetBuilder_4" localSheetId="0" hidden="1">#REF!</definedName>
    <definedName name="SpreadsheetBuilder_4" localSheetId="13" hidden="1">#REF!</definedName>
    <definedName name="SpreadsheetBuilder_4" localSheetId="14" hidden="1">#REF!</definedName>
    <definedName name="SpreadsheetBuilder_4" localSheetId="15" hidden="1">#REF!</definedName>
    <definedName name="SpreadsheetBuilder_4" localSheetId="16" hidden="1">#REF!</definedName>
    <definedName name="SpreadsheetBuilder_4" localSheetId="18" hidden="1">#REF!</definedName>
    <definedName name="SpreadsheetBuilder_4" localSheetId="19" hidden="1">#REF!</definedName>
    <definedName name="SpreadsheetBuilder_4" localSheetId="2" hidden="1">#REF!</definedName>
    <definedName name="SpreadsheetBuilder_4" localSheetId="3" hidden="1">#REF!</definedName>
    <definedName name="SpreadsheetBuilder_4" localSheetId="4" hidden="1">#REF!</definedName>
    <definedName name="SpreadsheetBuilder_4" localSheetId="6" hidden="1">#REF!</definedName>
    <definedName name="SpreadsheetBuilder_4" localSheetId="7" hidden="1">#REF!</definedName>
    <definedName name="SpreadsheetBuilder_4" localSheetId="8" hidden="1">#REF!</definedName>
    <definedName name="SpreadsheetBuilder_4" localSheetId="26" hidden="1">#REF!</definedName>
    <definedName name="SpreadsheetBuilder_4" localSheetId="41" hidden="1">#REF!</definedName>
    <definedName name="SpreadsheetBuilder_4" localSheetId="27" hidden="1">#REF!</definedName>
    <definedName name="SpreadsheetBuilder_4" localSheetId="43" hidden="1">#REF!</definedName>
    <definedName name="SpreadsheetBuilder_4" localSheetId="54" hidden="1">#REF!</definedName>
    <definedName name="SpreadsheetBuilder_4" localSheetId="44" hidden="1">#REF!</definedName>
    <definedName name="SpreadsheetBuilder_4" localSheetId="45" hidden="1">#REF!</definedName>
    <definedName name="SpreadsheetBuilder_4" localSheetId="48" hidden="1">#REF!</definedName>
    <definedName name="SpreadsheetBuilder_4" hidden="1">#REF!</definedName>
    <definedName name="SpreadsheetBuilder_5" localSheetId="0" hidden="1">#REF!</definedName>
    <definedName name="SpreadsheetBuilder_5" localSheetId="13" hidden="1">#REF!</definedName>
    <definedName name="SpreadsheetBuilder_5" localSheetId="14" hidden="1">#REF!</definedName>
    <definedName name="SpreadsheetBuilder_5" localSheetId="15" hidden="1">#REF!</definedName>
    <definedName name="SpreadsheetBuilder_5" localSheetId="16" hidden="1">#REF!</definedName>
    <definedName name="SpreadsheetBuilder_5" localSheetId="18" hidden="1">#REF!</definedName>
    <definedName name="SpreadsheetBuilder_5" localSheetId="19" hidden="1">#REF!</definedName>
    <definedName name="SpreadsheetBuilder_5" localSheetId="2" hidden="1">#REF!</definedName>
    <definedName name="SpreadsheetBuilder_5" localSheetId="3" hidden="1">#REF!</definedName>
    <definedName name="SpreadsheetBuilder_5" localSheetId="4" hidden="1">#REF!</definedName>
    <definedName name="SpreadsheetBuilder_5" localSheetId="6" hidden="1">#REF!</definedName>
    <definedName name="SpreadsheetBuilder_5" localSheetId="7" hidden="1">#REF!</definedName>
    <definedName name="SpreadsheetBuilder_5" localSheetId="8" hidden="1">#REF!</definedName>
    <definedName name="SpreadsheetBuilder_5" localSheetId="26" hidden="1">#REF!</definedName>
    <definedName name="SpreadsheetBuilder_5" localSheetId="41" hidden="1">#REF!</definedName>
    <definedName name="SpreadsheetBuilder_5" localSheetId="27" hidden="1">#REF!</definedName>
    <definedName name="SpreadsheetBuilder_5" localSheetId="43" hidden="1">#REF!</definedName>
    <definedName name="SpreadsheetBuilder_5" localSheetId="54" hidden="1">#REF!</definedName>
    <definedName name="SpreadsheetBuilder_5" localSheetId="44" hidden="1">#REF!</definedName>
    <definedName name="SpreadsheetBuilder_5" localSheetId="45" hidden="1">#REF!</definedName>
    <definedName name="SpreadsheetBuilder_5" localSheetId="48" hidden="1">#REF!</definedName>
    <definedName name="SpreadsheetBuilder_5" hidden="1">#REF!</definedName>
    <definedName name="SpreadsheetBuilder_6" localSheetId="0" hidden="1">#REF!</definedName>
    <definedName name="SpreadsheetBuilder_6" localSheetId="13" hidden="1">#REF!</definedName>
    <definedName name="SpreadsheetBuilder_6" localSheetId="14" hidden="1">#REF!</definedName>
    <definedName name="SpreadsheetBuilder_6" localSheetId="15" hidden="1">#REF!</definedName>
    <definedName name="SpreadsheetBuilder_6" localSheetId="16" hidden="1">#REF!</definedName>
    <definedName name="SpreadsheetBuilder_6" localSheetId="18" hidden="1">#REF!</definedName>
    <definedName name="SpreadsheetBuilder_6" localSheetId="19" hidden="1">#REF!</definedName>
    <definedName name="SpreadsheetBuilder_6" localSheetId="2" hidden="1">#REF!</definedName>
    <definedName name="SpreadsheetBuilder_6" localSheetId="3" hidden="1">#REF!</definedName>
    <definedName name="SpreadsheetBuilder_6" localSheetId="4" hidden="1">#REF!</definedName>
    <definedName name="SpreadsheetBuilder_6" localSheetId="6" hidden="1">#REF!</definedName>
    <definedName name="SpreadsheetBuilder_6" localSheetId="7" hidden="1">#REF!</definedName>
    <definedName name="SpreadsheetBuilder_6" localSheetId="8" hidden="1">#REF!</definedName>
    <definedName name="SpreadsheetBuilder_6" localSheetId="26" hidden="1">#REF!</definedName>
    <definedName name="SpreadsheetBuilder_6" localSheetId="41" hidden="1">#REF!</definedName>
    <definedName name="SpreadsheetBuilder_6" localSheetId="27" hidden="1">#REF!</definedName>
    <definedName name="SpreadsheetBuilder_6" localSheetId="43" hidden="1">#REF!</definedName>
    <definedName name="SpreadsheetBuilder_6" localSheetId="54" hidden="1">#REF!</definedName>
    <definedName name="SpreadsheetBuilder_6" localSheetId="44" hidden="1">#REF!</definedName>
    <definedName name="SpreadsheetBuilder_6" localSheetId="45" hidden="1">#REF!</definedName>
    <definedName name="SpreadsheetBuilder_6" localSheetId="48" hidden="1">#REF!</definedName>
    <definedName name="SpreadsheetBuilder_6" hidden="1">#REF!</definedName>
    <definedName name="SpreadsheetBuilder_7" localSheetId="0" hidden="1">'[28]Stock market index_VIX'!#REF!</definedName>
    <definedName name="SpreadsheetBuilder_7" localSheetId="13" hidden="1">'[28]Stock market index_VIX'!#REF!</definedName>
    <definedName name="SpreadsheetBuilder_7" localSheetId="14" hidden="1">'[28]Stock market index_VIX'!#REF!</definedName>
    <definedName name="SpreadsheetBuilder_7" localSheetId="15" hidden="1">'[28]Stock market index_VIX'!#REF!</definedName>
    <definedName name="SpreadsheetBuilder_7" localSheetId="16" hidden="1">'[28]Stock market index_VIX'!#REF!</definedName>
    <definedName name="SpreadsheetBuilder_7" localSheetId="18" hidden="1">'[28]Stock market index_VIX'!#REF!</definedName>
    <definedName name="SpreadsheetBuilder_7" localSheetId="19" hidden="1">'[28]Stock market index_VIX'!#REF!</definedName>
    <definedName name="SpreadsheetBuilder_7" localSheetId="2" hidden="1">'[28]Stock market index_VIX'!#REF!</definedName>
    <definedName name="SpreadsheetBuilder_7" localSheetId="3" hidden="1">'[28]Stock market index_VIX'!#REF!</definedName>
    <definedName name="SpreadsheetBuilder_7" localSheetId="4" hidden="1">'[28]Stock market index_VIX'!#REF!</definedName>
    <definedName name="SpreadsheetBuilder_7" localSheetId="6" hidden="1">'[28]Stock market index_VIX'!#REF!</definedName>
    <definedName name="SpreadsheetBuilder_7" localSheetId="7" hidden="1">'[28]Stock market index_VIX'!#REF!</definedName>
    <definedName name="SpreadsheetBuilder_7" localSheetId="8" hidden="1">'[28]Stock market index_VIX'!#REF!</definedName>
    <definedName name="SpreadsheetBuilder_7" localSheetId="26" hidden="1">'[39]Stock market index_VIX'!#REF!</definedName>
    <definedName name="SpreadsheetBuilder_7" localSheetId="41" hidden="1">'[28]Stock market index_VIX'!#REF!</definedName>
    <definedName name="SpreadsheetBuilder_7" localSheetId="27" hidden="1">'[28]Stock market index_VIX'!#REF!</definedName>
    <definedName name="SpreadsheetBuilder_7" localSheetId="43" hidden="1">'[28]Stock market index_VIX'!#REF!</definedName>
    <definedName name="SpreadsheetBuilder_7" localSheetId="54" hidden="1">'[28]Stock market index_VIX'!#REF!</definedName>
    <definedName name="SpreadsheetBuilder_7" localSheetId="44" hidden="1">'[28]Stock market index_VIX'!#REF!</definedName>
    <definedName name="SpreadsheetBuilder_7" localSheetId="45" hidden="1">'[28]Stock market index_VIX'!#REF!</definedName>
    <definedName name="SpreadsheetBuilder_7" localSheetId="48" hidden="1">'[28]Stock market index_VIX'!#REF!</definedName>
    <definedName name="SpreadsheetBuilder_7" hidden="1">'[28]Stock market index_VIX'!#REF!</definedName>
    <definedName name="SS">[79]IMATA!$B$45:$B$108</definedName>
    <definedName name="START" localSheetId="0">#REF!</definedName>
    <definedName name="START" localSheetId="13">#REF!</definedName>
    <definedName name="START" localSheetId="14">#REF!</definedName>
    <definedName name="START" localSheetId="15">#REF!</definedName>
    <definedName name="START" localSheetId="16">#REF!</definedName>
    <definedName name="START" localSheetId="18">#REF!</definedName>
    <definedName name="START" localSheetId="19">#REF!</definedName>
    <definedName name="START" localSheetId="2">#REF!</definedName>
    <definedName name="START" localSheetId="3">#REF!</definedName>
    <definedName name="START" localSheetId="4">#REF!</definedName>
    <definedName name="START" localSheetId="6">#REF!</definedName>
    <definedName name="START" localSheetId="7">#REF!</definedName>
    <definedName name="START" localSheetId="8">#REF!</definedName>
    <definedName name="START" localSheetId="26">#REF!</definedName>
    <definedName name="START" localSheetId="36">#REF!</definedName>
    <definedName name="START" localSheetId="39">#REF!</definedName>
    <definedName name="START" localSheetId="41">#REF!</definedName>
    <definedName name="START" localSheetId="27">#REF!</definedName>
    <definedName name="START" localSheetId="29">#REF!</definedName>
    <definedName name="START" localSheetId="43">#REF!</definedName>
    <definedName name="START" localSheetId="54">#REF!</definedName>
    <definedName name="START" localSheetId="44">#REF!</definedName>
    <definedName name="START" localSheetId="45">#REF!</definedName>
    <definedName name="START" localSheetId="48">#REF!</definedName>
    <definedName name="START" localSheetId="59">#REF!</definedName>
    <definedName name="START" localSheetId="60">#REF!</definedName>
    <definedName name="START">#REF!</definedName>
    <definedName name="STFQTAB" localSheetId="0">#REF!</definedName>
    <definedName name="STFQTAB" localSheetId="13">#REF!</definedName>
    <definedName name="STFQTAB" localSheetId="14">#REF!</definedName>
    <definedName name="STFQTAB" localSheetId="15">#REF!</definedName>
    <definedName name="STFQTAB" localSheetId="16">#REF!</definedName>
    <definedName name="STFQTAB" localSheetId="18">#REF!</definedName>
    <definedName name="STFQTAB" localSheetId="19">#REF!</definedName>
    <definedName name="STFQTAB" localSheetId="2">#REF!</definedName>
    <definedName name="STFQTAB" localSheetId="3">#REF!</definedName>
    <definedName name="STFQTAB" localSheetId="4">#REF!</definedName>
    <definedName name="STFQTAB" localSheetId="6">#REF!</definedName>
    <definedName name="STFQTAB" localSheetId="7">#REF!</definedName>
    <definedName name="STFQTAB" localSheetId="8">#REF!</definedName>
    <definedName name="STFQTAB" localSheetId="26">#REF!</definedName>
    <definedName name="STFQTAB" localSheetId="36">#REF!</definedName>
    <definedName name="STFQTAB" localSheetId="39">#REF!</definedName>
    <definedName name="STFQTAB" localSheetId="41">#REF!</definedName>
    <definedName name="STFQTAB" localSheetId="27">#REF!</definedName>
    <definedName name="STFQTAB" localSheetId="29">#REF!</definedName>
    <definedName name="STFQTAB" localSheetId="43">#REF!</definedName>
    <definedName name="STFQTAB" localSheetId="54">#REF!</definedName>
    <definedName name="STFQTAB" localSheetId="44">#REF!</definedName>
    <definedName name="STFQTAB" localSheetId="45">#REF!</definedName>
    <definedName name="STFQTAB" localSheetId="48">#REF!</definedName>
    <definedName name="STFQTAB" localSheetId="59">#REF!</definedName>
    <definedName name="STFQTAB" localSheetId="60">#REF!</definedName>
    <definedName name="STFQTAB">#REF!</definedName>
    <definedName name="STOP" localSheetId="0">#REF!</definedName>
    <definedName name="STOP" localSheetId="13">#REF!</definedName>
    <definedName name="STOP" localSheetId="14">#REF!</definedName>
    <definedName name="STOP" localSheetId="15">#REF!</definedName>
    <definedName name="STOP" localSheetId="16">#REF!</definedName>
    <definedName name="STOP" localSheetId="18">#REF!</definedName>
    <definedName name="STOP" localSheetId="19">#REF!</definedName>
    <definedName name="STOP" localSheetId="2">#REF!</definedName>
    <definedName name="STOP" localSheetId="3">#REF!</definedName>
    <definedName name="STOP" localSheetId="4">#REF!</definedName>
    <definedName name="STOP" localSheetId="6">#REF!</definedName>
    <definedName name="STOP" localSheetId="7">#REF!</definedName>
    <definedName name="STOP" localSheetId="8">#REF!</definedName>
    <definedName name="STOP" localSheetId="26">#REF!</definedName>
    <definedName name="STOP" localSheetId="36">#REF!</definedName>
    <definedName name="STOP" localSheetId="39">#REF!</definedName>
    <definedName name="STOP" localSheetId="41">#REF!</definedName>
    <definedName name="STOP" localSheetId="27">#REF!</definedName>
    <definedName name="STOP" localSheetId="29">#REF!</definedName>
    <definedName name="STOP" localSheetId="43">#REF!</definedName>
    <definedName name="STOP" localSheetId="54">#REF!</definedName>
    <definedName name="STOP" localSheetId="44">#REF!</definedName>
    <definedName name="STOP" localSheetId="45">#REF!</definedName>
    <definedName name="STOP" localSheetId="48">#REF!</definedName>
    <definedName name="STOP" localSheetId="59">#REF!</definedName>
    <definedName name="STOP" localSheetId="60">#REF!</definedName>
    <definedName name="STOP">#REF!</definedName>
    <definedName name="SUM">[2]BoP!$E$313:$BE$365</definedName>
    <definedName name="SVI" localSheetId="0">#REF!</definedName>
    <definedName name="SVI" localSheetId="13">#REF!</definedName>
    <definedName name="SVI" localSheetId="14">#REF!</definedName>
    <definedName name="SVI" localSheetId="15">#REF!</definedName>
    <definedName name="SVI" localSheetId="16">#REF!</definedName>
    <definedName name="SVI" localSheetId="18">#REF!</definedName>
    <definedName name="SVI" localSheetId="19">#REF!</definedName>
    <definedName name="SVI" localSheetId="2">#REF!</definedName>
    <definedName name="SVI" localSheetId="3">#REF!</definedName>
    <definedName name="SVI" localSheetId="4">#REF!</definedName>
    <definedName name="SVI" localSheetId="6">#REF!</definedName>
    <definedName name="SVI" localSheetId="7">#REF!</definedName>
    <definedName name="SVI" localSheetId="8">#REF!</definedName>
    <definedName name="SVI" localSheetId="26">#REF!</definedName>
    <definedName name="SVI" localSheetId="36">#REF!</definedName>
    <definedName name="SVI" localSheetId="39">#REF!</definedName>
    <definedName name="SVI" localSheetId="41">#REF!</definedName>
    <definedName name="SVI" localSheetId="27">#REF!</definedName>
    <definedName name="SVI" localSheetId="29">#REF!</definedName>
    <definedName name="SVI" localSheetId="43">#REF!</definedName>
    <definedName name="SVI" localSheetId="54">#REF!</definedName>
    <definedName name="SVI" localSheetId="44">#REF!</definedName>
    <definedName name="SVI" localSheetId="45">#REF!</definedName>
    <definedName name="SVI" localSheetId="48">#REF!</definedName>
    <definedName name="SVI" localSheetId="65">#REF!</definedName>
    <definedName name="SVI" localSheetId="66">#REF!</definedName>
    <definedName name="SVI" localSheetId="59">#REF!</definedName>
    <definedName name="SVI" localSheetId="60">#REF!</definedName>
    <definedName name="SVI" localSheetId="61">#REF!</definedName>
    <definedName name="SVI">#REF!</definedName>
    <definedName name="TAB1A" localSheetId="59">#REF!</definedName>
    <definedName name="TAB1A" localSheetId="60">#REF!</definedName>
    <definedName name="TAB1A">#REF!</definedName>
    <definedName name="TAB1CK" localSheetId="59">#REF!</definedName>
    <definedName name="TAB1CK" localSheetId="60">#REF!</definedName>
    <definedName name="TAB1CK">#REF!</definedName>
    <definedName name="Tab25a" localSheetId="0">#REF!</definedName>
    <definedName name="Tab25a" localSheetId="13">#REF!</definedName>
    <definedName name="Tab25a" localSheetId="14">#REF!</definedName>
    <definedName name="Tab25a" localSheetId="15">#REF!</definedName>
    <definedName name="Tab25a" localSheetId="16">#REF!</definedName>
    <definedName name="Tab25a" localSheetId="18">#REF!</definedName>
    <definedName name="Tab25a" localSheetId="19">#REF!</definedName>
    <definedName name="Tab25a" localSheetId="2">#REF!</definedName>
    <definedName name="Tab25a" localSheetId="3">#REF!</definedName>
    <definedName name="Tab25a" localSheetId="4">#REF!</definedName>
    <definedName name="Tab25a" localSheetId="6">#REF!</definedName>
    <definedName name="Tab25a" localSheetId="7">#REF!</definedName>
    <definedName name="Tab25a" localSheetId="8">#REF!</definedName>
    <definedName name="Tab25a" localSheetId="26">#REF!</definedName>
    <definedName name="Tab25a" localSheetId="36">#REF!</definedName>
    <definedName name="Tab25a" localSheetId="39">#REF!</definedName>
    <definedName name="Tab25a" localSheetId="41">#REF!</definedName>
    <definedName name="Tab25a" localSheetId="27">#REF!</definedName>
    <definedName name="Tab25a" localSheetId="29">#REF!</definedName>
    <definedName name="Tab25a" localSheetId="43">#REF!</definedName>
    <definedName name="Tab25a" localSheetId="54">#REF!</definedName>
    <definedName name="Tab25a" localSheetId="44">#REF!</definedName>
    <definedName name="Tab25a" localSheetId="45">#REF!</definedName>
    <definedName name="Tab25a" localSheetId="48">#REF!</definedName>
    <definedName name="Tab25a" localSheetId="59">#REF!</definedName>
    <definedName name="Tab25a" localSheetId="60">#REF!</definedName>
    <definedName name="Tab25a">#REF!</definedName>
    <definedName name="Tab25b" localSheetId="0">#REF!</definedName>
    <definedName name="Tab25b" localSheetId="13">#REF!</definedName>
    <definedName name="Tab25b" localSheetId="14">#REF!</definedName>
    <definedName name="Tab25b" localSheetId="15">#REF!</definedName>
    <definedName name="Tab25b" localSheetId="16">#REF!</definedName>
    <definedName name="Tab25b" localSheetId="18">#REF!</definedName>
    <definedName name="Tab25b" localSheetId="19">#REF!</definedName>
    <definedName name="Tab25b" localSheetId="2">#REF!</definedName>
    <definedName name="Tab25b" localSheetId="3">#REF!</definedName>
    <definedName name="Tab25b" localSheetId="4">#REF!</definedName>
    <definedName name="Tab25b" localSheetId="6">#REF!</definedName>
    <definedName name="Tab25b" localSheetId="7">#REF!</definedName>
    <definedName name="Tab25b" localSheetId="8">#REF!</definedName>
    <definedName name="Tab25b" localSheetId="26">#REF!</definedName>
    <definedName name="Tab25b" localSheetId="36">#REF!</definedName>
    <definedName name="Tab25b" localSheetId="39">#REF!</definedName>
    <definedName name="Tab25b" localSheetId="41">#REF!</definedName>
    <definedName name="Tab25b" localSheetId="27">#REF!</definedName>
    <definedName name="Tab25b" localSheetId="29">#REF!</definedName>
    <definedName name="Tab25b" localSheetId="43">#REF!</definedName>
    <definedName name="Tab25b" localSheetId="54">#REF!</definedName>
    <definedName name="Tab25b" localSheetId="44">#REF!</definedName>
    <definedName name="Tab25b" localSheetId="45">#REF!</definedName>
    <definedName name="Tab25b" localSheetId="48">#REF!</definedName>
    <definedName name="Tab25b" localSheetId="59">#REF!</definedName>
    <definedName name="Tab25b" localSheetId="60">#REF!</definedName>
    <definedName name="Tab25b">#REF!</definedName>
    <definedName name="TAB2A" localSheetId="59">#REF!</definedName>
    <definedName name="TAB2A" localSheetId="60">#REF!</definedName>
    <definedName name="TAB2A">#REF!</definedName>
    <definedName name="TAB5A" localSheetId="59">#REF!</definedName>
    <definedName name="TAB5A" localSheetId="60">#REF!</definedName>
    <definedName name="TAB5A">#REF!</definedName>
    <definedName name="TAB6A" localSheetId="59">'[48]Annual Tables'!#REF!</definedName>
    <definedName name="TAB6A" localSheetId="60">'[48]Annual Tables'!#REF!</definedName>
    <definedName name="TAB6A">'[48]Annual Tables'!#REF!</definedName>
    <definedName name="TAB6B" localSheetId="59">'[48]Annual Tables'!#REF!</definedName>
    <definedName name="TAB6B" localSheetId="60">'[48]Annual Tables'!#REF!</definedName>
    <definedName name="TAB6B">'[48]Annual Tables'!#REF!</definedName>
    <definedName name="TAB6C" localSheetId="59">#REF!</definedName>
    <definedName name="TAB6C" localSheetId="60">#REF!</definedName>
    <definedName name="TAB6C">#REF!</definedName>
    <definedName name="TAB7A" localSheetId="59">#REF!</definedName>
    <definedName name="TAB7A" localSheetId="60">#REF!</definedName>
    <definedName name="TAB7A">#REF!</definedName>
    <definedName name="Table__47">[30]RED47!$A$1:$I$53</definedName>
    <definedName name="Table_2._Country_X___Public_Sector_Financing_1" localSheetId="0">#REF!</definedName>
    <definedName name="Table_2._Country_X___Public_Sector_Financing_1" localSheetId="13">#REF!</definedName>
    <definedName name="Table_2._Country_X___Public_Sector_Financing_1" localSheetId="14">#REF!</definedName>
    <definedName name="Table_2._Country_X___Public_Sector_Financing_1" localSheetId="15">#REF!</definedName>
    <definedName name="Table_2._Country_X___Public_Sector_Financing_1" localSheetId="16">#REF!</definedName>
    <definedName name="Table_2._Country_X___Public_Sector_Financing_1" localSheetId="18">#REF!</definedName>
    <definedName name="Table_2._Country_X___Public_Sector_Financing_1" localSheetId="19">#REF!</definedName>
    <definedName name="Table_2._Country_X___Public_Sector_Financing_1" localSheetId="2">#REF!</definedName>
    <definedName name="Table_2._Country_X___Public_Sector_Financing_1" localSheetId="3">#REF!</definedName>
    <definedName name="Table_2._Country_X___Public_Sector_Financing_1" localSheetId="4">#REF!</definedName>
    <definedName name="Table_2._Country_X___Public_Sector_Financing_1" localSheetId="6">#REF!</definedName>
    <definedName name="Table_2._Country_X___Public_Sector_Financing_1" localSheetId="7">#REF!</definedName>
    <definedName name="Table_2._Country_X___Public_Sector_Financing_1" localSheetId="8">#REF!</definedName>
    <definedName name="Table_2._Country_X___Public_Sector_Financing_1" localSheetId="26">#REF!</definedName>
    <definedName name="Table_2._Country_X___Public_Sector_Financing_1" localSheetId="36">#REF!</definedName>
    <definedName name="Table_2._Country_X___Public_Sector_Financing_1" localSheetId="39">#REF!</definedName>
    <definedName name="Table_2._Country_X___Public_Sector_Financing_1" localSheetId="41">#REF!</definedName>
    <definedName name="Table_2._Country_X___Public_Sector_Financing_1" localSheetId="27">#REF!</definedName>
    <definedName name="Table_2._Country_X___Public_Sector_Financing_1" localSheetId="29">#REF!</definedName>
    <definedName name="Table_2._Country_X___Public_Sector_Financing_1" localSheetId="43">#REF!</definedName>
    <definedName name="Table_2._Country_X___Public_Sector_Financing_1" localSheetId="54">#REF!</definedName>
    <definedName name="Table_2._Country_X___Public_Sector_Financing_1" localSheetId="44">#REF!</definedName>
    <definedName name="Table_2._Country_X___Public_Sector_Financing_1" localSheetId="45">#REF!</definedName>
    <definedName name="Table_2._Country_X___Public_Sector_Financing_1" localSheetId="48">#REF!</definedName>
    <definedName name="Table_2._Country_X___Public_Sector_Financing_1" localSheetId="59">#REF!</definedName>
    <definedName name="Table_2._Country_X___Public_Sector_Financing_1" localSheetId="60">#REF!</definedName>
    <definedName name="Table_2._Country_X___Public_Sector_Financing_1">#REF!</definedName>
    <definedName name="Table_4SR" localSheetId="59">#REF!</definedName>
    <definedName name="Table_4SR" localSheetId="60">#REF!</definedName>
    <definedName name="Table_4SR">#REF!</definedName>
    <definedName name="Table_Template" localSheetId="0">#REF!</definedName>
    <definedName name="Table_Template" localSheetId="13">#REF!</definedName>
    <definedName name="Table_Template" localSheetId="14">#REF!</definedName>
    <definedName name="Table_Template" localSheetId="15">#REF!</definedName>
    <definedName name="Table_Template" localSheetId="16">#REF!</definedName>
    <definedName name="Table_Template" localSheetId="18">#REF!</definedName>
    <definedName name="Table_Template" localSheetId="19">#REF!</definedName>
    <definedName name="Table_Template" localSheetId="2">#REF!</definedName>
    <definedName name="Table_Template" localSheetId="3">#REF!</definedName>
    <definedName name="Table_Template" localSheetId="4">#REF!</definedName>
    <definedName name="Table_Template" localSheetId="6">#REF!</definedName>
    <definedName name="Table_Template" localSheetId="7">#REF!</definedName>
    <definedName name="Table_Template" localSheetId="8">#REF!</definedName>
    <definedName name="Table_Template" localSheetId="26">#REF!</definedName>
    <definedName name="Table_Template" localSheetId="36">#REF!</definedName>
    <definedName name="Table_Template" localSheetId="39">#REF!</definedName>
    <definedName name="Table_Template" localSheetId="41">#REF!</definedName>
    <definedName name="Table_Template" localSheetId="27">#REF!</definedName>
    <definedName name="Table_Template" localSheetId="29">#REF!</definedName>
    <definedName name="Table_Template" localSheetId="43">#REF!</definedName>
    <definedName name="Table_Template" localSheetId="54">#REF!</definedName>
    <definedName name="Table_Template" localSheetId="44">#REF!</definedName>
    <definedName name="Table_Template" localSheetId="45">#REF!</definedName>
    <definedName name="Table_Template" localSheetId="48">#REF!</definedName>
    <definedName name="Table_Template" localSheetId="59">#REF!</definedName>
    <definedName name="Table_Template" localSheetId="60">#REF!</definedName>
    <definedName name="Table_Template">#REF!</definedName>
    <definedName name="Table1" localSheetId="0">#REF!</definedName>
    <definedName name="Table1" localSheetId="13">#REF!</definedName>
    <definedName name="Table1" localSheetId="14">#REF!</definedName>
    <definedName name="Table1" localSheetId="15">#REF!</definedName>
    <definedName name="Table1" localSheetId="16">#REF!</definedName>
    <definedName name="Table1" localSheetId="18">#REF!</definedName>
    <definedName name="Table1" localSheetId="19">#REF!</definedName>
    <definedName name="Table1" localSheetId="2">#REF!</definedName>
    <definedName name="Table1" localSheetId="3">#REF!</definedName>
    <definedName name="Table1" localSheetId="4">#REF!</definedName>
    <definedName name="Table1" localSheetId="6">#REF!</definedName>
    <definedName name="Table1" localSheetId="7">#REF!</definedName>
    <definedName name="Table1" localSheetId="8">#REF!</definedName>
    <definedName name="Table1" localSheetId="26">#REF!</definedName>
    <definedName name="Table1" localSheetId="36">#REF!</definedName>
    <definedName name="Table1" localSheetId="39">#REF!</definedName>
    <definedName name="Table1" localSheetId="41">#REF!</definedName>
    <definedName name="Table1" localSheetId="27">#REF!</definedName>
    <definedName name="Table1" localSheetId="29">#REF!</definedName>
    <definedName name="Table1" localSheetId="43">#REF!</definedName>
    <definedName name="Table1" localSheetId="54">#REF!</definedName>
    <definedName name="Table1" localSheetId="44">#REF!</definedName>
    <definedName name="Table1" localSheetId="45">#REF!</definedName>
    <definedName name="Table1" localSheetId="48">#REF!</definedName>
    <definedName name="Table1" localSheetId="59">#REF!</definedName>
    <definedName name="Table1" localSheetId="60">#REF!</definedName>
    <definedName name="Table1">#REF!</definedName>
    <definedName name="Table2" localSheetId="0">#REF!</definedName>
    <definedName name="Table2" localSheetId="13">#REF!</definedName>
    <definedName name="Table2" localSheetId="14">#REF!</definedName>
    <definedName name="Table2" localSheetId="15">#REF!</definedName>
    <definedName name="Table2" localSheetId="16">#REF!</definedName>
    <definedName name="Table2" localSheetId="18">#REF!</definedName>
    <definedName name="Table2" localSheetId="19">#REF!</definedName>
    <definedName name="Table2" localSheetId="2">#REF!</definedName>
    <definedName name="Table2" localSheetId="3">#REF!</definedName>
    <definedName name="Table2" localSheetId="4">#REF!</definedName>
    <definedName name="Table2" localSheetId="6">#REF!</definedName>
    <definedName name="Table2" localSheetId="7">#REF!</definedName>
    <definedName name="Table2" localSheetId="8">#REF!</definedName>
    <definedName name="Table2" localSheetId="26">#REF!</definedName>
    <definedName name="Table2" localSheetId="36">#REF!</definedName>
    <definedName name="Table2" localSheetId="39">#REF!</definedName>
    <definedName name="Table2" localSheetId="41">#REF!</definedName>
    <definedName name="Table2" localSheetId="27">#REF!</definedName>
    <definedName name="Table2" localSheetId="29">#REF!</definedName>
    <definedName name="Table2" localSheetId="43">#REF!</definedName>
    <definedName name="Table2" localSheetId="54">#REF!</definedName>
    <definedName name="Table2" localSheetId="44">#REF!</definedName>
    <definedName name="Table2" localSheetId="45">#REF!</definedName>
    <definedName name="Table2" localSheetId="48">#REF!</definedName>
    <definedName name="Table2" localSheetId="59">#REF!</definedName>
    <definedName name="Table2" localSheetId="60">#REF!</definedName>
    <definedName name="Table2">#REF!</definedName>
    <definedName name="TableA" localSheetId="0">#REF!</definedName>
    <definedName name="TableA" localSheetId="13">#REF!</definedName>
    <definedName name="TableA" localSheetId="14">#REF!</definedName>
    <definedName name="TableA" localSheetId="15">#REF!</definedName>
    <definedName name="TableA" localSheetId="16">#REF!</definedName>
    <definedName name="TableA" localSheetId="18">#REF!</definedName>
    <definedName name="TableA" localSheetId="19">#REF!</definedName>
    <definedName name="TableA" localSheetId="2">#REF!</definedName>
    <definedName name="TableA" localSheetId="3">#REF!</definedName>
    <definedName name="TableA" localSheetId="4">#REF!</definedName>
    <definedName name="TableA" localSheetId="6">#REF!</definedName>
    <definedName name="TableA" localSheetId="7">#REF!</definedName>
    <definedName name="TableA" localSheetId="8">#REF!</definedName>
    <definedName name="TableA" localSheetId="26">#REF!</definedName>
    <definedName name="TableA" localSheetId="36">#REF!</definedName>
    <definedName name="TableA" localSheetId="39">#REF!</definedName>
    <definedName name="TableA" localSheetId="41">#REF!</definedName>
    <definedName name="TableA" localSheetId="27">#REF!</definedName>
    <definedName name="TableA" localSheetId="29">#REF!</definedName>
    <definedName name="TableA" localSheetId="43">#REF!</definedName>
    <definedName name="TableA" localSheetId="54">#REF!</definedName>
    <definedName name="TableA" localSheetId="44">#REF!</definedName>
    <definedName name="TableA" localSheetId="45">#REF!</definedName>
    <definedName name="TableA" localSheetId="48">#REF!</definedName>
    <definedName name="TableA" localSheetId="59">#REF!</definedName>
    <definedName name="TableA" localSheetId="60">#REF!</definedName>
    <definedName name="TableA">#REF!</definedName>
    <definedName name="TableB1" localSheetId="0">#REF!</definedName>
    <definedName name="TableB1" localSheetId="13">#REF!</definedName>
    <definedName name="TableB1" localSheetId="14">#REF!</definedName>
    <definedName name="TableB1" localSheetId="15">#REF!</definedName>
    <definedName name="TableB1" localSheetId="16">#REF!</definedName>
    <definedName name="TableB1" localSheetId="18">#REF!</definedName>
    <definedName name="TableB1" localSheetId="19">#REF!</definedName>
    <definedName name="TableB1" localSheetId="2">#REF!</definedName>
    <definedName name="TableB1" localSheetId="3">#REF!</definedName>
    <definedName name="TableB1" localSheetId="4">#REF!</definedName>
    <definedName name="TableB1" localSheetId="6">#REF!</definedName>
    <definedName name="TableB1" localSheetId="7">#REF!</definedName>
    <definedName name="TableB1" localSheetId="8">#REF!</definedName>
    <definedName name="TableB1" localSheetId="26">#REF!</definedName>
    <definedName name="TableB1" localSheetId="36">#REF!</definedName>
    <definedName name="TableB1" localSheetId="39">#REF!</definedName>
    <definedName name="TableB1" localSheetId="41">#REF!</definedName>
    <definedName name="TableB1" localSheetId="27">#REF!</definedName>
    <definedName name="TableB1" localSheetId="29">#REF!</definedName>
    <definedName name="TableB1" localSheetId="43">#REF!</definedName>
    <definedName name="TableB1" localSheetId="54">#REF!</definedName>
    <definedName name="TableB1" localSheetId="44">#REF!</definedName>
    <definedName name="TableB1" localSheetId="45">#REF!</definedName>
    <definedName name="TableB1" localSheetId="48">#REF!</definedName>
    <definedName name="TableB1" localSheetId="59">#REF!</definedName>
    <definedName name="TableB1" localSheetId="60">#REF!</definedName>
    <definedName name="TableB1">#REF!</definedName>
    <definedName name="TableB2" localSheetId="0">#REF!</definedName>
    <definedName name="TableB2" localSheetId="13">#REF!</definedName>
    <definedName name="TableB2" localSheetId="14">#REF!</definedName>
    <definedName name="TableB2" localSheetId="15">#REF!</definedName>
    <definedName name="TableB2" localSheetId="16">#REF!</definedName>
    <definedName name="TableB2" localSheetId="18">#REF!</definedName>
    <definedName name="TableB2" localSheetId="19">#REF!</definedName>
    <definedName name="TableB2" localSheetId="2">#REF!</definedName>
    <definedName name="TableB2" localSheetId="3">#REF!</definedName>
    <definedName name="TableB2" localSheetId="4">#REF!</definedName>
    <definedName name="TableB2" localSheetId="6">#REF!</definedName>
    <definedName name="TableB2" localSheetId="7">#REF!</definedName>
    <definedName name="TableB2" localSheetId="8">#REF!</definedName>
    <definedName name="TableB2" localSheetId="26">#REF!</definedName>
    <definedName name="TableB2" localSheetId="36">#REF!</definedName>
    <definedName name="TableB2" localSheetId="39">#REF!</definedName>
    <definedName name="TableB2" localSheetId="41">#REF!</definedName>
    <definedName name="TableB2" localSheetId="27">#REF!</definedName>
    <definedName name="TableB2" localSheetId="29">#REF!</definedName>
    <definedName name="TableB2" localSheetId="43">#REF!</definedName>
    <definedName name="TableB2" localSheetId="54">#REF!</definedName>
    <definedName name="TableB2" localSheetId="44">#REF!</definedName>
    <definedName name="TableB2" localSheetId="45">#REF!</definedName>
    <definedName name="TableB2" localSheetId="48">#REF!</definedName>
    <definedName name="TableB2" localSheetId="59">#REF!</definedName>
    <definedName name="TableB2" localSheetId="60">#REF!</definedName>
    <definedName name="TableB2">#REF!</definedName>
    <definedName name="TableB3" localSheetId="0">#REF!</definedName>
    <definedName name="TableB3" localSheetId="13">#REF!</definedName>
    <definedName name="TableB3" localSheetId="14">#REF!</definedName>
    <definedName name="TableB3" localSheetId="15">#REF!</definedName>
    <definedName name="TableB3" localSheetId="16">#REF!</definedName>
    <definedName name="TableB3" localSheetId="18">#REF!</definedName>
    <definedName name="TableB3" localSheetId="19">#REF!</definedName>
    <definedName name="TableB3" localSheetId="2">#REF!</definedName>
    <definedName name="TableB3" localSheetId="3">#REF!</definedName>
    <definedName name="TableB3" localSheetId="4">#REF!</definedName>
    <definedName name="TableB3" localSheetId="6">#REF!</definedName>
    <definedName name="TableB3" localSheetId="7">#REF!</definedName>
    <definedName name="TableB3" localSheetId="8">#REF!</definedName>
    <definedName name="TableB3" localSheetId="26">#REF!</definedName>
    <definedName name="TableB3" localSheetId="36">#REF!</definedName>
    <definedName name="TableB3" localSheetId="39">#REF!</definedName>
    <definedName name="TableB3" localSheetId="41">#REF!</definedName>
    <definedName name="TableB3" localSheetId="27">#REF!</definedName>
    <definedName name="TableB3" localSheetId="29">#REF!</definedName>
    <definedName name="TableB3" localSheetId="43">#REF!</definedName>
    <definedName name="TableB3" localSheetId="54">#REF!</definedName>
    <definedName name="TableB3" localSheetId="44">#REF!</definedName>
    <definedName name="TableB3" localSheetId="45">#REF!</definedName>
    <definedName name="TableB3" localSheetId="48">#REF!</definedName>
    <definedName name="TableB3" localSheetId="59">#REF!</definedName>
    <definedName name="TableB3" localSheetId="60">#REF!</definedName>
    <definedName name="TableB3">#REF!</definedName>
    <definedName name="TableC1" localSheetId="0">#REF!</definedName>
    <definedName name="TableC1" localSheetId="13">#REF!</definedName>
    <definedName name="TableC1" localSheetId="14">#REF!</definedName>
    <definedName name="TableC1" localSheetId="15">#REF!</definedName>
    <definedName name="TableC1" localSheetId="16">#REF!</definedName>
    <definedName name="TableC1" localSheetId="18">#REF!</definedName>
    <definedName name="TableC1" localSheetId="19">#REF!</definedName>
    <definedName name="TableC1" localSheetId="2">#REF!</definedName>
    <definedName name="TableC1" localSheetId="3">#REF!</definedName>
    <definedName name="TableC1" localSheetId="4">#REF!</definedName>
    <definedName name="TableC1" localSheetId="6">#REF!</definedName>
    <definedName name="TableC1" localSheetId="7">#REF!</definedName>
    <definedName name="TableC1" localSheetId="8">#REF!</definedName>
    <definedName name="TableC1" localSheetId="26">#REF!</definedName>
    <definedName name="TableC1" localSheetId="36">#REF!</definedName>
    <definedName name="TableC1" localSheetId="39">#REF!</definedName>
    <definedName name="TableC1" localSheetId="41">#REF!</definedName>
    <definedName name="TableC1" localSheetId="27">#REF!</definedName>
    <definedName name="TableC1" localSheetId="29">#REF!</definedName>
    <definedName name="TableC1" localSheetId="43">#REF!</definedName>
    <definedName name="TableC1" localSheetId="54">#REF!</definedName>
    <definedName name="TableC1" localSheetId="44">#REF!</definedName>
    <definedName name="TableC1" localSheetId="45">#REF!</definedName>
    <definedName name="TableC1" localSheetId="48">#REF!</definedName>
    <definedName name="TableC1" localSheetId="59">#REF!</definedName>
    <definedName name="TableC1" localSheetId="60">#REF!</definedName>
    <definedName name="TableC1">#REF!</definedName>
    <definedName name="TableC2" localSheetId="0">#REF!</definedName>
    <definedName name="TableC2" localSheetId="13">#REF!</definedName>
    <definedName name="TableC2" localSheetId="14">#REF!</definedName>
    <definedName name="TableC2" localSheetId="15">#REF!</definedName>
    <definedName name="TableC2" localSheetId="16">#REF!</definedName>
    <definedName name="TableC2" localSheetId="18">#REF!</definedName>
    <definedName name="TableC2" localSheetId="19">#REF!</definedName>
    <definedName name="TableC2" localSheetId="2">#REF!</definedName>
    <definedName name="TableC2" localSheetId="3">#REF!</definedName>
    <definedName name="TableC2" localSheetId="4">#REF!</definedName>
    <definedName name="TableC2" localSheetId="6">#REF!</definedName>
    <definedName name="TableC2" localSheetId="7">#REF!</definedName>
    <definedName name="TableC2" localSheetId="8">#REF!</definedName>
    <definedName name="TableC2" localSheetId="26">#REF!</definedName>
    <definedName name="TableC2" localSheetId="36">#REF!</definedName>
    <definedName name="TableC2" localSheetId="39">#REF!</definedName>
    <definedName name="TableC2" localSheetId="41">#REF!</definedName>
    <definedName name="TableC2" localSheetId="27">#REF!</definedName>
    <definedName name="TableC2" localSheetId="29">#REF!</definedName>
    <definedName name="TableC2" localSheetId="43">#REF!</definedName>
    <definedName name="TableC2" localSheetId="54">#REF!</definedName>
    <definedName name="TableC2" localSheetId="44">#REF!</definedName>
    <definedName name="TableC2" localSheetId="45">#REF!</definedName>
    <definedName name="TableC2" localSheetId="48">#REF!</definedName>
    <definedName name="TableC2" localSheetId="59">#REF!</definedName>
    <definedName name="TableC2" localSheetId="60">#REF!</definedName>
    <definedName name="TableC2">#REF!</definedName>
    <definedName name="TableC3" localSheetId="0">#REF!</definedName>
    <definedName name="TableC3" localSheetId="13">#REF!</definedName>
    <definedName name="TableC3" localSheetId="14">#REF!</definedName>
    <definedName name="TableC3" localSheetId="15">#REF!</definedName>
    <definedName name="TableC3" localSheetId="16">#REF!</definedName>
    <definedName name="TableC3" localSheetId="18">#REF!</definedName>
    <definedName name="TableC3" localSheetId="19">#REF!</definedName>
    <definedName name="TableC3" localSheetId="2">#REF!</definedName>
    <definedName name="TableC3" localSheetId="3">#REF!</definedName>
    <definedName name="TableC3" localSheetId="4">#REF!</definedName>
    <definedName name="TableC3" localSheetId="6">#REF!</definedName>
    <definedName name="TableC3" localSheetId="7">#REF!</definedName>
    <definedName name="TableC3" localSheetId="8">#REF!</definedName>
    <definedName name="TableC3" localSheetId="26">#REF!</definedName>
    <definedName name="TableC3" localSheetId="36">#REF!</definedName>
    <definedName name="TableC3" localSheetId="39">#REF!</definedName>
    <definedName name="TableC3" localSheetId="41">#REF!</definedName>
    <definedName name="TableC3" localSheetId="27">#REF!</definedName>
    <definedName name="TableC3" localSheetId="29">#REF!</definedName>
    <definedName name="TableC3" localSheetId="43">#REF!</definedName>
    <definedName name="TableC3" localSheetId="54">#REF!</definedName>
    <definedName name="TableC3" localSheetId="44">#REF!</definedName>
    <definedName name="TableC3" localSheetId="45">#REF!</definedName>
    <definedName name="TableC3" localSheetId="48">#REF!</definedName>
    <definedName name="TableC3" localSheetId="59">#REF!</definedName>
    <definedName name="TableC3" localSheetId="60">#REF!</definedName>
    <definedName name="TableC3">#REF!</definedName>
    <definedName name="TAME" localSheetId="59">#REF!</definedName>
    <definedName name="TAME" localSheetId="60">#REF!</definedName>
    <definedName name="TAME">#REF!</definedName>
    <definedName name="TargetBookName" localSheetId="0">'[9]Izbor posla'!$C$18</definedName>
    <definedName name="TargetBookName" localSheetId="9">'[10]Izbor posla'!$C$18</definedName>
    <definedName name="TargetBookName" localSheetId="10">'[10]Izbor posla'!$C$18</definedName>
    <definedName name="TargetBookName" localSheetId="11">'[10]Izbor posla'!$C$18</definedName>
    <definedName name="TargetBookName" localSheetId="12">'[10]Izbor posla'!$C$18</definedName>
    <definedName name="TargetBookName" localSheetId="13">'[9]Izbor posla'!$C$18</definedName>
    <definedName name="TargetBookName" localSheetId="14">'[10]Izbor posla'!$C$18</definedName>
    <definedName name="TargetBookName" localSheetId="15">'[11]Izbor posla'!$C$18</definedName>
    <definedName name="TargetBookName" localSheetId="16">'[12]Izbor posla'!$C$18</definedName>
    <definedName name="TargetBookName" localSheetId="17">'[10]Izbor posla'!$C$18</definedName>
    <definedName name="TargetBookName" localSheetId="18">'[10]Izbor posla'!$C$18</definedName>
    <definedName name="TargetBookName" localSheetId="1">'[11]Izbor posla'!$C$18</definedName>
    <definedName name="TargetBookName" localSheetId="19">'[10]Izbor posla'!$C$18</definedName>
    <definedName name="TargetBookName" localSheetId="2">'[11]Izbor posla'!$C$18</definedName>
    <definedName name="TargetBookName" localSheetId="3">'[11]Izbor posla'!$C$18</definedName>
    <definedName name="TargetBookName" localSheetId="4">'[11]Izbor posla'!$C$18</definedName>
    <definedName name="TargetBookName" localSheetId="5">'[10]Izbor posla'!$C$18</definedName>
    <definedName name="TargetBookName" localSheetId="6">'[10]Izbor posla'!$C$18</definedName>
    <definedName name="TargetBookName" localSheetId="7">'[10]Izbor posla'!$C$18</definedName>
    <definedName name="TargetBookName" localSheetId="8">'[10]Izbor posla'!$C$18</definedName>
    <definedName name="TargetBookName" localSheetId="20">'[9]Izbor posla'!$C$18</definedName>
    <definedName name="TargetBookName" localSheetId="21">'[9]Izbor posla'!$C$18</definedName>
    <definedName name="TargetBookName" localSheetId="25">'[9]Izbor posla'!$C$18</definedName>
    <definedName name="TargetBookName" localSheetId="26">'[36]Izbor posla'!$C$18</definedName>
    <definedName name="TargetBookName" localSheetId="35">'[36]Izbor posla'!$C$18</definedName>
    <definedName name="TargetBookName" localSheetId="36">'[36]Izbor posla'!$C$18</definedName>
    <definedName name="TargetBookName" localSheetId="37">'[36]Izbor posla'!$C$18</definedName>
    <definedName name="TargetBookName" localSheetId="27">'[36]Izbor posla'!$C$18</definedName>
    <definedName name="TargetBookName" localSheetId="28">'[36]Izbor posla'!$C$18</definedName>
    <definedName name="TargetBookName" localSheetId="29">'[36]Izbor posla'!$C$18</definedName>
    <definedName name="TargetBookName" localSheetId="30">'[36]Izbor posla'!$C$18</definedName>
    <definedName name="TargetBookName" localSheetId="31">'[36]Izbor posla'!$C$18</definedName>
    <definedName name="TargetBookName" localSheetId="32">'[36]Izbor posla'!$C$18</definedName>
    <definedName name="TargetBookName" localSheetId="33">'[36]Izbor posla'!$C$18</definedName>
    <definedName name="TargetBookName" localSheetId="34">'[36]Izbor posla'!$C$18</definedName>
    <definedName name="TargetBookName" localSheetId="65">'[64]Izbor posla'!$C$18</definedName>
    <definedName name="TargetBookName" localSheetId="66">'[64]Izbor posla'!$C$18</definedName>
    <definedName name="TargetBookName" localSheetId="61">'[9]Izbor posla'!$C$18</definedName>
    <definedName name="TargetBookName">'[9]Izbor posla'!$C$18</definedName>
    <definedName name="TargetFileName" localSheetId="0">'[9]Izbor posla'!$E$18</definedName>
    <definedName name="TargetFileName" localSheetId="9">'[10]Izbor posla'!$E$18</definedName>
    <definedName name="TargetFileName" localSheetId="10">'[10]Izbor posla'!$E$18</definedName>
    <definedName name="TargetFileName" localSheetId="11">'[10]Izbor posla'!$E$18</definedName>
    <definedName name="TargetFileName" localSheetId="12">'[10]Izbor posla'!$E$18</definedName>
    <definedName name="TargetFileName" localSheetId="13">'[9]Izbor posla'!$E$18</definedName>
    <definedName name="TargetFileName" localSheetId="14">'[10]Izbor posla'!$E$18</definedName>
    <definedName name="TargetFileName" localSheetId="15">'[11]Izbor posla'!$E$18</definedName>
    <definedName name="TargetFileName" localSheetId="16">'[12]Izbor posla'!$E$18</definedName>
    <definedName name="TargetFileName" localSheetId="17">'[10]Izbor posla'!$E$18</definedName>
    <definedName name="TargetFileName" localSheetId="18">'[10]Izbor posla'!$E$18</definedName>
    <definedName name="TargetFileName" localSheetId="1">'[11]Izbor posla'!$E$18</definedName>
    <definedName name="TargetFileName" localSheetId="19">'[10]Izbor posla'!$E$18</definedName>
    <definedName name="TargetFileName" localSheetId="2">'[11]Izbor posla'!$E$18</definedName>
    <definedName name="TargetFileName" localSheetId="3">'[11]Izbor posla'!$E$18</definedName>
    <definedName name="TargetFileName" localSheetId="4">'[11]Izbor posla'!$E$18</definedName>
    <definedName name="TargetFileName" localSheetId="5">'[10]Izbor posla'!$E$18</definedName>
    <definedName name="TargetFileName" localSheetId="6">'[10]Izbor posla'!$E$18</definedName>
    <definedName name="TargetFileName" localSheetId="7">'[10]Izbor posla'!$E$18</definedName>
    <definedName name="TargetFileName" localSheetId="8">'[10]Izbor posla'!$E$18</definedName>
    <definedName name="TargetFileName" localSheetId="20">'[9]Izbor posla'!$E$18</definedName>
    <definedName name="TargetFileName" localSheetId="21">'[9]Izbor posla'!$E$18</definedName>
    <definedName name="TargetFileName" localSheetId="25">'[9]Izbor posla'!$E$18</definedName>
    <definedName name="TargetFileName" localSheetId="26">'[36]Izbor posla'!$E$18</definedName>
    <definedName name="TargetFileName" localSheetId="35">'[36]Izbor posla'!$E$18</definedName>
    <definedName name="TargetFileName" localSheetId="36">'[36]Izbor posla'!$E$18</definedName>
    <definedName name="TargetFileName" localSheetId="37">'[36]Izbor posla'!$E$18</definedName>
    <definedName name="TargetFileName" localSheetId="27">'[36]Izbor posla'!$E$18</definedName>
    <definedName name="TargetFileName" localSheetId="28">'[36]Izbor posla'!$E$18</definedName>
    <definedName name="TargetFileName" localSheetId="29">'[36]Izbor posla'!$E$18</definedName>
    <definedName name="TargetFileName" localSheetId="30">'[36]Izbor posla'!$E$18</definedName>
    <definedName name="TargetFileName" localSheetId="31">'[36]Izbor posla'!$E$18</definedName>
    <definedName name="TargetFileName" localSheetId="32">'[36]Izbor posla'!$E$18</definedName>
    <definedName name="TargetFileName" localSheetId="33">'[36]Izbor posla'!$E$18</definedName>
    <definedName name="TargetFileName" localSheetId="34">'[36]Izbor posla'!$E$18</definedName>
    <definedName name="TargetFileName" localSheetId="65">'[64]Izbor posla'!$E$18</definedName>
    <definedName name="TargetFileName" localSheetId="66">'[64]Izbor posla'!$E$18</definedName>
    <definedName name="TargetFileName" localSheetId="61">'[9]Izbor posla'!$E$18</definedName>
    <definedName name="TargetFileName">'[9]Izbor posla'!$E$18</definedName>
    <definedName name="TargetFolderName" localSheetId="0">'[9]Izbor posla'!$B$18</definedName>
    <definedName name="TargetFolderName" localSheetId="9">'[10]Izbor posla'!$B$18</definedName>
    <definedName name="TargetFolderName" localSheetId="10">'[10]Izbor posla'!$B$18</definedName>
    <definedName name="TargetFolderName" localSheetId="11">'[10]Izbor posla'!$B$18</definedName>
    <definedName name="TargetFolderName" localSheetId="12">'[10]Izbor posla'!$B$18</definedName>
    <definedName name="TargetFolderName" localSheetId="13">'[9]Izbor posla'!$B$18</definedName>
    <definedName name="TargetFolderName" localSheetId="14">'[10]Izbor posla'!$B$18</definedName>
    <definedName name="TargetFolderName" localSheetId="15">'[11]Izbor posla'!$B$18</definedName>
    <definedName name="TargetFolderName" localSheetId="16">'[12]Izbor posla'!$B$18</definedName>
    <definedName name="TargetFolderName" localSheetId="17">'[10]Izbor posla'!$B$18</definedName>
    <definedName name="TargetFolderName" localSheetId="18">'[10]Izbor posla'!$B$18</definedName>
    <definedName name="TargetFolderName" localSheetId="1">'[11]Izbor posla'!$B$18</definedName>
    <definedName name="TargetFolderName" localSheetId="19">'[10]Izbor posla'!$B$18</definedName>
    <definedName name="TargetFolderName" localSheetId="2">'[11]Izbor posla'!$B$18</definedName>
    <definedName name="TargetFolderName" localSheetId="3">'[11]Izbor posla'!$B$18</definedName>
    <definedName name="TargetFolderName" localSheetId="4">'[11]Izbor posla'!$B$18</definedName>
    <definedName name="TargetFolderName" localSheetId="5">'[10]Izbor posla'!$B$18</definedName>
    <definedName name="TargetFolderName" localSheetId="6">'[10]Izbor posla'!$B$18</definedName>
    <definedName name="TargetFolderName" localSheetId="7">'[10]Izbor posla'!$B$18</definedName>
    <definedName name="TargetFolderName" localSheetId="8">'[10]Izbor posla'!$B$18</definedName>
    <definedName name="TargetFolderName" localSheetId="20">'[9]Izbor posla'!$B$18</definedName>
    <definedName name="TargetFolderName" localSheetId="21">'[9]Izbor posla'!$B$18</definedName>
    <definedName name="TargetFolderName" localSheetId="25">'[9]Izbor posla'!$B$18</definedName>
    <definedName name="TargetFolderName" localSheetId="26">'[36]Izbor posla'!$B$18</definedName>
    <definedName name="TargetFolderName" localSheetId="35">'[36]Izbor posla'!$B$18</definedName>
    <definedName name="TargetFolderName" localSheetId="36">'[36]Izbor posla'!$B$18</definedName>
    <definedName name="TargetFolderName" localSheetId="37">'[36]Izbor posla'!$B$18</definedName>
    <definedName name="TargetFolderName" localSheetId="27">'[36]Izbor posla'!$B$18</definedName>
    <definedName name="TargetFolderName" localSheetId="28">'[36]Izbor posla'!$B$18</definedName>
    <definedName name="TargetFolderName" localSheetId="29">'[36]Izbor posla'!$B$18</definedName>
    <definedName name="TargetFolderName" localSheetId="30">'[36]Izbor posla'!$B$18</definedName>
    <definedName name="TargetFolderName" localSheetId="31">'[36]Izbor posla'!$B$18</definedName>
    <definedName name="TargetFolderName" localSheetId="32">'[36]Izbor posla'!$B$18</definedName>
    <definedName name="TargetFolderName" localSheetId="33">'[36]Izbor posla'!$B$18</definedName>
    <definedName name="TargetFolderName" localSheetId="34">'[36]Izbor posla'!$B$18</definedName>
    <definedName name="TargetFolderName" localSheetId="65">'[64]Izbor posla'!$B$18</definedName>
    <definedName name="TargetFolderName" localSheetId="66">'[64]Izbor posla'!$B$18</definedName>
    <definedName name="TargetFolderName" localSheetId="61">'[9]Izbor posla'!$B$18</definedName>
    <definedName name="TargetFolderName">'[9]Izbor posla'!$B$18</definedName>
    <definedName name="TargetSheetName" localSheetId="0">'[9]Izbor posla'!$D$18</definedName>
    <definedName name="TargetSheetName" localSheetId="9">'[10]Izbor posla'!$D$18</definedName>
    <definedName name="TargetSheetName" localSheetId="10">'[10]Izbor posla'!$D$18</definedName>
    <definedName name="TargetSheetName" localSheetId="11">'[10]Izbor posla'!$D$18</definedName>
    <definedName name="TargetSheetName" localSheetId="12">'[10]Izbor posla'!$D$18</definedName>
    <definedName name="TargetSheetName" localSheetId="13">'[9]Izbor posla'!$D$18</definedName>
    <definedName name="TargetSheetName" localSheetId="14">'[10]Izbor posla'!$D$18</definedName>
    <definedName name="TargetSheetName" localSheetId="15">'[11]Izbor posla'!$D$18</definedName>
    <definedName name="TargetSheetName" localSheetId="16">'[12]Izbor posla'!$D$18</definedName>
    <definedName name="TargetSheetName" localSheetId="17">'[10]Izbor posla'!$D$18</definedName>
    <definedName name="TargetSheetName" localSheetId="18">'[10]Izbor posla'!$D$18</definedName>
    <definedName name="TargetSheetName" localSheetId="1">'[11]Izbor posla'!$D$18</definedName>
    <definedName name="TargetSheetName" localSheetId="19">'[10]Izbor posla'!$D$18</definedName>
    <definedName name="TargetSheetName" localSheetId="2">'[11]Izbor posla'!$D$18</definedName>
    <definedName name="TargetSheetName" localSheetId="3">'[11]Izbor posla'!$D$18</definedName>
    <definedName name="TargetSheetName" localSheetId="4">'[11]Izbor posla'!$D$18</definedName>
    <definedName name="TargetSheetName" localSheetId="5">'[10]Izbor posla'!$D$18</definedName>
    <definedName name="TargetSheetName" localSheetId="6">'[10]Izbor posla'!$D$18</definedName>
    <definedName name="TargetSheetName" localSheetId="7">'[10]Izbor posla'!$D$18</definedName>
    <definedName name="TargetSheetName" localSheetId="8">'[10]Izbor posla'!$D$18</definedName>
    <definedName name="TargetSheetName" localSheetId="20">'[9]Izbor posla'!$D$18</definedName>
    <definedName name="TargetSheetName" localSheetId="21">'[9]Izbor posla'!$D$18</definedName>
    <definedName name="TargetSheetName" localSheetId="25">'[9]Izbor posla'!$D$18</definedName>
    <definedName name="TargetSheetName" localSheetId="26">'[36]Izbor posla'!$D$18</definedName>
    <definedName name="TargetSheetName" localSheetId="35">'[36]Izbor posla'!$D$18</definedName>
    <definedName name="TargetSheetName" localSheetId="36">'[36]Izbor posla'!$D$18</definedName>
    <definedName name="TargetSheetName" localSheetId="37">'[36]Izbor posla'!$D$18</definedName>
    <definedName name="TargetSheetName" localSheetId="27">'[36]Izbor posla'!$D$18</definedName>
    <definedName name="TargetSheetName" localSheetId="28">'[36]Izbor posla'!$D$18</definedName>
    <definedName name="TargetSheetName" localSheetId="29">'[36]Izbor posla'!$D$18</definedName>
    <definedName name="TargetSheetName" localSheetId="30">'[36]Izbor posla'!$D$18</definedName>
    <definedName name="TargetSheetName" localSheetId="31">'[36]Izbor posla'!$D$18</definedName>
    <definedName name="TargetSheetName" localSheetId="32">'[36]Izbor posla'!$D$18</definedName>
    <definedName name="TargetSheetName" localSheetId="33">'[36]Izbor posla'!$D$18</definedName>
    <definedName name="TargetSheetName" localSheetId="34">'[36]Izbor posla'!$D$18</definedName>
    <definedName name="TargetSheetName" localSheetId="65">'[64]Izbor posla'!$D$18</definedName>
    <definedName name="TargetSheetName" localSheetId="66">'[64]Izbor posla'!$D$18</definedName>
    <definedName name="TargetSheetName" localSheetId="61">'[9]Izbor posla'!$D$18</definedName>
    <definedName name="TargetSheetName">'[9]Izbor posla'!$D$18</definedName>
    <definedName name="tblChecks">[8]ErrCheck!$A$3:$E$5</definedName>
    <definedName name="tblLinks">[8]Links!$A$4:$F$33</definedName>
    <definedName name="tblVelGodAvg" localSheetId="0">#REF!</definedName>
    <definedName name="tblVelGodAvg" localSheetId="9">#REF!</definedName>
    <definedName name="tblVelGodAvg" localSheetId="10">#REF!</definedName>
    <definedName name="tblVelGodAvg" localSheetId="11">#REF!</definedName>
    <definedName name="tblVelGodAvg" localSheetId="13">#REF!</definedName>
    <definedName name="tblVelGodAvg" localSheetId="14">#REF!</definedName>
    <definedName name="tblVelGodAvg" localSheetId="15">#REF!</definedName>
    <definedName name="tblVelGodAvg" localSheetId="16">#REF!</definedName>
    <definedName name="tblVelGodAvg" localSheetId="18">#REF!</definedName>
    <definedName name="tblVelGodAvg" localSheetId="1">#REF!</definedName>
    <definedName name="tblVelGodAvg" localSheetId="19">#REF!</definedName>
    <definedName name="tblVelGodAvg" localSheetId="2">#REF!</definedName>
    <definedName name="tblVelGodAvg" localSheetId="3">#REF!</definedName>
    <definedName name="tblVelGodAvg" localSheetId="4">#REF!</definedName>
    <definedName name="tblVelGodAvg" localSheetId="5">#REF!</definedName>
    <definedName name="tblVelGodAvg" localSheetId="6">#REF!</definedName>
    <definedName name="tblVelGodAvg" localSheetId="7">#REF!</definedName>
    <definedName name="tblVelGodAvg" localSheetId="8">#REF!</definedName>
    <definedName name="tblVelGodAvg" localSheetId="20">#REF!</definedName>
    <definedName name="tblVelGodAvg" localSheetId="21">#REF!</definedName>
    <definedName name="tblVelGodAvg" localSheetId="24">#REF!</definedName>
    <definedName name="tblVelGodAvg" localSheetId="25">#REF!</definedName>
    <definedName name="tblVelGodAvg" localSheetId="26">#REF!</definedName>
    <definedName name="tblVelGodAvg" localSheetId="35">#REF!</definedName>
    <definedName name="tblVelGodAvg" localSheetId="36">#REF!</definedName>
    <definedName name="tblVelGodAvg" localSheetId="37">#REF!</definedName>
    <definedName name="tblVelGodAvg" localSheetId="39">#REF!</definedName>
    <definedName name="tblVelGodAvg" localSheetId="41">#REF!</definedName>
    <definedName name="tblVelGodAvg" localSheetId="27">#REF!</definedName>
    <definedName name="tblVelGodAvg" localSheetId="28">#REF!</definedName>
    <definedName name="tblVelGodAvg" localSheetId="29">#REF!</definedName>
    <definedName name="tblVelGodAvg" localSheetId="30">#REF!</definedName>
    <definedName name="tblVelGodAvg" localSheetId="31">#REF!</definedName>
    <definedName name="tblVelGodAvg" localSheetId="33">#REF!</definedName>
    <definedName name="tblVelGodAvg" localSheetId="34">#REF!</definedName>
    <definedName name="tblVelGodAvg" localSheetId="43">#REF!</definedName>
    <definedName name="tblVelGodAvg" localSheetId="54">#REF!</definedName>
    <definedName name="tblVelGodAvg" localSheetId="44">#REF!</definedName>
    <definedName name="tblVelGodAvg" localSheetId="45">#REF!</definedName>
    <definedName name="tblVelGodAvg" localSheetId="48">#REF!</definedName>
    <definedName name="tblVelGodAvg" localSheetId="65">#REF!</definedName>
    <definedName name="tblVelGodAvg" localSheetId="66">#REF!</definedName>
    <definedName name="tblVelGodAvg" localSheetId="59">#REF!</definedName>
    <definedName name="tblVelGodAvg" localSheetId="60">#REF!</definedName>
    <definedName name="tblVelGodAvg" localSheetId="61">#REF!</definedName>
    <definedName name="tblVelGodAvg">#REF!</definedName>
    <definedName name="Tegsun_DB">[80]tegsun!$A$1:$F$1136</definedName>
    <definedName name="Template_Table" localSheetId="0">#REF!</definedName>
    <definedName name="Template_Table" localSheetId="13">#REF!</definedName>
    <definedName name="Template_Table" localSheetId="14">#REF!</definedName>
    <definedName name="Template_Table" localSheetId="15">#REF!</definedName>
    <definedName name="Template_Table" localSheetId="16">#REF!</definedName>
    <definedName name="Template_Table" localSheetId="18">#REF!</definedName>
    <definedName name="Template_Table" localSheetId="19">#REF!</definedName>
    <definedName name="Template_Table" localSheetId="2">#REF!</definedName>
    <definedName name="Template_Table" localSheetId="3">#REF!</definedName>
    <definedName name="Template_Table" localSheetId="4">#REF!</definedName>
    <definedName name="Template_Table" localSheetId="6">#REF!</definedName>
    <definedName name="Template_Table" localSheetId="7">#REF!</definedName>
    <definedName name="Template_Table" localSheetId="8">#REF!</definedName>
    <definedName name="Template_Table" localSheetId="26">#REF!</definedName>
    <definedName name="Template_Table" localSheetId="36">#REF!</definedName>
    <definedName name="Template_Table" localSheetId="39">#REF!</definedName>
    <definedName name="Template_Table" localSheetId="41">#REF!</definedName>
    <definedName name="Template_Table" localSheetId="27">#REF!</definedName>
    <definedName name="Template_Table" localSheetId="29">#REF!</definedName>
    <definedName name="Template_Table" localSheetId="43">#REF!</definedName>
    <definedName name="Template_Table" localSheetId="54">#REF!</definedName>
    <definedName name="Template_Table" localSheetId="44">#REF!</definedName>
    <definedName name="Template_Table" localSheetId="45">#REF!</definedName>
    <definedName name="Template_Table" localSheetId="48">#REF!</definedName>
    <definedName name="Template_Table" localSheetId="59">#REF!</definedName>
    <definedName name="Template_Table" localSheetId="60">#REF!</definedName>
    <definedName name="Template_Table">#REF!</definedName>
    <definedName name="TITLES" localSheetId="0">#REF!</definedName>
    <definedName name="TITLES" localSheetId="13">#REF!</definedName>
    <definedName name="TITLES" localSheetId="14">#REF!</definedName>
    <definedName name="TITLES" localSheetId="15">#REF!</definedName>
    <definedName name="TITLES" localSheetId="16">#REF!</definedName>
    <definedName name="TITLES" localSheetId="18">#REF!</definedName>
    <definedName name="TITLES" localSheetId="19">#REF!</definedName>
    <definedName name="TITLES" localSheetId="2">#REF!</definedName>
    <definedName name="TITLES" localSheetId="3">#REF!</definedName>
    <definedName name="TITLES" localSheetId="4">#REF!</definedName>
    <definedName name="TITLES" localSheetId="6">#REF!</definedName>
    <definedName name="TITLES" localSheetId="7">#REF!</definedName>
    <definedName name="TITLES" localSheetId="8">#REF!</definedName>
    <definedName name="TITLES" localSheetId="26">#REF!</definedName>
    <definedName name="TITLES" localSheetId="36">#REF!</definedName>
    <definedName name="TITLES" localSheetId="39">#REF!</definedName>
    <definedName name="TITLES" localSheetId="41">#REF!</definedName>
    <definedName name="TITLES" localSheetId="27">#REF!</definedName>
    <definedName name="TITLES" localSheetId="29">#REF!</definedName>
    <definedName name="TITLES" localSheetId="43">#REF!</definedName>
    <definedName name="TITLES" localSheetId="54">#REF!</definedName>
    <definedName name="TITLES" localSheetId="44">#REF!</definedName>
    <definedName name="TITLES" localSheetId="45">#REF!</definedName>
    <definedName name="TITLES" localSheetId="48">#REF!</definedName>
    <definedName name="TITLES" localSheetId="59">#REF!</definedName>
    <definedName name="TITLES" localSheetId="60">#REF!</definedName>
    <definedName name="TITLES">#REF!</definedName>
    <definedName name="TM" localSheetId="0">#REF!</definedName>
    <definedName name="TM" localSheetId="13">#REF!</definedName>
    <definedName name="TM" localSheetId="14">#REF!</definedName>
    <definedName name="TM" localSheetId="15">#REF!</definedName>
    <definedName name="TM" localSheetId="16">#REF!</definedName>
    <definedName name="TM" localSheetId="18">#REF!</definedName>
    <definedName name="TM" localSheetId="19">#REF!</definedName>
    <definedName name="TM" localSheetId="2">#REF!</definedName>
    <definedName name="TM" localSheetId="3">#REF!</definedName>
    <definedName name="TM" localSheetId="4">#REF!</definedName>
    <definedName name="TM" localSheetId="6">#REF!</definedName>
    <definedName name="TM" localSheetId="7">#REF!</definedName>
    <definedName name="TM" localSheetId="8">#REF!</definedName>
    <definedName name="TM" localSheetId="26">#REF!</definedName>
    <definedName name="TM" localSheetId="36">#REF!</definedName>
    <definedName name="TM" localSheetId="39">#REF!</definedName>
    <definedName name="TM" localSheetId="41">#REF!</definedName>
    <definedName name="TM" localSheetId="27">#REF!</definedName>
    <definedName name="TM" localSheetId="29">#REF!</definedName>
    <definedName name="TM" localSheetId="43">#REF!</definedName>
    <definedName name="TM" localSheetId="54">#REF!</definedName>
    <definedName name="TM" localSheetId="44">#REF!</definedName>
    <definedName name="TM" localSheetId="45">#REF!</definedName>
    <definedName name="TM" localSheetId="48">#REF!</definedName>
    <definedName name="TM" localSheetId="59">#REF!</definedName>
    <definedName name="TM" localSheetId="60">#REF!</definedName>
    <definedName name="TM">#REF!</definedName>
    <definedName name="TM_D" localSheetId="0">#REF!</definedName>
    <definedName name="TM_D" localSheetId="13">#REF!</definedName>
    <definedName name="TM_D" localSheetId="14">#REF!</definedName>
    <definedName name="TM_D" localSheetId="15">#REF!</definedName>
    <definedName name="TM_D" localSheetId="16">#REF!</definedName>
    <definedName name="TM_D" localSheetId="18">#REF!</definedName>
    <definedName name="TM_D" localSheetId="19">#REF!</definedName>
    <definedName name="TM_D" localSheetId="2">#REF!</definedName>
    <definedName name="TM_D" localSheetId="3">#REF!</definedName>
    <definedName name="TM_D" localSheetId="4">#REF!</definedName>
    <definedName name="TM_D" localSheetId="6">#REF!</definedName>
    <definedName name="TM_D" localSheetId="7">#REF!</definedName>
    <definedName name="TM_D" localSheetId="8">#REF!</definedName>
    <definedName name="TM_D" localSheetId="26">#REF!</definedName>
    <definedName name="TM_D" localSheetId="36">#REF!</definedName>
    <definedName name="TM_D" localSheetId="39">#REF!</definedName>
    <definedName name="TM_D" localSheetId="41">#REF!</definedName>
    <definedName name="TM_D" localSheetId="27">#REF!</definedName>
    <definedName name="TM_D" localSheetId="29">#REF!</definedName>
    <definedName name="TM_D" localSheetId="43">#REF!</definedName>
    <definedName name="TM_D" localSheetId="54">#REF!</definedName>
    <definedName name="TM_D" localSheetId="44">#REF!</definedName>
    <definedName name="TM_D" localSheetId="45">#REF!</definedName>
    <definedName name="TM_D" localSheetId="48">#REF!</definedName>
    <definedName name="TM_D" localSheetId="59">#REF!</definedName>
    <definedName name="TM_D" localSheetId="60">#REF!</definedName>
    <definedName name="TM_D">#REF!</definedName>
    <definedName name="TM_DPCH" localSheetId="0">#REF!</definedName>
    <definedName name="TM_DPCH" localSheetId="13">#REF!</definedName>
    <definedName name="TM_DPCH" localSheetId="14">#REF!</definedName>
    <definedName name="TM_DPCH" localSheetId="15">#REF!</definedName>
    <definedName name="TM_DPCH" localSheetId="16">#REF!</definedName>
    <definedName name="TM_DPCH" localSheetId="18">#REF!</definedName>
    <definedName name="TM_DPCH" localSheetId="19">#REF!</definedName>
    <definedName name="TM_DPCH" localSheetId="2">#REF!</definedName>
    <definedName name="TM_DPCH" localSheetId="3">#REF!</definedName>
    <definedName name="TM_DPCH" localSheetId="4">#REF!</definedName>
    <definedName name="TM_DPCH" localSheetId="6">#REF!</definedName>
    <definedName name="TM_DPCH" localSheetId="7">#REF!</definedName>
    <definedName name="TM_DPCH" localSheetId="8">#REF!</definedName>
    <definedName name="TM_DPCH" localSheetId="26">#REF!</definedName>
    <definedName name="TM_DPCH" localSheetId="36">#REF!</definedName>
    <definedName name="TM_DPCH" localSheetId="39">#REF!</definedName>
    <definedName name="TM_DPCH" localSheetId="41">#REF!</definedName>
    <definedName name="TM_DPCH" localSheetId="27">#REF!</definedName>
    <definedName name="TM_DPCH" localSheetId="29">#REF!</definedName>
    <definedName name="TM_DPCH" localSheetId="43">#REF!</definedName>
    <definedName name="TM_DPCH" localSheetId="54">#REF!</definedName>
    <definedName name="TM_DPCH" localSheetId="44">#REF!</definedName>
    <definedName name="TM_DPCH" localSheetId="45">#REF!</definedName>
    <definedName name="TM_DPCH" localSheetId="48">#REF!</definedName>
    <definedName name="TM_DPCH" localSheetId="59">#REF!</definedName>
    <definedName name="TM_DPCH" localSheetId="60">#REF!</definedName>
    <definedName name="TM_DPCH">#REF!</definedName>
    <definedName name="TM_R" localSheetId="0">#REF!</definedName>
    <definedName name="TM_R" localSheetId="13">#REF!</definedName>
    <definedName name="TM_R" localSheetId="14">#REF!</definedName>
    <definedName name="TM_R" localSheetId="15">#REF!</definedName>
    <definedName name="TM_R" localSheetId="16">#REF!</definedName>
    <definedName name="TM_R" localSheetId="18">#REF!</definedName>
    <definedName name="TM_R" localSheetId="19">#REF!</definedName>
    <definedName name="TM_R" localSheetId="2">#REF!</definedName>
    <definedName name="TM_R" localSheetId="3">#REF!</definedName>
    <definedName name="TM_R" localSheetId="4">#REF!</definedName>
    <definedName name="TM_R" localSheetId="6">#REF!</definedName>
    <definedName name="TM_R" localSheetId="7">#REF!</definedName>
    <definedName name="TM_R" localSheetId="8">#REF!</definedName>
    <definedName name="TM_R" localSheetId="26">#REF!</definedName>
    <definedName name="TM_R" localSheetId="36">#REF!</definedName>
    <definedName name="TM_R" localSheetId="39">#REF!</definedName>
    <definedName name="TM_R" localSheetId="41">#REF!</definedName>
    <definedName name="TM_R" localSheetId="27">#REF!</definedName>
    <definedName name="TM_R" localSheetId="29">#REF!</definedName>
    <definedName name="TM_R" localSheetId="43">#REF!</definedName>
    <definedName name="TM_R" localSheetId="54">#REF!</definedName>
    <definedName name="TM_R" localSheetId="44">#REF!</definedName>
    <definedName name="TM_R" localSheetId="45">#REF!</definedName>
    <definedName name="TM_R" localSheetId="48">#REF!</definedName>
    <definedName name="TM_R" localSheetId="59">#REF!</definedName>
    <definedName name="TM_R" localSheetId="60">#REF!</definedName>
    <definedName name="TM_R">#REF!</definedName>
    <definedName name="TM_RPCH" localSheetId="0">#REF!</definedName>
    <definedName name="TM_RPCH" localSheetId="13">#REF!</definedName>
    <definedName name="TM_RPCH" localSheetId="14">#REF!</definedName>
    <definedName name="TM_RPCH" localSheetId="15">#REF!</definedName>
    <definedName name="TM_RPCH" localSheetId="16">#REF!</definedName>
    <definedName name="TM_RPCH" localSheetId="18">#REF!</definedName>
    <definedName name="TM_RPCH" localSheetId="19">#REF!</definedName>
    <definedName name="TM_RPCH" localSheetId="2">#REF!</definedName>
    <definedName name="TM_RPCH" localSheetId="3">#REF!</definedName>
    <definedName name="TM_RPCH" localSheetId="4">#REF!</definedName>
    <definedName name="TM_RPCH" localSheetId="6">#REF!</definedName>
    <definedName name="TM_RPCH" localSheetId="7">#REF!</definedName>
    <definedName name="TM_RPCH" localSheetId="8">#REF!</definedName>
    <definedName name="TM_RPCH" localSheetId="26">#REF!</definedName>
    <definedName name="TM_RPCH" localSheetId="36">#REF!</definedName>
    <definedName name="TM_RPCH" localSheetId="39">#REF!</definedName>
    <definedName name="TM_RPCH" localSheetId="41">#REF!</definedName>
    <definedName name="TM_RPCH" localSheetId="27">#REF!</definedName>
    <definedName name="TM_RPCH" localSheetId="29">#REF!</definedName>
    <definedName name="TM_RPCH" localSheetId="43">#REF!</definedName>
    <definedName name="TM_RPCH" localSheetId="54">#REF!</definedName>
    <definedName name="TM_RPCH" localSheetId="44">#REF!</definedName>
    <definedName name="TM_RPCH" localSheetId="45">#REF!</definedName>
    <definedName name="TM_RPCH" localSheetId="48">#REF!</definedName>
    <definedName name="TM_RPCH" localSheetId="59">#REF!</definedName>
    <definedName name="TM_RPCH" localSheetId="60">#REF!</definedName>
    <definedName name="TM_RPCH">#REF!</definedName>
    <definedName name="TMG" localSheetId="0">#REF!</definedName>
    <definedName name="TMG" localSheetId="13">#REF!</definedName>
    <definedName name="TMG" localSheetId="14">#REF!</definedName>
    <definedName name="TMG" localSheetId="15">#REF!</definedName>
    <definedName name="TMG" localSheetId="16">#REF!</definedName>
    <definedName name="TMG" localSheetId="18">#REF!</definedName>
    <definedName name="TMG" localSheetId="19">#REF!</definedName>
    <definedName name="TMG" localSheetId="2">#REF!</definedName>
    <definedName name="TMG" localSheetId="3">#REF!</definedName>
    <definedName name="TMG" localSheetId="4">#REF!</definedName>
    <definedName name="TMG" localSheetId="6">#REF!</definedName>
    <definedName name="TMG" localSheetId="7">#REF!</definedName>
    <definedName name="TMG" localSheetId="8">#REF!</definedName>
    <definedName name="TMG" localSheetId="26">#REF!</definedName>
    <definedName name="TMG" localSheetId="36">#REF!</definedName>
    <definedName name="TMG" localSheetId="39">#REF!</definedName>
    <definedName name="TMG" localSheetId="41">#REF!</definedName>
    <definedName name="TMG" localSheetId="27">#REF!</definedName>
    <definedName name="TMG" localSheetId="29">#REF!</definedName>
    <definedName name="TMG" localSheetId="43">#REF!</definedName>
    <definedName name="TMG" localSheetId="54">#REF!</definedName>
    <definedName name="TMG" localSheetId="44">#REF!</definedName>
    <definedName name="TMG" localSheetId="45">#REF!</definedName>
    <definedName name="TMG" localSheetId="48">#REF!</definedName>
    <definedName name="TMG" localSheetId="59">#REF!</definedName>
    <definedName name="TMG" localSheetId="60">#REF!</definedName>
    <definedName name="TMG">#REF!</definedName>
    <definedName name="TMG_D">[6]Q5!$E$23:$AH$23</definedName>
    <definedName name="TMG_DPCH" localSheetId="0">#REF!</definedName>
    <definedName name="TMG_DPCH" localSheetId="13">#REF!</definedName>
    <definedName name="TMG_DPCH" localSheetId="14">#REF!</definedName>
    <definedName name="TMG_DPCH" localSheetId="15">#REF!</definedName>
    <definedName name="TMG_DPCH" localSheetId="16">#REF!</definedName>
    <definedName name="TMG_DPCH" localSheetId="18">#REF!</definedName>
    <definedName name="TMG_DPCH" localSheetId="19">#REF!</definedName>
    <definedName name="TMG_DPCH" localSheetId="2">#REF!</definedName>
    <definedName name="TMG_DPCH" localSheetId="3">#REF!</definedName>
    <definedName name="TMG_DPCH" localSheetId="4">#REF!</definedName>
    <definedName name="TMG_DPCH" localSheetId="6">#REF!</definedName>
    <definedName name="TMG_DPCH" localSheetId="7">#REF!</definedName>
    <definedName name="TMG_DPCH" localSheetId="8">#REF!</definedName>
    <definedName name="TMG_DPCH" localSheetId="26">#REF!</definedName>
    <definedName name="TMG_DPCH" localSheetId="36">#REF!</definedName>
    <definedName name="TMG_DPCH" localSheetId="39">#REF!</definedName>
    <definedName name="TMG_DPCH" localSheetId="41">#REF!</definedName>
    <definedName name="TMG_DPCH" localSheetId="27">#REF!</definedName>
    <definedName name="TMG_DPCH" localSheetId="29">#REF!</definedName>
    <definedName name="TMG_DPCH" localSheetId="43">#REF!</definedName>
    <definedName name="TMG_DPCH" localSheetId="54">#REF!</definedName>
    <definedName name="TMG_DPCH" localSheetId="44">#REF!</definedName>
    <definedName name="TMG_DPCH" localSheetId="45">#REF!</definedName>
    <definedName name="TMG_DPCH" localSheetId="48">#REF!</definedName>
    <definedName name="TMG_DPCH" localSheetId="59">#REF!</definedName>
    <definedName name="TMG_DPCH" localSheetId="60">#REF!</definedName>
    <definedName name="TMG_DPCH">#REF!</definedName>
    <definedName name="TMG_R" localSheetId="0">#REF!</definedName>
    <definedName name="TMG_R" localSheetId="13">#REF!</definedName>
    <definedName name="TMG_R" localSheetId="14">#REF!</definedName>
    <definedName name="TMG_R" localSheetId="15">#REF!</definedName>
    <definedName name="TMG_R" localSheetId="16">#REF!</definedName>
    <definedName name="TMG_R" localSheetId="18">#REF!</definedName>
    <definedName name="TMG_R" localSheetId="19">#REF!</definedName>
    <definedName name="TMG_R" localSheetId="2">#REF!</definedName>
    <definedName name="TMG_R" localSheetId="3">#REF!</definedName>
    <definedName name="TMG_R" localSheetId="4">#REF!</definedName>
    <definedName name="TMG_R" localSheetId="6">#REF!</definedName>
    <definedName name="TMG_R" localSheetId="7">#REF!</definedName>
    <definedName name="TMG_R" localSheetId="8">#REF!</definedName>
    <definedName name="TMG_R" localSheetId="26">#REF!</definedName>
    <definedName name="TMG_R" localSheetId="36">#REF!</definedName>
    <definedName name="TMG_R" localSheetId="39">#REF!</definedName>
    <definedName name="TMG_R" localSheetId="41">#REF!</definedName>
    <definedName name="TMG_R" localSheetId="27">#REF!</definedName>
    <definedName name="TMG_R" localSheetId="29">#REF!</definedName>
    <definedName name="TMG_R" localSheetId="43">#REF!</definedName>
    <definedName name="TMG_R" localSheetId="54">#REF!</definedName>
    <definedName name="TMG_R" localSheetId="44">#REF!</definedName>
    <definedName name="TMG_R" localSheetId="45">#REF!</definedName>
    <definedName name="TMG_R" localSheetId="48">#REF!</definedName>
    <definedName name="TMG_R" localSheetId="59">#REF!</definedName>
    <definedName name="TMG_R" localSheetId="60">#REF!</definedName>
    <definedName name="TMG_R">#REF!</definedName>
    <definedName name="TMG_RPCH" localSheetId="0">#REF!</definedName>
    <definedName name="TMG_RPCH" localSheetId="13">#REF!</definedName>
    <definedName name="TMG_RPCH" localSheetId="14">#REF!</definedName>
    <definedName name="TMG_RPCH" localSheetId="15">#REF!</definedName>
    <definedName name="TMG_RPCH" localSheetId="16">#REF!</definedName>
    <definedName name="TMG_RPCH" localSheetId="18">#REF!</definedName>
    <definedName name="TMG_RPCH" localSheetId="19">#REF!</definedName>
    <definedName name="TMG_RPCH" localSheetId="2">#REF!</definedName>
    <definedName name="TMG_RPCH" localSheetId="3">#REF!</definedName>
    <definedName name="TMG_RPCH" localSheetId="4">#REF!</definedName>
    <definedName name="TMG_RPCH" localSheetId="6">#REF!</definedName>
    <definedName name="TMG_RPCH" localSheetId="7">#REF!</definedName>
    <definedName name="TMG_RPCH" localSheetId="8">#REF!</definedName>
    <definedName name="TMG_RPCH" localSheetId="26">#REF!</definedName>
    <definedName name="TMG_RPCH" localSheetId="36">#REF!</definedName>
    <definedName name="TMG_RPCH" localSheetId="39">#REF!</definedName>
    <definedName name="TMG_RPCH" localSheetId="41">#REF!</definedName>
    <definedName name="TMG_RPCH" localSheetId="27">#REF!</definedName>
    <definedName name="TMG_RPCH" localSheetId="29">#REF!</definedName>
    <definedName name="TMG_RPCH" localSheetId="43">#REF!</definedName>
    <definedName name="TMG_RPCH" localSheetId="54">#REF!</definedName>
    <definedName name="TMG_RPCH" localSheetId="44">#REF!</definedName>
    <definedName name="TMG_RPCH" localSheetId="45">#REF!</definedName>
    <definedName name="TMG_RPCH" localSheetId="48">#REF!</definedName>
    <definedName name="TMG_RPCH" localSheetId="59">#REF!</definedName>
    <definedName name="TMG_RPCH" localSheetId="60">#REF!</definedName>
    <definedName name="TMG_RPCH">#REF!</definedName>
    <definedName name="TMGO">#N/A</definedName>
    <definedName name="TMGO_D" localSheetId="0">#REF!</definedName>
    <definedName name="TMGO_D" localSheetId="13">#REF!</definedName>
    <definedName name="TMGO_D" localSheetId="14">#REF!</definedName>
    <definedName name="TMGO_D" localSheetId="15">#REF!</definedName>
    <definedName name="TMGO_D" localSheetId="16">#REF!</definedName>
    <definedName name="TMGO_D" localSheetId="18">#REF!</definedName>
    <definedName name="TMGO_D" localSheetId="19">#REF!</definedName>
    <definedName name="TMGO_D" localSheetId="2">#REF!</definedName>
    <definedName name="TMGO_D" localSheetId="3">#REF!</definedName>
    <definedName name="TMGO_D" localSheetId="4">#REF!</definedName>
    <definedName name="TMGO_D" localSheetId="6">#REF!</definedName>
    <definedName name="TMGO_D" localSheetId="7">#REF!</definedName>
    <definedName name="TMGO_D" localSheetId="8">#REF!</definedName>
    <definedName name="TMGO_D" localSheetId="26">#REF!</definedName>
    <definedName name="TMGO_D" localSheetId="36">#REF!</definedName>
    <definedName name="TMGO_D" localSheetId="39">#REF!</definedName>
    <definedName name="TMGO_D" localSheetId="41">#REF!</definedName>
    <definedName name="TMGO_D" localSheetId="27">#REF!</definedName>
    <definedName name="TMGO_D" localSheetId="29">#REF!</definedName>
    <definedName name="TMGO_D" localSheetId="43">#REF!</definedName>
    <definedName name="TMGO_D" localSheetId="54">#REF!</definedName>
    <definedName name="TMGO_D" localSheetId="44">#REF!</definedName>
    <definedName name="TMGO_D" localSheetId="45">#REF!</definedName>
    <definedName name="TMGO_D" localSheetId="48">#REF!</definedName>
    <definedName name="TMGO_D" localSheetId="59">#REF!</definedName>
    <definedName name="TMGO_D" localSheetId="60">#REF!</definedName>
    <definedName name="TMGO_D">#REF!</definedName>
    <definedName name="TMGO_DPCH" localSheetId="0">#REF!</definedName>
    <definedName name="TMGO_DPCH" localSheetId="13">#REF!</definedName>
    <definedName name="TMGO_DPCH" localSheetId="14">#REF!</definedName>
    <definedName name="TMGO_DPCH" localSheetId="15">#REF!</definedName>
    <definedName name="TMGO_DPCH" localSheetId="16">#REF!</definedName>
    <definedName name="TMGO_DPCH" localSheetId="18">#REF!</definedName>
    <definedName name="TMGO_DPCH" localSheetId="19">#REF!</definedName>
    <definedName name="TMGO_DPCH" localSheetId="2">#REF!</definedName>
    <definedName name="TMGO_DPCH" localSheetId="3">#REF!</definedName>
    <definedName name="TMGO_DPCH" localSheetId="4">#REF!</definedName>
    <definedName name="TMGO_DPCH" localSheetId="6">#REF!</definedName>
    <definedName name="TMGO_DPCH" localSheetId="7">#REF!</definedName>
    <definedName name="TMGO_DPCH" localSheetId="8">#REF!</definedName>
    <definedName name="TMGO_DPCH" localSheetId="26">#REF!</definedName>
    <definedName name="TMGO_DPCH" localSheetId="36">#REF!</definedName>
    <definedName name="TMGO_DPCH" localSheetId="39">#REF!</definedName>
    <definedName name="TMGO_DPCH" localSheetId="41">#REF!</definedName>
    <definedName name="TMGO_DPCH" localSheetId="27">#REF!</definedName>
    <definedName name="TMGO_DPCH" localSheetId="29">#REF!</definedName>
    <definedName name="TMGO_DPCH" localSheetId="43">#REF!</definedName>
    <definedName name="TMGO_DPCH" localSheetId="54">#REF!</definedName>
    <definedName name="TMGO_DPCH" localSheetId="44">#REF!</definedName>
    <definedName name="TMGO_DPCH" localSheetId="45">#REF!</definedName>
    <definedName name="TMGO_DPCH" localSheetId="48">#REF!</definedName>
    <definedName name="TMGO_DPCH" localSheetId="59">#REF!</definedName>
    <definedName name="TMGO_DPCH" localSheetId="60">#REF!</definedName>
    <definedName name="TMGO_DPCH">#REF!</definedName>
    <definedName name="TMGO_R" localSheetId="0">#REF!</definedName>
    <definedName name="TMGO_R" localSheetId="13">#REF!</definedName>
    <definedName name="TMGO_R" localSheetId="14">#REF!</definedName>
    <definedName name="TMGO_R" localSheetId="15">#REF!</definedName>
    <definedName name="TMGO_R" localSheetId="16">#REF!</definedName>
    <definedName name="TMGO_R" localSheetId="18">#REF!</definedName>
    <definedName name="TMGO_R" localSheetId="19">#REF!</definedName>
    <definedName name="TMGO_R" localSheetId="2">#REF!</definedName>
    <definedName name="TMGO_R" localSheetId="3">#REF!</definedName>
    <definedName name="TMGO_R" localSheetId="4">#REF!</definedName>
    <definedName name="TMGO_R" localSheetId="6">#REF!</definedName>
    <definedName name="TMGO_R" localSheetId="7">#REF!</definedName>
    <definedName name="TMGO_R" localSheetId="8">#REF!</definedName>
    <definedName name="TMGO_R" localSheetId="26">#REF!</definedName>
    <definedName name="TMGO_R" localSheetId="36">#REF!</definedName>
    <definedName name="TMGO_R" localSheetId="39">#REF!</definedName>
    <definedName name="TMGO_R" localSheetId="41">#REF!</definedName>
    <definedName name="TMGO_R" localSheetId="27">#REF!</definedName>
    <definedName name="TMGO_R" localSheetId="29">#REF!</definedName>
    <definedName name="TMGO_R" localSheetId="43">#REF!</definedName>
    <definedName name="TMGO_R" localSheetId="54">#REF!</definedName>
    <definedName name="TMGO_R" localSheetId="44">#REF!</definedName>
    <definedName name="TMGO_R" localSheetId="45">#REF!</definedName>
    <definedName name="TMGO_R" localSheetId="48">#REF!</definedName>
    <definedName name="TMGO_R" localSheetId="59">#REF!</definedName>
    <definedName name="TMGO_R" localSheetId="60">#REF!</definedName>
    <definedName name="TMGO_R">#REF!</definedName>
    <definedName name="TMGO_RPCH" localSheetId="0">#REF!</definedName>
    <definedName name="TMGO_RPCH" localSheetId="13">#REF!</definedName>
    <definedName name="TMGO_RPCH" localSheetId="14">#REF!</definedName>
    <definedName name="TMGO_RPCH" localSheetId="15">#REF!</definedName>
    <definedName name="TMGO_RPCH" localSheetId="16">#REF!</definedName>
    <definedName name="TMGO_RPCH" localSheetId="18">#REF!</definedName>
    <definedName name="TMGO_RPCH" localSheetId="19">#REF!</definedName>
    <definedName name="TMGO_RPCH" localSheetId="2">#REF!</definedName>
    <definedName name="TMGO_RPCH" localSheetId="3">#REF!</definedName>
    <definedName name="TMGO_RPCH" localSheetId="4">#REF!</definedName>
    <definedName name="TMGO_RPCH" localSheetId="6">#REF!</definedName>
    <definedName name="TMGO_RPCH" localSheetId="7">#REF!</definedName>
    <definedName name="TMGO_RPCH" localSheetId="8">#REF!</definedName>
    <definedName name="TMGO_RPCH" localSheetId="26">#REF!</definedName>
    <definedName name="TMGO_RPCH" localSheetId="36">#REF!</definedName>
    <definedName name="TMGO_RPCH" localSheetId="39">#REF!</definedName>
    <definedName name="TMGO_RPCH" localSheetId="41">#REF!</definedName>
    <definedName name="TMGO_RPCH" localSheetId="27">#REF!</definedName>
    <definedName name="TMGO_RPCH" localSheetId="29">#REF!</definedName>
    <definedName name="TMGO_RPCH" localSheetId="43">#REF!</definedName>
    <definedName name="TMGO_RPCH" localSheetId="54">#REF!</definedName>
    <definedName name="TMGO_RPCH" localSheetId="44">#REF!</definedName>
    <definedName name="TMGO_RPCH" localSheetId="45">#REF!</definedName>
    <definedName name="TMGO_RPCH" localSheetId="48">#REF!</definedName>
    <definedName name="TMGO_RPCH" localSheetId="59">#REF!</definedName>
    <definedName name="TMGO_RPCH" localSheetId="60">#REF!</definedName>
    <definedName name="TMGO_RPCH">#REF!</definedName>
    <definedName name="TMGXO" localSheetId="0">#REF!</definedName>
    <definedName name="TMGXO" localSheetId="13">#REF!</definedName>
    <definedName name="TMGXO" localSheetId="14">#REF!</definedName>
    <definedName name="TMGXO" localSheetId="15">#REF!</definedName>
    <definedName name="TMGXO" localSheetId="16">#REF!</definedName>
    <definedName name="TMGXO" localSheetId="18">#REF!</definedName>
    <definedName name="TMGXO" localSheetId="19">#REF!</definedName>
    <definedName name="TMGXO" localSheetId="2">#REF!</definedName>
    <definedName name="TMGXO" localSheetId="3">#REF!</definedName>
    <definedName name="TMGXO" localSheetId="4">#REF!</definedName>
    <definedName name="TMGXO" localSheetId="6">#REF!</definedName>
    <definedName name="TMGXO" localSheetId="7">#REF!</definedName>
    <definedName name="TMGXO" localSheetId="8">#REF!</definedName>
    <definedName name="TMGXO" localSheetId="26">#REF!</definedName>
    <definedName name="TMGXO" localSheetId="36">#REF!</definedName>
    <definedName name="TMGXO" localSheetId="39">#REF!</definedName>
    <definedName name="TMGXO" localSheetId="41">#REF!</definedName>
    <definedName name="TMGXO" localSheetId="27">#REF!</definedName>
    <definedName name="TMGXO" localSheetId="29">#REF!</definedName>
    <definedName name="TMGXO" localSheetId="43">#REF!</definedName>
    <definedName name="TMGXO" localSheetId="54">#REF!</definedName>
    <definedName name="TMGXO" localSheetId="44">#REF!</definedName>
    <definedName name="TMGXO" localSheetId="45">#REF!</definedName>
    <definedName name="TMGXO" localSheetId="48">#REF!</definedName>
    <definedName name="TMGXO" localSheetId="59">#REF!</definedName>
    <definedName name="TMGXO" localSheetId="60">#REF!</definedName>
    <definedName name="TMGXO">#REF!</definedName>
    <definedName name="TMGXO_D" localSheetId="0">#REF!</definedName>
    <definedName name="TMGXO_D" localSheetId="13">#REF!</definedName>
    <definedName name="TMGXO_D" localSheetId="14">#REF!</definedName>
    <definedName name="TMGXO_D" localSheetId="15">#REF!</definedName>
    <definedName name="TMGXO_D" localSheetId="16">#REF!</definedName>
    <definedName name="TMGXO_D" localSheetId="18">#REF!</definedName>
    <definedName name="TMGXO_D" localSheetId="19">#REF!</definedName>
    <definedName name="TMGXO_D" localSheetId="2">#REF!</definedName>
    <definedName name="TMGXO_D" localSheetId="3">#REF!</definedName>
    <definedName name="TMGXO_D" localSheetId="4">#REF!</definedName>
    <definedName name="TMGXO_D" localSheetId="6">#REF!</definedName>
    <definedName name="TMGXO_D" localSheetId="7">#REF!</definedName>
    <definedName name="TMGXO_D" localSheetId="8">#REF!</definedName>
    <definedName name="TMGXO_D" localSheetId="26">#REF!</definedName>
    <definedName name="TMGXO_D" localSheetId="36">#REF!</definedName>
    <definedName name="TMGXO_D" localSheetId="39">#REF!</definedName>
    <definedName name="TMGXO_D" localSheetId="41">#REF!</definedName>
    <definedName name="TMGXO_D" localSheetId="27">#REF!</definedName>
    <definedName name="TMGXO_D" localSheetId="29">#REF!</definedName>
    <definedName name="TMGXO_D" localSheetId="43">#REF!</definedName>
    <definedName name="TMGXO_D" localSheetId="54">#REF!</definedName>
    <definedName name="TMGXO_D" localSheetId="44">#REF!</definedName>
    <definedName name="TMGXO_D" localSheetId="45">#REF!</definedName>
    <definedName name="TMGXO_D" localSheetId="48">#REF!</definedName>
    <definedName name="TMGXO_D" localSheetId="59">#REF!</definedName>
    <definedName name="TMGXO_D" localSheetId="60">#REF!</definedName>
    <definedName name="TMGXO_D">#REF!</definedName>
    <definedName name="TMGXO_DPCH" localSheetId="0">#REF!</definedName>
    <definedName name="TMGXO_DPCH" localSheetId="13">#REF!</definedName>
    <definedName name="TMGXO_DPCH" localSheetId="14">#REF!</definedName>
    <definedName name="TMGXO_DPCH" localSheetId="15">#REF!</definedName>
    <definedName name="TMGXO_DPCH" localSheetId="16">#REF!</definedName>
    <definedName name="TMGXO_DPCH" localSheetId="18">#REF!</definedName>
    <definedName name="TMGXO_DPCH" localSheetId="19">#REF!</definedName>
    <definedName name="TMGXO_DPCH" localSheetId="2">#REF!</definedName>
    <definedName name="TMGXO_DPCH" localSheetId="3">#REF!</definedName>
    <definedName name="TMGXO_DPCH" localSheetId="4">#REF!</definedName>
    <definedName name="TMGXO_DPCH" localSheetId="6">#REF!</definedName>
    <definedName name="TMGXO_DPCH" localSheetId="7">#REF!</definedName>
    <definedName name="TMGXO_DPCH" localSheetId="8">#REF!</definedName>
    <definedName name="TMGXO_DPCH" localSheetId="26">#REF!</definedName>
    <definedName name="TMGXO_DPCH" localSheetId="36">#REF!</definedName>
    <definedName name="TMGXO_DPCH" localSheetId="39">#REF!</definedName>
    <definedName name="TMGXO_DPCH" localSheetId="41">#REF!</definedName>
    <definedName name="TMGXO_DPCH" localSheetId="27">#REF!</definedName>
    <definedName name="TMGXO_DPCH" localSheetId="29">#REF!</definedName>
    <definedName name="TMGXO_DPCH" localSheetId="43">#REF!</definedName>
    <definedName name="TMGXO_DPCH" localSheetId="54">#REF!</definedName>
    <definedName name="TMGXO_DPCH" localSheetId="44">#REF!</definedName>
    <definedName name="TMGXO_DPCH" localSheetId="45">#REF!</definedName>
    <definedName name="TMGXO_DPCH" localSheetId="48">#REF!</definedName>
    <definedName name="TMGXO_DPCH" localSheetId="59">#REF!</definedName>
    <definedName name="TMGXO_DPCH" localSheetId="60">#REF!</definedName>
    <definedName name="TMGXO_DPCH">#REF!</definedName>
    <definedName name="TMGXO_R" localSheetId="0">#REF!</definedName>
    <definedName name="TMGXO_R" localSheetId="13">#REF!</definedName>
    <definedName name="TMGXO_R" localSheetId="14">#REF!</definedName>
    <definedName name="TMGXO_R" localSheetId="15">#REF!</definedName>
    <definedName name="TMGXO_R" localSheetId="16">#REF!</definedName>
    <definedName name="TMGXO_R" localSheetId="18">#REF!</definedName>
    <definedName name="TMGXO_R" localSheetId="19">#REF!</definedName>
    <definedName name="TMGXO_R" localSheetId="2">#REF!</definedName>
    <definedName name="TMGXO_R" localSheetId="3">#REF!</definedName>
    <definedName name="TMGXO_R" localSheetId="4">#REF!</definedName>
    <definedName name="TMGXO_R" localSheetId="6">#REF!</definedName>
    <definedName name="TMGXO_R" localSheetId="7">#REF!</definedName>
    <definedName name="TMGXO_R" localSheetId="8">#REF!</definedName>
    <definedName name="TMGXO_R" localSheetId="26">#REF!</definedName>
    <definedName name="TMGXO_R" localSheetId="36">#REF!</definedName>
    <definedName name="TMGXO_R" localSheetId="39">#REF!</definedName>
    <definedName name="TMGXO_R" localSheetId="41">#REF!</definedName>
    <definedName name="TMGXO_R" localSheetId="27">#REF!</definedName>
    <definedName name="TMGXO_R" localSheetId="29">#REF!</definedName>
    <definedName name="TMGXO_R" localSheetId="43">#REF!</definedName>
    <definedName name="TMGXO_R" localSheetId="54">#REF!</definedName>
    <definedName name="TMGXO_R" localSheetId="44">#REF!</definedName>
    <definedName name="TMGXO_R" localSheetId="45">#REF!</definedName>
    <definedName name="TMGXO_R" localSheetId="48">#REF!</definedName>
    <definedName name="TMGXO_R" localSheetId="59">#REF!</definedName>
    <definedName name="TMGXO_R" localSheetId="60">#REF!</definedName>
    <definedName name="TMGXO_R">#REF!</definedName>
    <definedName name="TMGXO_RPCH" localSheetId="0">#REF!</definedName>
    <definedName name="TMGXO_RPCH" localSheetId="13">#REF!</definedName>
    <definedName name="TMGXO_RPCH" localSheetId="14">#REF!</definedName>
    <definedName name="TMGXO_RPCH" localSheetId="15">#REF!</definedName>
    <definedName name="TMGXO_RPCH" localSheetId="16">#REF!</definedName>
    <definedName name="TMGXO_RPCH" localSheetId="18">#REF!</definedName>
    <definedName name="TMGXO_RPCH" localSheetId="19">#REF!</definedName>
    <definedName name="TMGXO_RPCH" localSheetId="2">#REF!</definedName>
    <definedName name="TMGXO_RPCH" localSheetId="3">#REF!</definedName>
    <definedName name="TMGXO_RPCH" localSheetId="4">#REF!</definedName>
    <definedName name="TMGXO_RPCH" localSheetId="6">#REF!</definedName>
    <definedName name="TMGXO_RPCH" localSheetId="7">#REF!</definedName>
    <definedName name="TMGXO_RPCH" localSheetId="8">#REF!</definedName>
    <definedName name="TMGXO_RPCH" localSheetId="26">#REF!</definedName>
    <definedName name="TMGXO_RPCH" localSheetId="36">#REF!</definedName>
    <definedName name="TMGXO_RPCH" localSheetId="39">#REF!</definedName>
    <definedName name="TMGXO_RPCH" localSheetId="41">#REF!</definedName>
    <definedName name="TMGXO_RPCH" localSheetId="27">#REF!</definedName>
    <definedName name="TMGXO_RPCH" localSheetId="29">#REF!</definedName>
    <definedName name="TMGXO_RPCH" localSheetId="43">#REF!</definedName>
    <definedName name="TMGXO_RPCH" localSheetId="54">#REF!</definedName>
    <definedName name="TMGXO_RPCH" localSheetId="44">#REF!</definedName>
    <definedName name="TMGXO_RPCH" localSheetId="45">#REF!</definedName>
    <definedName name="TMGXO_RPCH" localSheetId="48">#REF!</definedName>
    <definedName name="TMGXO_RPCH" localSheetId="59">#REF!</definedName>
    <definedName name="TMGXO_RPCH" localSheetId="60">#REF!</definedName>
    <definedName name="TMGXO_RPCH">#REF!</definedName>
    <definedName name="TMS" localSheetId="0">#REF!</definedName>
    <definedName name="TMS" localSheetId="13">#REF!</definedName>
    <definedName name="TMS" localSheetId="14">#REF!</definedName>
    <definedName name="TMS" localSheetId="15">#REF!</definedName>
    <definedName name="TMS" localSheetId="16">#REF!</definedName>
    <definedName name="TMS" localSheetId="18">#REF!</definedName>
    <definedName name="TMS" localSheetId="19">#REF!</definedName>
    <definedName name="TMS" localSheetId="2">#REF!</definedName>
    <definedName name="TMS" localSheetId="3">#REF!</definedName>
    <definedName name="TMS" localSheetId="4">#REF!</definedName>
    <definedName name="TMS" localSheetId="6">#REF!</definedName>
    <definedName name="TMS" localSheetId="7">#REF!</definedName>
    <definedName name="TMS" localSheetId="8">#REF!</definedName>
    <definedName name="TMS" localSheetId="26">#REF!</definedName>
    <definedName name="TMS" localSheetId="36">#REF!</definedName>
    <definedName name="TMS" localSheetId="39">#REF!</definedName>
    <definedName name="TMS" localSheetId="41">#REF!</definedName>
    <definedName name="TMS" localSheetId="27">#REF!</definedName>
    <definedName name="TMS" localSheetId="29">#REF!</definedName>
    <definedName name="TMS" localSheetId="43">#REF!</definedName>
    <definedName name="TMS" localSheetId="54">#REF!</definedName>
    <definedName name="TMS" localSheetId="44">#REF!</definedName>
    <definedName name="TMS" localSheetId="45">#REF!</definedName>
    <definedName name="TMS" localSheetId="48">#REF!</definedName>
    <definedName name="TMS" localSheetId="59">#REF!</definedName>
    <definedName name="TMS" localSheetId="60">#REF!</definedName>
    <definedName name="TMS">#REF!</definedName>
    <definedName name="TOC" localSheetId="0">#REF!</definedName>
    <definedName name="TOC" localSheetId="13">#REF!</definedName>
    <definedName name="TOC" localSheetId="14">#REF!</definedName>
    <definedName name="TOC" localSheetId="15">#REF!</definedName>
    <definedName name="TOC" localSheetId="16">#REF!</definedName>
    <definedName name="TOC" localSheetId="18">#REF!</definedName>
    <definedName name="TOC" localSheetId="19">#REF!</definedName>
    <definedName name="TOC" localSheetId="2">#REF!</definedName>
    <definedName name="TOC" localSheetId="3">#REF!</definedName>
    <definedName name="TOC" localSheetId="4">#REF!</definedName>
    <definedName name="TOC" localSheetId="6">#REF!</definedName>
    <definedName name="TOC" localSheetId="7">#REF!</definedName>
    <definedName name="TOC" localSheetId="8">#REF!</definedName>
    <definedName name="TOC" localSheetId="26">#REF!</definedName>
    <definedName name="TOC" localSheetId="36">#REF!</definedName>
    <definedName name="TOC" localSheetId="39">#REF!</definedName>
    <definedName name="TOC" localSheetId="41">#REF!</definedName>
    <definedName name="TOC" localSheetId="27">#REF!</definedName>
    <definedName name="TOC" localSheetId="29">#REF!</definedName>
    <definedName name="TOC" localSheetId="43">#REF!</definedName>
    <definedName name="TOC" localSheetId="54">#REF!</definedName>
    <definedName name="TOC" localSheetId="44">#REF!</definedName>
    <definedName name="TOC" localSheetId="45">#REF!</definedName>
    <definedName name="TOC" localSheetId="48">#REF!</definedName>
    <definedName name="TOC" localSheetId="59">#REF!</definedName>
    <definedName name="TOC" localSheetId="60">#REF!</definedName>
    <definedName name="TOC">#REF!</definedName>
    <definedName name="Total_Consumption" localSheetId="59">#REF!</definedName>
    <definedName name="Total_Consumption" localSheetId="60">#REF!</definedName>
    <definedName name="Total_Consumption">#REF!</definedName>
    <definedName name="TOWEO" localSheetId="59">#REF!</definedName>
    <definedName name="TOWEO" localSheetId="60">#REF!</definedName>
    <definedName name="TOWEO">#REF!</definedName>
    <definedName name="TPD" localSheetId="59">#REF!</definedName>
    <definedName name="TPD" localSheetId="60">#REF!</definedName>
    <definedName name="TPD">#REF!</definedName>
    <definedName name="Trade" localSheetId="0">#REF!</definedName>
    <definedName name="Trade" localSheetId="13">#REF!</definedName>
    <definedName name="Trade" localSheetId="14">#REF!</definedName>
    <definedName name="Trade" localSheetId="15">#REF!</definedName>
    <definedName name="Trade" localSheetId="16">#REF!</definedName>
    <definedName name="Trade" localSheetId="18">#REF!</definedName>
    <definedName name="Trade" localSheetId="19">#REF!</definedName>
    <definedName name="Trade" localSheetId="2">#REF!</definedName>
    <definedName name="Trade" localSheetId="3">#REF!</definedName>
    <definedName name="Trade" localSheetId="4">#REF!</definedName>
    <definedName name="Trade" localSheetId="6">#REF!</definedName>
    <definedName name="Trade" localSheetId="7">#REF!</definedName>
    <definedName name="Trade" localSheetId="8">#REF!</definedName>
    <definedName name="Trade" localSheetId="26">#REF!</definedName>
    <definedName name="Trade" localSheetId="36">#REF!</definedName>
    <definedName name="Trade" localSheetId="39">#REF!</definedName>
    <definedName name="Trade" localSheetId="41">#REF!</definedName>
    <definedName name="Trade" localSheetId="27">#REF!</definedName>
    <definedName name="Trade" localSheetId="29">#REF!</definedName>
    <definedName name="Trade" localSheetId="43">#REF!</definedName>
    <definedName name="Trade" localSheetId="54">#REF!</definedName>
    <definedName name="Trade" localSheetId="44">#REF!</definedName>
    <definedName name="Trade" localSheetId="45">#REF!</definedName>
    <definedName name="Trade" localSheetId="48">#REF!</definedName>
    <definedName name="Trade" localSheetId="59">#REF!</definedName>
    <definedName name="Trade" localSheetId="60">#REF!</definedName>
    <definedName name="Trade">#REF!</definedName>
    <definedName name="TRADE3" localSheetId="0">[4]Trade!#REF!</definedName>
    <definedName name="TRADE3" localSheetId="13">[4]Trade!#REF!</definedName>
    <definedName name="TRADE3" localSheetId="14">[4]Trade!#REF!</definedName>
    <definedName name="TRADE3" localSheetId="15">[4]Trade!#REF!</definedName>
    <definedName name="TRADE3" localSheetId="16">[4]Trade!#REF!</definedName>
    <definedName name="TRADE3" localSheetId="18">[4]Trade!#REF!</definedName>
    <definedName name="TRADE3" localSheetId="19">[4]Trade!#REF!</definedName>
    <definedName name="TRADE3" localSheetId="2">[4]Trade!#REF!</definedName>
    <definedName name="TRADE3" localSheetId="3">[4]Trade!#REF!</definedName>
    <definedName name="TRADE3" localSheetId="4">[4]Trade!#REF!</definedName>
    <definedName name="TRADE3" localSheetId="6">[4]Trade!#REF!</definedName>
    <definedName name="TRADE3" localSheetId="7">[4]Trade!#REF!</definedName>
    <definedName name="TRADE3" localSheetId="8">[4]Trade!#REF!</definedName>
    <definedName name="TRADE3" localSheetId="26">[4]Trade!#REF!</definedName>
    <definedName name="TRADE3" localSheetId="36">[4]Trade!#REF!</definedName>
    <definedName name="TRADE3" localSheetId="39">[4]Trade!#REF!</definedName>
    <definedName name="TRADE3" localSheetId="41">[4]Trade!#REF!</definedName>
    <definedName name="TRADE3" localSheetId="27">[4]Trade!#REF!</definedName>
    <definedName name="TRADE3" localSheetId="29">[4]Trade!#REF!</definedName>
    <definedName name="TRADE3" localSheetId="43">[4]Trade!#REF!</definedName>
    <definedName name="TRADE3" localSheetId="54">[4]Trade!#REF!</definedName>
    <definedName name="TRADE3" localSheetId="44">[4]Trade!#REF!</definedName>
    <definedName name="TRADE3" localSheetId="45">[4]Trade!#REF!</definedName>
    <definedName name="TRADE3" localSheetId="48">[4]Trade!#REF!</definedName>
    <definedName name="TRADE3" localSheetId="59">[4]Trade!#REF!</definedName>
    <definedName name="TRADE3" localSheetId="60">[4]Trade!#REF!</definedName>
    <definedName name="TRADE3">[4]Trade!#REF!</definedName>
    <definedName name="trans" localSheetId="59">#REF!</definedName>
    <definedName name="trans" localSheetId="60">#REF!</definedName>
    <definedName name="trans">#REF!</definedName>
    <definedName name="Transfer_check" localSheetId="59">#REF!</definedName>
    <definedName name="Transfer_check" localSheetId="60">#REF!</definedName>
    <definedName name="Transfer_check">#REF!</definedName>
    <definedName name="TRANSNAVE" localSheetId="59">#REF!</definedName>
    <definedName name="TRANSNAVE" localSheetId="60">#REF!</definedName>
    <definedName name="TRANSNAVE">#REF!</definedName>
    <definedName name="tt" localSheetId="60" hidden="1">{"Tab1",#N/A,FALSE,"P";"Tab2",#N/A,FALSE,"P"}</definedName>
    <definedName name="tt" hidden="1">{"Tab1",#N/A,FALSE,"P";"Tab2",#N/A,FALSE,"P"}</definedName>
    <definedName name="ttt" localSheetId="60" hidden="1">{"Tab1",#N/A,FALSE,"P";"Tab2",#N/A,FALSE,"P"}</definedName>
    <definedName name="ttt" hidden="1">{"Tab1",#N/A,FALSE,"P";"Tab2",#N/A,FALSE,"P"}</definedName>
    <definedName name="ttttt" localSheetId="59" hidden="1">[70]M!#REF!</definedName>
    <definedName name="ttttt" localSheetId="60" hidden="1">[70]M!#REF!</definedName>
    <definedName name="ttttt" hidden="1">[70]M!#REF!</definedName>
    <definedName name="tttttttttttttttttt" localSheetId="59">[48]Index!#REF!</definedName>
    <definedName name="tttttttttttttttttt" localSheetId="60">[48]Index!#REF!</definedName>
    <definedName name="tttttttttttttttttt">[48]Index!#REF!</definedName>
    <definedName name="TX" localSheetId="0">#REF!</definedName>
    <definedName name="TX" localSheetId="13">#REF!</definedName>
    <definedName name="TX" localSheetId="14">#REF!</definedName>
    <definedName name="TX" localSheetId="15">#REF!</definedName>
    <definedName name="TX" localSheetId="16">#REF!</definedName>
    <definedName name="TX" localSheetId="18">#REF!</definedName>
    <definedName name="TX" localSheetId="19">#REF!</definedName>
    <definedName name="TX" localSheetId="2">#REF!</definedName>
    <definedName name="TX" localSheetId="3">#REF!</definedName>
    <definedName name="TX" localSheetId="4">#REF!</definedName>
    <definedName name="TX" localSheetId="6">#REF!</definedName>
    <definedName name="TX" localSheetId="7">#REF!</definedName>
    <definedName name="TX" localSheetId="8">#REF!</definedName>
    <definedName name="TX" localSheetId="26">#REF!</definedName>
    <definedName name="TX" localSheetId="36">#REF!</definedName>
    <definedName name="TX" localSheetId="39">#REF!</definedName>
    <definedName name="TX" localSheetId="41">#REF!</definedName>
    <definedName name="TX" localSheetId="27">#REF!</definedName>
    <definedName name="TX" localSheetId="29">#REF!</definedName>
    <definedName name="TX" localSheetId="43">#REF!</definedName>
    <definedName name="TX" localSheetId="54">#REF!</definedName>
    <definedName name="TX" localSheetId="44">#REF!</definedName>
    <definedName name="TX" localSheetId="45">#REF!</definedName>
    <definedName name="TX" localSheetId="48">#REF!</definedName>
    <definedName name="TX" localSheetId="59">#REF!</definedName>
    <definedName name="TX" localSheetId="60">#REF!</definedName>
    <definedName name="TX">#REF!</definedName>
    <definedName name="TX_D" localSheetId="0">#REF!</definedName>
    <definedName name="TX_D" localSheetId="13">#REF!</definedName>
    <definedName name="TX_D" localSheetId="14">#REF!</definedName>
    <definedName name="TX_D" localSheetId="15">#REF!</definedName>
    <definedName name="TX_D" localSheetId="16">#REF!</definedName>
    <definedName name="TX_D" localSheetId="18">#REF!</definedName>
    <definedName name="TX_D" localSheetId="19">#REF!</definedName>
    <definedName name="TX_D" localSheetId="2">#REF!</definedName>
    <definedName name="TX_D" localSheetId="3">#REF!</definedName>
    <definedName name="TX_D" localSheetId="4">#REF!</definedName>
    <definedName name="TX_D" localSheetId="6">#REF!</definedName>
    <definedName name="TX_D" localSheetId="7">#REF!</definedName>
    <definedName name="TX_D" localSheetId="8">#REF!</definedName>
    <definedName name="TX_D" localSheetId="26">#REF!</definedName>
    <definedName name="TX_D" localSheetId="36">#REF!</definedName>
    <definedName name="TX_D" localSheetId="39">#REF!</definedName>
    <definedName name="TX_D" localSheetId="41">#REF!</definedName>
    <definedName name="TX_D" localSheetId="27">#REF!</definedName>
    <definedName name="TX_D" localSheetId="29">#REF!</definedName>
    <definedName name="TX_D" localSheetId="43">#REF!</definedName>
    <definedName name="TX_D" localSheetId="54">#REF!</definedName>
    <definedName name="TX_D" localSheetId="44">#REF!</definedName>
    <definedName name="TX_D" localSheetId="45">#REF!</definedName>
    <definedName name="TX_D" localSheetId="48">#REF!</definedName>
    <definedName name="TX_D" localSheetId="59">#REF!</definedName>
    <definedName name="TX_D" localSheetId="60">#REF!</definedName>
    <definedName name="TX_D">#REF!</definedName>
    <definedName name="TX_DPCH" localSheetId="0">#REF!</definedName>
    <definedName name="TX_DPCH" localSheetId="13">#REF!</definedName>
    <definedName name="TX_DPCH" localSheetId="14">#REF!</definedName>
    <definedName name="TX_DPCH" localSheetId="15">#REF!</definedName>
    <definedName name="TX_DPCH" localSheetId="16">#REF!</definedName>
    <definedName name="TX_DPCH" localSheetId="18">#REF!</definedName>
    <definedName name="TX_DPCH" localSheetId="19">#REF!</definedName>
    <definedName name="TX_DPCH" localSheetId="2">#REF!</definedName>
    <definedName name="TX_DPCH" localSheetId="3">#REF!</definedName>
    <definedName name="TX_DPCH" localSheetId="4">#REF!</definedName>
    <definedName name="TX_DPCH" localSheetId="6">#REF!</definedName>
    <definedName name="TX_DPCH" localSheetId="7">#REF!</definedName>
    <definedName name="TX_DPCH" localSheetId="8">#REF!</definedName>
    <definedName name="TX_DPCH" localSheetId="26">#REF!</definedName>
    <definedName name="TX_DPCH" localSheetId="36">#REF!</definedName>
    <definedName name="TX_DPCH" localSheetId="39">#REF!</definedName>
    <definedName name="TX_DPCH" localSheetId="41">#REF!</definedName>
    <definedName name="TX_DPCH" localSheetId="27">#REF!</definedName>
    <definedName name="TX_DPCH" localSheetId="29">#REF!</definedName>
    <definedName name="TX_DPCH" localSheetId="43">#REF!</definedName>
    <definedName name="TX_DPCH" localSheetId="54">#REF!</definedName>
    <definedName name="TX_DPCH" localSheetId="44">#REF!</definedName>
    <definedName name="TX_DPCH" localSheetId="45">#REF!</definedName>
    <definedName name="TX_DPCH" localSheetId="48">#REF!</definedName>
    <definedName name="TX_DPCH" localSheetId="59">#REF!</definedName>
    <definedName name="TX_DPCH" localSheetId="60">#REF!</definedName>
    <definedName name="TX_DPCH">#REF!</definedName>
    <definedName name="TX_R" localSheetId="0">#REF!</definedName>
    <definedName name="TX_R" localSheetId="13">#REF!</definedName>
    <definedName name="TX_R" localSheetId="14">#REF!</definedName>
    <definedName name="TX_R" localSheetId="15">#REF!</definedName>
    <definedName name="TX_R" localSheetId="16">#REF!</definedName>
    <definedName name="TX_R" localSheetId="18">#REF!</definedName>
    <definedName name="TX_R" localSheetId="19">#REF!</definedName>
    <definedName name="TX_R" localSheetId="2">#REF!</definedName>
    <definedName name="TX_R" localSheetId="3">#REF!</definedName>
    <definedName name="TX_R" localSheetId="4">#REF!</definedName>
    <definedName name="TX_R" localSheetId="6">#REF!</definedName>
    <definedName name="TX_R" localSheetId="7">#REF!</definedName>
    <definedName name="TX_R" localSheetId="8">#REF!</definedName>
    <definedName name="TX_R" localSheetId="26">#REF!</definedName>
    <definedName name="TX_R" localSheetId="36">#REF!</definedName>
    <definedName name="TX_R" localSheetId="39">#REF!</definedName>
    <definedName name="TX_R" localSheetId="41">#REF!</definedName>
    <definedName name="TX_R" localSheetId="27">#REF!</definedName>
    <definedName name="TX_R" localSheetId="29">#REF!</definedName>
    <definedName name="TX_R" localSheetId="43">#REF!</definedName>
    <definedName name="TX_R" localSheetId="54">#REF!</definedName>
    <definedName name="TX_R" localSheetId="44">#REF!</definedName>
    <definedName name="TX_R" localSheetId="45">#REF!</definedName>
    <definedName name="TX_R" localSheetId="48">#REF!</definedName>
    <definedName name="TX_R" localSheetId="59">#REF!</definedName>
    <definedName name="TX_R" localSheetId="60">#REF!</definedName>
    <definedName name="TX_R">#REF!</definedName>
    <definedName name="TX_RPCH" localSheetId="0">#REF!</definedName>
    <definedName name="TX_RPCH" localSheetId="13">#REF!</definedName>
    <definedName name="TX_RPCH" localSheetId="14">#REF!</definedName>
    <definedName name="TX_RPCH" localSheetId="15">#REF!</definedName>
    <definedName name="TX_RPCH" localSheetId="16">#REF!</definedName>
    <definedName name="TX_RPCH" localSheetId="18">#REF!</definedName>
    <definedName name="TX_RPCH" localSheetId="19">#REF!</definedName>
    <definedName name="TX_RPCH" localSheetId="2">#REF!</definedName>
    <definedName name="TX_RPCH" localSheetId="3">#REF!</definedName>
    <definedName name="TX_RPCH" localSheetId="4">#REF!</definedName>
    <definedName name="TX_RPCH" localSheetId="6">#REF!</definedName>
    <definedName name="TX_RPCH" localSheetId="7">#REF!</definedName>
    <definedName name="TX_RPCH" localSheetId="8">#REF!</definedName>
    <definedName name="TX_RPCH" localSheetId="26">#REF!</definedName>
    <definedName name="TX_RPCH" localSheetId="36">#REF!</definedName>
    <definedName name="TX_RPCH" localSheetId="39">#REF!</definedName>
    <definedName name="TX_RPCH" localSheetId="41">#REF!</definedName>
    <definedName name="TX_RPCH" localSheetId="27">#REF!</definedName>
    <definedName name="TX_RPCH" localSheetId="29">#REF!</definedName>
    <definedName name="TX_RPCH" localSheetId="43">#REF!</definedName>
    <definedName name="TX_RPCH" localSheetId="54">#REF!</definedName>
    <definedName name="TX_RPCH" localSheetId="44">#REF!</definedName>
    <definedName name="TX_RPCH" localSheetId="45">#REF!</definedName>
    <definedName name="TX_RPCH" localSheetId="48">#REF!</definedName>
    <definedName name="TX_RPCH" localSheetId="59">#REF!</definedName>
    <definedName name="TX_RPCH" localSheetId="60">#REF!</definedName>
    <definedName name="TX_RPCH">#REF!</definedName>
    <definedName name="TXG" localSheetId="0">#REF!</definedName>
    <definedName name="TXG" localSheetId="13">#REF!</definedName>
    <definedName name="TXG" localSheetId="14">#REF!</definedName>
    <definedName name="TXG" localSheetId="15">#REF!</definedName>
    <definedName name="TXG" localSheetId="16">#REF!</definedName>
    <definedName name="TXG" localSheetId="18">#REF!</definedName>
    <definedName name="TXG" localSheetId="19">#REF!</definedName>
    <definedName name="TXG" localSheetId="2">#REF!</definedName>
    <definedName name="TXG" localSheetId="3">#REF!</definedName>
    <definedName name="TXG" localSheetId="4">#REF!</definedName>
    <definedName name="TXG" localSheetId="6">#REF!</definedName>
    <definedName name="TXG" localSheetId="7">#REF!</definedName>
    <definedName name="TXG" localSheetId="8">#REF!</definedName>
    <definedName name="TXG" localSheetId="26">#REF!</definedName>
    <definedName name="TXG" localSheetId="36">#REF!</definedName>
    <definedName name="TXG" localSheetId="39">#REF!</definedName>
    <definedName name="TXG" localSheetId="41">#REF!</definedName>
    <definedName name="TXG" localSheetId="27">#REF!</definedName>
    <definedName name="TXG" localSheetId="29">#REF!</definedName>
    <definedName name="TXG" localSheetId="43">#REF!</definedName>
    <definedName name="TXG" localSheetId="54">#REF!</definedName>
    <definedName name="TXG" localSheetId="44">#REF!</definedName>
    <definedName name="TXG" localSheetId="45">#REF!</definedName>
    <definedName name="TXG" localSheetId="48">#REF!</definedName>
    <definedName name="TXG" localSheetId="59">#REF!</definedName>
    <definedName name="TXG" localSheetId="60">#REF!</definedName>
    <definedName name="TXG">#REF!</definedName>
    <definedName name="TXG_D">#N/A</definedName>
    <definedName name="TXG_DPCH" localSheetId="0">#REF!</definedName>
    <definedName name="TXG_DPCH" localSheetId="13">#REF!</definedName>
    <definedName name="TXG_DPCH" localSheetId="14">#REF!</definedName>
    <definedName name="TXG_DPCH" localSheetId="15">#REF!</definedName>
    <definedName name="TXG_DPCH" localSheetId="16">#REF!</definedName>
    <definedName name="TXG_DPCH" localSheetId="18">#REF!</definedName>
    <definedName name="TXG_DPCH" localSheetId="19">#REF!</definedName>
    <definedName name="TXG_DPCH" localSheetId="2">#REF!</definedName>
    <definedName name="TXG_DPCH" localSheetId="3">#REF!</definedName>
    <definedName name="TXG_DPCH" localSheetId="4">#REF!</definedName>
    <definedName name="TXG_DPCH" localSheetId="6">#REF!</definedName>
    <definedName name="TXG_DPCH" localSheetId="7">#REF!</definedName>
    <definedName name="TXG_DPCH" localSheetId="8">#REF!</definedName>
    <definedName name="TXG_DPCH" localSheetId="26">#REF!</definedName>
    <definedName name="TXG_DPCH" localSheetId="36">#REF!</definedName>
    <definedName name="TXG_DPCH" localSheetId="39">#REF!</definedName>
    <definedName name="TXG_DPCH" localSheetId="41">#REF!</definedName>
    <definedName name="TXG_DPCH" localSheetId="27">#REF!</definedName>
    <definedName name="TXG_DPCH" localSheetId="29">#REF!</definedName>
    <definedName name="TXG_DPCH" localSheetId="43">#REF!</definedName>
    <definedName name="TXG_DPCH" localSheetId="54">#REF!</definedName>
    <definedName name="TXG_DPCH" localSheetId="44">#REF!</definedName>
    <definedName name="TXG_DPCH" localSheetId="45">#REF!</definedName>
    <definedName name="TXG_DPCH" localSheetId="48">#REF!</definedName>
    <definedName name="TXG_DPCH" localSheetId="59">#REF!</definedName>
    <definedName name="TXG_DPCH" localSheetId="60">#REF!</definedName>
    <definedName name="TXG_DPCH">#REF!</definedName>
    <definedName name="TXG_R" localSheetId="0">#REF!</definedName>
    <definedName name="TXG_R" localSheetId="13">#REF!</definedName>
    <definedName name="TXG_R" localSheetId="14">#REF!</definedName>
    <definedName name="TXG_R" localSheetId="15">#REF!</definedName>
    <definedName name="TXG_R" localSheetId="16">#REF!</definedName>
    <definedName name="TXG_R" localSheetId="18">#REF!</definedName>
    <definedName name="TXG_R" localSheetId="19">#REF!</definedName>
    <definedName name="TXG_R" localSheetId="2">#REF!</definedName>
    <definedName name="TXG_R" localSheetId="3">#REF!</definedName>
    <definedName name="TXG_R" localSheetId="4">#REF!</definedName>
    <definedName name="TXG_R" localSheetId="6">#REF!</definedName>
    <definedName name="TXG_R" localSheetId="7">#REF!</definedName>
    <definedName name="TXG_R" localSheetId="8">#REF!</definedName>
    <definedName name="TXG_R" localSheetId="26">#REF!</definedName>
    <definedName name="TXG_R" localSheetId="36">#REF!</definedName>
    <definedName name="TXG_R" localSheetId="39">#REF!</definedName>
    <definedName name="TXG_R" localSheetId="41">#REF!</definedName>
    <definedName name="TXG_R" localSheetId="27">#REF!</definedName>
    <definedName name="TXG_R" localSheetId="29">#REF!</definedName>
    <definedName name="TXG_R" localSheetId="43">#REF!</definedName>
    <definedName name="TXG_R" localSheetId="54">#REF!</definedName>
    <definedName name="TXG_R" localSheetId="44">#REF!</definedName>
    <definedName name="TXG_R" localSheetId="45">#REF!</definedName>
    <definedName name="TXG_R" localSheetId="48">#REF!</definedName>
    <definedName name="TXG_R" localSheetId="59">#REF!</definedName>
    <definedName name="TXG_R" localSheetId="60">#REF!</definedName>
    <definedName name="TXG_R">#REF!</definedName>
    <definedName name="TXG_RPCH" localSheetId="0">#REF!</definedName>
    <definedName name="TXG_RPCH" localSheetId="13">#REF!</definedName>
    <definedName name="TXG_RPCH" localSheetId="14">#REF!</definedName>
    <definedName name="TXG_RPCH" localSheetId="15">#REF!</definedName>
    <definedName name="TXG_RPCH" localSheetId="16">#REF!</definedName>
    <definedName name="TXG_RPCH" localSheetId="18">#REF!</definedName>
    <definedName name="TXG_RPCH" localSheetId="19">#REF!</definedName>
    <definedName name="TXG_RPCH" localSheetId="2">#REF!</definedName>
    <definedName name="TXG_RPCH" localSheetId="3">#REF!</definedName>
    <definedName name="TXG_RPCH" localSheetId="4">#REF!</definedName>
    <definedName name="TXG_RPCH" localSheetId="6">#REF!</definedName>
    <definedName name="TXG_RPCH" localSheetId="7">#REF!</definedName>
    <definedName name="TXG_RPCH" localSheetId="8">#REF!</definedName>
    <definedName name="TXG_RPCH" localSheetId="26">#REF!</definedName>
    <definedName name="TXG_RPCH" localSheetId="36">#REF!</definedName>
    <definedName name="TXG_RPCH" localSheetId="39">#REF!</definedName>
    <definedName name="TXG_RPCH" localSheetId="41">#REF!</definedName>
    <definedName name="TXG_RPCH" localSheetId="27">#REF!</definedName>
    <definedName name="TXG_RPCH" localSheetId="29">#REF!</definedName>
    <definedName name="TXG_RPCH" localSheetId="43">#REF!</definedName>
    <definedName name="TXG_RPCH" localSheetId="54">#REF!</definedName>
    <definedName name="TXG_RPCH" localSheetId="44">#REF!</definedName>
    <definedName name="TXG_RPCH" localSheetId="45">#REF!</definedName>
    <definedName name="TXG_RPCH" localSheetId="48">#REF!</definedName>
    <definedName name="TXG_RPCH" localSheetId="59">#REF!</definedName>
    <definedName name="TXG_RPCH" localSheetId="60">#REF!</definedName>
    <definedName name="TXG_RPCH">#REF!</definedName>
    <definedName name="TXGO">#N/A</definedName>
    <definedName name="TXGO_D" localSheetId="0">#REF!</definedName>
    <definedName name="TXGO_D" localSheetId="13">#REF!</definedName>
    <definedName name="TXGO_D" localSheetId="14">#REF!</definedName>
    <definedName name="TXGO_D" localSheetId="15">#REF!</definedName>
    <definedName name="TXGO_D" localSheetId="16">#REF!</definedName>
    <definedName name="TXGO_D" localSheetId="18">#REF!</definedName>
    <definedName name="TXGO_D" localSheetId="19">#REF!</definedName>
    <definedName name="TXGO_D" localSheetId="2">#REF!</definedName>
    <definedName name="TXGO_D" localSheetId="3">#REF!</definedName>
    <definedName name="TXGO_D" localSheetId="4">#REF!</definedName>
    <definedName name="TXGO_D" localSheetId="6">#REF!</definedName>
    <definedName name="TXGO_D" localSheetId="7">#REF!</definedName>
    <definedName name="TXGO_D" localSheetId="8">#REF!</definedName>
    <definedName name="TXGO_D" localSheetId="26">#REF!</definedName>
    <definedName name="TXGO_D" localSheetId="36">#REF!</definedName>
    <definedName name="TXGO_D" localSheetId="39">#REF!</definedName>
    <definedName name="TXGO_D" localSheetId="41">#REF!</definedName>
    <definedName name="TXGO_D" localSheetId="27">#REF!</definedName>
    <definedName name="TXGO_D" localSheetId="29">#REF!</definedName>
    <definedName name="TXGO_D" localSheetId="43">#REF!</definedName>
    <definedName name="TXGO_D" localSheetId="54">#REF!</definedName>
    <definedName name="TXGO_D" localSheetId="44">#REF!</definedName>
    <definedName name="TXGO_D" localSheetId="45">#REF!</definedName>
    <definedName name="TXGO_D" localSheetId="48">#REF!</definedName>
    <definedName name="TXGO_D" localSheetId="59">#REF!</definedName>
    <definedName name="TXGO_D" localSheetId="60">#REF!</definedName>
    <definedName name="TXGO_D">#REF!</definedName>
    <definedName name="TXGO_DPCH" localSheetId="0">#REF!</definedName>
    <definedName name="TXGO_DPCH" localSheetId="13">#REF!</definedName>
    <definedName name="TXGO_DPCH" localSheetId="14">#REF!</definedName>
    <definedName name="TXGO_DPCH" localSheetId="15">#REF!</definedName>
    <definedName name="TXGO_DPCH" localSheetId="16">#REF!</definedName>
    <definedName name="TXGO_DPCH" localSheetId="18">#REF!</definedName>
    <definedName name="TXGO_DPCH" localSheetId="19">#REF!</definedName>
    <definedName name="TXGO_DPCH" localSheetId="2">#REF!</definedName>
    <definedName name="TXGO_DPCH" localSheetId="3">#REF!</definedName>
    <definedName name="TXGO_DPCH" localSheetId="4">#REF!</definedName>
    <definedName name="TXGO_DPCH" localSheetId="6">#REF!</definedName>
    <definedName name="TXGO_DPCH" localSheetId="7">#REF!</definedName>
    <definedName name="TXGO_DPCH" localSheetId="8">#REF!</definedName>
    <definedName name="TXGO_DPCH" localSheetId="26">#REF!</definedName>
    <definedName name="TXGO_DPCH" localSheetId="36">#REF!</definedName>
    <definedName name="TXGO_DPCH" localSheetId="39">#REF!</definedName>
    <definedName name="TXGO_DPCH" localSheetId="41">#REF!</definedName>
    <definedName name="TXGO_DPCH" localSheetId="27">#REF!</definedName>
    <definedName name="TXGO_DPCH" localSheetId="29">#REF!</definedName>
    <definedName name="TXGO_DPCH" localSheetId="43">#REF!</definedName>
    <definedName name="TXGO_DPCH" localSheetId="54">#REF!</definedName>
    <definedName name="TXGO_DPCH" localSheetId="44">#REF!</definedName>
    <definedName name="TXGO_DPCH" localSheetId="45">#REF!</definedName>
    <definedName name="TXGO_DPCH" localSheetId="48">#REF!</definedName>
    <definedName name="TXGO_DPCH" localSheetId="59">#REF!</definedName>
    <definedName name="TXGO_DPCH" localSheetId="60">#REF!</definedName>
    <definedName name="TXGO_DPCH">#REF!</definedName>
    <definedName name="TXGO_R" localSheetId="0">#REF!</definedName>
    <definedName name="TXGO_R" localSheetId="13">#REF!</definedName>
    <definedName name="TXGO_R" localSheetId="14">#REF!</definedName>
    <definedName name="TXGO_R" localSheetId="15">#REF!</definedName>
    <definedName name="TXGO_R" localSheetId="16">#REF!</definedName>
    <definedName name="TXGO_R" localSheetId="18">#REF!</definedName>
    <definedName name="TXGO_R" localSheetId="19">#REF!</definedName>
    <definedName name="TXGO_R" localSheetId="2">#REF!</definedName>
    <definedName name="TXGO_R" localSheetId="3">#REF!</definedName>
    <definedName name="TXGO_R" localSheetId="4">#REF!</definedName>
    <definedName name="TXGO_R" localSheetId="6">#REF!</definedName>
    <definedName name="TXGO_R" localSheetId="7">#REF!</definedName>
    <definedName name="TXGO_R" localSheetId="8">#REF!</definedName>
    <definedName name="TXGO_R" localSheetId="26">#REF!</definedName>
    <definedName name="TXGO_R" localSheetId="36">#REF!</definedName>
    <definedName name="TXGO_R" localSheetId="39">#REF!</definedName>
    <definedName name="TXGO_R" localSheetId="41">#REF!</definedName>
    <definedName name="TXGO_R" localSheetId="27">#REF!</definedName>
    <definedName name="TXGO_R" localSheetId="29">#REF!</definedName>
    <definedName name="TXGO_R" localSheetId="43">#REF!</definedName>
    <definedName name="TXGO_R" localSheetId="54">#REF!</definedName>
    <definedName name="TXGO_R" localSheetId="44">#REF!</definedName>
    <definedName name="TXGO_R" localSheetId="45">#REF!</definedName>
    <definedName name="TXGO_R" localSheetId="48">#REF!</definedName>
    <definedName name="TXGO_R" localSheetId="59">#REF!</definedName>
    <definedName name="TXGO_R" localSheetId="60">#REF!</definedName>
    <definedName name="TXGO_R">#REF!</definedName>
    <definedName name="TXGO_RPCH" localSheetId="0">#REF!</definedName>
    <definedName name="TXGO_RPCH" localSheetId="13">#REF!</definedName>
    <definedName name="TXGO_RPCH" localSheetId="14">#REF!</definedName>
    <definedName name="TXGO_RPCH" localSheetId="15">#REF!</definedName>
    <definedName name="TXGO_RPCH" localSheetId="16">#REF!</definedName>
    <definedName name="TXGO_RPCH" localSheetId="18">#REF!</definedName>
    <definedName name="TXGO_RPCH" localSheetId="19">#REF!</definedName>
    <definedName name="TXGO_RPCH" localSheetId="2">#REF!</definedName>
    <definedName name="TXGO_RPCH" localSheetId="3">#REF!</definedName>
    <definedName name="TXGO_RPCH" localSheetId="4">#REF!</definedName>
    <definedName name="TXGO_RPCH" localSheetId="6">#REF!</definedName>
    <definedName name="TXGO_RPCH" localSheetId="7">#REF!</definedName>
    <definedName name="TXGO_RPCH" localSheetId="8">#REF!</definedName>
    <definedName name="TXGO_RPCH" localSheetId="26">#REF!</definedName>
    <definedName name="TXGO_RPCH" localSheetId="36">#REF!</definedName>
    <definedName name="TXGO_RPCH" localSheetId="39">#REF!</definedName>
    <definedName name="TXGO_RPCH" localSheetId="41">#REF!</definedName>
    <definedName name="TXGO_RPCH" localSheetId="27">#REF!</definedName>
    <definedName name="TXGO_RPCH" localSheetId="29">#REF!</definedName>
    <definedName name="TXGO_RPCH" localSheetId="43">#REF!</definedName>
    <definedName name="TXGO_RPCH" localSheetId="54">#REF!</definedName>
    <definedName name="TXGO_RPCH" localSheetId="44">#REF!</definedName>
    <definedName name="TXGO_RPCH" localSheetId="45">#REF!</definedName>
    <definedName name="TXGO_RPCH" localSheetId="48">#REF!</definedName>
    <definedName name="TXGO_RPCH" localSheetId="59">#REF!</definedName>
    <definedName name="TXGO_RPCH" localSheetId="60">#REF!</definedName>
    <definedName name="TXGO_RPCH">#REF!</definedName>
    <definedName name="TXGXO" localSheetId="0">#REF!</definedName>
    <definedName name="TXGXO" localSheetId="13">#REF!</definedName>
    <definedName name="TXGXO" localSheetId="14">#REF!</definedName>
    <definedName name="TXGXO" localSheetId="15">#REF!</definedName>
    <definedName name="TXGXO" localSheetId="16">#REF!</definedName>
    <definedName name="TXGXO" localSheetId="18">#REF!</definedName>
    <definedName name="TXGXO" localSheetId="19">#REF!</definedName>
    <definedName name="TXGXO" localSheetId="2">#REF!</definedName>
    <definedName name="TXGXO" localSheetId="3">#REF!</definedName>
    <definedName name="TXGXO" localSheetId="4">#REF!</definedName>
    <definedName name="TXGXO" localSheetId="6">#REF!</definedName>
    <definedName name="TXGXO" localSheetId="7">#REF!</definedName>
    <definedName name="TXGXO" localSheetId="8">#REF!</definedName>
    <definedName name="TXGXO" localSheetId="26">#REF!</definedName>
    <definedName name="TXGXO" localSheetId="36">#REF!</definedName>
    <definedName name="TXGXO" localSheetId="39">#REF!</definedName>
    <definedName name="TXGXO" localSheetId="41">#REF!</definedName>
    <definedName name="TXGXO" localSheetId="27">#REF!</definedName>
    <definedName name="TXGXO" localSheetId="29">#REF!</definedName>
    <definedName name="TXGXO" localSheetId="43">#REF!</definedName>
    <definedName name="TXGXO" localSheetId="54">#REF!</definedName>
    <definedName name="TXGXO" localSheetId="44">#REF!</definedName>
    <definedName name="TXGXO" localSheetId="45">#REF!</definedName>
    <definedName name="TXGXO" localSheetId="48">#REF!</definedName>
    <definedName name="TXGXO" localSheetId="59">#REF!</definedName>
    <definedName name="TXGXO" localSheetId="60">#REF!</definedName>
    <definedName name="TXGXO">#REF!</definedName>
    <definedName name="TXGXO_D" localSheetId="0">#REF!</definedName>
    <definedName name="TXGXO_D" localSheetId="13">#REF!</definedName>
    <definedName name="TXGXO_D" localSheetId="14">#REF!</definedName>
    <definedName name="TXGXO_D" localSheetId="15">#REF!</definedName>
    <definedName name="TXGXO_D" localSheetId="16">#REF!</definedName>
    <definedName name="TXGXO_D" localSheetId="18">#REF!</definedName>
    <definedName name="TXGXO_D" localSheetId="19">#REF!</definedName>
    <definedName name="TXGXO_D" localSheetId="2">#REF!</definedName>
    <definedName name="TXGXO_D" localSheetId="3">#REF!</definedName>
    <definedName name="TXGXO_D" localSheetId="4">#REF!</definedName>
    <definedName name="TXGXO_D" localSheetId="6">#REF!</definedName>
    <definedName name="TXGXO_D" localSheetId="7">#REF!</definedName>
    <definedName name="TXGXO_D" localSheetId="8">#REF!</definedName>
    <definedName name="TXGXO_D" localSheetId="26">#REF!</definedName>
    <definedName name="TXGXO_D" localSheetId="36">#REF!</definedName>
    <definedName name="TXGXO_D" localSheetId="39">#REF!</definedName>
    <definedName name="TXGXO_D" localSheetId="41">#REF!</definedName>
    <definedName name="TXGXO_D" localSheetId="27">#REF!</definedName>
    <definedName name="TXGXO_D" localSheetId="29">#REF!</definedName>
    <definedName name="TXGXO_D" localSheetId="43">#REF!</definedName>
    <definedName name="TXGXO_D" localSheetId="54">#REF!</definedName>
    <definedName name="TXGXO_D" localSheetId="44">#REF!</definedName>
    <definedName name="TXGXO_D" localSheetId="45">#REF!</definedName>
    <definedName name="TXGXO_D" localSheetId="48">#REF!</definedName>
    <definedName name="TXGXO_D" localSheetId="59">#REF!</definedName>
    <definedName name="TXGXO_D" localSheetId="60">#REF!</definedName>
    <definedName name="TXGXO_D">#REF!</definedName>
    <definedName name="TXGXO_DPCH" localSheetId="0">#REF!</definedName>
    <definedName name="TXGXO_DPCH" localSheetId="13">#REF!</definedName>
    <definedName name="TXGXO_DPCH" localSheetId="14">#REF!</definedName>
    <definedName name="TXGXO_DPCH" localSheetId="15">#REF!</definedName>
    <definedName name="TXGXO_DPCH" localSheetId="16">#REF!</definedName>
    <definedName name="TXGXO_DPCH" localSheetId="18">#REF!</definedName>
    <definedName name="TXGXO_DPCH" localSheetId="19">#REF!</definedName>
    <definedName name="TXGXO_DPCH" localSheetId="2">#REF!</definedName>
    <definedName name="TXGXO_DPCH" localSheetId="3">#REF!</definedName>
    <definedName name="TXGXO_DPCH" localSheetId="4">#REF!</definedName>
    <definedName name="TXGXO_DPCH" localSheetId="6">#REF!</definedName>
    <definedName name="TXGXO_DPCH" localSheetId="7">#REF!</definedName>
    <definedName name="TXGXO_DPCH" localSheetId="8">#REF!</definedName>
    <definedName name="TXGXO_DPCH" localSheetId="26">#REF!</definedName>
    <definedName name="TXGXO_DPCH" localSheetId="36">#REF!</definedName>
    <definedName name="TXGXO_DPCH" localSheetId="39">#REF!</definedName>
    <definedName name="TXGXO_DPCH" localSheetId="41">#REF!</definedName>
    <definedName name="TXGXO_DPCH" localSheetId="27">#REF!</definedName>
    <definedName name="TXGXO_DPCH" localSheetId="29">#REF!</definedName>
    <definedName name="TXGXO_DPCH" localSheetId="43">#REF!</definedName>
    <definedName name="TXGXO_DPCH" localSheetId="54">#REF!</definedName>
    <definedName name="TXGXO_DPCH" localSheetId="44">#REF!</definedName>
    <definedName name="TXGXO_DPCH" localSheetId="45">#REF!</definedName>
    <definedName name="TXGXO_DPCH" localSheetId="48">#REF!</definedName>
    <definedName name="TXGXO_DPCH" localSheetId="59">#REF!</definedName>
    <definedName name="TXGXO_DPCH" localSheetId="60">#REF!</definedName>
    <definedName name="TXGXO_DPCH">#REF!</definedName>
    <definedName name="TXGXO_R" localSheetId="0">#REF!</definedName>
    <definedName name="TXGXO_R" localSheetId="13">#REF!</definedName>
    <definedName name="TXGXO_R" localSheetId="14">#REF!</definedName>
    <definedName name="TXGXO_R" localSheetId="15">#REF!</definedName>
    <definedName name="TXGXO_R" localSheetId="16">#REF!</definedName>
    <definedName name="TXGXO_R" localSheetId="18">#REF!</definedName>
    <definedName name="TXGXO_R" localSheetId="19">#REF!</definedName>
    <definedName name="TXGXO_R" localSheetId="2">#REF!</definedName>
    <definedName name="TXGXO_R" localSheetId="3">#REF!</definedName>
    <definedName name="TXGXO_R" localSheetId="4">#REF!</definedName>
    <definedName name="TXGXO_R" localSheetId="6">#REF!</definedName>
    <definedName name="TXGXO_R" localSheetId="7">#REF!</definedName>
    <definedName name="TXGXO_R" localSheetId="8">#REF!</definedName>
    <definedName name="TXGXO_R" localSheetId="26">#REF!</definedName>
    <definedName name="TXGXO_R" localSheetId="36">#REF!</definedName>
    <definedName name="TXGXO_R" localSheetId="39">#REF!</definedName>
    <definedName name="TXGXO_R" localSheetId="41">#REF!</definedName>
    <definedName name="TXGXO_R" localSheetId="27">#REF!</definedName>
    <definedName name="TXGXO_R" localSheetId="29">#REF!</definedName>
    <definedName name="TXGXO_R" localSheetId="43">#REF!</definedName>
    <definedName name="TXGXO_R" localSheetId="54">#REF!</definedName>
    <definedName name="TXGXO_R" localSheetId="44">#REF!</definedName>
    <definedName name="TXGXO_R" localSheetId="45">#REF!</definedName>
    <definedName name="TXGXO_R" localSheetId="48">#REF!</definedName>
    <definedName name="TXGXO_R" localSheetId="59">#REF!</definedName>
    <definedName name="TXGXO_R" localSheetId="60">#REF!</definedName>
    <definedName name="TXGXO_R">#REF!</definedName>
    <definedName name="TXGXO_RPCH" localSheetId="0">#REF!</definedName>
    <definedName name="TXGXO_RPCH" localSheetId="13">#REF!</definedName>
    <definedName name="TXGXO_RPCH" localSheetId="14">#REF!</definedName>
    <definedName name="TXGXO_RPCH" localSheetId="15">#REF!</definedName>
    <definedName name="TXGXO_RPCH" localSheetId="16">#REF!</definedName>
    <definedName name="TXGXO_RPCH" localSheetId="18">#REF!</definedName>
    <definedName name="TXGXO_RPCH" localSheetId="19">#REF!</definedName>
    <definedName name="TXGXO_RPCH" localSheetId="2">#REF!</definedName>
    <definedName name="TXGXO_RPCH" localSheetId="3">#REF!</definedName>
    <definedName name="TXGXO_RPCH" localSheetId="4">#REF!</definedName>
    <definedName name="TXGXO_RPCH" localSheetId="6">#REF!</definedName>
    <definedName name="TXGXO_RPCH" localSheetId="7">#REF!</definedName>
    <definedName name="TXGXO_RPCH" localSheetId="8">#REF!</definedName>
    <definedName name="TXGXO_RPCH" localSheetId="26">#REF!</definedName>
    <definedName name="TXGXO_RPCH" localSheetId="36">#REF!</definedName>
    <definedName name="TXGXO_RPCH" localSheetId="39">#REF!</definedName>
    <definedName name="TXGXO_RPCH" localSheetId="41">#REF!</definedName>
    <definedName name="TXGXO_RPCH" localSheetId="27">#REF!</definedName>
    <definedName name="TXGXO_RPCH" localSheetId="29">#REF!</definedName>
    <definedName name="TXGXO_RPCH" localSheetId="43">#REF!</definedName>
    <definedName name="TXGXO_RPCH" localSheetId="54">#REF!</definedName>
    <definedName name="TXGXO_RPCH" localSheetId="44">#REF!</definedName>
    <definedName name="TXGXO_RPCH" localSheetId="45">#REF!</definedName>
    <definedName name="TXGXO_RPCH" localSheetId="48">#REF!</definedName>
    <definedName name="TXGXO_RPCH" localSheetId="59">#REF!</definedName>
    <definedName name="TXGXO_RPCH" localSheetId="60">#REF!</definedName>
    <definedName name="TXGXO_RPCH">#REF!</definedName>
    <definedName name="TXS" localSheetId="0">#REF!</definedName>
    <definedName name="TXS" localSheetId="13">#REF!</definedName>
    <definedName name="TXS" localSheetId="14">#REF!</definedName>
    <definedName name="TXS" localSheetId="15">#REF!</definedName>
    <definedName name="TXS" localSheetId="16">#REF!</definedName>
    <definedName name="TXS" localSheetId="18">#REF!</definedName>
    <definedName name="TXS" localSheetId="19">#REF!</definedName>
    <definedName name="TXS" localSheetId="2">#REF!</definedName>
    <definedName name="TXS" localSheetId="3">#REF!</definedName>
    <definedName name="TXS" localSheetId="4">#REF!</definedName>
    <definedName name="TXS" localSheetId="6">#REF!</definedName>
    <definedName name="TXS" localSheetId="7">#REF!</definedName>
    <definedName name="TXS" localSheetId="8">#REF!</definedName>
    <definedName name="TXS" localSheetId="26">#REF!</definedName>
    <definedName name="TXS" localSheetId="36">#REF!</definedName>
    <definedName name="TXS" localSheetId="39">#REF!</definedName>
    <definedName name="TXS" localSheetId="41">#REF!</definedName>
    <definedName name="TXS" localSheetId="27">#REF!</definedName>
    <definedName name="TXS" localSheetId="29">#REF!</definedName>
    <definedName name="TXS" localSheetId="43">#REF!</definedName>
    <definedName name="TXS" localSheetId="54">#REF!</definedName>
    <definedName name="TXS" localSheetId="44">#REF!</definedName>
    <definedName name="TXS" localSheetId="45">#REF!</definedName>
    <definedName name="TXS" localSheetId="48">#REF!</definedName>
    <definedName name="TXS" localSheetId="59">#REF!</definedName>
    <definedName name="TXS" localSheetId="60">#REF!</definedName>
    <definedName name="TXS">#REF!</definedName>
    <definedName name="U" localSheetId="59">[75]NEFTRANS!#REF!</definedName>
    <definedName name="U" localSheetId="60">[75]NEFTRANS!#REF!</definedName>
    <definedName name="U">[75]NEFTRANS!#REF!</definedName>
    <definedName name="ukp" localSheetId="59">OFFSET(#REF!,,,1,COUNT(#REF!))</definedName>
    <definedName name="ukp" localSheetId="60">OFFSET(#REF!,,,1,COUNT(#REF!))</definedName>
    <definedName name="ukp">OFFSET(#REF!,,,1,COUNT(#REF!))</definedName>
    <definedName name="unemp_96Q3" localSheetId="0">#REF!</definedName>
    <definedName name="unemp_96Q3" localSheetId="13">#REF!</definedName>
    <definedName name="unemp_96Q3" localSheetId="14">#REF!</definedName>
    <definedName name="unemp_96Q3" localSheetId="15">#REF!</definedName>
    <definedName name="unemp_96Q3" localSheetId="16">#REF!</definedName>
    <definedName name="unemp_96Q3" localSheetId="18">#REF!</definedName>
    <definedName name="unemp_96Q3" localSheetId="19">#REF!</definedName>
    <definedName name="unemp_96Q3" localSheetId="2">#REF!</definedName>
    <definedName name="unemp_96Q3" localSheetId="3">#REF!</definedName>
    <definedName name="unemp_96Q3" localSheetId="4">#REF!</definedName>
    <definedName name="unemp_96Q3" localSheetId="6">#REF!</definedName>
    <definedName name="unemp_96Q3" localSheetId="7">#REF!</definedName>
    <definedName name="unemp_96Q3" localSheetId="8">#REF!</definedName>
    <definedName name="unemp_96Q3" localSheetId="26">#REF!</definedName>
    <definedName name="unemp_96Q3" localSheetId="36">#REF!</definedName>
    <definedName name="unemp_96Q3" localSheetId="39">#REF!</definedName>
    <definedName name="unemp_96Q3" localSheetId="41">#REF!</definedName>
    <definedName name="unemp_96Q3" localSheetId="27">#REF!</definedName>
    <definedName name="unemp_96Q3" localSheetId="29">#REF!</definedName>
    <definedName name="unemp_96Q3" localSheetId="43">#REF!</definedName>
    <definedName name="unemp_96Q3" localSheetId="54">#REF!</definedName>
    <definedName name="unemp_96Q3" localSheetId="44">#REF!</definedName>
    <definedName name="unemp_96Q3" localSheetId="45">#REF!</definedName>
    <definedName name="unemp_96Q3" localSheetId="48">#REF!</definedName>
    <definedName name="unemp_96Q3" localSheetId="59">#REF!</definedName>
    <definedName name="unemp_96Q3" localSheetId="60">#REF!</definedName>
    <definedName name="unemp_96Q3">#REF!</definedName>
    <definedName name="unemp_96Q4" localSheetId="0">#REF!</definedName>
    <definedName name="unemp_96Q4" localSheetId="13">#REF!</definedName>
    <definedName name="unemp_96Q4" localSheetId="14">#REF!</definedName>
    <definedName name="unemp_96Q4" localSheetId="15">#REF!</definedName>
    <definedName name="unemp_96Q4" localSheetId="16">#REF!</definedName>
    <definedName name="unemp_96Q4" localSheetId="18">#REF!</definedName>
    <definedName name="unemp_96Q4" localSheetId="19">#REF!</definedName>
    <definedName name="unemp_96Q4" localSheetId="2">#REF!</definedName>
    <definedName name="unemp_96Q4" localSheetId="3">#REF!</definedName>
    <definedName name="unemp_96Q4" localSheetId="4">#REF!</definedName>
    <definedName name="unemp_96Q4" localSheetId="6">#REF!</definedName>
    <definedName name="unemp_96Q4" localSheetId="7">#REF!</definedName>
    <definedName name="unemp_96Q4" localSheetId="8">#REF!</definedName>
    <definedName name="unemp_96Q4" localSheetId="26">#REF!</definedName>
    <definedName name="unemp_96Q4" localSheetId="36">#REF!</definedName>
    <definedName name="unemp_96Q4" localSheetId="39">#REF!</definedName>
    <definedName name="unemp_96Q4" localSheetId="41">#REF!</definedName>
    <definedName name="unemp_96Q4" localSheetId="27">#REF!</definedName>
    <definedName name="unemp_96Q4" localSheetId="29">#REF!</definedName>
    <definedName name="unemp_96Q4" localSheetId="43">#REF!</definedName>
    <definedName name="unemp_96Q4" localSheetId="54">#REF!</definedName>
    <definedName name="unemp_96Q4" localSheetId="44">#REF!</definedName>
    <definedName name="unemp_96Q4" localSheetId="45">#REF!</definedName>
    <definedName name="unemp_96Q4" localSheetId="48">#REF!</definedName>
    <definedName name="unemp_96Q4" localSheetId="59">#REF!</definedName>
    <definedName name="unemp_96Q4" localSheetId="60">#REF!</definedName>
    <definedName name="unemp_96Q4">#REF!</definedName>
    <definedName name="unemp_97Q1" localSheetId="0">#REF!</definedName>
    <definedName name="unemp_97Q1" localSheetId="13">#REF!</definedName>
    <definedName name="unemp_97Q1" localSheetId="14">#REF!</definedName>
    <definedName name="unemp_97Q1" localSheetId="15">#REF!</definedName>
    <definedName name="unemp_97Q1" localSheetId="16">#REF!</definedName>
    <definedName name="unemp_97Q1" localSheetId="18">#REF!</definedName>
    <definedName name="unemp_97Q1" localSheetId="19">#REF!</definedName>
    <definedName name="unemp_97Q1" localSheetId="2">#REF!</definedName>
    <definedName name="unemp_97Q1" localSheetId="3">#REF!</definedName>
    <definedName name="unemp_97Q1" localSheetId="4">#REF!</definedName>
    <definedName name="unemp_97Q1" localSheetId="6">#REF!</definedName>
    <definedName name="unemp_97Q1" localSheetId="7">#REF!</definedName>
    <definedName name="unemp_97Q1" localSheetId="8">#REF!</definedName>
    <definedName name="unemp_97Q1" localSheetId="26">#REF!</definedName>
    <definedName name="unemp_97Q1" localSheetId="36">#REF!</definedName>
    <definedName name="unemp_97Q1" localSheetId="39">#REF!</definedName>
    <definedName name="unemp_97Q1" localSheetId="41">#REF!</definedName>
    <definedName name="unemp_97Q1" localSheetId="27">#REF!</definedName>
    <definedName name="unemp_97Q1" localSheetId="29">#REF!</definedName>
    <definedName name="unemp_97Q1" localSheetId="43">#REF!</definedName>
    <definedName name="unemp_97Q1" localSheetId="54">#REF!</definedName>
    <definedName name="unemp_97Q1" localSheetId="44">#REF!</definedName>
    <definedName name="unemp_97Q1" localSheetId="45">#REF!</definedName>
    <definedName name="unemp_97Q1" localSheetId="48">#REF!</definedName>
    <definedName name="unemp_97Q1" localSheetId="59">#REF!</definedName>
    <definedName name="unemp_97Q1" localSheetId="60">#REF!</definedName>
    <definedName name="unemp_97Q1">#REF!</definedName>
    <definedName name="unemp_97Q2" localSheetId="0">#REF!</definedName>
    <definedName name="unemp_97Q2" localSheetId="13">#REF!</definedName>
    <definedName name="unemp_97Q2" localSheetId="14">#REF!</definedName>
    <definedName name="unemp_97Q2" localSheetId="15">#REF!</definedName>
    <definedName name="unemp_97Q2" localSheetId="16">#REF!</definedName>
    <definedName name="unemp_97Q2" localSheetId="18">#REF!</definedName>
    <definedName name="unemp_97Q2" localSheetId="19">#REF!</definedName>
    <definedName name="unemp_97Q2" localSheetId="2">#REF!</definedName>
    <definedName name="unemp_97Q2" localSheetId="3">#REF!</definedName>
    <definedName name="unemp_97Q2" localSheetId="4">#REF!</definedName>
    <definedName name="unemp_97Q2" localSheetId="6">#REF!</definedName>
    <definedName name="unemp_97Q2" localSheetId="7">#REF!</definedName>
    <definedName name="unemp_97Q2" localSheetId="8">#REF!</definedName>
    <definedName name="unemp_97Q2" localSheetId="26">#REF!</definedName>
    <definedName name="unemp_97Q2" localSheetId="36">#REF!</definedName>
    <definedName name="unemp_97Q2" localSheetId="39">#REF!</definedName>
    <definedName name="unemp_97Q2" localSheetId="41">#REF!</definedName>
    <definedName name="unemp_97Q2" localSheetId="27">#REF!</definedName>
    <definedName name="unemp_97Q2" localSheetId="29">#REF!</definedName>
    <definedName name="unemp_97Q2" localSheetId="43">#REF!</definedName>
    <definedName name="unemp_97Q2" localSheetId="54">#REF!</definedName>
    <definedName name="unemp_97Q2" localSheetId="44">#REF!</definedName>
    <definedName name="unemp_97Q2" localSheetId="45">#REF!</definedName>
    <definedName name="unemp_97Q2" localSheetId="48">#REF!</definedName>
    <definedName name="unemp_97Q2" localSheetId="59">#REF!</definedName>
    <definedName name="unemp_97Q2" localSheetId="60">#REF!</definedName>
    <definedName name="unemp_97Q2">#REF!</definedName>
    <definedName name="unemp_nat" localSheetId="0">#REF!</definedName>
    <definedName name="unemp_nat" localSheetId="13">#REF!</definedName>
    <definedName name="unemp_nat" localSheetId="14">#REF!</definedName>
    <definedName name="unemp_nat" localSheetId="15">#REF!</definedName>
    <definedName name="unemp_nat" localSheetId="16">#REF!</definedName>
    <definedName name="unemp_nat" localSheetId="18">#REF!</definedName>
    <definedName name="unemp_nat" localSheetId="19">#REF!</definedName>
    <definedName name="unemp_nat" localSheetId="2">#REF!</definedName>
    <definedName name="unemp_nat" localSheetId="3">#REF!</definedName>
    <definedName name="unemp_nat" localSheetId="4">#REF!</definedName>
    <definedName name="unemp_nat" localSheetId="6">#REF!</definedName>
    <definedName name="unemp_nat" localSheetId="7">#REF!</definedName>
    <definedName name="unemp_nat" localSheetId="8">#REF!</definedName>
    <definedName name="unemp_nat" localSheetId="26">#REF!</definedName>
    <definedName name="unemp_nat" localSheetId="36">#REF!</definedName>
    <definedName name="unemp_nat" localSheetId="39">#REF!</definedName>
    <definedName name="unemp_nat" localSheetId="41">#REF!</definedName>
    <definedName name="unemp_nat" localSheetId="27">#REF!</definedName>
    <definedName name="unemp_nat" localSheetId="29">#REF!</definedName>
    <definedName name="unemp_nat" localSheetId="43">#REF!</definedName>
    <definedName name="unemp_nat" localSheetId="54">#REF!</definedName>
    <definedName name="unemp_nat" localSheetId="44">#REF!</definedName>
    <definedName name="unemp_nat" localSheetId="45">#REF!</definedName>
    <definedName name="unemp_nat" localSheetId="48">#REF!</definedName>
    <definedName name="unemp_nat" localSheetId="59">#REF!</definedName>
    <definedName name="unemp_nat" localSheetId="60">#REF!</definedName>
    <definedName name="unemp_nat">#REF!</definedName>
    <definedName name="unemp_urbrural" localSheetId="0">#REF!</definedName>
    <definedName name="unemp_urbrural" localSheetId="13">#REF!</definedName>
    <definedName name="unemp_urbrural" localSheetId="14">#REF!</definedName>
    <definedName name="unemp_urbrural" localSheetId="15">#REF!</definedName>
    <definedName name="unemp_urbrural" localSheetId="16">#REF!</definedName>
    <definedName name="unemp_urbrural" localSheetId="18">#REF!</definedName>
    <definedName name="unemp_urbrural" localSheetId="19">#REF!</definedName>
    <definedName name="unemp_urbrural" localSheetId="2">#REF!</definedName>
    <definedName name="unemp_urbrural" localSheetId="3">#REF!</definedName>
    <definedName name="unemp_urbrural" localSheetId="4">#REF!</definedName>
    <definedName name="unemp_urbrural" localSheetId="6">#REF!</definedName>
    <definedName name="unemp_urbrural" localSheetId="7">#REF!</definedName>
    <definedName name="unemp_urbrural" localSheetId="8">#REF!</definedName>
    <definedName name="unemp_urbrural" localSheetId="26">#REF!</definedName>
    <definedName name="unemp_urbrural" localSheetId="36">#REF!</definedName>
    <definedName name="unemp_urbrural" localSheetId="39">#REF!</definedName>
    <definedName name="unemp_urbrural" localSheetId="41">#REF!</definedName>
    <definedName name="unemp_urbrural" localSheetId="27">#REF!</definedName>
    <definedName name="unemp_urbrural" localSheetId="29">#REF!</definedName>
    <definedName name="unemp_urbrural" localSheetId="43">#REF!</definedName>
    <definedName name="unemp_urbrural" localSheetId="54">#REF!</definedName>
    <definedName name="unemp_urbrural" localSheetId="44">#REF!</definedName>
    <definedName name="unemp_urbrural" localSheetId="45">#REF!</definedName>
    <definedName name="unemp_urbrural" localSheetId="48">#REF!</definedName>
    <definedName name="unemp_urbrural" localSheetId="59">#REF!</definedName>
    <definedName name="unemp_urbrural" localSheetId="60">#REF!</definedName>
    <definedName name="unemp_urbrural">#REF!</definedName>
    <definedName name="Universities" localSheetId="59">#REF!</definedName>
    <definedName name="Universities" localSheetId="60">#REF!</definedName>
    <definedName name="Universities">#REF!</definedName>
    <definedName name="Update_Time">'[81]Guide for maintenance'!$C$33</definedName>
    <definedName name="Uruguay" localSheetId="59">#REF!</definedName>
    <definedName name="Uruguay" localSheetId="60">#REF!</definedName>
    <definedName name="Uruguay">#REF!</definedName>
    <definedName name="usd" localSheetId="0">#REF!</definedName>
    <definedName name="usd" localSheetId="9">#REF!</definedName>
    <definedName name="usd" localSheetId="10">#REF!</definedName>
    <definedName name="usd" localSheetId="11">#REF!</definedName>
    <definedName name="usd" localSheetId="13">#REF!</definedName>
    <definedName name="usd" localSheetId="14">#REF!</definedName>
    <definedName name="usd" localSheetId="15">#REF!</definedName>
    <definedName name="usd" localSheetId="16">#REF!</definedName>
    <definedName name="usd" localSheetId="18">#REF!</definedName>
    <definedName name="usd" localSheetId="19">#REF!</definedName>
    <definedName name="usd" localSheetId="2">#REF!</definedName>
    <definedName name="usd" localSheetId="3">#REF!</definedName>
    <definedName name="usd" localSheetId="4">#REF!</definedName>
    <definedName name="usd" localSheetId="5">#REF!</definedName>
    <definedName name="usd" localSheetId="6">#REF!</definedName>
    <definedName name="usd" localSheetId="7">#REF!</definedName>
    <definedName name="usd" localSheetId="8">#REF!</definedName>
    <definedName name="usd" localSheetId="20">#REF!</definedName>
    <definedName name="usd" localSheetId="21">#REF!</definedName>
    <definedName name="usd" localSheetId="24">#REF!</definedName>
    <definedName name="usd" localSheetId="25">#REF!</definedName>
    <definedName name="usd" localSheetId="26">#REF!</definedName>
    <definedName name="usd" localSheetId="35">#REF!</definedName>
    <definedName name="usd" localSheetId="36">#REF!</definedName>
    <definedName name="usd" localSheetId="37">#REF!</definedName>
    <definedName name="usd" localSheetId="39">#REF!</definedName>
    <definedName name="usd" localSheetId="41">#REF!</definedName>
    <definedName name="usd" localSheetId="27">#REF!</definedName>
    <definedName name="usd" localSheetId="28">#REF!</definedName>
    <definedName name="usd" localSheetId="29">#REF!</definedName>
    <definedName name="usd" localSheetId="30">#REF!</definedName>
    <definedName name="usd" localSheetId="31">#REF!</definedName>
    <definedName name="usd" localSheetId="33">#REF!</definedName>
    <definedName name="usd" localSheetId="34">#REF!</definedName>
    <definedName name="usd" localSheetId="43">#REF!</definedName>
    <definedName name="usd" localSheetId="54">#REF!</definedName>
    <definedName name="usd" localSheetId="44">#REF!</definedName>
    <definedName name="usd" localSheetId="45">#REF!</definedName>
    <definedName name="usd" localSheetId="48">#REF!</definedName>
    <definedName name="usd" localSheetId="65">#REF!</definedName>
    <definedName name="usd" localSheetId="66">#REF!</definedName>
    <definedName name="usd" localSheetId="59">#REF!</definedName>
    <definedName name="usd" localSheetId="60">#REF!</definedName>
    <definedName name="usd" localSheetId="61">#REF!</definedName>
    <definedName name="usd">#REF!</definedName>
    <definedName name="usd_" localSheetId="0">#REF!</definedName>
    <definedName name="usd_" localSheetId="13">#REF!</definedName>
    <definedName name="usd_" localSheetId="14">#REF!</definedName>
    <definedName name="usd_" localSheetId="15">#REF!</definedName>
    <definedName name="usd_" localSheetId="16">#REF!</definedName>
    <definedName name="usd_" localSheetId="18">#REF!</definedName>
    <definedName name="usd_" localSheetId="19">#REF!</definedName>
    <definedName name="usd_" localSheetId="2">#REF!</definedName>
    <definedName name="usd_" localSheetId="3">#REF!</definedName>
    <definedName name="usd_" localSheetId="4">#REF!</definedName>
    <definedName name="usd_" localSheetId="6">#REF!</definedName>
    <definedName name="usd_" localSheetId="7">#REF!</definedName>
    <definedName name="usd_" localSheetId="8">#REF!</definedName>
    <definedName name="usd_" localSheetId="26">#REF!</definedName>
    <definedName name="usd_" localSheetId="36">#REF!</definedName>
    <definedName name="usd_" localSheetId="39">#REF!</definedName>
    <definedName name="usd_" localSheetId="41">#REF!</definedName>
    <definedName name="usd_" localSheetId="27">#REF!</definedName>
    <definedName name="usd_" localSheetId="29">#REF!</definedName>
    <definedName name="usd_" localSheetId="43">#REF!</definedName>
    <definedName name="usd_" localSheetId="54">#REF!</definedName>
    <definedName name="usd_" localSheetId="44">#REF!</definedName>
    <definedName name="usd_" localSheetId="45">#REF!</definedName>
    <definedName name="usd_" localSheetId="48">#REF!</definedName>
    <definedName name="usd_" localSheetId="65">#REF!</definedName>
    <definedName name="usd_" localSheetId="66">#REF!</definedName>
    <definedName name="usd_" localSheetId="59">#REF!</definedName>
    <definedName name="usd_" localSheetId="60">#REF!</definedName>
    <definedName name="usd_" localSheetId="61">#REF!</definedName>
    <definedName name="usd_">#REF!</definedName>
    <definedName name="USDSR" localSheetId="0">#REF!</definedName>
    <definedName name="USDSR" localSheetId="13">#REF!</definedName>
    <definedName name="USDSR" localSheetId="14">#REF!</definedName>
    <definedName name="USDSR" localSheetId="15">#REF!</definedName>
    <definedName name="USDSR" localSheetId="16">#REF!</definedName>
    <definedName name="USDSR" localSheetId="18">#REF!</definedName>
    <definedName name="USDSR" localSheetId="19">#REF!</definedName>
    <definedName name="USDSR" localSheetId="2">#REF!</definedName>
    <definedName name="USDSR" localSheetId="3">#REF!</definedName>
    <definedName name="USDSR" localSheetId="4">#REF!</definedName>
    <definedName name="USDSR" localSheetId="6">#REF!</definedName>
    <definedName name="USDSR" localSheetId="7">#REF!</definedName>
    <definedName name="USDSR" localSheetId="8">#REF!</definedName>
    <definedName name="USDSR" localSheetId="26">#REF!</definedName>
    <definedName name="USDSR" localSheetId="36">#REF!</definedName>
    <definedName name="USDSR" localSheetId="39">#REF!</definedName>
    <definedName name="USDSR" localSheetId="41">#REF!</definedName>
    <definedName name="USDSR" localSheetId="27">#REF!</definedName>
    <definedName name="USDSR" localSheetId="29">#REF!</definedName>
    <definedName name="USDSR" localSheetId="43">#REF!</definedName>
    <definedName name="USDSR" localSheetId="54">#REF!</definedName>
    <definedName name="USDSR" localSheetId="44">#REF!</definedName>
    <definedName name="USDSR" localSheetId="45">#REF!</definedName>
    <definedName name="USDSR" localSheetId="48">#REF!</definedName>
    <definedName name="USDSR" localSheetId="59">#REF!</definedName>
    <definedName name="USDSR" localSheetId="60">#REF!</definedName>
    <definedName name="USDSR">#REF!</definedName>
    <definedName name="UseList1" localSheetId="57">INDEX('Slika 5.3.'!ValData1,1,MATCH(#REF!,#REF!,0)):INDEX('Slika 5.3.'!ValData1,'Slika 5.3.'!Counter1,MATCH(#REF!,#REF!,0))</definedName>
    <definedName name="UseList1" localSheetId="58">INDEX('Slika 5.4.'!ValData1,1,MATCH(#REF!,#REF!,0)):INDEX('Slika 5.4.'!ValData1,'Slika 5.4.'!Counter1,MATCH(#REF!,#REF!,0))</definedName>
    <definedName name="UseList1">INDEX(ValData1,1,MATCH(#REF!,#REF!,0)):INDEX(ValData1,Counter1,MATCH(#REF!,#REF!,0))</definedName>
    <definedName name="UseList2" localSheetId="57">INDEX('Slika 5.3.'!ValData2,1,MATCH(#REF!,#REF!,0)):INDEX('Slika 5.3.'!ValData2,'Slika 5.3.'!Counter2,MATCH(#REF!,#REF!,0))</definedName>
    <definedName name="UseList2" localSheetId="58">INDEX('Slika 5.4.'!ValData2,1,MATCH(#REF!,#REF!,0)):INDEX('Slika 5.4.'!ValData2,'Slika 5.4.'!Counter2,MATCH(#REF!,#REF!,0))</definedName>
    <definedName name="UseList2">INDEX(ValData2,1,MATCH(#REF!,#REF!,0)):INDEX(ValData2,Counter2,MATCH(#REF!,#REF!,0))</definedName>
    <definedName name="uu" localSheetId="60" hidden="1">{"Riqfin97",#N/A,FALSE,"Tran";"Riqfinpro",#N/A,FALSE,"Tran"}</definedName>
    <definedName name="uu" hidden="1">{"Riqfin97",#N/A,FALSE,"Tran";"Riqfinpro",#N/A,FALSE,"Tran"}</definedName>
    <definedName name="uuu" localSheetId="41">#REF!</definedName>
    <definedName name="uuu" localSheetId="27">#REF!</definedName>
    <definedName name="uuu" localSheetId="43">#REF!</definedName>
    <definedName name="uuu" localSheetId="54">#REF!</definedName>
    <definedName name="uuu" localSheetId="44">#REF!</definedName>
    <definedName name="uuu" localSheetId="45">#REF!</definedName>
    <definedName name="uuu" localSheetId="48">#REF!</definedName>
    <definedName name="uuu" localSheetId="65">#REF!</definedName>
    <definedName name="uuu" localSheetId="66">#REF!</definedName>
    <definedName name="uuu" localSheetId="59">#REF!</definedName>
    <definedName name="uuu" localSheetId="60">#REF!</definedName>
    <definedName name="uuu" localSheetId="61">#REF!</definedName>
    <definedName name="uuu">#REF!</definedName>
    <definedName name="val" localSheetId="59">OFFSET(#REF!,0,0,COUNT(#REF!),1)</definedName>
    <definedName name="val" localSheetId="60">OFFSET(#REF!,0,0,COUNT(#REF!),1)</definedName>
    <definedName name="val">OFFSET(#REF!,0,0,COUNT(#REF!),1)</definedName>
    <definedName name="ValData1" localSheetId="57">#REF!:INDEX(#REF!,100,COUNTA(#REF!))</definedName>
    <definedName name="ValData1" localSheetId="58">#REF!:INDEX(#REF!,100,COUNTA(#REF!))</definedName>
    <definedName name="ValData1">#REF!:INDEX(#REF!,100,COUNTA(#REF!))</definedName>
    <definedName name="ValData2" localSheetId="57">#REF!:INDEX(#REF!,100,COUNTA(#REF!))</definedName>
    <definedName name="ValData2" localSheetId="58">#REF!:INDEX(#REF!,100,COUNTA(#REF!))</definedName>
    <definedName name="ValData2">#REF!:INDEX(#REF!,100,COUNTA(#REF!))</definedName>
    <definedName name="Venezuela" localSheetId="59">#REF!</definedName>
    <definedName name="Venezuela" localSheetId="60">#REF!</definedName>
    <definedName name="Venezuela">#REF!</definedName>
    <definedName name="VIKR_GRUPIRANO" localSheetId="0">#REF!</definedName>
    <definedName name="VIKR_GRUPIRANO" localSheetId="13">#REF!</definedName>
    <definedName name="VIKR_GRUPIRANO" localSheetId="14">#REF!</definedName>
    <definedName name="VIKR_GRUPIRANO" localSheetId="15">#REF!</definedName>
    <definedName name="VIKR_GRUPIRANO" localSheetId="18">#REF!</definedName>
    <definedName name="VIKR_GRUPIRANO" localSheetId="19">#REF!</definedName>
    <definedName name="VIKR_GRUPIRANO" localSheetId="2">#REF!</definedName>
    <definedName name="VIKR_GRUPIRANO" localSheetId="3">#REF!</definedName>
    <definedName name="VIKR_GRUPIRANO" localSheetId="4">#REF!</definedName>
    <definedName name="VIKR_GRUPIRANO" localSheetId="6">#REF!</definedName>
    <definedName name="VIKR_GRUPIRANO" localSheetId="7">#REF!</definedName>
    <definedName name="VIKR_GRUPIRANO" localSheetId="8">#REF!</definedName>
    <definedName name="VIKR_GRUPIRANO" localSheetId="26">#REF!</definedName>
    <definedName name="VIKR_GRUPIRANO" localSheetId="36">#REF!</definedName>
    <definedName name="VIKR_GRUPIRANO" localSheetId="39">#REF!</definedName>
    <definedName name="VIKR_GRUPIRANO" localSheetId="41">#REF!</definedName>
    <definedName name="VIKR_GRUPIRANO" localSheetId="27">#REF!</definedName>
    <definedName name="VIKR_GRUPIRANO" localSheetId="29">#REF!</definedName>
    <definedName name="VIKR_GRUPIRANO" localSheetId="43">#REF!</definedName>
    <definedName name="VIKR_GRUPIRANO" localSheetId="54">#REF!</definedName>
    <definedName name="VIKR_GRUPIRANO" localSheetId="44">#REF!</definedName>
    <definedName name="VIKR_GRUPIRANO" localSheetId="45">#REF!</definedName>
    <definedName name="VIKR_GRUPIRANO" localSheetId="48">#REF!</definedName>
    <definedName name="VIKR_GRUPIRANO" localSheetId="66">#REF!</definedName>
    <definedName name="VIKR_GRUPIRANO">#REF!</definedName>
    <definedName name="Vrsta_modela">'[82]LGD vrste'!$A$1:$A$3</definedName>
    <definedName name="VTITLES" localSheetId="0">#REF!</definedName>
    <definedName name="VTITLES" localSheetId="13">#REF!</definedName>
    <definedName name="VTITLES" localSheetId="14">#REF!</definedName>
    <definedName name="VTITLES" localSheetId="15">#REF!</definedName>
    <definedName name="VTITLES" localSheetId="16">#REF!</definedName>
    <definedName name="VTITLES" localSheetId="18">#REF!</definedName>
    <definedName name="VTITLES" localSheetId="19">#REF!</definedName>
    <definedName name="VTITLES" localSheetId="2">#REF!</definedName>
    <definedName name="VTITLES" localSheetId="3">#REF!</definedName>
    <definedName name="VTITLES" localSheetId="4">#REF!</definedName>
    <definedName name="VTITLES" localSheetId="6">#REF!</definedName>
    <definedName name="VTITLES" localSheetId="7">#REF!</definedName>
    <definedName name="VTITLES" localSheetId="8">#REF!</definedName>
    <definedName name="VTITLES" localSheetId="26">#REF!</definedName>
    <definedName name="VTITLES" localSheetId="36">#REF!</definedName>
    <definedName name="VTITLES" localSheetId="39">#REF!</definedName>
    <definedName name="VTITLES" localSheetId="41">#REF!</definedName>
    <definedName name="VTITLES" localSheetId="27">#REF!</definedName>
    <definedName name="VTITLES" localSheetId="29">#REF!</definedName>
    <definedName name="VTITLES" localSheetId="43">#REF!</definedName>
    <definedName name="VTITLES" localSheetId="54">#REF!</definedName>
    <definedName name="VTITLES" localSheetId="44">#REF!</definedName>
    <definedName name="VTITLES" localSheetId="45">#REF!</definedName>
    <definedName name="VTITLES" localSheetId="48">#REF!</definedName>
    <definedName name="VTITLES" localSheetId="59">#REF!</definedName>
    <definedName name="VTITLES" localSheetId="60">#REF!</definedName>
    <definedName name="VTITLES">#REF!</definedName>
    <definedName name="vv" localSheetId="60" hidden="1">{"Tab1",#N/A,FALSE,"P";"Tab2",#N/A,FALSE,"P"}</definedName>
    <definedName name="vv" hidden="1">{"Tab1",#N/A,FALSE,"P";"Tab2",#N/A,FALSE,"P"}</definedName>
    <definedName name="vvv" localSheetId="60" hidden="1">{"Tab1",#N/A,FALSE,"P";"Tab2",#N/A,FALSE,"P"}</definedName>
    <definedName name="vvv" hidden="1">{"Tab1",#N/A,FALSE,"P";"Tab2",#N/A,FALSE,"P"}</definedName>
    <definedName name="wage_govt_sector" localSheetId="0">#REF!</definedName>
    <definedName name="wage_govt_sector" localSheetId="13">#REF!</definedName>
    <definedName name="wage_govt_sector" localSheetId="14">#REF!</definedName>
    <definedName name="wage_govt_sector" localSheetId="15">#REF!</definedName>
    <definedName name="wage_govt_sector" localSheetId="16">#REF!</definedName>
    <definedName name="wage_govt_sector" localSheetId="18">#REF!</definedName>
    <definedName name="wage_govt_sector" localSheetId="19">#REF!</definedName>
    <definedName name="wage_govt_sector" localSheetId="2">#REF!</definedName>
    <definedName name="wage_govt_sector" localSheetId="3">#REF!</definedName>
    <definedName name="wage_govt_sector" localSheetId="4">#REF!</definedName>
    <definedName name="wage_govt_sector" localSheetId="6">#REF!</definedName>
    <definedName name="wage_govt_sector" localSheetId="7">#REF!</definedName>
    <definedName name="wage_govt_sector" localSheetId="8">#REF!</definedName>
    <definedName name="wage_govt_sector" localSheetId="26">#REF!</definedName>
    <definedName name="wage_govt_sector" localSheetId="36">#REF!</definedName>
    <definedName name="wage_govt_sector" localSheetId="39">#REF!</definedName>
    <definedName name="wage_govt_sector" localSheetId="41">#REF!</definedName>
    <definedName name="wage_govt_sector" localSheetId="27">#REF!</definedName>
    <definedName name="wage_govt_sector" localSheetId="29">#REF!</definedName>
    <definedName name="wage_govt_sector" localSheetId="43">#REF!</definedName>
    <definedName name="wage_govt_sector" localSheetId="54">#REF!</definedName>
    <definedName name="wage_govt_sector" localSheetId="44">#REF!</definedName>
    <definedName name="wage_govt_sector" localSheetId="45">#REF!</definedName>
    <definedName name="wage_govt_sector" localSheetId="48">#REF!</definedName>
    <definedName name="wage_govt_sector" localSheetId="59">#REF!</definedName>
    <definedName name="wage_govt_sector" localSheetId="60">#REF!</definedName>
    <definedName name="wage_govt_sector">#REF!</definedName>
    <definedName name="WEO" localSheetId="0">#REF!</definedName>
    <definedName name="WEO" localSheetId="13">#REF!</definedName>
    <definedName name="WEO" localSheetId="14">#REF!</definedName>
    <definedName name="WEO" localSheetId="15">#REF!</definedName>
    <definedName name="WEO" localSheetId="16">#REF!</definedName>
    <definedName name="WEO" localSheetId="18">#REF!</definedName>
    <definedName name="WEO" localSheetId="19">#REF!</definedName>
    <definedName name="WEO" localSheetId="2">#REF!</definedName>
    <definedName name="WEO" localSheetId="3">#REF!</definedName>
    <definedName name="WEO" localSheetId="4">#REF!</definedName>
    <definedName name="WEO" localSheetId="6">#REF!</definedName>
    <definedName name="WEO" localSheetId="7">#REF!</definedName>
    <definedName name="WEO" localSheetId="8">#REF!</definedName>
    <definedName name="WEO" localSheetId="26">#REF!</definedName>
    <definedName name="WEO" localSheetId="36">#REF!</definedName>
    <definedName name="WEO" localSheetId="39">#REF!</definedName>
    <definedName name="WEO" localSheetId="41">#REF!</definedName>
    <definedName name="WEO" localSheetId="27">#REF!</definedName>
    <definedName name="WEO" localSheetId="29">#REF!</definedName>
    <definedName name="WEO" localSheetId="43">#REF!</definedName>
    <definedName name="WEO" localSheetId="54">#REF!</definedName>
    <definedName name="WEO" localSheetId="44">#REF!</definedName>
    <definedName name="WEO" localSheetId="45">#REF!</definedName>
    <definedName name="WEO" localSheetId="48">#REF!</definedName>
    <definedName name="WEO" localSheetId="59">#REF!</definedName>
    <definedName name="WEO" localSheetId="60">#REF!</definedName>
    <definedName name="WEO">#REF!</definedName>
    <definedName name="WHD" localSheetId="59">#REF!</definedName>
    <definedName name="WHD" localSheetId="60">#REF!</definedName>
    <definedName name="WHD">#REF!</definedName>
    <definedName name="WorkBookName" localSheetId="0">'[9]Izbor posla'!$C$17</definedName>
    <definedName name="WorkBookName" localSheetId="9">'[10]Izbor posla'!$C$17</definedName>
    <definedName name="WorkBookName" localSheetId="10">'[10]Izbor posla'!$C$17</definedName>
    <definedName name="WorkBookName" localSheetId="11">'[10]Izbor posla'!$C$17</definedName>
    <definedName name="WorkBookName" localSheetId="12">'[10]Izbor posla'!$C$17</definedName>
    <definedName name="WorkBookName" localSheetId="13">'[9]Izbor posla'!$C$17</definedName>
    <definedName name="WorkBookName" localSheetId="14">'[10]Izbor posla'!$C$17</definedName>
    <definedName name="WorkBookName" localSheetId="15">'[11]Izbor posla'!$C$17</definedName>
    <definedName name="WorkBookName" localSheetId="16">'[12]Izbor posla'!$C$17</definedName>
    <definedName name="WorkBookName" localSheetId="17">'[10]Izbor posla'!$C$17</definedName>
    <definedName name="WorkBookName" localSheetId="18">'[10]Izbor posla'!$C$17</definedName>
    <definedName name="WorkBookName" localSheetId="1">'[11]Izbor posla'!$C$17</definedName>
    <definedName name="WorkBookName" localSheetId="19">'[10]Izbor posla'!$C$17</definedName>
    <definedName name="WorkBookName" localSheetId="2">'[11]Izbor posla'!$C$17</definedName>
    <definedName name="WorkBookName" localSheetId="3">'[11]Izbor posla'!$C$17</definedName>
    <definedName name="WorkBookName" localSheetId="4">'[11]Izbor posla'!$C$17</definedName>
    <definedName name="WorkBookName" localSheetId="5">'[10]Izbor posla'!$C$17</definedName>
    <definedName name="WorkBookName" localSheetId="6">'[10]Izbor posla'!$C$17</definedName>
    <definedName name="WorkBookName" localSheetId="7">'[10]Izbor posla'!$C$17</definedName>
    <definedName name="WorkBookName" localSheetId="8">'[10]Izbor posla'!$C$17</definedName>
    <definedName name="WorkBookName" localSheetId="20">'[9]Izbor posla'!$C$17</definedName>
    <definedName name="WorkBookName" localSheetId="21">'[9]Izbor posla'!$C$17</definedName>
    <definedName name="WorkBookName" localSheetId="25">'[9]Izbor posla'!$C$17</definedName>
    <definedName name="WorkBookName" localSheetId="26">'[36]Izbor posla'!$C$17</definedName>
    <definedName name="WorkBookName" localSheetId="35">'[36]Izbor posla'!$C$17</definedName>
    <definedName name="WorkBookName" localSheetId="36">'[36]Izbor posla'!$C$17</definedName>
    <definedName name="WorkBookName" localSheetId="37">'[36]Izbor posla'!$C$17</definedName>
    <definedName name="WorkBookName" localSheetId="27">'[36]Izbor posla'!$C$17</definedName>
    <definedName name="WorkBookName" localSheetId="28">'[36]Izbor posla'!$C$17</definedName>
    <definedName name="WorkBookName" localSheetId="29">'[36]Izbor posla'!$C$17</definedName>
    <definedName name="WorkBookName" localSheetId="30">'[36]Izbor posla'!$C$17</definedName>
    <definedName name="WorkBookName" localSheetId="31">'[36]Izbor posla'!$C$17</definedName>
    <definedName name="WorkBookName" localSheetId="32">'[36]Izbor posla'!$C$17</definedName>
    <definedName name="WorkBookName" localSheetId="33">'[36]Izbor posla'!$C$17</definedName>
    <definedName name="WorkBookName" localSheetId="34">'[36]Izbor posla'!$C$17</definedName>
    <definedName name="WorkBookName" localSheetId="65">'[64]Izbor posla'!$C$17</definedName>
    <definedName name="WorkBookName" localSheetId="66">'[64]Izbor posla'!$C$17</definedName>
    <definedName name="WorkBookName" localSheetId="61">'[9]Izbor posla'!$C$17</definedName>
    <definedName name="WorkBookName">'[9]Izbor posla'!$C$17</definedName>
    <definedName name="WorkSheetName" localSheetId="0">'[9]Izbor posla'!$D$17</definedName>
    <definedName name="WorkSheetName" localSheetId="9">'[10]Izbor posla'!$D$17</definedName>
    <definedName name="WorkSheetName" localSheetId="10">'[10]Izbor posla'!$D$17</definedName>
    <definedName name="WorkSheetName" localSheetId="11">'[10]Izbor posla'!$D$17</definedName>
    <definedName name="WorkSheetName" localSheetId="12">'[10]Izbor posla'!$D$17</definedName>
    <definedName name="WorkSheetName" localSheetId="13">'[9]Izbor posla'!$D$17</definedName>
    <definedName name="WorkSheetName" localSheetId="14">'[10]Izbor posla'!$D$17</definedName>
    <definedName name="WorkSheetName" localSheetId="15">'[11]Izbor posla'!$D$17</definedName>
    <definedName name="WorkSheetName" localSheetId="16">'[12]Izbor posla'!$D$17</definedName>
    <definedName name="WorkSheetName" localSheetId="17">'[10]Izbor posla'!$D$17</definedName>
    <definedName name="WorkSheetName" localSheetId="18">'[10]Izbor posla'!$D$17</definedName>
    <definedName name="WorkSheetName" localSheetId="1">'[11]Izbor posla'!$D$17</definedName>
    <definedName name="WorkSheetName" localSheetId="19">'[10]Izbor posla'!$D$17</definedName>
    <definedName name="WorkSheetName" localSheetId="2">'[11]Izbor posla'!$D$17</definedName>
    <definedName name="WorkSheetName" localSheetId="3">'[11]Izbor posla'!$D$17</definedName>
    <definedName name="WorkSheetName" localSheetId="4">'[11]Izbor posla'!$D$17</definedName>
    <definedName name="WorkSheetName" localSheetId="5">'[10]Izbor posla'!$D$17</definedName>
    <definedName name="WorkSheetName" localSheetId="6">'[10]Izbor posla'!$D$17</definedName>
    <definedName name="WorkSheetName" localSheetId="7">'[10]Izbor posla'!$D$17</definedName>
    <definedName name="WorkSheetName" localSheetId="8">'[10]Izbor posla'!$D$17</definedName>
    <definedName name="WorkSheetName" localSheetId="20">'[9]Izbor posla'!$D$17</definedName>
    <definedName name="WorkSheetName" localSheetId="21">'[9]Izbor posla'!$D$17</definedName>
    <definedName name="WorkSheetName" localSheetId="25">'[9]Izbor posla'!$D$17</definedName>
    <definedName name="WorkSheetName" localSheetId="26">'[36]Izbor posla'!$D$17</definedName>
    <definedName name="WorkSheetName" localSheetId="35">'[36]Izbor posla'!$D$17</definedName>
    <definedName name="WorkSheetName" localSheetId="36">'[36]Izbor posla'!$D$17</definedName>
    <definedName name="WorkSheetName" localSheetId="37">'[36]Izbor posla'!$D$17</definedName>
    <definedName name="WorkSheetName" localSheetId="27">'[36]Izbor posla'!$D$17</definedName>
    <definedName name="WorkSheetName" localSheetId="28">'[36]Izbor posla'!$D$17</definedName>
    <definedName name="WorkSheetName" localSheetId="29">'[36]Izbor posla'!$D$17</definedName>
    <definedName name="WorkSheetName" localSheetId="30">'[36]Izbor posla'!$D$17</definedName>
    <definedName name="WorkSheetName" localSheetId="31">'[36]Izbor posla'!$D$17</definedName>
    <definedName name="WorkSheetName" localSheetId="32">'[36]Izbor posla'!$D$17</definedName>
    <definedName name="WorkSheetName" localSheetId="33">'[36]Izbor posla'!$D$17</definedName>
    <definedName name="WorkSheetName" localSheetId="34">'[36]Izbor posla'!$D$17</definedName>
    <definedName name="WorkSheetName" localSheetId="65">'[64]Izbor posla'!$D$17</definedName>
    <definedName name="WorkSheetName" localSheetId="66">'[64]Izbor posla'!$D$17</definedName>
    <definedName name="WorkSheetName" localSheetId="61">'[9]Izbor posla'!$D$17</definedName>
    <definedName name="WorkSheetName">'[9]Izbor posla'!$D$17</definedName>
    <definedName name="WPCP33_D" localSheetId="0">#REF!</definedName>
    <definedName name="WPCP33_D" localSheetId="13">#REF!</definedName>
    <definedName name="WPCP33_D" localSheetId="14">#REF!</definedName>
    <definedName name="WPCP33_D" localSheetId="15">#REF!</definedName>
    <definedName name="WPCP33_D" localSheetId="16">#REF!</definedName>
    <definedName name="WPCP33_D" localSheetId="18">#REF!</definedName>
    <definedName name="WPCP33_D" localSheetId="19">#REF!</definedName>
    <definedName name="WPCP33_D" localSheetId="2">#REF!</definedName>
    <definedName name="WPCP33_D" localSheetId="3">#REF!</definedName>
    <definedName name="WPCP33_D" localSheetId="4">#REF!</definedName>
    <definedName name="WPCP33_D" localSheetId="6">#REF!</definedName>
    <definedName name="WPCP33_D" localSheetId="7">#REF!</definedName>
    <definedName name="WPCP33_D" localSheetId="8">#REF!</definedName>
    <definedName name="WPCP33_D" localSheetId="26">#REF!</definedName>
    <definedName name="WPCP33_D" localSheetId="36">#REF!</definedName>
    <definedName name="WPCP33_D" localSheetId="39">#REF!</definedName>
    <definedName name="WPCP33_D" localSheetId="41">#REF!</definedName>
    <definedName name="WPCP33_D" localSheetId="27">#REF!</definedName>
    <definedName name="WPCP33_D" localSheetId="29">#REF!</definedName>
    <definedName name="WPCP33_D" localSheetId="43">#REF!</definedName>
    <definedName name="WPCP33_D" localSheetId="54">#REF!</definedName>
    <definedName name="WPCP33_D" localSheetId="44">#REF!</definedName>
    <definedName name="WPCP33_D" localSheetId="45">#REF!</definedName>
    <definedName name="WPCP33_D" localSheetId="48">#REF!</definedName>
    <definedName name="WPCP33_D" localSheetId="59">#REF!</definedName>
    <definedName name="WPCP33_D" localSheetId="60">#REF!</definedName>
    <definedName name="WPCP33_D">#REF!</definedName>
    <definedName name="WPCP33pch" localSheetId="0">#REF!</definedName>
    <definedName name="WPCP33pch" localSheetId="13">#REF!</definedName>
    <definedName name="WPCP33pch" localSheetId="14">#REF!</definedName>
    <definedName name="WPCP33pch" localSheetId="15">#REF!</definedName>
    <definedName name="WPCP33pch" localSheetId="16">#REF!</definedName>
    <definedName name="WPCP33pch" localSheetId="18">#REF!</definedName>
    <definedName name="WPCP33pch" localSheetId="19">#REF!</definedName>
    <definedName name="WPCP33pch" localSheetId="2">#REF!</definedName>
    <definedName name="WPCP33pch" localSheetId="3">#REF!</definedName>
    <definedName name="WPCP33pch" localSheetId="4">#REF!</definedName>
    <definedName name="WPCP33pch" localSheetId="6">#REF!</definedName>
    <definedName name="WPCP33pch" localSheetId="7">#REF!</definedName>
    <definedName name="WPCP33pch" localSheetId="8">#REF!</definedName>
    <definedName name="WPCP33pch" localSheetId="26">#REF!</definedName>
    <definedName name="WPCP33pch" localSheetId="36">#REF!</definedName>
    <definedName name="WPCP33pch" localSheetId="39">#REF!</definedName>
    <definedName name="WPCP33pch" localSheetId="41">#REF!</definedName>
    <definedName name="WPCP33pch" localSheetId="27">#REF!</definedName>
    <definedName name="WPCP33pch" localSheetId="29">#REF!</definedName>
    <definedName name="WPCP33pch" localSheetId="43">#REF!</definedName>
    <definedName name="WPCP33pch" localSheetId="54">#REF!</definedName>
    <definedName name="WPCP33pch" localSheetId="44">#REF!</definedName>
    <definedName name="WPCP33pch" localSheetId="45">#REF!</definedName>
    <definedName name="WPCP33pch" localSheetId="48">#REF!</definedName>
    <definedName name="WPCP33pch" localSheetId="59">#REF!</definedName>
    <definedName name="WPCP33pch" localSheetId="60">#REF!</definedName>
    <definedName name="WPCP33pch">#REF!</definedName>
    <definedName name="wrn.BANKS." localSheetId="9" hidden="1">{#N/A,#N/A,FALSE,"BANKS"}</definedName>
    <definedName name="wrn.BANKS." localSheetId="10" hidden="1">{#N/A,#N/A,FALSE,"BANKS"}</definedName>
    <definedName name="wrn.BANKS." localSheetId="11" hidden="1">{#N/A,#N/A,FALSE,"BANKS"}</definedName>
    <definedName name="wrn.BANKS." localSheetId="15" hidden="1">{#N/A,#N/A,FALSE,"BANKS"}</definedName>
    <definedName name="wrn.BANKS." localSheetId="16" hidden="1">{#N/A,#N/A,FALSE,"BANKS"}</definedName>
    <definedName name="wrn.BANKS." localSheetId="18" hidden="1">{#N/A,#N/A,FALSE,"BANKS"}</definedName>
    <definedName name="wrn.BANKS." localSheetId="1" hidden="1">{#N/A,#N/A,FALSE,"BANKS"}</definedName>
    <definedName name="wrn.BANKS." localSheetId="2" hidden="1">{#N/A,#N/A,FALSE,"BANKS"}</definedName>
    <definedName name="wrn.BANKS." localSheetId="3" hidden="1">{#N/A,#N/A,FALSE,"BANKS"}</definedName>
    <definedName name="wrn.BANKS." localSheetId="4" hidden="1">{#N/A,#N/A,FALSE,"BANKS"}</definedName>
    <definedName name="wrn.BANKS." localSheetId="6" hidden="1">{#N/A,#N/A,FALSE,"BANKS"}</definedName>
    <definedName name="wrn.BANKS." localSheetId="7" hidden="1">{#N/A,#N/A,FALSE,"BANKS"}</definedName>
    <definedName name="wrn.BANKS." localSheetId="8" hidden="1">{#N/A,#N/A,FALSE,"BANKS"}</definedName>
    <definedName name="wrn.BANKS." localSheetId="53" hidden="1">{#N/A,#N/A,FALSE,"BANKS"}</definedName>
    <definedName name="wrn.BANKS." localSheetId="46" hidden="1">{#N/A,#N/A,FALSE,"BANKS"}</definedName>
    <definedName name="wrn.BANKS." localSheetId="47" hidden="1">{#N/A,#N/A,FALSE,"BANKS"}</definedName>
    <definedName name="wrn.BANKS." localSheetId="48" hidden="1">{#N/A,#N/A,FALSE,"BANKS"}</definedName>
    <definedName name="wrn.BANKS." localSheetId="49" hidden="1">{#N/A,#N/A,FALSE,"BANKS"}</definedName>
    <definedName name="wrn.BANKS." localSheetId="50" hidden="1">{#N/A,#N/A,FALSE,"BANKS"}</definedName>
    <definedName name="wrn.BANKS." localSheetId="51" hidden="1">{#N/A,#N/A,FALSE,"BANKS"}</definedName>
    <definedName name="wrn.BANKS." localSheetId="60" hidden="1">{#N/A,#N/A,FALSE,"BANKS"}</definedName>
    <definedName name="wrn.BANKS." hidden="1">{#N/A,#N/A,FALSE,"BANKS"}</definedName>
    <definedName name="wrn.BOP." localSheetId="9" hidden="1">{#N/A,#N/A,FALSE,"BOP"}</definedName>
    <definedName name="wrn.BOP." localSheetId="10" hidden="1">{#N/A,#N/A,FALSE,"BOP"}</definedName>
    <definedName name="wrn.BOP." localSheetId="11" hidden="1">{#N/A,#N/A,FALSE,"BOP"}</definedName>
    <definedName name="wrn.BOP." localSheetId="15" hidden="1">{#N/A,#N/A,FALSE,"BOP"}</definedName>
    <definedName name="wrn.BOP." localSheetId="16" hidden="1">{#N/A,#N/A,FALSE,"BOP"}</definedName>
    <definedName name="wrn.BOP." localSheetId="18" hidden="1">{#N/A,#N/A,FALSE,"BOP"}</definedName>
    <definedName name="wrn.BOP." localSheetId="1" hidden="1">{#N/A,#N/A,FALSE,"BOP"}</definedName>
    <definedName name="wrn.BOP." localSheetId="2" hidden="1">{#N/A,#N/A,FALSE,"BOP"}</definedName>
    <definedName name="wrn.BOP." localSheetId="3" hidden="1">{#N/A,#N/A,FALSE,"BOP"}</definedName>
    <definedName name="wrn.BOP." localSheetId="4" hidden="1">{#N/A,#N/A,FALSE,"BOP"}</definedName>
    <definedName name="wrn.BOP." localSheetId="6" hidden="1">{#N/A,#N/A,FALSE,"BOP"}</definedName>
    <definedName name="wrn.BOP." localSheetId="7" hidden="1">{#N/A,#N/A,FALSE,"BOP"}</definedName>
    <definedName name="wrn.BOP." localSheetId="8" hidden="1">{#N/A,#N/A,FALSE,"BOP"}</definedName>
    <definedName name="wrn.BOP." localSheetId="53" hidden="1">{#N/A,#N/A,FALSE,"BOP"}</definedName>
    <definedName name="wrn.BOP." localSheetId="46" hidden="1">{#N/A,#N/A,FALSE,"BOP"}</definedName>
    <definedName name="wrn.BOP." localSheetId="47" hidden="1">{#N/A,#N/A,FALSE,"BOP"}</definedName>
    <definedName name="wrn.BOP." localSheetId="48" hidden="1">{#N/A,#N/A,FALSE,"BOP"}</definedName>
    <definedName name="wrn.BOP." localSheetId="49" hidden="1">{#N/A,#N/A,FALSE,"BOP"}</definedName>
    <definedName name="wrn.BOP." localSheetId="50" hidden="1">{#N/A,#N/A,FALSE,"BOP"}</definedName>
    <definedName name="wrn.BOP." localSheetId="51" hidden="1">{#N/A,#N/A,FALSE,"BOP"}</definedName>
    <definedName name="wrn.BOP." localSheetId="60" hidden="1">{#N/A,#N/A,FALSE,"BOP"}</definedName>
    <definedName name="wrn.BOP." hidden="1">{#N/A,#N/A,FALSE,"BOP"}</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8"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53" hidden="1">{"BOP_TAB",#N/A,FALSE,"N";"MIDTERM_TAB",#N/A,FALSE,"O"}</definedName>
    <definedName name="wrn.BOP_MIDTERM." localSheetId="46" hidden="1">{"BOP_TAB",#N/A,FALSE,"N";"MIDTERM_TAB",#N/A,FALSE,"O"}</definedName>
    <definedName name="wrn.BOP_MIDTERM." localSheetId="47" hidden="1">{"BOP_TAB",#N/A,FALSE,"N";"MIDTERM_TAB",#N/A,FALSE,"O"}</definedName>
    <definedName name="wrn.BOP_MIDTERM." localSheetId="48" hidden="1">{"BOP_TAB",#N/A,FALSE,"N";"MIDTERM_TAB",#N/A,FALSE,"O"}</definedName>
    <definedName name="wrn.BOP_MIDTERM." localSheetId="49" hidden="1">{"BOP_TAB",#N/A,FALSE,"N";"MIDTERM_TAB",#N/A,FALSE,"O"}</definedName>
    <definedName name="wrn.BOP_MIDTERM." localSheetId="50" hidden="1">{"BOP_TAB",#N/A,FALSE,"N";"MIDTERM_TAB",#N/A,FALSE,"O"}</definedName>
    <definedName name="wrn.BOP_MIDTERM." localSheetId="51" hidden="1">{"BOP_TAB",#N/A,FALSE,"N";"MIDTERM_TAB",#N/A,FALSE,"O"}</definedName>
    <definedName name="wrn.BOP_MIDTERM." localSheetId="60" hidden="1">{"BOP_TAB",#N/A,FALSE,"N";"MIDTERM_TAB",#N/A,FALSE,"O"}</definedName>
    <definedName name="wrn.BOP_MIDTERM." hidden="1">{"BOP_TAB",#N/A,FALSE,"N";"MIDTERM_TAB",#N/A,FALSE,"O"}</definedName>
    <definedName name="wrn.CIJENE." localSheetId="60" hidden="1">{#N/A,#N/A,FALSE,"CIJENE"}</definedName>
    <definedName name="wrn.CIJENE." hidden="1">{#N/A,#N/A,FALSE,"CIJENE"}</definedName>
    <definedName name="wrn.CREDIT." localSheetId="9" hidden="1">{#N/A,#N/A,FALSE,"CREDIT"}</definedName>
    <definedName name="wrn.CREDIT." localSheetId="10" hidden="1">{#N/A,#N/A,FALSE,"CREDIT"}</definedName>
    <definedName name="wrn.CREDIT." localSheetId="11" hidden="1">{#N/A,#N/A,FALSE,"CREDIT"}</definedName>
    <definedName name="wrn.CREDIT." localSheetId="15" hidden="1">{#N/A,#N/A,FALSE,"CREDIT"}</definedName>
    <definedName name="wrn.CREDIT." localSheetId="16" hidden="1">{#N/A,#N/A,FALSE,"CREDIT"}</definedName>
    <definedName name="wrn.CREDIT." localSheetId="18" hidden="1">{#N/A,#N/A,FALSE,"CREDIT"}</definedName>
    <definedName name="wrn.CREDIT." localSheetId="1" hidden="1">{#N/A,#N/A,FALSE,"CREDIT"}</definedName>
    <definedName name="wrn.CREDIT." localSheetId="2" hidden="1">{#N/A,#N/A,FALSE,"CREDIT"}</definedName>
    <definedName name="wrn.CREDIT." localSheetId="3" hidden="1">{#N/A,#N/A,FALSE,"CREDIT"}</definedName>
    <definedName name="wrn.CREDIT." localSheetId="4" hidden="1">{#N/A,#N/A,FALSE,"CREDIT"}</definedName>
    <definedName name="wrn.CREDIT." localSheetId="6" hidden="1">{#N/A,#N/A,FALSE,"CREDIT"}</definedName>
    <definedName name="wrn.CREDIT." localSheetId="7" hidden="1">{#N/A,#N/A,FALSE,"CREDIT"}</definedName>
    <definedName name="wrn.CREDIT." localSheetId="8" hidden="1">{#N/A,#N/A,FALSE,"CREDIT"}</definedName>
    <definedName name="wrn.CREDIT." localSheetId="53" hidden="1">{#N/A,#N/A,FALSE,"CREDIT"}</definedName>
    <definedName name="wrn.CREDIT." localSheetId="46" hidden="1">{#N/A,#N/A,FALSE,"CREDIT"}</definedName>
    <definedName name="wrn.CREDIT." localSheetId="47" hidden="1">{#N/A,#N/A,FALSE,"CREDIT"}</definedName>
    <definedName name="wrn.CREDIT." localSheetId="48" hidden="1">{#N/A,#N/A,FALSE,"CREDIT"}</definedName>
    <definedName name="wrn.CREDIT." localSheetId="49" hidden="1">{#N/A,#N/A,FALSE,"CREDIT"}</definedName>
    <definedName name="wrn.CREDIT." localSheetId="50" hidden="1">{#N/A,#N/A,FALSE,"CREDIT"}</definedName>
    <definedName name="wrn.CREDIT." localSheetId="51" hidden="1">{#N/A,#N/A,FALSE,"CREDIT"}</definedName>
    <definedName name="wrn.CREDIT." localSheetId="60" hidden="1">{#N/A,#N/A,FALSE,"CREDIT"}</definedName>
    <definedName name="wrn.CREDIT." hidden="1">{#N/A,#N/A,FALSE,"CREDIT"}</definedName>
    <definedName name="wrn.DEBTSVC." localSheetId="9" hidden="1">{#N/A,#N/A,FALSE,"DEBTSVC"}</definedName>
    <definedName name="wrn.DEBTSVC." localSheetId="10" hidden="1">{#N/A,#N/A,FALSE,"DEBTSVC"}</definedName>
    <definedName name="wrn.DEBTSVC." localSheetId="11" hidden="1">{#N/A,#N/A,FALSE,"DEBTSVC"}</definedName>
    <definedName name="wrn.DEBTSVC." localSheetId="15" hidden="1">{#N/A,#N/A,FALSE,"DEBTSVC"}</definedName>
    <definedName name="wrn.DEBTSVC." localSheetId="16" hidden="1">{#N/A,#N/A,FALSE,"DEBTSVC"}</definedName>
    <definedName name="wrn.DEBTSVC." localSheetId="18" hidden="1">{#N/A,#N/A,FALSE,"DEBTSVC"}</definedName>
    <definedName name="wrn.DEBTSVC." localSheetId="1" hidden="1">{#N/A,#N/A,FALSE,"DEBTSVC"}</definedName>
    <definedName name="wrn.DEBTSVC." localSheetId="2" hidden="1">{#N/A,#N/A,FALSE,"DEBTSVC"}</definedName>
    <definedName name="wrn.DEBTSVC." localSheetId="3" hidden="1">{#N/A,#N/A,FALSE,"DEBTSVC"}</definedName>
    <definedName name="wrn.DEBTSVC." localSheetId="4" hidden="1">{#N/A,#N/A,FALSE,"DEBTSVC"}</definedName>
    <definedName name="wrn.DEBTSVC." localSheetId="6" hidden="1">{#N/A,#N/A,FALSE,"DEBTSVC"}</definedName>
    <definedName name="wrn.DEBTSVC." localSheetId="7" hidden="1">{#N/A,#N/A,FALSE,"DEBTSVC"}</definedName>
    <definedName name="wrn.DEBTSVC." localSheetId="8" hidden="1">{#N/A,#N/A,FALSE,"DEBTSVC"}</definedName>
    <definedName name="wrn.DEBTSVC." localSheetId="53" hidden="1">{#N/A,#N/A,FALSE,"DEBTSVC"}</definedName>
    <definedName name="wrn.DEBTSVC." localSheetId="46" hidden="1">{#N/A,#N/A,FALSE,"DEBTSVC"}</definedName>
    <definedName name="wrn.DEBTSVC." localSheetId="47" hidden="1">{#N/A,#N/A,FALSE,"DEBTSVC"}</definedName>
    <definedName name="wrn.DEBTSVC." localSheetId="48" hidden="1">{#N/A,#N/A,FALSE,"DEBTSVC"}</definedName>
    <definedName name="wrn.DEBTSVC." localSheetId="49" hidden="1">{#N/A,#N/A,FALSE,"DEBTSVC"}</definedName>
    <definedName name="wrn.DEBTSVC." localSheetId="50" hidden="1">{#N/A,#N/A,FALSE,"DEBTSVC"}</definedName>
    <definedName name="wrn.DEBTSVC." localSheetId="51" hidden="1">{#N/A,#N/A,FALSE,"DEBTSVC"}</definedName>
    <definedName name="wrn.DEBTSVC." localSheetId="60" hidden="1">{#N/A,#N/A,FALSE,"DEBTSVC"}</definedName>
    <definedName name="wrn.DEBTSVC." hidden="1">{#N/A,#N/A,FALSE,"DEBTSVC"}</definedName>
    <definedName name="wrn.DEPO." localSheetId="9" hidden="1">{#N/A,#N/A,FALSE,"DEPO"}</definedName>
    <definedName name="wrn.DEPO." localSheetId="10" hidden="1">{#N/A,#N/A,FALSE,"DEPO"}</definedName>
    <definedName name="wrn.DEPO." localSheetId="11" hidden="1">{#N/A,#N/A,FALSE,"DEPO"}</definedName>
    <definedName name="wrn.DEPO." localSheetId="15" hidden="1">{#N/A,#N/A,FALSE,"DEPO"}</definedName>
    <definedName name="wrn.DEPO." localSheetId="16" hidden="1">{#N/A,#N/A,FALSE,"DEPO"}</definedName>
    <definedName name="wrn.DEPO." localSheetId="18" hidden="1">{#N/A,#N/A,FALSE,"DEPO"}</definedName>
    <definedName name="wrn.DEPO." localSheetId="1" hidden="1">{#N/A,#N/A,FALSE,"DEPO"}</definedName>
    <definedName name="wrn.DEPO." localSheetId="2" hidden="1">{#N/A,#N/A,FALSE,"DEPO"}</definedName>
    <definedName name="wrn.DEPO." localSheetId="3" hidden="1">{#N/A,#N/A,FALSE,"DEPO"}</definedName>
    <definedName name="wrn.DEPO." localSheetId="4" hidden="1">{#N/A,#N/A,FALSE,"DEPO"}</definedName>
    <definedName name="wrn.DEPO." localSheetId="6" hidden="1">{#N/A,#N/A,FALSE,"DEPO"}</definedName>
    <definedName name="wrn.DEPO." localSheetId="7" hidden="1">{#N/A,#N/A,FALSE,"DEPO"}</definedName>
    <definedName name="wrn.DEPO." localSheetId="8" hidden="1">{#N/A,#N/A,FALSE,"DEPO"}</definedName>
    <definedName name="wrn.DEPO." localSheetId="53" hidden="1">{#N/A,#N/A,FALSE,"DEPO"}</definedName>
    <definedName name="wrn.DEPO." localSheetId="46" hidden="1">{#N/A,#N/A,FALSE,"DEPO"}</definedName>
    <definedName name="wrn.DEPO." localSheetId="47" hidden="1">{#N/A,#N/A,FALSE,"DEPO"}</definedName>
    <definedName name="wrn.DEPO." localSheetId="48" hidden="1">{#N/A,#N/A,FALSE,"DEPO"}</definedName>
    <definedName name="wrn.DEPO." localSheetId="49" hidden="1">{#N/A,#N/A,FALSE,"DEPO"}</definedName>
    <definedName name="wrn.DEPO." localSheetId="50" hidden="1">{#N/A,#N/A,FALSE,"DEPO"}</definedName>
    <definedName name="wrn.DEPO." localSheetId="51" hidden="1">{#N/A,#N/A,FALSE,"DEPO"}</definedName>
    <definedName name="wrn.DEPO." localSheetId="60" hidden="1">{#N/A,#N/A,FALSE,"DEPO"}</definedName>
    <definedName name="wrn.DEPO." hidden="1">{#N/A,#N/A,FALSE,"DEPO"}</definedName>
    <definedName name="wrn.EXCISE." localSheetId="9" hidden="1">{#N/A,#N/A,FALSE,"EXCISE"}</definedName>
    <definedName name="wrn.EXCISE." localSheetId="10" hidden="1">{#N/A,#N/A,FALSE,"EXCISE"}</definedName>
    <definedName name="wrn.EXCISE." localSheetId="11" hidden="1">{#N/A,#N/A,FALSE,"EXCISE"}</definedName>
    <definedName name="wrn.EXCISE." localSheetId="15" hidden="1">{#N/A,#N/A,FALSE,"EXCISE"}</definedName>
    <definedName name="wrn.EXCISE." localSheetId="16" hidden="1">{#N/A,#N/A,FALSE,"EXCISE"}</definedName>
    <definedName name="wrn.EXCISE." localSheetId="18" hidden="1">{#N/A,#N/A,FALSE,"EXCISE"}</definedName>
    <definedName name="wrn.EXCISE." localSheetId="1" hidden="1">{#N/A,#N/A,FALSE,"EXCISE"}</definedName>
    <definedName name="wrn.EXCISE." localSheetId="2" hidden="1">{#N/A,#N/A,FALSE,"EXCISE"}</definedName>
    <definedName name="wrn.EXCISE." localSheetId="3" hidden="1">{#N/A,#N/A,FALSE,"EXCISE"}</definedName>
    <definedName name="wrn.EXCISE." localSheetId="4" hidden="1">{#N/A,#N/A,FALSE,"EXCISE"}</definedName>
    <definedName name="wrn.EXCISE." localSheetId="6" hidden="1">{#N/A,#N/A,FALSE,"EXCISE"}</definedName>
    <definedName name="wrn.EXCISE." localSheetId="7" hidden="1">{#N/A,#N/A,FALSE,"EXCISE"}</definedName>
    <definedName name="wrn.EXCISE." localSheetId="8" hidden="1">{#N/A,#N/A,FALSE,"EXCISE"}</definedName>
    <definedName name="wrn.EXCISE." localSheetId="53" hidden="1">{#N/A,#N/A,FALSE,"EXCISE"}</definedName>
    <definedName name="wrn.EXCISE." localSheetId="46" hidden="1">{#N/A,#N/A,FALSE,"EXCISE"}</definedName>
    <definedName name="wrn.EXCISE." localSheetId="47" hidden="1">{#N/A,#N/A,FALSE,"EXCISE"}</definedName>
    <definedName name="wrn.EXCISE." localSheetId="48" hidden="1">{#N/A,#N/A,FALSE,"EXCISE"}</definedName>
    <definedName name="wrn.EXCISE." localSheetId="49" hidden="1">{#N/A,#N/A,FALSE,"EXCISE"}</definedName>
    <definedName name="wrn.EXCISE." localSheetId="50" hidden="1">{#N/A,#N/A,FALSE,"EXCISE"}</definedName>
    <definedName name="wrn.EXCISE." localSheetId="51" hidden="1">{#N/A,#N/A,FALSE,"EXCISE"}</definedName>
    <definedName name="wrn.EXCISE." localSheetId="60" hidden="1">{#N/A,#N/A,FALSE,"EXCISE"}</definedName>
    <definedName name="wrn.EXCISE." hidden="1">{#N/A,#N/A,FALSE,"EXCISE"}</definedName>
    <definedName name="wrn.EXRATE." localSheetId="9" hidden="1">{#N/A,#N/A,FALSE,"EXRATE"}</definedName>
    <definedName name="wrn.EXRATE." localSheetId="10" hidden="1">{#N/A,#N/A,FALSE,"EXRATE"}</definedName>
    <definedName name="wrn.EXRATE." localSheetId="11" hidden="1">{#N/A,#N/A,FALSE,"EXRATE"}</definedName>
    <definedName name="wrn.EXRATE." localSheetId="15" hidden="1">{#N/A,#N/A,FALSE,"EXRATE"}</definedName>
    <definedName name="wrn.EXRATE." localSheetId="16" hidden="1">{#N/A,#N/A,FALSE,"EXRATE"}</definedName>
    <definedName name="wrn.EXRATE." localSheetId="18" hidden="1">{#N/A,#N/A,FALSE,"EXRATE"}</definedName>
    <definedName name="wrn.EXRATE." localSheetId="1" hidden="1">{#N/A,#N/A,FALSE,"EXRATE"}</definedName>
    <definedName name="wrn.EXRATE." localSheetId="2" hidden="1">{#N/A,#N/A,FALSE,"EXRATE"}</definedName>
    <definedName name="wrn.EXRATE." localSheetId="3" hidden="1">{#N/A,#N/A,FALSE,"EXRATE"}</definedName>
    <definedName name="wrn.EXRATE." localSheetId="4" hidden="1">{#N/A,#N/A,FALSE,"EXRATE"}</definedName>
    <definedName name="wrn.EXRATE." localSheetId="6" hidden="1">{#N/A,#N/A,FALSE,"EXRATE"}</definedName>
    <definedName name="wrn.EXRATE." localSheetId="7" hidden="1">{#N/A,#N/A,FALSE,"EXRATE"}</definedName>
    <definedName name="wrn.EXRATE." localSheetId="8" hidden="1">{#N/A,#N/A,FALSE,"EXRATE"}</definedName>
    <definedName name="wrn.EXRATE." localSheetId="53" hidden="1">{#N/A,#N/A,FALSE,"EXRATE"}</definedName>
    <definedName name="wrn.EXRATE." localSheetId="46" hidden="1">{#N/A,#N/A,FALSE,"EXRATE"}</definedName>
    <definedName name="wrn.EXRATE." localSheetId="47" hidden="1">{#N/A,#N/A,FALSE,"EXRATE"}</definedName>
    <definedName name="wrn.EXRATE." localSheetId="48" hidden="1">{#N/A,#N/A,FALSE,"EXRATE"}</definedName>
    <definedName name="wrn.EXRATE." localSheetId="49" hidden="1">{#N/A,#N/A,FALSE,"EXRATE"}</definedName>
    <definedName name="wrn.EXRATE." localSheetId="50" hidden="1">{#N/A,#N/A,FALSE,"EXRATE"}</definedName>
    <definedName name="wrn.EXRATE." localSheetId="51" hidden="1">{#N/A,#N/A,FALSE,"EXRATE"}</definedName>
    <definedName name="wrn.EXRATE." localSheetId="60" hidden="1">{#N/A,#N/A,FALSE,"EXRATE"}</definedName>
    <definedName name="wrn.EXRATE." hidden="1">{#N/A,#N/A,FALSE,"EXRATE"}</definedName>
    <definedName name="wrn.EXTDEBT." localSheetId="9" hidden="1">{#N/A,#N/A,FALSE,"EXTDEBT"}</definedName>
    <definedName name="wrn.EXTDEBT." localSheetId="10" hidden="1">{#N/A,#N/A,FALSE,"EXTDEBT"}</definedName>
    <definedName name="wrn.EXTDEBT." localSheetId="11" hidden="1">{#N/A,#N/A,FALSE,"EXTDEBT"}</definedName>
    <definedName name="wrn.EXTDEBT." localSheetId="15" hidden="1">{#N/A,#N/A,FALSE,"EXTDEBT"}</definedName>
    <definedName name="wrn.EXTDEBT." localSheetId="16" hidden="1">{#N/A,#N/A,FALSE,"EXTDEBT"}</definedName>
    <definedName name="wrn.EXTDEBT." localSheetId="18" hidden="1">{#N/A,#N/A,FALSE,"EXTDEBT"}</definedName>
    <definedName name="wrn.EXTDEBT." localSheetId="1" hidden="1">{#N/A,#N/A,FALSE,"EXTDEBT"}</definedName>
    <definedName name="wrn.EXTDEBT." localSheetId="2" hidden="1">{#N/A,#N/A,FALSE,"EXTDEBT"}</definedName>
    <definedName name="wrn.EXTDEBT." localSheetId="3" hidden="1">{#N/A,#N/A,FALSE,"EXTDEBT"}</definedName>
    <definedName name="wrn.EXTDEBT." localSheetId="4" hidden="1">{#N/A,#N/A,FALSE,"EXTDEBT"}</definedName>
    <definedName name="wrn.EXTDEBT." localSheetId="6" hidden="1">{#N/A,#N/A,FALSE,"EXTDEBT"}</definedName>
    <definedName name="wrn.EXTDEBT." localSheetId="7" hidden="1">{#N/A,#N/A,FALSE,"EXTDEBT"}</definedName>
    <definedName name="wrn.EXTDEBT." localSheetId="8" hidden="1">{#N/A,#N/A,FALSE,"EXTDEBT"}</definedName>
    <definedName name="wrn.EXTDEBT." localSheetId="53" hidden="1">{#N/A,#N/A,FALSE,"EXTDEBT"}</definedName>
    <definedName name="wrn.EXTDEBT." localSheetId="46" hidden="1">{#N/A,#N/A,FALSE,"EXTDEBT"}</definedName>
    <definedName name="wrn.EXTDEBT." localSheetId="47" hidden="1">{#N/A,#N/A,FALSE,"EXTDEBT"}</definedName>
    <definedName name="wrn.EXTDEBT." localSheetId="48" hidden="1">{#N/A,#N/A,FALSE,"EXTDEBT"}</definedName>
    <definedName name="wrn.EXTDEBT." localSheetId="49" hidden="1">{#N/A,#N/A,FALSE,"EXTDEBT"}</definedName>
    <definedName name="wrn.EXTDEBT." localSheetId="50" hidden="1">{#N/A,#N/A,FALSE,"EXTDEBT"}</definedName>
    <definedName name="wrn.EXTDEBT." localSheetId="51" hidden="1">{#N/A,#N/A,FALSE,"EXTDEBT"}</definedName>
    <definedName name="wrn.EXTDEBT." localSheetId="60" hidden="1">{#N/A,#N/A,FALSE,"EXTDEBT"}</definedName>
    <definedName name="wrn.EXTDEBT." hidden="1">{#N/A,#N/A,FALSE,"EXTDEBT"}</definedName>
    <definedName name="wrn.EXTRABUDGT." localSheetId="9" hidden="1">{#N/A,#N/A,FALSE,"EXTRABUDGT"}</definedName>
    <definedName name="wrn.EXTRABUDGT." localSheetId="10" hidden="1">{#N/A,#N/A,FALSE,"EXTRABUDGT"}</definedName>
    <definedName name="wrn.EXTRABUDGT." localSheetId="11" hidden="1">{#N/A,#N/A,FALSE,"EXTRABUDGT"}</definedName>
    <definedName name="wrn.EXTRABUDGT." localSheetId="15" hidden="1">{#N/A,#N/A,FALSE,"EXTRABUDGT"}</definedName>
    <definedName name="wrn.EXTRABUDGT." localSheetId="16" hidden="1">{#N/A,#N/A,FALSE,"EXTRABUDGT"}</definedName>
    <definedName name="wrn.EXTRABUDGT." localSheetId="18" hidden="1">{#N/A,#N/A,FALSE,"EXTRABUDGT"}</definedName>
    <definedName name="wrn.EXTRABUDGT." localSheetId="1" hidden="1">{#N/A,#N/A,FALSE,"EXTRABUDGT"}</definedName>
    <definedName name="wrn.EXTRABUDGT." localSheetId="2" hidden="1">{#N/A,#N/A,FALSE,"EXTRABUDGT"}</definedName>
    <definedName name="wrn.EXTRABUDGT." localSheetId="3" hidden="1">{#N/A,#N/A,FALSE,"EXTRABUDGT"}</definedName>
    <definedName name="wrn.EXTRABUDGT." localSheetId="4" hidden="1">{#N/A,#N/A,FALSE,"EXTRABUDGT"}</definedName>
    <definedName name="wrn.EXTRABUDGT." localSheetId="6" hidden="1">{#N/A,#N/A,FALSE,"EXTRABUDGT"}</definedName>
    <definedName name="wrn.EXTRABUDGT." localSheetId="7" hidden="1">{#N/A,#N/A,FALSE,"EXTRABUDGT"}</definedName>
    <definedName name="wrn.EXTRABUDGT." localSheetId="8" hidden="1">{#N/A,#N/A,FALSE,"EXTRABUDGT"}</definedName>
    <definedName name="wrn.EXTRABUDGT." localSheetId="53" hidden="1">{#N/A,#N/A,FALSE,"EXTRABUDGT"}</definedName>
    <definedName name="wrn.EXTRABUDGT." localSheetId="46" hidden="1">{#N/A,#N/A,FALSE,"EXTRABUDGT"}</definedName>
    <definedName name="wrn.EXTRABUDGT." localSheetId="47" hidden="1">{#N/A,#N/A,FALSE,"EXTRABUDGT"}</definedName>
    <definedName name="wrn.EXTRABUDGT." localSheetId="48" hidden="1">{#N/A,#N/A,FALSE,"EXTRABUDGT"}</definedName>
    <definedName name="wrn.EXTRABUDGT." localSheetId="49" hidden="1">{#N/A,#N/A,FALSE,"EXTRABUDGT"}</definedName>
    <definedName name="wrn.EXTRABUDGT." localSheetId="50" hidden="1">{#N/A,#N/A,FALSE,"EXTRABUDGT"}</definedName>
    <definedName name="wrn.EXTRABUDGT." localSheetId="51" hidden="1">{#N/A,#N/A,FALSE,"EXTRABUDGT"}</definedName>
    <definedName name="wrn.EXTRABUDGT." localSheetId="60" hidden="1">{#N/A,#N/A,FALSE,"EXTRABUDGT"}</definedName>
    <definedName name="wrn.EXTRABUDGT." hidden="1">{#N/A,#N/A,FALSE,"EXTRABUDGT"}</definedName>
    <definedName name="wrn.EXTRABUDGT2." localSheetId="9" hidden="1">{#N/A,#N/A,FALSE,"EXTRABUDGT2"}</definedName>
    <definedName name="wrn.EXTRABUDGT2." localSheetId="10" hidden="1">{#N/A,#N/A,FALSE,"EXTRABUDGT2"}</definedName>
    <definedName name="wrn.EXTRABUDGT2." localSheetId="11" hidden="1">{#N/A,#N/A,FALSE,"EXTRABUDGT2"}</definedName>
    <definedName name="wrn.EXTRABUDGT2." localSheetId="15" hidden="1">{#N/A,#N/A,FALSE,"EXTRABUDGT2"}</definedName>
    <definedName name="wrn.EXTRABUDGT2." localSheetId="16" hidden="1">{#N/A,#N/A,FALSE,"EXTRABUDGT2"}</definedName>
    <definedName name="wrn.EXTRABUDGT2." localSheetId="18" hidden="1">{#N/A,#N/A,FALSE,"EXTRABUDGT2"}</definedName>
    <definedName name="wrn.EXTRABUDGT2." localSheetId="1" hidden="1">{#N/A,#N/A,FALSE,"EXTRABUDGT2"}</definedName>
    <definedName name="wrn.EXTRABUDGT2." localSheetId="2" hidden="1">{#N/A,#N/A,FALSE,"EXTRABUDGT2"}</definedName>
    <definedName name="wrn.EXTRABUDGT2." localSheetId="3" hidden="1">{#N/A,#N/A,FALSE,"EXTRABUDGT2"}</definedName>
    <definedName name="wrn.EXTRABUDGT2." localSheetId="4" hidden="1">{#N/A,#N/A,FALSE,"EXTRABUDGT2"}</definedName>
    <definedName name="wrn.EXTRABUDGT2." localSheetId="6" hidden="1">{#N/A,#N/A,FALSE,"EXTRABUDGT2"}</definedName>
    <definedName name="wrn.EXTRABUDGT2." localSheetId="7" hidden="1">{#N/A,#N/A,FALSE,"EXTRABUDGT2"}</definedName>
    <definedName name="wrn.EXTRABUDGT2." localSheetId="8" hidden="1">{#N/A,#N/A,FALSE,"EXTRABUDGT2"}</definedName>
    <definedName name="wrn.EXTRABUDGT2." localSheetId="53" hidden="1">{#N/A,#N/A,FALSE,"EXTRABUDGT2"}</definedName>
    <definedName name="wrn.EXTRABUDGT2." localSheetId="46" hidden="1">{#N/A,#N/A,FALSE,"EXTRABUDGT2"}</definedName>
    <definedName name="wrn.EXTRABUDGT2." localSheetId="47" hidden="1">{#N/A,#N/A,FALSE,"EXTRABUDGT2"}</definedName>
    <definedName name="wrn.EXTRABUDGT2." localSheetId="48" hidden="1">{#N/A,#N/A,FALSE,"EXTRABUDGT2"}</definedName>
    <definedName name="wrn.EXTRABUDGT2." localSheetId="49" hidden="1">{#N/A,#N/A,FALSE,"EXTRABUDGT2"}</definedName>
    <definedName name="wrn.EXTRABUDGT2." localSheetId="50" hidden="1">{#N/A,#N/A,FALSE,"EXTRABUDGT2"}</definedName>
    <definedName name="wrn.EXTRABUDGT2." localSheetId="51" hidden="1">{#N/A,#N/A,FALSE,"EXTRABUDGT2"}</definedName>
    <definedName name="wrn.EXTRABUDGT2." localSheetId="60" hidden="1">{#N/A,#N/A,FALSE,"EXTRABUDGT2"}</definedName>
    <definedName name="wrn.EXTRABUDGT2." hidden="1">{#N/A,#N/A,FALSE,"EXTRABUDGT2"}</definedName>
    <definedName name="wrn.GDP." localSheetId="9" hidden="1">{#N/A,#N/A,FALSE,"GDP_ORIGIN";#N/A,#N/A,FALSE,"EMP_POP"}</definedName>
    <definedName name="wrn.GDP." localSheetId="10" hidden="1">{#N/A,#N/A,FALSE,"GDP_ORIGIN";#N/A,#N/A,FALSE,"EMP_POP"}</definedName>
    <definedName name="wrn.GDP." localSheetId="11" hidden="1">{#N/A,#N/A,FALSE,"GDP_ORIGIN";#N/A,#N/A,FALSE,"EMP_POP"}</definedName>
    <definedName name="wrn.GDP." localSheetId="15" hidden="1">{#N/A,#N/A,FALSE,"GDP_ORIGIN";#N/A,#N/A,FALSE,"EMP_POP"}</definedName>
    <definedName name="wrn.GDP." localSheetId="16" hidden="1">{#N/A,#N/A,FALSE,"GDP_ORIGIN";#N/A,#N/A,FALSE,"EMP_POP"}</definedName>
    <definedName name="wrn.GDP." localSheetId="18" hidden="1">{#N/A,#N/A,FALSE,"GDP_ORIGIN";#N/A,#N/A,FALSE,"EMP_POP"}</definedName>
    <definedName name="wrn.GDP." localSheetId="1" hidden="1">{#N/A,#N/A,FALSE,"GDP_ORIGIN";#N/A,#N/A,FALSE,"EMP_POP"}</definedName>
    <definedName name="wrn.GDP." localSheetId="2" hidden="1">{#N/A,#N/A,FALSE,"GDP_ORIGIN";#N/A,#N/A,FALSE,"EMP_POP"}</definedName>
    <definedName name="wrn.GDP." localSheetId="3" hidden="1">{#N/A,#N/A,FALSE,"GDP_ORIGIN";#N/A,#N/A,FALSE,"EMP_POP"}</definedName>
    <definedName name="wrn.GDP." localSheetId="4" hidden="1">{#N/A,#N/A,FALSE,"GDP_ORIGIN";#N/A,#N/A,FALSE,"EMP_POP"}</definedName>
    <definedName name="wrn.GDP." localSheetId="6" hidden="1">{#N/A,#N/A,FALSE,"GDP_ORIGIN";#N/A,#N/A,FALSE,"EMP_POP"}</definedName>
    <definedName name="wrn.GDP." localSheetId="7" hidden="1">{#N/A,#N/A,FALSE,"GDP_ORIGIN";#N/A,#N/A,FALSE,"EMP_POP"}</definedName>
    <definedName name="wrn.GDP." localSheetId="8" hidden="1">{#N/A,#N/A,FALSE,"GDP_ORIGIN";#N/A,#N/A,FALSE,"EMP_POP"}</definedName>
    <definedName name="wrn.GDP." localSheetId="53" hidden="1">{#N/A,#N/A,FALSE,"GDP_ORIGIN";#N/A,#N/A,FALSE,"EMP_POP"}</definedName>
    <definedName name="wrn.GDP." localSheetId="46" hidden="1">{#N/A,#N/A,FALSE,"GDP_ORIGIN";#N/A,#N/A,FALSE,"EMP_POP"}</definedName>
    <definedName name="wrn.GDP." localSheetId="47" hidden="1">{#N/A,#N/A,FALSE,"GDP_ORIGIN";#N/A,#N/A,FALSE,"EMP_POP"}</definedName>
    <definedName name="wrn.GDP." localSheetId="48" hidden="1">{#N/A,#N/A,FALSE,"GDP_ORIGIN";#N/A,#N/A,FALSE,"EMP_POP"}</definedName>
    <definedName name="wrn.GDP." localSheetId="49" hidden="1">{#N/A,#N/A,FALSE,"GDP_ORIGIN";#N/A,#N/A,FALSE,"EMP_POP"}</definedName>
    <definedName name="wrn.GDP." localSheetId="50" hidden="1">{#N/A,#N/A,FALSE,"GDP_ORIGIN";#N/A,#N/A,FALSE,"EMP_POP"}</definedName>
    <definedName name="wrn.GDP." localSheetId="51" hidden="1">{#N/A,#N/A,FALSE,"GDP_ORIGIN";#N/A,#N/A,FALSE,"EMP_POP"}</definedName>
    <definedName name="wrn.GDP." localSheetId="60" hidden="1">{#N/A,#N/A,FALSE,"GDP_ORIGIN";#N/A,#N/A,FALSE,"EMP_POP"}</definedName>
    <definedName name="wrn.GDP." hidden="1">{#N/A,#N/A,FALSE,"GDP_ORIGIN";#N/A,#N/A,FALSE,"EMP_POP"}</definedName>
    <definedName name="wrn.GGOVT." localSheetId="9" hidden="1">{#N/A,#N/A,FALSE,"GGOVT"}</definedName>
    <definedName name="wrn.GGOVT." localSheetId="10" hidden="1">{#N/A,#N/A,FALSE,"GGOVT"}</definedName>
    <definedName name="wrn.GGOVT." localSheetId="11" hidden="1">{#N/A,#N/A,FALSE,"GGOVT"}</definedName>
    <definedName name="wrn.GGOVT." localSheetId="15" hidden="1">{#N/A,#N/A,FALSE,"GGOVT"}</definedName>
    <definedName name="wrn.GGOVT." localSheetId="16" hidden="1">{#N/A,#N/A,FALSE,"GGOVT"}</definedName>
    <definedName name="wrn.GGOVT." localSheetId="18" hidden="1">{#N/A,#N/A,FALSE,"GGOVT"}</definedName>
    <definedName name="wrn.GGOVT." localSheetId="1" hidden="1">{#N/A,#N/A,FALSE,"GGOVT"}</definedName>
    <definedName name="wrn.GGOVT." localSheetId="2" hidden="1">{#N/A,#N/A,FALSE,"GGOVT"}</definedName>
    <definedName name="wrn.GGOVT." localSheetId="3" hidden="1">{#N/A,#N/A,FALSE,"GGOVT"}</definedName>
    <definedName name="wrn.GGOVT." localSheetId="4" hidden="1">{#N/A,#N/A,FALSE,"GGOVT"}</definedName>
    <definedName name="wrn.GGOVT." localSheetId="6" hidden="1">{#N/A,#N/A,FALSE,"GGOVT"}</definedName>
    <definedName name="wrn.GGOVT." localSheetId="7" hidden="1">{#N/A,#N/A,FALSE,"GGOVT"}</definedName>
    <definedName name="wrn.GGOVT." localSheetId="8" hidden="1">{#N/A,#N/A,FALSE,"GGOVT"}</definedName>
    <definedName name="wrn.GGOVT." localSheetId="53" hidden="1">{#N/A,#N/A,FALSE,"GGOVT"}</definedName>
    <definedName name="wrn.GGOVT." localSheetId="46" hidden="1">{#N/A,#N/A,FALSE,"GGOVT"}</definedName>
    <definedName name="wrn.GGOVT." localSheetId="47" hidden="1">{#N/A,#N/A,FALSE,"GGOVT"}</definedName>
    <definedName name="wrn.GGOVT." localSheetId="48" hidden="1">{#N/A,#N/A,FALSE,"GGOVT"}</definedName>
    <definedName name="wrn.GGOVT." localSheetId="49" hidden="1">{#N/A,#N/A,FALSE,"GGOVT"}</definedName>
    <definedName name="wrn.GGOVT." localSheetId="50" hidden="1">{#N/A,#N/A,FALSE,"GGOVT"}</definedName>
    <definedName name="wrn.GGOVT." localSheetId="51" hidden="1">{#N/A,#N/A,FALSE,"GGOVT"}</definedName>
    <definedName name="wrn.GGOVT." localSheetId="60" hidden="1">{#N/A,#N/A,FALSE,"GGOVT"}</definedName>
    <definedName name="wrn.GGOVT." hidden="1">{#N/A,#N/A,FALSE,"GGOVT"}</definedName>
    <definedName name="wrn.GGOVT2." localSheetId="9" hidden="1">{#N/A,#N/A,FALSE,"GGOVT2"}</definedName>
    <definedName name="wrn.GGOVT2." localSheetId="10" hidden="1">{#N/A,#N/A,FALSE,"GGOVT2"}</definedName>
    <definedName name="wrn.GGOVT2." localSheetId="11" hidden="1">{#N/A,#N/A,FALSE,"GGOVT2"}</definedName>
    <definedName name="wrn.GGOVT2." localSheetId="15" hidden="1">{#N/A,#N/A,FALSE,"GGOVT2"}</definedName>
    <definedName name="wrn.GGOVT2." localSheetId="16" hidden="1">{#N/A,#N/A,FALSE,"GGOVT2"}</definedName>
    <definedName name="wrn.GGOVT2." localSheetId="18" hidden="1">{#N/A,#N/A,FALSE,"GGOVT2"}</definedName>
    <definedName name="wrn.GGOVT2." localSheetId="1" hidden="1">{#N/A,#N/A,FALSE,"GGOVT2"}</definedName>
    <definedName name="wrn.GGOVT2." localSheetId="2" hidden="1">{#N/A,#N/A,FALSE,"GGOVT2"}</definedName>
    <definedName name="wrn.GGOVT2." localSheetId="3" hidden="1">{#N/A,#N/A,FALSE,"GGOVT2"}</definedName>
    <definedName name="wrn.GGOVT2." localSheetId="4" hidden="1">{#N/A,#N/A,FALSE,"GGOVT2"}</definedName>
    <definedName name="wrn.GGOVT2." localSheetId="6" hidden="1">{#N/A,#N/A,FALSE,"GGOVT2"}</definedName>
    <definedName name="wrn.GGOVT2." localSheetId="7" hidden="1">{#N/A,#N/A,FALSE,"GGOVT2"}</definedName>
    <definedName name="wrn.GGOVT2." localSheetId="8" hidden="1">{#N/A,#N/A,FALSE,"GGOVT2"}</definedName>
    <definedName name="wrn.GGOVT2." localSheetId="53" hidden="1">{#N/A,#N/A,FALSE,"GGOVT2"}</definedName>
    <definedName name="wrn.GGOVT2." localSheetId="46" hidden="1">{#N/A,#N/A,FALSE,"GGOVT2"}</definedName>
    <definedName name="wrn.GGOVT2." localSheetId="47" hidden="1">{#N/A,#N/A,FALSE,"GGOVT2"}</definedName>
    <definedName name="wrn.GGOVT2." localSheetId="48" hidden="1">{#N/A,#N/A,FALSE,"GGOVT2"}</definedName>
    <definedName name="wrn.GGOVT2." localSheetId="49" hidden="1">{#N/A,#N/A,FALSE,"GGOVT2"}</definedName>
    <definedName name="wrn.GGOVT2." localSheetId="50" hidden="1">{#N/A,#N/A,FALSE,"GGOVT2"}</definedName>
    <definedName name="wrn.GGOVT2." localSheetId="51" hidden="1">{#N/A,#N/A,FALSE,"GGOVT2"}</definedName>
    <definedName name="wrn.GGOVT2." localSheetId="60" hidden="1">{#N/A,#N/A,FALSE,"GGOVT2"}</definedName>
    <definedName name="wrn.GGOVT2." hidden="1">{#N/A,#N/A,FALSE,"GGOVT2"}</definedName>
    <definedName name="wrn.GGOVTPC." localSheetId="9" hidden="1">{#N/A,#N/A,FALSE,"GGOVT%"}</definedName>
    <definedName name="wrn.GGOVTPC." localSheetId="10" hidden="1">{#N/A,#N/A,FALSE,"GGOVT%"}</definedName>
    <definedName name="wrn.GGOVTPC." localSheetId="11" hidden="1">{#N/A,#N/A,FALSE,"GGOVT%"}</definedName>
    <definedName name="wrn.GGOVTPC." localSheetId="15" hidden="1">{#N/A,#N/A,FALSE,"GGOVT%"}</definedName>
    <definedName name="wrn.GGOVTPC." localSheetId="16" hidden="1">{#N/A,#N/A,FALSE,"GGOVT%"}</definedName>
    <definedName name="wrn.GGOVTPC." localSheetId="18" hidden="1">{#N/A,#N/A,FALSE,"GGOVT%"}</definedName>
    <definedName name="wrn.GGOVTPC." localSheetId="1" hidden="1">{#N/A,#N/A,FALSE,"GGOVT%"}</definedName>
    <definedName name="wrn.GGOVTPC." localSheetId="2" hidden="1">{#N/A,#N/A,FALSE,"GGOVT%"}</definedName>
    <definedName name="wrn.GGOVTPC." localSheetId="3" hidden="1">{#N/A,#N/A,FALSE,"GGOVT%"}</definedName>
    <definedName name="wrn.GGOVTPC." localSheetId="4" hidden="1">{#N/A,#N/A,FALSE,"GGOVT%"}</definedName>
    <definedName name="wrn.GGOVTPC." localSheetId="6" hidden="1">{#N/A,#N/A,FALSE,"GGOVT%"}</definedName>
    <definedName name="wrn.GGOVTPC." localSheetId="7" hidden="1">{#N/A,#N/A,FALSE,"GGOVT%"}</definedName>
    <definedName name="wrn.GGOVTPC." localSheetId="8" hidden="1">{#N/A,#N/A,FALSE,"GGOVT%"}</definedName>
    <definedName name="wrn.GGOVTPC." localSheetId="53" hidden="1">{#N/A,#N/A,FALSE,"GGOVT%"}</definedName>
    <definedName name="wrn.GGOVTPC." localSheetId="46" hidden="1">{#N/A,#N/A,FALSE,"GGOVT%"}</definedName>
    <definedName name="wrn.GGOVTPC." localSheetId="47" hidden="1">{#N/A,#N/A,FALSE,"GGOVT%"}</definedName>
    <definedName name="wrn.GGOVTPC." localSheetId="48" hidden="1">{#N/A,#N/A,FALSE,"GGOVT%"}</definedName>
    <definedName name="wrn.GGOVTPC." localSheetId="49" hidden="1">{#N/A,#N/A,FALSE,"GGOVT%"}</definedName>
    <definedName name="wrn.GGOVTPC." localSheetId="50" hidden="1">{#N/A,#N/A,FALSE,"GGOVT%"}</definedName>
    <definedName name="wrn.GGOVTPC." localSheetId="51" hidden="1">{#N/A,#N/A,FALSE,"GGOVT%"}</definedName>
    <definedName name="wrn.GGOVTPC." localSheetId="60" hidden="1">{#N/A,#N/A,FALSE,"GGOVT%"}</definedName>
    <definedName name="wrn.GGOVTPC." hidden="1">{#N/A,#N/A,FALSE,"GGOVT%"}</definedName>
    <definedName name="wrn.INCOMETX." localSheetId="9" hidden="1">{#N/A,#N/A,FALSE,"INCOMETX"}</definedName>
    <definedName name="wrn.INCOMETX." localSheetId="10" hidden="1">{#N/A,#N/A,FALSE,"INCOMETX"}</definedName>
    <definedName name="wrn.INCOMETX." localSheetId="11" hidden="1">{#N/A,#N/A,FALSE,"INCOMETX"}</definedName>
    <definedName name="wrn.INCOMETX." localSheetId="15" hidden="1">{#N/A,#N/A,FALSE,"INCOMETX"}</definedName>
    <definedName name="wrn.INCOMETX." localSheetId="16" hidden="1">{#N/A,#N/A,FALSE,"INCOMETX"}</definedName>
    <definedName name="wrn.INCOMETX." localSheetId="18" hidden="1">{#N/A,#N/A,FALSE,"INCOMETX"}</definedName>
    <definedName name="wrn.INCOMETX." localSheetId="1" hidden="1">{#N/A,#N/A,FALSE,"INCOMETX"}</definedName>
    <definedName name="wrn.INCOMETX." localSheetId="2" hidden="1">{#N/A,#N/A,FALSE,"INCOMETX"}</definedName>
    <definedName name="wrn.INCOMETX." localSheetId="3" hidden="1">{#N/A,#N/A,FALSE,"INCOMETX"}</definedName>
    <definedName name="wrn.INCOMETX." localSheetId="4" hidden="1">{#N/A,#N/A,FALSE,"INCOMETX"}</definedName>
    <definedName name="wrn.INCOMETX." localSheetId="6" hidden="1">{#N/A,#N/A,FALSE,"INCOMETX"}</definedName>
    <definedName name="wrn.INCOMETX." localSheetId="7" hidden="1">{#N/A,#N/A,FALSE,"INCOMETX"}</definedName>
    <definedName name="wrn.INCOMETX." localSheetId="8" hidden="1">{#N/A,#N/A,FALSE,"INCOMETX"}</definedName>
    <definedName name="wrn.INCOMETX." localSheetId="53" hidden="1">{#N/A,#N/A,FALSE,"INCOMETX"}</definedName>
    <definedName name="wrn.INCOMETX." localSheetId="46" hidden="1">{#N/A,#N/A,FALSE,"INCOMETX"}</definedName>
    <definedName name="wrn.INCOMETX." localSheetId="47" hidden="1">{#N/A,#N/A,FALSE,"INCOMETX"}</definedName>
    <definedName name="wrn.INCOMETX." localSheetId="48" hidden="1">{#N/A,#N/A,FALSE,"INCOMETX"}</definedName>
    <definedName name="wrn.INCOMETX." localSheetId="49" hidden="1">{#N/A,#N/A,FALSE,"INCOMETX"}</definedName>
    <definedName name="wrn.INCOMETX." localSheetId="50" hidden="1">{#N/A,#N/A,FALSE,"INCOMETX"}</definedName>
    <definedName name="wrn.INCOMETX." localSheetId="51" hidden="1">{#N/A,#N/A,FALSE,"INCOMETX"}</definedName>
    <definedName name="wrn.INCOMETX." localSheetId="60" hidden="1">{#N/A,#N/A,FALSE,"INCOMETX"}</definedName>
    <definedName name="wrn.INCOMETX." hidden="1">{#N/A,#N/A,FALSE,"INCOMETX"}</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53"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7"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9" hidden="1">{#N/A,#N/A,FALSE,"INTERST"}</definedName>
    <definedName name="wrn.INTERST." localSheetId="10" hidden="1">{#N/A,#N/A,FALSE,"INTERST"}</definedName>
    <definedName name="wrn.INTERST." localSheetId="11" hidden="1">{#N/A,#N/A,FALSE,"INTERST"}</definedName>
    <definedName name="wrn.INTERST." localSheetId="15" hidden="1">{#N/A,#N/A,FALSE,"INTERST"}</definedName>
    <definedName name="wrn.INTERST." localSheetId="16" hidden="1">{#N/A,#N/A,FALSE,"INTERST"}</definedName>
    <definedName name="wrn.INTERST." localSheetId="18" hidden="1">{#N/A,#N/A,FALSE,"INTERST"}</definedName>
    <definedName name="wrn.INTERST." localSheetId="1" hidden="1">{#N/A,#N/A,FALSE,"INTERST"}</definedName>
    <definedName name="wrn.INTERST." localSheetId="2" hidden="1">{#N/A,#N/A,FALSE,"INTERST"}</definedName>
    <definedName name="wrn.INTERST." localSheetId="3" hidden="1">{#N/A,#N/A,FALSE,"INTERST"}</definedName>
    <definedName name="wrn.INTERST." localSheetId="4" hidden="1">{#N/A,#N/A,FALSE,"INTERST"}</definedName>
    <definedName name="wrn.INTERST." localSheetId="6" hidden="1">{#N/A,#N/A,FALSE,"INTERST"}</definedName>
    <definedName name="wrn.INTERST." localSheetId="7" hidden="1">{#N/A,#N/A,FALSE,"INTERST"}</definedName>
    <definedName name="wrn.INTERST." localSheetId="8" hidden="1">{#N/A,#N/A,FALSE,"INTERST"}</definedName>
    <definedName name="wrn.INTERST." localSheetId="53" hidden="1">{#N/A,#N/A,FALSE,"INTERST"}</definedName>
    <definedName name="wrn.INTERST." localSheetId="46" hidden="1">{#N/A,#N/A,FALSE,"INTERST"}</definedName>
    <definedName name="wrn.INTERST." localSheetId="47" hidden="1">{#N/A,#N/A,FALSE,"INTERST"}</definedName>
    <definedName name="wrn.INTERST." localSheetId="48" hidden="1">{#N/A,#N/A,FALSE,"INTERST"}</definedName>
    <definedName name="wrn.INTERST." localSheetId="49" hidden="1">{#N/A,#N/A,FALSE,"INTERST"}</definedName>
    <definedName name="wrn.INTERST." localSheetId="50" hidden="1">{#N/A,#N/A,FALSE,"INTERST"}</definedName>
    <definedName name="wrn.INTERST." localSheetId="51" hidden="1">{#N/A,#N/A,FALSE,"INTERST"}</definedName>
    <definedName name="wrn.INTERST." localSheetId="60" hidden="1">{#N/A,#N/A,FALSE,"INTERST"}</definedName>
    <definedName name="wrn.INTERST." hidden="1">{#N/A,#N/A,FALSE,"INTERST"}</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53"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7"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9" hidden="1">{"MONA",#N/A,FALSE,"S"}</definedName>
    <definedName name="wrn.MONA." localSheetId="10" hidden="1">{"MONA",#N/A,FALSE,"S"}</definedName>
    <definedName name="wrn.MONA." localSheetId="11" hidden="1">{"MONA",#N/A,FALSE,"S"}</definedName>
    <definedName name="wrn.MONA." localSheetId="15" hidden="1">{"MONA",#N/A,FALSE,"S"}</definedName>
    <definedName name="wrn.MONA." localSheetId="16" hidden="1">{"MONA",#N/A,FALSE,"S"}</definedName>
    <definedName name="wrn.MONA." localSheetId="18" hidden="1">{"MONA",#N/A,FALSE,"S"}</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6" hidden="1">{"MONA",#N/A,FALSE,"S"}</definedName>
    <definedName name="wrn.MONA." localSheetId="7" hidden="1">{"MONA",#N/A,FALSE,"S"}</definedName>
    <definedName name="wrn.MONA." localSheetId="8" hidden="1">{"MONA",#N/A,FALSE,"S"}</definedName>
    <definedName name="wrn.MONA." localSheetId="53" hidden="1">{"MONA",#N/A,FALSE,"S"}</definedName>
    <definedName name="wrn.MONA." localSheetId="46" hidden="1">{"MONA",#N/A,FALSE,"S"}</definedName>
    <definedName name="wrn.MONA." localSheetId="47" hidden="1">{"MONA",#N/A,FALSE,"S"}</definedName>
    <definedName name="wrn.MONA." localSheetId="48" hidden="1">{"MONA",#N/A,FALSE,"S"}</definedName>
    <definedName name="wrn.MONA." localSheetId="49" hidden="1">{"MONA",#N/A,FALSE,"S"}</definedName>
    <definedName name="wrn.MONA." localSheetId="50" hidden="1">{"MONA",#N/A,FALSE,"S"}</definedName>
    <definedName name="wrn.MONA." localSheetId="51" hidden="1">{"MONA",#N/A,FALSE,"S"}</definedName>
    <definedName name="wrn.MONA." localSheetId="60" hidden="1">{"MONA",#N/A,FALSE,"S"}</definedName>
    <definedName name="wrn.MONA." hidden="1">{"MONA",#N/A,FALSE,"S"}</definedName>
    <definedName name="wrn.MS." localSheetId="9" hidden="1">{#N/A,#N/A,FALSE,"MS"}</definedName>
    <definedName name="wrn.MS." localSheetId="10" hidden="1">{#N/A,#N/A,FALSE,"MS"}</definedName>
    <definedName name="wrn.MS." localSheetId="11" hidden="1">{#N/A,#N/A,FALSE,"MS"}</definedName>
    <definedName name="wrn.MS." localSheetId="15" hidden="1">{#N/A,#N/A,FALSE,"MS"}</definedName>
    <definedName name="wrn.MS." localSheetId="16" hidden="1">{#N/A,#N/A,FALSE,"MS"}</definedName>
    <definedName name="wrn.MS." localSheetId="18" hidden="1">{#N/A,#N/A,FALSE,"MS"}</definedName>
    <definedName name="wrn.MS." localSheetId="1" hidden="1">{#N/A,#N/A,FALSE,"MS"}</definedName>
    <definedName name="wrn.MS." localSheetId="2" hidden="1">{#N/A,#N/A,FALSE,"MS"}</definedName>
    <definedName name="wrn.MS." localSheetId="3" hidden="1">{#N/A,#N/A,FALSE,"MS"}</definedName>
    <definedName name="wrn.MS." localSheetId="4" hidden="1">{#N/A,#N/A,FALSE,"MS"}</definedName>
    <definedName name="wrn.MS." localSheetId="6" hidden="1">{#N/A,#N/A,FALSE,"MS"}</definedName>
    <definedName name="wrn.MS." localSheetId="7" hidden="1">{#N/A,#N/A,FALSE,"MS"}</definedName>
    <definedName name="wrn.MS." localSheetId="8" hidden="1">{#N/A,#N/A,FALSE,"MS"}</definedName>
    <definedName name="wrn.MS." localSheetId="53" hidden="1">{#N/A,#N/A,FALSE,"MS"}</definedName>
    <definedName name="wrn.MS." localSheetId="46" hidden="1">{#N/A,#N/A,FALSE,"MS"}</definedName>
    <definedName name="wrn.MS." localSheetId="47" hidden="1">{#N/A,#N/A,FALSE,"MS"}</definedName>
    <definedName name="wrn.MS." localSheetId="48" hidden="1">{#N/A,#N/A,FALSE,"MS"}</definedName>
    <definedName name="wrn.MS." localSheetId="49" hidden="1">{#N/A,#N/A,FALSE,"MS"}</definedName>
    <definedName name="wrn.MS." localSheetId="50" hidden="1">{#N/A,#N/A,FALSE,"MS"}</definedName>
    <definedName name="wrn.MS." localSheetId="51" hidden="1">{#N/A,#N/A,FALSE,"MS"}</definedName>
    <definedName name="wrn.MS." localSheetId="60" hidden="1">{#N/A,#N/A,FALSE,"MS"}</definedName>
    <definedName name="wrn.MS." hidden="1">{#N/A,#N/A,FALSE,"MS"}</definedName>
    <definedName name="wrn.NBG." localSheetId="9" hidden="1">{#N/A,#N/A,FALSE,"NBG"}</definedName>
    <definedName name="wrn.NBG." localSheetId="10" hidden="1">{#N/A,#N/A,FALSE,"NBG"}</definedName>
    <definedName name="wrn.NBG." localSheetId="11" hidden="1">{#N/A,#N/A,FALSE,"NBG"}</definedName>
    <definedName name="wrn.NBG." localSheetId="15" hidden="1">{#N/A,#N/A,FALSE,"NBG"}</definedName>
    <definedName name="wrn.NBG." localSheetId="16" hidden="1">{#N/A,#N/A,FALSE,"NBG"}</definedName>
    <definedName name="wrn.NBG." localSheetId="18" hidden="1">{#N/A,#N/A,FALSE,"NBG"}</definedName>
    <definedName name="wrn.NBG." localSheetId="1" hidden="1">{#N/A,#N/A,FALSE,"NBG"}</definedName>
    <definedName name="wrn.NBG." localSheetId="2" hidden="1">{#N/A,#N/A,FALSE,"NBG"}</definedName>
    <definedName name="wrn.NBG." localSheetId="3" hidden="1">{#N/A,#N/A,FALSE,"NBG"}</definedName>
    <definedName name="wrn.NBG." localSheetId="4" hidden="1">{#N/A,#N/A,FALSE,"NBG"}</definedName>
    <definedName name="wrn.NBG." localSheetId="6" hidden="1">{#N/A,#N/A,FALSE,"NBG"}</definedName>
    <definedName name="wrn.NBG." localSheetId="7" hidden="1">{#N/A,#N/A,FALSE,"NBG"}</definedName>
    <definedName name="wrn.NBG." localSheetId="8" hidden="1">{#N/A,#N/A,FALSE,"NBG"}</definedName>
    <definedName name="wrn.NBG." localSheetId="53" hidden="1">{#N/A,#N/A,FALSE,"NBG"}</definedName>
    <definedName name="wrn.NBG." localSheetId="46" hidden="1">{#N/A,#N/A,FALSE,"NBG"}</definedName>
    <definedName name="wrn.NBG." localSheetId="47" hidden="1">{#N/A,#N/A,FALSE,"NBG"}</definedName>
    <definedName name="wrn.NBG." localSheetId="48" hidden="1">{#N/A,#N/A,FALSE,"NBG"}</definedName>
    <definedName name="wrn.NBG." localSheetId="49" hidden="1">{#N/A,#N/A,FALSE,"NBG"}</definedName>
    <definedName name="wrn.NBG." localSheetId="50" hidden="1">{#N/A,#N/A,FALSE,"NBG"}</definedName>
    <definedName name="wrn.NBG." localSheetId="51" hidden="1">{#N/A,#N/A,FALSE,"NBG"}</definedName>
    <definedName name="wrn.NBG." localSheetId="60" hidden="1">{#N/A,#N/A,FALSE,"NBG"}</definedName>
    <definedName name="wrn.NBG." hidden="1">{#N/A,#N/A,FALSE,"NBG"}</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8"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53" hidden="1">{#N/A,#N/A,FALSE,"I";#N/A,#N/A,FALSE,"J";#N/A,#N/A,FALSE,"K";#N/A,#N/A,FALSE,"L";#N/A,#N/A,FALSE,"M";#N/A,#N/A,FALSE,"N";#N/A,#N/A,FALSE,"O"}</definedName>
    <definedName name="wrn.Output._.tables." localSheetId="46" hidden="1">{#N/A,#N/A,FALSE,"I";#N/A,#N/A,FALSE,"J";#N/A,#N/A,FALSE,"K";#N/A,#N/A,FALSE,"L";#N/A,#N/A,FALSE,"M";#N/A,#N/A,FALSE,"N";#N/A,#N/A,FALSE,"O"}</definedName>
    <definedName name="wrn.Output._.tables." localSheetId="47" hidden="1">{#N/A,#N/A,FALSE,"I";#N/A,#N/A,FALSE,"J";#N/A,#N/A,FALSE,"K";#N/A,#N/A,FALSE,"L";#N/A,#N/A,FALSE,"M";#N/A,#N/A,FALSE,"N";#N/A,#N/A,FALSE,"O"}</definedName>
    <definedName name="wrn.Output._.tables." localSheetId="48" hidden="1">{#N/A,#N/A,FALSE,"I";#N/A,#N/A,FALSE,"J";#N/A,#N/A,FALSE,"K";#N/A,#N/A,FALSE,"L";#N/A,#N/A,FALSE,"M";#N/A,#N/A,FALSE,"N";#N/A,#N/A,FALSE,"O"}</definedName>
    <definedName name="wrn.Output._.tables." localSheetId="49" hidden="1">{#N/A,#N/A,FALSE,"I";#N/A,#N/A,FALSE,"J";#N/A,#N/A,FALSE,"K";#N/A,#N/A,FALSE,"L";#N/A,#N/A,FALSE,"M";#N/A,#N/A,FALSE,"N";#N/A,#N/A,FALSE,"O"}</definedName>
    <definedName name="wrn.Output._.tables." localSheetId="50" hidden="1">{#N/A,#N/A,FALSE,"I";#N/A,#N/A,FALSE,"J";#N/A,#N/A,FALSE,"K";#N/A,#N/A,FALSE,"L";#N/A,#N/A,FALSE,"M";#N/A,#N/A,FALSE,"N";#N/A,#N/A,FALSE,"O"}</definedName>
    <definedName name="wrn.Output._.tables." localSheetId="51" hidden="1">{#N/A,#N/A,FALSE,"I";#N/A,#N/A,FALSE,"J";#N/A,#N/A,FALSE,"K";#N/A,#N/A,FALSE,"L";#N/A,#N/A,FALSE,"M";#N/A,#N/A,FALSE,"N";#N/A,#N/A,FALSE,"O"}</definedName>
    <definedName name="wrn.Output._.tables." localSheetId="60" hidden="1">{#N/A,#N/A,FALSE,"I";#N/A,#N/A,FALSE,"J";#N/A,#N/A,FALSE,"K";#N/A,#N/A,FALSE,"L";#N/A,#N/A,FALSE,"M";#N/A,#N/A,FALSE,"N";#N/A,#N/A,FALSE,"O"}</definedName>
    <definedName name="wrn.Output._.tables." hidden="1">{#N/A,#N/A,FALSE,"I";#N/A,#N/A,FALSE,"J";#N/A,#N/A,FALSE,"K";#N/A,#N/A,FALSE,"L";#N/A,#N/A,FALSE,"M";#N/A,#N/A,FALSE,"N";#N/A,#N/A,FALSE,"O"}</definedName>
    <definedName name="wrn.PCPI." localSheetId="9" hidden="1">{#N/A,#N/A,FALSE,"PCPI"}</definedName>
    <definedName name="wrn.PCPI." localSheetId="10" hidden="1">{#N/A,#N/A,FALSE,"PCPI"}</definedName>
    <definedName name="wrn.PCPI." localSheetId="11" hidden="1">{#N/A,#N/A,FALSE,"PCPI"}</definedName>
    <definedName name="wrn.PCPI." localSheetId="15" hidden="1">{#N/A,#N/A,FALSE,"PCPI"}</definedName>
    <definedName name="wrn.PCPI." localSheetId="16" hidden="1">{#N/A,#N/A,FALSE,"PCPI"}</definedName>
    <definedName name="wrn.PCPI." localSheetId="18" hidden="1">{#N/A,#N/A,FALSE,"PCPI"}</definedName>
    <definedName name="wrn.PCPI." localSheetId="1" hidden="1">{#N/A,#N/A,FALSE,"PCPI"}</definedName>
    <definedName name="wrn.PCPI." localSheetId="2" hidden="1">{#N/A,#N/A,FALSE,"PCPI"}</definedName>
    <definedName name="wrn.PCPI." localSheetId="3" hidden="1">{#N/A,#N/A,FALSE,"PCPI"}</definedName>
    <definedName name="wrn.PCPI." localSheetId="4" hidden="1">{#N/A,#N/A,FALSE,"PCPI"}</definedName>
    <definedName name="wrn.PCPI." localSheetId="6" hidden="1">{#N/A,#N/A,FALSE,"PCPI"}</definedName>
    <definedName name="wrn.PCPI." localSheetId="7" hidden="1">{#N/A,#N/A,FALSE,"PCPI"}</definedName>
    <definedName name="wrn.PCPI." localSheetId="8" hidden="1">{#N/A,#N/A,FALSE,"PCPI"}</definedName>
    <definedName name="wrn.PCPI." localSheetId="53" hidden="1">{#N/A,#N/A,FALSE,"PCPI"}</definedName>
    <definedName name="wrn.PCPI." localSheetId="46" hidden="1">{#N/A,#N/A,FALSE,"PCPI"}</definedName>
    <definedName name="wrn.PCPI." localSheetId="47" hidden="1">{#N/A,#N/A,FALSE,"PCPI"}</definedName>
    <definedName name="wrn.PCPI." localSheetId="48" hidden="1">{#N/A,#N/A,FALSE,"PCPI"}</definedName>
    <definedName name="wrn.PCPI." localSheetId="49" hidden="1">{#N/A,#N/A,FALSE,"PCPI"}</definedName>
    <definedName name="wrn.PCPI." localSheetId="50" hidden="1">{#N/A,#N/A,FALSE,"PCPI"}</definedName>
    <definedName name="wrn.PCPI." localSheetId="51" hidden="1">{#N/A,#N/A,FALSE,"PCPI"}</definedName>
    <definedName name="wrn.PCPI." localSheetId="60" hidden="1">{#N/A,#N/A,FALSE,"PCPI"}</definedName>
    <definedName name="wrn.PCPI." hidden="1">{#N/A,#N/A,FALSE,"PCPI"}</definedName>
    <definedName name="wrn.PENSION." localSheetId="9" hidden="1">{#N/A,#N/A,FALSE,"PENSION"}</definedName>
    <definedName name="wrn.PENSION." localSheetId="10" hidden="1">{#N/A,#N/A,FALSE,"PENSION"}</definedName>
    <definedName name="wrn.PENSION." localSheetId="11" hidden="1">{#N/A,#N/A,FALSE,"PENSION"}</definedName>
    <definedName name="wrn.PENSION." localSheetId="15" hidden="1">{#N/A,#N/A,FALSE,"PENSION"}</definedName>
    <definedName name="wrn.PENSION." localSheetId="16" hidden="1">{#N/A,#N/A,FALSE,"PENSION"}</definedName>
    <definedName name="wrn.PENSION." localSheetId="18" hidden="1">{#N/A,#N/A,FALSE,"PENSION"}</definedName>
    <definedName name="wrn.PENSION." localSheetId="1" hidden="1">{#N/A,#N/A,FALSE,"PENSION"}</definedName>
    <definedName name="wrn.PENSION." localSheetId="2" hidden="1">{#N/A,#N/A,FALSE,"PENSION"}</definedName>
    <definedName name="wrn.PENSION." localSheetId="3" hidden="1">{#N/A,#N/A,FALSE,"PENSION"}</definedName>
    <definedName name="wrn.PENSION." localSheetId="4" hidden="1">{#N/A,#N/A,FALSE,"PENSION"}</definedName>
    <definedName name="wrn.PENSION." localSheetId="6" hidden="1">{#N/A,#N/A,FALSE,"PENSION"}</definedName>
    <definedName name="wrn.PENSION." localSheetId="7" hidden="1">{#N/A,#N/A,FALSE,"PENSION"}</definedName>
    <definedName name="wrn.PENSION." localSheetId="8" hidden="1">{#N/A,#N/A,FALSE,"PENSION"}</definedName>
    <definedName name="wrn.PENSION." localSheetId="53" hidden="1">{#N/A,#N/A,FALSE,"PENSION"}</definedName>
    <definedName name="wrn.PENSION." localSheetId="46" hidden="1">{#N/A,#N/A,FALSE,"PENSION"}</definedName>
    <definedName name="wrn.PENSION." localSheetId="47" hidden="1">{#N/A,#N/A,FALSE,"PENSION"}</definedName>
    <definedName name="wrn.PENSION." localSheetId="48" hidden="1">{#N/A,#N/A,FALSE,"PENSION"}</definedName>
    <definedName name="wrn.PENSION." localSheetId="49" hidden="1">{#N/A,#N/A,FALSE,"PENSION"}</definedName>
    <definedName name="wrn.PENSION." localSheetId="50" hidden="1">{#N/A,#N/A,FALSE,"PENSION"}</definedName>
    <definedName name="wrn.PENSION." localSheetId="51" hidden="1">{#N/A,#N/A,FALSE,"PENSION"}</definedName>
    <definedName name="wrn.PENSION." localSheetId="60" hidden="1">{#N/A,#N/A,FALSE,"PENSION"}</definedName>
    <definedName name="wrn.PENSION." hidden="1">{#N/A,#N/A,FALSE,"PENSION"}</definedName>
    <definedName name="wrn.Program." localSheetId="60" hidden="1">{"Tab1",#N/A,FALSE,"P";"Tab2",#N/A,FALSE,"P"}</definedName>
    <definedName name="wrn.Program." hidden="1">{"Tab1",#N/A,FALSE,"P";"Tab2",#N/A,FALSE,"P"}</definedName>
    <definedName name="wrn.PRUDENT." localSheetId="9" hidden="1">{#N/A,#N/A,FALSE,"PRUDENT"}</definedName>
    <definedName name="wrn.PRUDENT." localSheetId="10" hidden="1">{#N/A,#N/A,FALSE,"PRUDENT"}</definedName>
    <definedName name="wrn.PRUDENT." localSheetId="11" hidden="1">{#N/A,#N/A,FALSE,"PRUDENT"}</definedName>
    <definedName name="wrn.PRUDENT." localSheetId="15" hidden="1">{#N/A,#N/A,FALSE,"PRUDENT"}</definedName>
    <definedName name="wrn.PRUDENT." localSheetId="16" hidden="1">{#N/A,#N/A,FALSE,"PRUDENT"}</definedName>
    <definedName name="wrn.PRUDENT." localSheetId="18" hidden="1">{#N/A,#N/A,FALSE,"PRUDENT"}</definedName>
    <definedName name="wrn.PRUDENT." localSheetId="1" hidden="1">{#N/A,#N/A,FALSE,"PRUDENT"}</definedName>
    <definedName name="wrn.PRUDENT." localSheetId="2" hidden="1">{#N/A,#N/A,FALSE,"PRUDENT"}</definedName>
    <definedName name="wrn.PRUDENT." localSheetId="3" hidden="1">{#N/A,#N/A,FALSE,"PRUDENT"}</definedName>
    <definedName name="wrn.PRUDENT." localSheetId="4" hidden="1">{#N/A,#N/A,FALSE,"PRUDENT"}</definedName>
    <definedName name="wrn.PRUDENT." localSheetId="6" hidden="1">{#N/A,#N/A,FALSE,"PRUDENT"}</definedName>
    <definedName name="wrn.PRUDENT." localSheetId="7" hidden="1">{#N/A,#N/A,FALSE,"PRUDENT"}</definedName>
    <definedName name="wrn.PRUDENT." localSheetId="8" hidden="1">{#N/A,#N/A,FALSE,"PRUDENT"}</definedName>
    <definedName name="wrn.PRUDENT." localSheetId="53" hidden="1">{#N/A,#N/A,FALSE,"PRUDENT"}</definedName>
    <definedName name="wrn.PRUDENT." localSheetId="46" hidden="1">{#N/A,#N/A,FALSE,"PRUDENT"}</definedName>
    <definedName name="wrn.PRUDENT." localSheetId="47" hidden="1">{#N/A,#N/A,FALSE,"PRUDENT"}</definedName>
    <definedName name="wrn.PRUDENT." localSheetId="48" hidden="1">{#N/A,#N/A,FALSE,"PRUDENT"}</definedName>
    <definedName name="wrn.PRUDENT." localSheetId="49" hidden="1">{#N/A,#N/A,FALSE,"PRUDENT"}</definedName>
    <definedName name="wrn.PRUDENT." localSheetId="50" hidden="1">{#N/A,#N/A,FALSE,"PRUDENT"}</definedName>
    <definedName name="wrn.PRUDENT." localSheetId="51" hidden="1">{#N/A,#N/A,FALSE,"PRUDENT"}</definedName>
    <definedName name="wrn.PRUDENT." localSheetId="60" hidden="1">{#N/A,#N/A,FALSE,"PRUDENT"}</definedName>
    <definedName name="wrn.PRUDENT." hidden="1">{#N/A,#N/A,FALSE,"PRUDENT"}</definedName>
    <definedName name="wrn.PUBLEXP." localSheetId="9" hidden="1">{#N/A,#N/A,FALSE,"PUBLEXP"}</definedName>
    <definedName name="wrn.PUBLEXP." localSheetId="10" hidden="1">{#N/A,#N/A,FALSE,"PUBLEXP"}</definedName>
    <definedName name="wrn.PUBLEXP." localSheetId="11" hidden="1">{#N/A,#N/A,FALSE,"PUBLEXP"}</definedName>
    <definedName name="wrn.PUBLEXP." localSheetId="15" hidden="1">{#N/A,#N/A,FALSE,"PUBLEXP"}</definedName>
    <definedName name="wrn.PUBLEXP." localSheetId="16" hidden="1">{#N/A,#N/A,FALSE,"PUBLEXP"}</definedName>
    <definedName name="wrn.PUBLEXP." localSheetId="18" hidden="1">{#N/A,#N/A,FALSE,"PUBLEXP"}</definedName>
    <definedName name="wrn.PUBLEXP." localSheetId="1" hidden="1">{#N/A,#N/A,FALSE,"PUBLEXP"}</definedName>
    <definedName name="wrn.PUBLEXP." localSheetId="2" hidden="1">{#N/A,#N/A,FALSE,"PUBLEXP"}</definedName>
    <definedName name="wrn.PUBLEXP." localSheetId="3" hidden="1">{#N/A,#N/A,FALSE,"PUBLEXP"}</definedName>
    <definedName name="wrn.PUBLEXP." localSheetId="4" hidden="1">{#N/A,#N/A,FALSE,"PUBLEXP"}</definedName>
    <definedName name="wrn.PUBLEXP." localSheetId="6" hidden="1">{#N/A,#N/A,FALSE,"PUBLEXP"}</definedName>
    <definedName name="wrn.PUBLEXP." localSheetId="7" hidden="1">{#N/A,#N/A,FALSE,"PUBLEXP"}</definedName>
    <definedName name="wrn.PUBLEXP." localSheetId="8" hidden="1">{#N/A,#N/A,FALSE,"PUBLEXP"}</definedName>
    <definedName name="wrn.PUBLEXP." localSheetId="53" hidden="1">{#N/A,#N/A,FALSE,"PUBLEXP"}</definedName>
    <definedName name="wrn.PUBLEXP." localSheetId="46" hidden="1">{#N/A,#N/A,FALSE,"PUBLEXP"}</definedName>
    <definedName name="wrn.PUBLEXP." localSheetId="47" hidden="1">{#N/A,#N/A,FALSE,"PUBLEXP"}</definedName>
    <definedName name="wrn.PUBLEXP." localSheetId="48" hidden="1">{#N/A,#N/A,FALSE,"PUBLEXP"}</definedName>
    <definedName name="wrn.PUBLEXP." localSheetId="49" hidden="1">{#N/A,#N/A,FALSE,"PUBLEXP"}</definedName>
    <definedName name="wrn.PUBLEXP." localSheetId="50" hidden="1">{#N/A,#N/A,FALSE,"PUBLEXP"}</definedName>
    <definedName name="wrn.PUBLEXP." localSheetId="51" hidden="1">{#N/A,#N/A,FALSE,"PUBLEXP"}</definedName>
    <definedName name="wrn.PUBLEXP." localSheetId="60" hidden="1">{#N/A,#N/A,FALSE,"PUBLEXP"}</definedName>
    <definedName name="wrn.PUBLEXP." hidden="1">{#N/A,#N/A,FALSE,"PUBLEXP"}</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9" hidden="1">{#N/A,#N/A,FALSE,"REVSHARE"}</definedName>
    <definedName name="wrn.REVSHARE." localSheetId="10" hidden="1">{#N/A,#N/A,FALSE,"REVSHARE"}</definedName>
    <definedName name="wrn.REVSHARE." localSheetId="11" hidden="1">{#N/A,#N/A,FALSE,"REVSHARE"}</definedName>
    <definedName name="wrn.REVSHARE." localSheetId="15" hidden="1">{#N/A,#N/A,FALSE,"REVSHARE"}</definedName>
    <definedName name="wrn.REVSHARE." localSheetId="16" hidden="1">{#N/A,#N/A,FALSE,"REVSHARE"}</definedName>
    <definedName name="wrn.REVSHARE." localSheetId="18" hidden="1">{#N/A,#N/A,FALSE,"REVSHARE"}</definedName>
    <definedName name="wrn.REVSHARE." localSheetId="1" hidden="1">{#N/A,#N/A,FALSE,"REVSHARE"}</definedName>
    <definedName name="wrn.REVSHARE." localSheetId="2" hidden="1">{#N/A,#N/A,FALSE,"REVSHARE"}</definedName>
    <definedName name="wrn.REVSHARE." localSheetId="3" hidden="1">{#N/A,#N/A,FALSE,"REVSHARE"}</definedName>
    <definedName name="wrn.REVSHARE." localSheetId="4" hidden="1">{#N/A,#N/A,FALSE,"REVSHARE"}</definedName>
    <definedName name="wrn.REVSHARE." localSheetId="6" hidden="1">{#N/A,#N/A,FALSE,"REVSHARE"}</definedName>
    <definedName name="wrn.REVSHARE." localSheetId="7" hidden="1">{#N/A,#N/A,FALSE,"REVSHARE"}</definedName>
    <definedName name="wrn.REVSHARE." localSheetId="8" hidden="1">{#N/A,#N/A,FALSE,"REVSHARE"}</definedName>
    <definedName name="wrn.REVSHARE." localSheetId="53" hidden="1">{#N/A,#N/A,FALSE,"REVSHARE"}</definedName>
    <definedName name="wrn.REVSHARE." localSheetId="46" hidden="1">{#N/A,#N/A,FALSE,"REVSHARE"}</definedName>
    <definedName name="wrn.REVSHARE." localSheetId="47" hidden="1">{#N/A,#N/A,FALSE,"REVSHARE"}</definedName>
    <definedName name="wrn.REVSHARE." localSheetId="48" hidden="1">{#N/A,#N/A,FALSE,"REVSHARE"}</definedName>
    <definedName name="wrn.REVSHARE." localSheetId="49" hidden="1">{#N/A,#N/A,FALSE,"REVSHARE"}</definedName>
    <definedName name="wrn.REVSHARE." localSheetId="50" hidden="1">{#N/A,#N/A,FALSE,"REVSHARE"}</definedName>
    <definedName name="wrn.REVSHARE." localSheetId="51" hidden="1">{#N/A,#N/A,FALSE,"REVSHARE"}</definedName>
    <definedName name="wrn.REVSHARE." localSheetId="60" hidden="1">{#N/A,#N/A,FALSE,"REVSHARE"}</definedName>
    <definedName name="wrn.REVSHARE." hidden="1">{#N/A,#N/A,FALSE,"REVSHARE"}</definedName>
    <definedName name="wrn.Riqfin." localSheetId="60" hidden="1">{"Riqfin97",#N/A,FALSE,"Tran";"Riqfinpro",#N/A,FALSE,"Tran"}</definedName>
    <definedName name="wrn.Riqfin." hidden="1">{"Riqfin97",#N/A,FALSE,"Tran";"Riqfinpro",#N/A,FALSE,"Tran"}</definedName>
    <definedName name="wrn.STATE." localSheetId="9" hidden="1">{#N/A,#N/A,FALSE,"STATE"}</definedName>
    <definedName name="wrn.STATE." localSheetId="10" hidden="1">{#N/A,#N/A,FALSE,"STATE"}</definedName>
    <definedName name="wrn.STATE." localSheetId="11" hidden="1">{#N/A,#N/A,FALSE,"STATE"}</definedName>
    <definedName name="wrn.STATE." localSheetId="15" hidden="1">{#N/A,#N/A,FALSE,"STATE"}</definedName>
    <definedName name="wrn.STATE." localSheetId="16" hidden="1">{#N/A,#N/A,FALSE,"STATE"}</definedName>
    <definedName name="wrn.STATE." localSheetId="18" hidden="1">{#N/A,#N/A,FALSE,"STATE"}</definedName>
    <definedName name="wrn.STATE." localSheetId="1" hidden="1">{#N/A,#N/A,FALSE,"STATE"}</definedName>
    <definedName name="wrn.STATE." localSheetId="2" hidden="1">{#N/A,#N/A,FALSE,"STATE"}</definedName>
    <definedName name="wrn.STATE." localSheetId="3" hidden="1">{#N/A,#N/A,FALSE,"STATE"}</definedName>
    <definedName name="wrn.STATE." localSheetId="4" hidden="1">{#N/A,#N/A,FALSE,"STATE"}</definedName>
    <definedName name="wrn.STATE." localSheetId="6" hidden="1">{#N/A,#N/A,FALSE,"STATE"}</definedName>
    <definedName name="wrn.STATE." localSheetId="7" hidden="1">{#N/A,#N/A,FALSE,"STATE"}</definedName>
    <definedName name="wrn.STATE." localSheetId="8" hidden="1">{#N/A,#N/A,FALSE,"STATE"}</definedName>
    <definedName name="wrn.STATE." localSheetId="53" hidden="1">{#N/A,#N/A,FALSE,"STATE"}</definedName>
    <definedName name="wrn.STATE." localSheetId="46" hidden="1">{#N/A,#N/A,FALSE,"STATE"}</definedName>
    <definedName name="wrn.STATE." localSheetId="47" hidden="1">{#N/A,#N/A,FALSE,"STATE"}</definedName>
    <definedName name="wrn.STATE." localSheetId="48" hidden="1">{#N/A,#N/A,FALSE,"STATE"}</definedName>
    <definedName name="wrn.STATE." localSheetId="49" hidden="1">{#N/A,#N/A,FALSE,"STATE"}</definedName>
    <definedName name="wrn.STATE." localSheetId="50" hidden="1">{#N/A,#N/A,FALSE,"STATE"}</definedName>
    <definedName name="wrn.STATE." localSheetId="51" hidden="1">{#N/A,#N/A,FALSE,"STATE"}</definedName>
    <definedName name="wrn.STATE." localSheetId="60" hidden="1">{#N/A,#N/A,FALSE,"STATE"}</definedName>
    <definedName name="wrn.STATE." hidden="1">{#N/A,#N/A,FALSE,"STATE"}</definedName>
    <definedName name="wrn.TAXARREARS." localSheetId="9" hidden="1">{#N/A,#N/A,FALSE,"TAXARREARS"}</definedName>
    <definedName name="wrn.TAXARREARS." localSheetId="10" hidden="1">{#N/A,#N/A,FALSE,"TAXARREARS"}</definedName>
    <definedName name="wrn.TAXARREARS." localSheetId="11" hidden="1">{#N/A,#N/A,FALSE,"TAXARREARS"}</definedName>
    <definedName name="wrn.TAXARREARS." localSheetId="15" hidden="1">{#N/A,#N/A,FALSE,"TAXARREARS"}</definedName>
    <definedName name="wrn.TAXARREARS." localSheetId="16" hidden="1">{#N/A,#N/A,FALSE,"TAXARREARS"}</definedName>
    <definedName name="wrn.TAXARREARS." localSheetId="18" hidden="1">{#N/A,#N/A,FALSE,"TAXARREARS"}</definedName>
    <definedName name="wrn.TAXARREARS." localSheetId="1" hidden="1">{#N/A,#N/A,FALSE,"TAXARREARS"}</definedName>
    <definedName name="wrn.TAXARREARS." localSheetId="2" hidden="1">{#N/A,#N/A,FALSE,"TAXARREARS"}</definedName>
    <definedName name="wrn.TAXARREARS." localSheetId="3" hidden="1">{#N/A,#N/A,FALSE,"TAXARREARS"}</definedName>
    <definedName name="wrn.TAXARREARS." localSheetId="4" hidden="1">{#N/A,#N/A,FALSE,"TAXARREARS"}</definedName>
    <definedName name="wrn.TAXARREARS." localSheetId="6" hidden="1">{#N/A,#N/A,FALSE,"TAXARREARS"}</definedName>
    <definedName name="wrn.TAXARREARS." localSheetId="7" hidden="1">{#N/A,#N/A,FALSE,"TAXARREARS"}</definedName>
    <definedName name="wrn.TAXARREARS." localSheetId="8" hidden="1">{#N/A,#N/A,FALSE,"TAXARREARS"}</definedName>
    <definedName name="wrn.TAXARREARS." localSheetId="53" hidden="1">{#N/A,#N/A,FALSE,"TAXARREARS"}</definedName>
    <definedName name="wrn.TAXARREARS." localSheetId="46" hidden="1">{#N/A,#N/A,FALSE,"TAXARREARS"}</definedName>
    <definedName name="wrn.TAXARREARS." localSheetId="47" hidden="1">{#N/A,#N/A,FALSE,"TAXARREARS"}</definedName>
    <definedName name="wrn.TAXARREARS." localSheetId="48" hidden="1">{#N/A,#N/A,FALSE,"TAXARREARS"}</definedName>
    <definedName name="wrn.TAXARREARS." localSheetId="49" hidden="1">{#N/A,#N/A,FALSE,"TAXARREARS"}</definedName>
    <definedName name="wrn.TAXARREARS." localSheetId="50" hidden="1">{#N/A,#N/A,FALSE,"TAXARREARS"}</definedName>
    <definedName name="wrn.TAXARREARS." localSheetId="51" hidden="1">{#N/A,#N/A,FALSE,"TAXARREARS"}</definedName>
    <definedName name="wrn.TAXARREARS." localSheetId="60" hidden="1">{#N/A,#N/A,FALSE,"TAXARREARS"}</definedName>
    <definedName name="wrn.TAXARREARS." hidden="1">{#N/A,#N/A,FALSE,"TAXARREARS"}</definedName>
    <definedName name="wrn.TAXPAYRS." localSheetId="9" hidden="1">{#N/A,#N/A,FALSE,"TAXPAYRS"}</definedName>
    <definedName name="wrn.TAXPAYRS." localSheetId="10" hidden="1">{#N/A,#N/A,FALSE,"TAXPAYRS"}</definedName>
    <definedName name="wrn.TAXPAYRS." localSheetId="11" hidden="1">{#N/A,#N/A,FALSE,"TAXPAYRS"}</definedName>
    <definedName name="wrn.TAXPAYRS." localSheetId="15" hidden="1">{#N/A,#N/A,FALSE,"TAXPAYRS"}</definedName>
    <definedName name="wrn.TAXPAYRS." localSheetId="16" hidden="1">{#N/A,#N/A,FALSE,"TAXPAYRS"}</definedName>
    <definedName name="wrn.TAXPAYRS." localSheetId="18" hidden="1">{#N/A,#N/A,FALSE,"TAXPAYRS"}</definedName>
    <definedName name="wrn.TAXPAYRS." localSheetId="1" hidden="1">{#N/A,#N/A,FALSE,"TAXPAYRS"}</definedName>
    <definedName name="wrn.TAXPAYRS." localSheetId="2" hidden="1">{#N/A,#N/A,FALSE,"TAXPAYRS"}</definedName>
    <definedName name="wrn.TAXPAYRS." localSheetId="3" hidden="1">{#N/A,#N/A,FALSE,"TAXPAYRS"}</definedName>
    <definedName name="wrn.TAXPAYRS." localSheetId="4" hidden="1">{#N/A,#N/A,FALSE,"TAXPAYRS"}</definedName>
    <definedName name="wrn.TAXPAYRS." localSheetId="6" hidden="1">{#N/A,#N/A,FALSE,"TAXPAYRS"}</definedName>
    <definedName name="wrn.TAXPAYRS." localSheetId="7" hidden="1">{#N/A,#N/A,FALSE,"TAXPAYRS"}</definedName>
    <definedName name="wrn.TAXPAYRS." localSheetId="8" hidden="1">{#N/A,#N/A,FALSE,"TAXPAYRS"}</definedName>
    <definedName name="wrn.TAXPAYRS." localSheetId="53" hidden="1">{#N/A,#N/A,FALSE,"TAXPAYRS"}</definedName>
    <definedName name="wrn.TAXPAYRS." localSheetId="46" hidden="1">{#N/A,#N/A,FALSE,"TAXPAYRS"}</definedName>
    <definedName name="wrn.TAXPAYRS." localSheetId="47" hidden="1">{#N/A,#N/A,FALSE,"TAXPAYRS"}</definedName>
    <definedName name="wrn.TAXPAYRS." localSheetId="48" hidden="1">{#N/A,#N/A,FALSE,"TAXPAYRS"}</definedName>
    <definedName name="wrn.TAXPAYRS." localSheetId="49" hidden="1">{#N/A,#N/A,FALSE,"TAXPAYRS"}</definedName>
    <definedName name="wrn.TAXPAYRS." localSheetId="50" hidden="1">{#N/A,#N/A,FALSE,"TAXPAYRS"}</definedName>
    <definedName name="wrn.TAXPAYRS." localSheetId="51" hidden="1">{#N/A,#N/A,FALSE,"TAXPAYRS"}</definedName>
    <definedName name="wrn.TAXPAYRS." localSheetId="60" hidden="1">{#N/A,#N/A,FALSE,"TAXPAYRS"}</definedName>
    <definedName name="wrn.TAXPAYRS." hidden="1">{#N/A,#N/A,FALSE,"TAXPAYRS"}</definedName>
    <definedName name="wrn.TRADE." localSheetId="9" hidden="1">{#N/A,#N/A,FALSE,"TRADE"}</definedName>
    <definedName name="wrn.TRADE." localSheetId="10" hidden="1">{#N/A,#N/A,FALSE,"TRADE"}</definedName>
    <definedName name="wrn.TRADE." localSheetId="11" hidden="1">{#N/A,#N/A,FALSE,"TRADE"}</definedName>
    <definedName name="wrn.TRADE." localSheetId="15" hidden="1">{#N/A,#N/A,FALSE,"TRADE"}</definedName>
    <definedName name="wrn.TRADE." localSheetId="16" hidden="1">{#N/A,#N/A,FALSE,"TRADE"}</definedName>
    <definedName name="wrn.TRADE." localSheetId="18" hidden="1">{#N/A,#N/A,FALSE,"TRADE"}</definedName>
    <definedName name="wrn.TRADE." localSheetId="1" hidden="1">{#N/A,#N/A,FALSE,"TRADE"}</definedName>
    <definedName name="wrn.TRADE." localSheetId="2" hidden="1">{#N/A,#N/A,FALSE,"TRADE"}</definedName>
    <definedName name="wrn.TRADE." localSheetId="3" hidden="1">{#N/A,#N/A,FALSE,"TRADE"}</definedName>
    <definedName name="wrn.TRADE." localSheetId="4" hidden="1">{#N/A,#N/A,FALSE,"TRADE"}</definedName>
    <definedName name="wrn.TRADE." localSheetId="6" hidden="1">{#N/A,#N/A,FALSE,"TRADE"}</definedName>
    <definedName name="wrn.TRADE." localSheetId="7" hidden="1">{#N/A,#N/A,FALSE,"TRADE"}</definedName>
    <definedName name="wrn.TRADE." localSheetId="8" hidden="1">{#N/A,#N/A,FALSE,"TRADE"}</definedName>
    <definedName name="wrn.TRADE." localSheetId="53" hidden="1">{#N/A,#N/A,FALSE,"TRADE"}</definedName>
    <definedName name="wrn.TRADE." localSheetId="46" hidden="1">{#N/A,#N/A,FALSE,"TRADE"}</definedName>
    <definedName name="wrn.TRADE." localSheetId="47" hidden="1">{#N/A,#N/A,FALSE,"TRADE"}</definedName>
    <definedName name="wrn.TRADE." localSheetId="48" hidden="1">{#N/A,#N/A,FALSE,"TRADE"}</definedName>
    <definedName name="wrn.TRADE." localSheetId="49" hidden="1">{#N/A,#N/A,FALSE,"TRADE"}</definedName>
    <definedName name="wrn.TRADE." localSheetId="50" hidden="1">{#N/A,#N/A,FALSE,"TRADE"}</definedName>
    <definedName name="wrn.TRADE." localSheetId="51" hidden="1">{#N/A,#N/A,FALSE,"TRADE"}</definedName>
    <definedName name="wrn.TRADE." localSheetId="60" hidden="1">{#N/A,#N/A,FALSE,"TRADE"}</definedName>
    <definedName name="wrn.TRADE." hidden="1">{#N/A,#N/A,FALSE,"TRADE"}</definedName>
    <definedName name="wrn.TRANSPORT." localSheetId="9" hidden="1">{#N/A,#N/A,FALSE,"TRANPORT"}</definedName>
    <definedName name="wrn.TRANSPORT." localSheetId="10" hidden="1">{#N/A,#N/A,FALSE,"TRANPORT"}</definedName>
    <definedName name="wrn.TRANSPORT." localSheetId="11" hidden="1">{#N/A,#N/A,FALSE,"TRANPORT"}</definedName>
    <definedName name="wrn.TRANSPORT." localSheetId="15" hidden="1">{#N/A,#N/A,FALSE,"TRANPORT"}</definedName>
    <definedName name="wrn.TRANSPORT." localSheetId="16" hidden="1">{#N/A,#N/A,FALSE,"TRANPORT"}</definedName>
    <definedName name="wrn.TRANSPORT." localSheetId="18" hidden="1">{#N/A,#N/A,FALSE,"TRANPORT"}</definedName>
    <definedName name="wrn.TRANSPORT." localSheetId="1" hidden="1">{#N/A,#N/A,FALSE,"TRANPORT"}</definedName>
    <definedName name="wrn.TRANSPORT." localSheetId="2" hidden="1">{#N/A,#N/A,FALSE,"TRANPORT"}</definedName>
    <definedName name="wrn.TRANSPORT." localSheetId="3" hidden="1">{#N/A,#N/A,FALSE,"TRANPORT"}</definedName>
    <definedName name="wrn.TRANSPORT." localSheetId="4" hidden="1">{#N/A,#N/A,FALSE,"TRANPORT"}</definedName>
    <definedName name="wrn.TRANSPORT." localSheetId="6" hidden="1">{#N/A,#N/A,FALSE,"TRANPORT"}</definedName>
    <definedName name="wrn.TRANSPORT." localSheetId="7" hidden="1">{#N/A,#N/A,FALSE,"TRANPORT"}</definedName>
    <definedName name="wrn.TRANSPORT." localSheetId="8" hidden="1">{#N/A,#N/A,FALSE,"TRANPORT"}</definedName>
    <definedName name="wrn.TRANSPORT." localSheetId="53" hidden="1">{#N/A,#N/A,FALSE,"TRANPORT"}</definedName>
    <definedName name="wrn.TRANSPORT." localSheetId="46" hidden="1">{#N/A,#N/A,FALSE,"TRANPORT"}</definedName>
    <definedName name="wrn.TRANSPORT." localSheetId="47" hidden="1">{#N/A,#N/A,FALSE,"TRANPORT"}</definedName>
    <definedName name="wrn.TRANSPORT." localSheetId="48" hidden="1">{#N/A,#N/A,FALSE,"TRANPORT"}</definedName>
    <definedName name="wrn.TRANSPORT." localSheetId="49" hidden="1">{#N/A,#N/A,FALSE,"TRANPORT"}</definedName>
    <definedName name="wrn.TRANSPORT." localSheetId="50" hidden="1">{#N/A,#N/A,FALSE,"TRANPORT"}</definedName>
    <definedName name="wrn.TRANSPORT." localSheetId="51" hidden="1">{#N/A,#N/A,FALSE,"TRANPORT"}</definedName>
    <definedName name="wrn.TRANSPORT." localSheetId="60" hidden="1">{#N/A,#N/A,FALSE,"TRANPORT"}</definedName>
    <definedName name="wrn.TRANSPORT." hidden="1">{#N/A,#N/A,FALSE,"TRANPORT"}</definedName>
    <definedName name="wrn.UNEMPL." localSheetId="9" hidden="1">{#N/A,#N/A,FALSE,"EMP_POP";#N/A,#N/A,FALSE,"UNEMPL"}</definedName>
    <definedName name="wrn.UNEMPL." localSheetId="10" hidden="1">{#N/A,#N/A,FALSE,"EMP_POP";#N/A,#N/A,FALSE,"UNEMPL"}</definedName>
    <definedName name="wrn.UNEMPL." localSheetId="11" hidden="1">{#N/A,#N/A,FALSE,"EMP_POP";#N/A,#N/A,FALSE,"UNEMPL"}</definedName>
    <definedName name="wrn.UNEMPL." localSheetId="15" hidden="1">{#N/A,#N/A,FALSE,"EMP_POP";#N/A,#N/A,FALSE,"UNEMPL"}</definedName>
    <definedName name="wrn.UNEMPL." localSheetId="16" hidden="1">{#N/A,#N/A,FALSE,"EMP_POP";#N/A,#N/A,FALSE,"UNEMPL"}</definedName>
    <definedName name="wrn.UNEMPL." localSheetId="18" hidden="1">{#N/A,#N/A,FALSE,"EMP_POP";#N/A,#N/A,FALSE,"UNEMPL"}</definedName>
    <definedName name="wrn.UNEMPL." localSheetId="1" hidden="1">{#N/A,#N/A,FALSE,"EMP_POP";#N/A,#N/A,FALSE,"UNEMPL"}</definedName>
    <definedName name="wrn.UNEMPL." localSheetId="2" hidden="1">{#N/A,#N/A,FALSE,"EMP_POP";#N/A,#N/A,FALSE,"UNEMPL"}</definedName>
    <definedName name="wrn.UNEMPL." localSheetId="3" hidden="1">{#N/A,#N/A,FALSE,"EMP_POP";#N/A,#N/A,FALSE,"UNEMPL"}</definedName>
    <definedName name="wrn.UNEMPL." localSheetId="4" hidden="1">{#N/A,#N/A,FALSE,"EMP_POP";#N/A,#N/A,FALSE,"UNEMPL"}</definedName>
    <definedName name="wrn.UNEMPL." localSheetId="6" hidden="1">{#N/A,#N/A,FALSE,"EMP_POP";#N/A,#N/A,FALSE,"UNEMPL"}</definedName>
    <definedName name="wrn.UNEMPL." localSheetId="7" hidden="1">{#N/A,#N/A,FALSE,"EMP_POP";#N/A,#N/A,FALSE,"UNEMPL"}</definedName>
    <definedName name="wrn.UNEMPL." localSheetId="8" hidden="1">{#N/A,#N/A,FALSE,"EMP_POP";#N/A,#N/A,FALSE,"UNEMPL"}</definedName>
    <definedName name="wrn.UNEMPL." localSheetId="53" hidden="1">{#N/A,#N/A,FALSE,"EMP_POP";#N/A,#N/A,FALSE,"UNEMPL"}</definedName>
    <definedName name="wrn.UNEMPL." localSheetId="46" hidden="1">{#N/A,#N/A,FALSE,"EMP_POP";#N/A,#N/A,FALSE,"UNEMPL"}</definedName>
    <definedName name="wrn.UNEMPL." localSheetId="47" hidden="1">{#N/A,#N/A,FALSE,"EMP_POP";#N/A,#N/A,FALSE,"UNEMPL"}</definedName>
    <definedName name="wrn.UNEMPL." localSheetId="48" hidden="1">{#N/A,#N/A,FALSE,"EMP_POP";#N/A,#N/A,FALSE,"UNEMPL"}</definedName>
    <definedName name="wrn.UNEMPL." localSheetId="49" hidden="1">{#N/A,#N/A,FALSE,"EMP_POP";#N/A,#N/A,FALSE,"UNEMPL"}</definedName>
    <definedName name="wrn.UNEMPL." localSheetId="50" hidden="1">{#N/A,#N/A,FALSE,"EMP_POP";#N/A,#N/A,FALSE,"UNEMPL"}</definedName>
    <definedName name="wrn.UNEMPL." localSheetId="51" hidden="1">{#N/A,#N/A,FALSE,"EMP_POP";#N/A,#N/A,FALSE,"UNEMPL"}</definedName>
    <definedName name="wrn.UNEMPL." localSheetId="60" hidden="1">{#N/A,#N/A,FALSE,"EMP_POP";#N/A,#N/A,FALSE,"UNEMPL"}</definedName>
    <definedName name="wrn.UNEMPL." hidden="1">{#N/A,#N/A,FALSE,"EMP_POP";#N/A,#N/A,FALSE,"UNEMPL"}</definedName>
    <definedName name="wrn.WAGES." localSheetId="9" hidden="1">{#N/A,#N/A,FALSE,"WAGES"}</definedName>
    <definedName name="wrn.WAGES." localSheetId="10" hidden="1">{#N/A,#N/A,FALSE,"WAGES"}</definedName>
    <definedName name="wrn.WAGES." localSheetId="11" hidden="1">{#N/A,#N/A,FALSE,"WAGES"}</definedName>
    <definedName name="wrn.WAGES." localSheetId="15" hidden="1">{#N/A,#N/A,FALSE,"WAGES"}</definedName>
    <definedName name="wrn.WAGES." localSheetId="16" hidden="1">{#N/A,#N/A,FALSE,"WAGES"}</definedName>
    <definedName name="wrn.WAGES." localSheetId="18" hidden="1">{#N/A,#N/A,FALSE,"WAGES"}</definedName>
    <definedName name="wrn.WAGES." localSheetId="1" hidden="1">{#N/A,#N/A,FALSE,"WAGES"}</definedName>
    <definedName name="wrn.WAGES." localSheetId="2" hidden="1">{#N/A,#N/A,FALSE,"WAGES"}</definedName>
    <definedName name="wrn.WAGES." localSheetId="3" hidden="1">{#N/A,#N/A,FALSE,"WAGES"}</definedName>
    <definedName name="wrn.WAGES." localSheetId="4" hidden="1">{#N/A,#N/A,FALSE,"WAGES"}</definedName>
    <definedName name="wrn.WAGES." localSheetId="6" hidden="1">{#N/A,#N/A,FALSE,"WAGES"}</definedName>
    <definedName name="wrn.WAGES." localSheetId="7" hidden="1">{#N/A,#N/A,FALSE,"WAGES"}</definedName>
    <definedName name="wrn.WAGES." localSheetId="8" hidden="1">{#N/A,#N/A,FALSE,"WAGES"}</definedName>
    <definedName name="wrn.WAGES." localSheetId="53" hidden="1">{#N/A,#N/A,FALSE,"WAGES"}</definedName>
    <definedName name="wrn.WAGES." localSheetId="46" hidden="1">{#N/A,#N/A,FALSE,"WAGES"}</definedName>
    <definedName name="wrn.WAGES." localSheetId="47" hidden="1">{#N/A,#N/A,FALSE,"WAGES"}</definedName>
    <definedName name="wrn.WAGES." localSheetId="48" hidden="1">{#N/A,#N/A,FALSE,"WAGES"}</definedName>
    <definedName name="wrn.WAGES." localSheetId="49" hidden="1">{#N/A,#N/A,FALSE,"WAGES"}</definedName>
    <definedName name="wrn.WAGES." localSheetId="50" hidden="1">{#N/A,#N/A,FALSE,"WAGES"}</definedName>
    <definedName name="wrn.WAGES." localSheetId="51" hidden="1">{#N/A,#N/A,FALSE,"WAGES"}</definedName>
    <definedName name="wrn.WAGES." localSheetId="60" hidden="1">{#N/A,#N/A,FALSE,"WAGES"}</definedName>
    <definedName name="wrn.WAGES." hidden="1">{#N/A,#N/A,FALSE,"WAGES"}</definedName>
    <definedName name="wrn.WEO." localSheetId="9" hidden="1">{"WEO",#N/A,FALSE,"T"}</definedName>
    <definedName name="wrn.WEO." localSheetId="10" hidden="1">{"WEO",#N/A,FALSE,"T"}</definedName>
    <definedName name="wrn.WEO." localSheetId="11" hidden="1">{"WEO",#N/A,FALSE,"T"}</definedName>
    <definedName name="wrn.WEO." localSheetId="15" hidden="1">{"WEO",#N/A,FALSE,"T"}</definedName>
    <definedName name="wrn.WEO." localSheetId="16" hidden="1">{"WEO",#N/A,FALSE,"T"}</definedName>
    <definedName name="wrn.WEO." localSheetId="18" hidden="1">{"WEO",#N/A,FALSE,"T"}</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6" hidden="1">{"WEO",#N/A,FALSE,"T"}</definedName>
    <definedName name="wrn.WEO." localSheetId="7" hidden="1">{"WEO",#N/A,FALSE,"T"}</definedName>
    <definedName name="wrn.WEO." localSheetId="8" hidden="1">{"WEO",#N/A,FALSE,"T"}</definedName>
    <definedName name="wrn.WEO." localSheetId="53" hidden="1">{"WEO",#N/A,FALSE,"T"}</definedName>
    <definedName name="wrn.WEO." localSheetId="46" hidden="1">{"WEO",#N/A,FALSE,"T"}</definedName>
    <definedName name="wrn.WEO." localSheetId="47" hidden="1">{"WEO",#N/A,FALSE,"T"}</definedName>
    <definedName name="wrn.WEO." localSheetId="48" hidden="1">{"WEO",#N/A,FALSE,"T"}</definedName>
    <definedName name="wrn.WEO." localSheetId="49" hidden="1">{"WEO",#N/A,FALSE,"T"}</definedName>
    <definedName name="wrn.WEO." localSheetId="50" hidden="1">{"WEO",#N/A,FALSE,"T"}</definedName>
    <definedName name="wrn.WEO." localSheetId="51" hidden="1">{"WEO",#N/A,FALSE,"T"}</definedName>
    <definedName name="wrn.WEO." localSheetId="60" hidden="1">{"WEO",#N/A,FALSE,"T"}</definedName>
    <definedName name="wrn.WEO." hidden="1">{"WEO",#N/A,FALSE,"T"}</definedName>
    <definedName name="ww" localSheetId="59" hidden="1">[70]M!#REF!</definedName>
    <definedName name="ww" localSheetId="60" hidden="1">[70]M!#REF!</definedName>
    <definedName name="ww" hidden="1">[70]M!#REF!</definedName>
    <definedName name="www" localSheetId="59" hidden="1">#REF!</definedName>
    <definedName name="www" localSheetId="60" hidden="1">#REF!</definedName>
    <definedName name="www" hidden="1">#REF!</definedName>
    <definedName name="x" localSheetId="59">#REF!</definedName>
    <definedName name="x" localSheetId="60">#REF!</definedName>
    <definedName name="x">#REF!</definedName>
    <definedName name="x_os" localSheetId="59">OFFSET(#REF!,,,1,COUNTA(#REF!))</definedName>
    <definedName name="x_os" localSheetId="60">OFFSET(#REF!,,,1,COUNTA(#REF!))</definedName>
    <definedName name="x_os">OFFSET(#REF!,,,1,COUNTA(#REF!))</definedName>
    <definedName name="XGS" localSheetId="0">#REF!</definedName>
    <definedName name="XGS" localSheetId="13">#REF!</definedName>
    <definedName name="XGS" localSheetId="14">#REF!</definedName>
    <definedName name="XGS" localSheetId="15">#REF!</definedName>
    <definedName name="XGS" localSheetId="16">#REF!</definedName>
    <definedName name="XGS" localSheetId="18">#REF!</definedName>
    <definedName name="XGS" localSheetId="19">#REF!</definedName>
    <definedName name="XGS" localSheetId="2">#REF!</definedName>
    <definedName name="XGS" localSheetId="3">#REF!</definedName>
    <definedName name="XGS" localSheetId="4">#REF!</definedName>
    <definedName name="XGS" localSheetId="6">#REF!</definedName>
    <definedName name="XGS" localSheetId="7">#REF!</definedName>
    <definedName name="XGS" localSheetId="8">#REF!</definedName>
    <definedName name="XGS" localSheetId="26">#REF!</definedName>
    <definedName name="XGS" localSheetId="36">#REF!</definedName>
    <definedName name="XGS" localSheetId="39">#REF!</definedName>
    <definedName name="XGS" localSheetId="41">#REF!</definedName>
    <definedName name="XGS" localSheetId="27">#REF!</definedName>
    <definedName name="XGS" localSheetId="29">#REF!</definedName>
    <definedName name="XGS" localSheetId="43">#REF!</definedName>
    <definedName name="XGS" localSheetId="54">#REF!</definedName>
    <definedName name="XGS" localSheetId="44">#REF!</definedName>
    <definedName name="XGS" localSheetId="45">#REF!</definedName>
    <definedName name="XGS" localSheetId="48">#REF!</definedName>
    <definedName name="XGS" localSheetId="59">#REF!</definedName>
    <definedName name="XGS" localSheetId="60">#REF!</definedName>
    <definedName name="XGS">#REF!</definedName>
    <definedName name="xx" localSheetId="60" hidden="1">{"Riqfin97",#N/A,FALSE,"Tran";"Riqfinpro",#N/A,FALSE,"Tran"}</definedName>
    <definedName name="xx" hidden="1">{"Riqfin97",#N/A,FALSE,"Tran";"Riqfinpro",#N/A,FALSE,"Tran"}</definedName>
    <definedName name="xxWRS_1" localSheetId="0">#REF!</definedName>
    <definedName name="xxWRS_1" localSheetId="13">#REF!</definedName>
    <definedName name="xxWRS_1" localSheetId="14">#REF!</definedName>
    <definedName name="xxWRS_1" localSheetId="15">#REF!</definedName>
    <definedName name="xxWRS_1" localSheetId="16">#REF!</definedName>
    <definedName name="xxWRS_1" localSheetId="18">#REF!</definedName>
    <definedName name="xxWRS_1" localSheetId="19">#REF!</definedName>
    <definedName name="xxWRS_1" localSheetId="2">#REF!</definedName>
    <definedName name="xxWRS_1" localSheetId="3">#REF!</definedName>
    <definedName name="xxWRS_1" localSheetId="4">#REF!</definedName>
    <definedName name="xxWRS_1" localSheetId="6">#REF!</definedName>
    <definedName name="xxWRS_1" localSheetId="7">#REF!</definedName>
    <definedName name="xxWRS_1" localSheetId="8">#REF!</definedName>
    <definedName name="xxWRS_1" localSheetId="26">#REF!</definedName>
    <definedName name="xxWRS_1" localSheetId="36">#REF!</definedName>
    <definedName name="xxWRS_1" localSheetId="39">#REF!</definedName>
    <definedName name="xxWRS_1" localSheetId="41">#REF!</definedName>
    <definedName name="xxWRS_1" localSheetId="27">#REF!</definedName>
    <definedName name="xxWRS_1" localSheetId="29">#REF!</definedName>
    <definedName name="xxWRS_1" localSheetId="43">#REF!</definedName>
    <definedName name="xxWRS_1" localSheetId="54">#REF!</definedName>
    <definedName name="xxWRS_1" localSheetId="44">#REF!</definedName>
    <definedName name="xxWRS_1" localSheetId="45">#REF!</definedName>
    <definedName name="xxWRS_1" localSheetId="48">#REF!</definedName>
    <definedName name="xxWRS_1" localSheetId="59">#REF!</definedName>
    <definedName name="xxWRS_1" localSheetId="60">#REF!</definedName>
    <definedName name="xxWRS_1">#REF!</definedName>
    <definedName name="xxWRS_2" localSheetId="0">#REF!</definedName>
    <definedName name="xxWRS_2" localSheetId="13">#REF!</definedName>
    <definedName name="xxWRS_2" localSheetId="14">#REF!</definedName>
    <definedName name="xxWRS_2" localSheetId="15">#REF!</definedName>
    <definedName name="xxWRS_2" localSheetId="16">#REF!</definedName>
    <definedName name="xxWRS_2" localSheetId="18">#REF!</definedName>
    <definedName name="xxWRS_2" localSheetId="19">#REF!</definedName>
    <definedName name="xxWRS_2" localSheetId="2">#REF!</definedName>
    <definedName name="xxWRS_2" localSheetId="3">#REF!</definedName>
    <definedName name="xxWRS_2" localSheetId="4">#REF!</definedName>
    <definedName name="xxWRS_2" localSheetId="6">#REF!</definedName>
    <definedName name="xxWRS_2" localSheetId="7">#REF!</definedName>
    <definedName name="xxWRS_2" localSheetId="8">#REF!</definedName>
    <definedName name="xxWRS_2" localSheetId="26">#REF!</definedName>
    <definedName name="xxWRS_2" localSheetId="36">#REF!</definedName>
    <definedName name="xxWRS_2" localSheetId="39">#REF!</definedName>
    <definedName name="xxWRS_2" localSheetId="41">#REF!</definedName>
    <definedName name="xxWRS_2" localSheetId="27">#REF!</definedName>
    <definedName name="xxWRS_2" localSheetId="29">#REF!</definedName>
    <definedName name="xxWRS_2" localSheetId="43">#REF!</definedName>
    <definedName name="xxWRS_2" localSheetId="54">#REF!</definedName>
    <definedName name="xxWRS_2" localSheetId="44">#REF!</definedName>
    <definedName name="xxWRS_2" localSheetId="45">#REF!</definedName>
    <definedName name="xxWRS_2" localSheetId="48">#REF!</definedName>
    <definedName name="xxWRS_2" localSheetId="59">#REF!</definedName>
    <definedName name="xxWRS_2" localSheetId="60">#REF!</definedName>
    <definedName name="xxWRS_2">#REF!</definedName>
    <definedName name="xxWRS_3" localSheetId="0">#REF!</definedName>
    <definedName name="xxWRS_3" localSheetId="13">#REF!</definedName>
    <definedName name="xxWRS_3" localSheetId="14">#REF!</definedName>
    <definedName name="xxWRS_3" localSheetId="15">#REF!</definedName>
    <definedName name="xxWRS_3" localSheetId="16">#REF!</definedName>
    <definedName name="xxWRS_3" localSheetId="18">#REF!</definedName>
    <definedName name="xxWRS_3" localSheetId="19">#REF!</definedName>
    <definedName name="xxWRS_3" localSheetId="2">#REF!</definedName>
    <definedName name="xxWRS_3" localSheetId="3">#REF!</definedName>
    <definedName name="xxWRS_3" localSheetId="4">#REF!</definedName>
    <definedName name="xxWRS_3" localSheetId="6">#REF!</definedName>
    <definedName name="xxWRS_3" localSheetId="7">#REF!</definedName>
    <definedName name="xxWRS_3" localSheetId="8">#REF!</definedName>
    <definedName name="xxWRS_3" localSheetId="26">#REF!</definedName>
    <definedName name="xxWRS_3" localSheetId="36">#REF!</definedName>
    <definedName name="xxWRS_3" localSheetId="39">#REF!</definedName>
    <definedName name="xxWRS_3" localSheetId="41">#REF!</definedName>
    <definedName name="xxWRS_3" localSheetId="27">#REF!</definedName>
    <definedName name="xxWRS_3" localSheetId="29">#REF!</definedName>
    <definedName name="xxWRS_3" localSheetId="43">#REF!</definedName>
    <definedName name="xxWRS_3" localSheetId="54">#REF!</definedName>
    <definedName name="xxWRS_3" localSheetId="44">#REF!</definedName>
    <definedName name="xxWRS_3" localSheetId="45">#REF!</definedName>
    <definedName name="xxWRS_3" localSheetId="48">#REF!</definedName>
    <definedName name="xxWRS_3" localSheetId="59">#REF!</definedName>
    <definedName name="xxWRS_3" localSheetId="60">#REF!</definedName>
    <definedName name="xxWRS_3">#REF!</definedName>
    <definedName name="xxWRS_4">[7]Q5!$A$1:$A$104</definedName>
    <definedName name="xxWRS_5">[7]Q6!$A$1:$A$160</definedName>
    <definedName name="xxWRS_6">[7]Q7!$A$1:$A$59</definedName>
    <definedName name="xxWRS_7">[7]Q5!$A$1:$A$109</definedName>
    <definedName name="xxWRS_8">[7]Q6!$A$1:$A$162</definedName>
    <definedName name="xxWRS_9">[7]Q7!$A$1:$A$61</definedName>
    <definedName name="xxxx" localSheetId="60" hidden="1">{"Riqfin97",#N/A,FALSE,"Tran";"Riqfinpro",#N/A,FALSE,"Tran"}</definedName>
    <definedName name="xxxx" hidden="1">{"Riqfin97",#N/A,FALSE,"Tran";"Riqfinpro",#N/A,FALSE,"Tran"}</definedName>
    <definedName name="ycirr" localSheetId="0">#REF!</definedName>
    <definedName name="ycirr" localSheetId="13">#REF!</definedName>
    <definedName name="ycirr" localSheetId="14">#REF!</definedName>
    <definedName name="ycirr" localSheetId="15">#REF!</definedName>
    <definedName name="ycirr" localSheetId="16">#REF!</definedName>
    <definedName name="ycirr" localSheetId="18">#REF!</definedName>
    <definedName name="ycirr" localSheetId="19">#REF!</definedName>
    <definedName name="ycirr" localSheetId="2">#REF!</definedName>
    <definedName name="ycirr" localSheetId="3">#REF!</definedName>
    <definedName name="ycirr" localSheetId="4">#REF!</definedName>
    <definedName name="ycirr" localSheetId="6">#REF!</definedName>
    <definedName name="ycirr" localSheetId="7">#REF!</definedName>
    <definedName name="ycirr" localSheetId="8">#REF!</definedName>
    <definedName name="ycirr" localSheetId="26">#REF!</definedName>
    <definedName name="ycirr" localSheetId="36">#REF!</definedName>
    <definedName name="ycirr" localSheetId="39">#REF!</definedName>
    <definedName name="ycirr" localSheetId="41">#REF!</definedName>
    <definedName name="ycirr" localSheetId="27">#REF!</definedName>
    <definedName name="ycirr" localSheetId="29">#REF!</definedName>
    <definedName name="ycirr" localSheetId="43">#REF!</definedName>
    <definedName name="ycirr" localSheetId="54">#REF!</definedName>
    <definedName name="ycirr" localSheetId="44">#REF!</definedName>
    <definedName name="ycirr" localSheetId="45">#REF!</definedName>
    <definedName name="ycirr" localSheetId="48">#REF!</definedName>
    <definedName name="ycirr" localSheetId="59">#REF!</definedName>
    <definedName name="ycirr" localSheetId="60">#REF!</definedName>
    <definedName name="ycirr">#REF!</definedName>
    <definedName name="Year" localSheetId="0">#REF!</definedName>
    <definedName name="Year" localSheetId="13">#REF!</definedName>
    <definedName name="Year" localSheetId="14">#REF!</definedName>
    <definedName name="Year" localSheetId="15">#REF!</definedName>
    <definedName name="Year" localSheetId="16">#REF!</definedName>
    <definedName name="Year" localSheetId="18">#REF!</definedName>
    <definedName name="Year" localSheetId="19">#REF!</definedName>
    <definedName name="Year" localSheetId="2">#REF!</definedName>
    <definedName name="Year" localSheetId="3">#REF!</definedName>
    <definedName name="Year" localSheetId="4">#REF!</definedName>
    <definedName name="Year" localSheetId="6">#REF!</definedName>
    <definedName name="Year" localSheetId="7">#REF!</definedName>
    <definedName name="Year" localSheetId="8">#REF!</definedName>
    <definedName name="Year" localSheetId="26">#REF!</definedName>
    <definedName name="Year" localSheetId="36">#REF!</definedName>
    <definedName name="Year" localSheetId="39">#REF!</definedName>
    <definedName name="Year" localSheetId="41">#REF!</definedName>
    <definedName name="Year" localSheetId="27">#REF!</definedName>
    <definedName name="Year" localSheetId="29">#REF!</definedName>
    <definedName name="Year" localSheetId="43">#REF!</definedName>
    <definedName name="Year" localSheetId="54">#REF!</definedName>
    <definedName name="Year" localSheetId="44">#REF!</definedName>
    <definedName name="Year" localSheetId="45">#REF!</definedName>
    <definedName name="Year" localSheetId="48">#REF!</definedName>
    <definedName name="Year" localSheetId="59">#REF!</definedName>
    <definedName name="Year" localSheetId="60">#REF!</definedName>
    <definedName name="Year">#REF!</definedName>
    <definedName name="Year1">INDIRECT([83]index3!A1)</definedName>
    <definedName name="Years" localSheetId="0">#REF!</definedName>
    <definedName name="Years" localSheetId="13">#REF!</definedName>
    <definedName name="Years" localSheetId="14">#REF!</definedName>
    <definedName name="Years" localSheetId="15">#REF!</definedName>
    <definedName name="Years" localSheetId="16">#REF!</definedName>
    <definedName name="Years" localSheetId="18">#REF!</definedName>
    <definedName name="Years" localSheetId="19">#REF!</definedName>
    <definedName name="Years" localSheetId="2">#REF!</definedName>
    <definedName name="Years" localSheetId="3">#REF!</definedName>
    <definedName name="Years" localSheetId="4">#REF!</definedName>
    <definedName name="Years" localSheetId="6">#REF!</definedName>
    <definedName name="Years" localSheetId="7">#REF!</definedName>
    <definedName name="Years" localSheetId="8">#REF!</definedName>
    <definedName name="Years" localSheetId="26">#REF!</definedName>
    <definedName name="Years" localSheetId="36">#REF!</definedName>
    <definedName name="Years" localSheetId="39">#REF!</definedName>
    <definedName name="Years" localSheetId="41">#REF!</definedName>
    <definedName name="Years" localSheetId="27">#REF!</definedName>
    <definedName name="Years" localSheetId="29">#REF!</definedName>
    <definedName name="Years" localSheetId="43">#REF!</definedName>
    <definedName name="Years" localSheetId="54">#REF!</definedName>
    <definedName name="Years" localSheetId="44">#REF!</definedName>
    <definedName name="Years" localSheetId="45">#REF!</definedName>
    <definedName name="Years" localSheetId="48">#REF!</definedName>
    <definedName name="Years" localSheetId="59">#REF!</definedName>
    <definedName name="Years" localSheetId="60">#REF!</definedName>
    <definedName name="Years">#REF!</definedName>
    <definedName name="yenr" localSheetId="0">#REF!</definedName>
    <definedName name="yenr" localSheetId="13">#REF!</definedName>
    <definedName name="yenr" localSheetId="14">#REF!</definedName>
    <definedName name="yenr" localSheetId="15">#REF!</definedName>
    <definedName name="yenr" localSheetId="16">#REF!</definedName>
    <definedName name="yenr" localSheetId="18">#REF!</definedName>
    <definedName name="yenr" localSheetId="19">#REF!</definedName>
    <definedName name="yenr" localSheetId="2">#REF!</definedName>
    <definedName name="yenr" localSheetId="3">#REF!</definedName>
    <definedName name="yenr" localSheetId="4">#REF!</definedName>
    <definedName name="yenr" localSheetId="6">#REF!</definedName>
    <definedName name="yenr" localSheetId="7">#REF!</definedName>
    <definedName name="yenr" localSheetId="8">#REF!</definedName>
    <definedName name="yenr" localSheetId="26">#REF!</definedName>
    <definedName name="yenr" localSheetId="36">#REF!</definedName>
    <definedName name="yenr" localSheetId="39">#REF!</definedName>
    <definedName name="yenr" localSheetId="41">#REF!</definedName>
    <definedName name="yenr" localSheetId="27">#REF!</definedName>
    <definedName name="yenr" localSheetId="29">#REF!</definedName>
    <definedName name="yenr" localSheetId="43">#REF!</definedName>
    <definedName name="yenr" localSheetId="54">#REF!</definedName>
    <definedName name="yenr" localSheetId="44">#REF!</definedName>
    <definedName name="yenr" localSheetId="45">#REF!</definedName>
    <definedName name="yenr" localSheetId="48">#REF!</definedName>
    <definedName name="yenr" localSheetId="59">#REF!</definedName>
    <definedName name="yenr" localSheetId="60">#REF!</definedName>
    <definedName name="yenr">#REF!</definedName>
    <definedName name="YesNo" localSheetId="57">OFFSET(#REF!,0,0,COUNTA(#REF!),1)</definedName>
    <definedName name="YesNo" localSheetId="58">OFFSET(#REF!,0,0,COUNTA(#REF!),1)</definedName>
    <definedName name="YesNo">OFFSET(#REF!,0,0,COUNTA(#REF!),1)</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localSheetId="60" hidden="1">{"Tab1",#N/A,FALSE,"P";"Tab2",#N/A,FALSE,"P"}</definedName>
    <definedName name="yy" hidden="1">{"Tab1",#N/A,FALSE,"P";"Tab2",#N/A,FALSE,"P"}</definedName>
    <definedName name="yyy" localSheetId="60" hidden="1">{"Tab1",#N/A,FALSE,"P";"Tab2",#N/A,FALSE,"P"}</definedName>
    <definedName name="yyy" hidden="1">{"Tab1",#N/A,FALSE,"P";"Tab2",#N/A,FALSE,"P"}</definedName>
    <definedName name="yyyy" localSheetId="60" hidden="1">{"Riqfin97",#N/A,FALSE,"Tran";"Riqfinpro",#N/A,FALSE,"Tran"}</definedName>
    <definedName name="yyyy" hidden="1">{"Riqfin97",#N/A,FALSE,"Tran";"Riqfinpro",#N/A,FALSE,"Tran"}</definedName>
    <definedName name="Z" localSheetId="0">[1]Imp!#REF!</definedName>
    <definedName name="Z" localSheetId="13">[1]Imp!#REF!</definedName>
    <definedName name="Z" localSheetId="14">[1]Imp!#REF!</definedName>
    <definedName name="Z" localSheetId="15">[1]Imp!#REF!</definedName>
    <definedName name="Z" localSheetId="16">[1]Imp!#REF!</definedName>
    <definedName name="Z" localSheetId="18">[1]Imp!#REF!</definedName>
    <definedName name="Z" localSheetId="1">[1]Imp!#REF!</definedName>
    <definedName name="Z" localSheetId="19">[1]Imp!#REF!</definedName>
    <definedName name="Z" localSheetId="2">[1]Imp!#REF!</definedName>
    <definedName name="Z" localSheetId="3">[1]Imp!#REF!</definedName>
    <definedName name="Z" localSheetId="4">[1]Imp!#REF!</definedName>
    <definedName name="Z" localSheetId="6">[1]Imp!#REF!</definedName>
    <definedName name="Z" localSheetId="7">[1]Imp!#REF!</definedName>
    <definedName name="Z" localSheetId="8">[1]Imp!#REF!</definedName>
    <definedName name="Z" localSheetId="26">[1]Imp!#REF!</definedName>
    <definedName name="Z" localSheetId="36">[1]Imp!#REF!</definedName>
    <definedName name="Z" localSheetId="39">[1]Imp!#REF!</definedName>
    <definedName name="Z" localSheetId="41">[1]Imp!#REF!</definedName>
    <definedName name="Z" localSheetId="27">[1]Imp!#REF!</definedName>
    <definedName name="Z" localSheetId="29">[1]Imp!#REF!</definedName>
    <definedName name="Z" localSheetId="43">[1]Imp!#REF!</definedName>
    <definedName name="Z" localSheetId="54">[1]Imp!#REF!</definedName>
    <definedName name="Z" localSheetId="44">[1]Imp!#REF!</definedName>
    <definedName name="Z" localSheetId="45">[1]Imp!#REF!</definedName>
    <definedName name="Z" localSheetId="48">[1]Imp!#REF!</definedName>
    <definedName name="Z" localSheetId="59">[1]Imp!#REF!</definedName>
    <definedName name="Z" localSheetId="60">[1]Imp!#REF!</definedName>
    <definedName name="Z">[1]Imp!#REF!</definedName>
    <definedName name="Z_95224721_0485_11D4_BFD1_00508B5F4DA4_.wvu.Cols" localSheetId="59" hidden="1">#REF!</definedName>
    <definedName name="Z_95224721_0485_11D4_BFD1_00508B5F4DA4_.wvu.Cols" localSheetId="60" hidden="1">#REF!</definedName>
    <definedName name="Z_95224721_0485_11D4_BFD1_00508B5F4DA4_.wvu.Cols" hidden="1">#REF!</definedName>
    <definedName name="zemlje" localSheetId="9">[31]DB16!$DZ$13:$ED$41</definedName>
    <definedName name="zemlje" localSheetId="10">[31]DB16!$DZ$13:$ED$41</definedName>
    <definedName name="zemlje" localSheetId="11">[31]DB16!$DZ$13:$ED$41</definedName>
    <definedName name="zemlje" localSheetId="12">[31]DB16!$DZ$13:$ED$41</definedName>
    <definedName name="zemlje" localSheetId="14">[31]DB16!$DZ$13:$ED$41</definedName>
    <definedName name="zemlje" localSheetId="15">[32]DB16!$DZ$13:$ED$41</definedName>
    <definedName name="zemlje" localSheetId="17">[31]DB16!$DZ$13:$ED$41</definedName>
    <definedName name="zemlje" localSheetId="18">[31]DB16!$DZ$13:$ED$41</definedName>
    <definedName name="zemlje" localSheetId="1">[32]DB16!$DZ$13:$ED$41</definedName>
    <definedName name="zemlje" localSheetId="19">[31]DB16!$DZ$13:$ED$41</definedName>
    <definedName name="zemlje" localSheetId="2">[32]DB16!$DZ$13:$ED$41</definedName>
    <definedName name="zemlje" localSheetId="3">[32]DB16!$DZ$13:$ED$41</definedName>
    <definedName name="zemlje" localSheetId="4">[32]DB16!$DZ$13:$ED$41</definedName>
    <definedName name="zemlje" localSheetId="5">[31]DB16!$DZ$13:$ED$41</definedName>
    <definedName name="zemlje" localSheetId="6">[31]DB16!$DZ$13:$ED$41</definedName>
    <definedName name="zemlje" localSheetId="7">[31]DB16!$DZ$13:$ED$41</definedName>
    <definedName name="zemlje" localSheetId="8">[31]DB16!$DZ$13:$ED$41</definedName>
    <definedName name="zemlje">[33]DB16!$DZ$13:$ED$41</definedName>
    <definedName name="zz" localSheetId="60"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79" l="1"/>
  <c r="C16" i="179"/>
  <c r="D15" i="179"/>
  <c r="C15" i="179"/>
  <c r="D14" i="179"/>
  <c r="C14" i="179"/>
  <c r="D13" i="179"/>
  <c r="C13" i="179"/>
  <c r="D12" i="179"/>
  <c r="C12" i="179"/>
  <c r="D11" i="179"/>
  <c r="C11" i="179"/>
  <c r="D10" i="179"/>
  <c r="C10" i="179"/>
  <c r="D9" i="179"/>
  <c r="C9" i="179"/>
  <c r="D8" i="179"/>
  <c r="C8" i="179"/>
  <c r="D7" i="179"/>
  <c r="C7" i="179"/>
  <c r="E6" i="179"/>
  <c r="D6" i="179"/>
  <c r="C6" i="179"/>
  <c r="E5" i="179"/>
  <c r="D5" i="179"/>
  <c r="C5" i="179"/>
  <c r="C17" i="176"/>
  <c r="C16" i="176"/>
  <c r="C15" i="176"/>
  <c r="C14" i="176"/>
  <c r="C13" i="176"/>
  <c r="C12" i="176"/>
  <c r="C11" i="176"/>
  <c r="I18" i="176" s="1"/>
  <c r="G7" i="176"/>
  <c r="G8" i="176" s="1"/>
  <c r="G9" i="176" s="1"/>
  <c r="G10" i="176" s="1"/>
  <c r="G11" i="176" s="1"/>
  <c r="G12" i="176" s="1"/>
  <c r="G13" i="176" s="1"/>
  <c r="G14" i="176" s="1"/>
  <c r="G15" i="176" s="1"/>
  <c r="G16" i="176" s="1"/>
  <c r="G17" i="176" s="1"/>
  <c r="G6" i="176"/>
  <c r="I16" i="171"/>
  <c r="H16" i="171"/>
  <c r="G16" i="171"/>
  <c r="I15" i="171"/>
  <c r="H15" i="171"/>
  <c r="G15" i="171"/>
  <c r="I14" i="171"/>
  <c r="H14" i="171"/>
  <c r="G14" i="171"/>
  <c r="I13" i="171"/>
  <c r="H13" i="171"/>
  <c r="G13" i="171"/>
  <c r="I12" i="171"/>
  <c r="H12" i="171"/>
  <c r="G12" i="171"/>
  <c r="I11" i="171"/>
  <c r="H11" i="171"/>
  <c r="G11" i="171"/>
  <c r="I10" i="171"/>
  <c r="H10" i="171"/>
  <c r="G10" i="171"/>
  <c r="I9" i="171"/>
  <c r="H9" i="171"/>
  <c r="G9" i="171"/>
  <c r="I8" i="171"/>
  <c r="H8" i="171"/>
  <c r="G8" i="171"/>
  <c r="I7" i="171"/>
  <c r="H7" i="171"/>
  <c r="G7" i="171"/>
  <c r="I6" i="171"/>
  <c r="H6" i="171"/>
  <c r="G6" i="171"/>
  <c r="H5" i="171"/>
  <c r="G5" i="171"/>
  <c r="H18" i="176" l="1"/>
  <c r="G127" i="170" l="1"/>
  <c r="F127" i="170"/>
  <c r="E127" i="170"/>
  <c r="D127" i="170"/>
  <c r="C127" i="170"/>
  <c r="G126" i="170"/>
  <c r="F126" i="170"/>
  <c r="E126" i="170"/>
  <c r="D126" i="170"/>
  <c r="C126" i="170"/>
  <c r="G125" i="170"/>
  <c r="F125" i="170"/>
  <c r="E125" i="170"/>
  <c r="D125" i="170"/>
  <c r="C125" i="170"/>
  <c r="G124" i="170"/>
  <c r="F124" i="170"/>
  <c r="E124" i="170"/>
  <c r="D124" i="170"/>
  <c r="C124" i="170"/>
  <c r="G123" i="170"/>
  <c r="F123" i="170"/>
  <c r="E123" i="170"/>
  <c r="D123" i="170"/>
  <c r="C123" i="170"/>
  <c r="G122" i="170"/>
  <c r="F122" i="170"/>
  <c r="E122" i="170"/>
  <c r="D122" i="170"/>
  <c r="C122" i="170"/>
  <c r="G121" i="170"/>
  <c r="F121" i="170"/>
  <c r="E121" i="170"/>
  <c r="D121" i="170"/>
  <c r="C121" i="170"/>
  <c r="G120" i="170"/>
  <c r="F120" i="170"/>
  <c r="E120" i="170"/>
  <c r="D120" i="170"/>
  <c r="C120" i="170"/>
  <c r="G119" i="170"/>
  <c r="F119" i="170"/>
  <c r="E119" i="170"/>
  <c r="D119" i="170"/>
  <c r="C119" i="170"/>
  <c r="G118" i="170"/>
  <c r="F118" i="170"/>
  <c r="E118" i="170"/>
  <c r="D118" i="170"/>
  <c r="C118" i="170"/>
  <c r="G117" i="170"/>
  <c r="F117" i="170"/>
  <c r="E117" i="170"/>
  <c r="D117" i="170"/>
  <c r="C117" i="170"/>
  <c r="G116" i="170"/>
  <c r="F116" i="170"/>
  <c r="E116" i="170"/>
  <c r="D116" i="170"/>
  <c r="C116" i="170"/>
  <c r="G115" i="170"/>
  <c r="F115" i="170"/>
  <c r="E115" i="170"/>
  <c r="D115" i="170"/>
  <c r="C115" i="170"/>
  <c r="G114" i="170"/>
  <c r="F114" i="170"/>
  <c r="E114" i="170"/>
  <c r="D114" i="170"/>
  <c r="C114" i="170"/>
  <c r="G113" i="170"/>
  <c r="F113" i="170"/>
  <c r="E113" i="170"/>
  <c r="D113" i="170"/>
  <c r="C113" i="170"/>
  <c r="G112" i="170"/>
  <c r="F112" i="170"/>
  <c r="E112" i="170"/>
  <c r="D112" i="170"/>
  <c r="C112" i="170"/>
  <c r="G111" i="170"/>
  <c r="F111" i="170"/>
  <c r="E111" i="170"/>
  <c r="D111" i="170"/>
  <c r="C111" i="170"/>
  <c r="G110" i="170"/>
  <c r="F110" i="170"/>
  <c r="E110" i="170"/>
  <c r="D110" i="170"/>
  <c r="C110" i="170"/>
  <c r="G109" i="170"/>
  <c r="F109" i="170"/>
  <c r="E109" i="170"/>
  <c r="D109" i="170"/>
  <c r="C109" i="170"/>
  <c r="G108" i="170"/>
  <c r="F108" i="170"/>
  <c r="E108" i="170"/>
  <c r="D108" i="170"/>
  <c r="C108" i="170"/>
  <c r="G107" i="170"/>
  <c r="F107" i="170"/>
  <c r="E107" i="170"/>
  <c r="D107" i="170"/>
  <c r="C107" i="170"/>
  <c r="G106" i="170"/>
  <c r="F106" i="170"/>
  <c r="E106" i="170"/>
  <c r="D106" i="170"/>
  <c r="C106" i="170"/>
  <c r="G105" i="170"/>
  <c r="F105" i="170"/>
  <c r="E105" i="170"/>
  <c r="D105" i="170"/>
  <c r="C105" i="170"/>
  <c r="G104" i="170"/>
  <c r="F104" i="170"/>
  <c r="E104" i="170"/>
  <c r="D104" i="170"/>
  <c r="C104" i="170"/>
  <c r="G103" i="170"/>
  <c r="E103" i="170"/>
  <c r="C103" i="170"/>
  <c r="G102" i="170"/>
  <c r="E102" i="170"/>
  <c r="C102" i="170"/>
  <c r="G101" i="170"/>
  <c r="E101" i="170"/>
  <c r="C101" i="170"/>
  <c r="G100" i="170"/>
  <c r="E100" i="170"/>
  <c r="C100" i="170"/>
  <c r="G99" i="170"/>
  <c r="E99" i="170"/>
  <c r="C99" i="170"/>
  <c r="G98" i="170"/>
  <c r="E98" i="170"/>
  <c r="C98" i="170"/>
  <c r="G97" i="170"/>
  <c r="E97" i="170"/>
  <c r="C97" i="170"/>
  <c r="G96" i="170"/>
  <c r="E96" i="170"/>
  <c r="C96" i="170"/>
  <c r="G95" i="170"/>
  <c r="E95" i="170"/>
  <c r="C95" i="170"/>
  <c r="G94" i="170"/>
  <c r="E94" i="170"/>
  <c r="C94" i="170"/>
  <c r="G93" i="170"/>
  <c r="E93" i="170"/>
  <c r="C93" i="170"/>
  <c r="G92" i="170"/>
  <c r="E92" i="170"/>
  <c r="C92" i="170"/>
  <c r="G91" i="170"/>
  <c r="E91" i="170"/>
  <c r="C91" i="170"/>
  <c r="G90" i="170"/>
  <c r="E90" i="170"/>
  <c r="C90" i="170"/>
  <c r="G89" i="170"/>
  <c r="E89" i="170"/>
  <c r="C89" i="170"/>
  <c r="G88" i="170"/>
  <c r="E88" i="170"/>
  <c r="C88" i="170"/>
  <c r="G87" i="170"/>
  <c r="E87" i="170"/>
  <c r="C87" i="170"/>
  <c r="G86" i="170"/>
  <c r="E86" i="170"/>
  <c r="C86" i="170"/>
  <c r="G85" i="170"/>
  <c r="E85" i="170"/>
  <c r="C85" i="170"/>
  <c r="G84" i="170"/>
  <c r="E84" i="170"/>
  <c r="C84" i="170"/>
  <c r="G83" i="170"/>
  <c r="E83" i="170"/>
  <c r="C83" i="170"/>
  <c r="G82" i="170"/>
  <c r="E82" i="170"/>
  <c r="C82" i="170"/>
  <c r="G81" i="170"/>
  <c r="E81" i="170"/>
  <c r="C81" i="170"/>
  <c r="G80" i="170"/>
  <c r="E80" i="170"/>
  <c r="C80" i="170"/>
  <c r="G79" i="170"/>
  <c r="E79" i="170"/>
  <c r="C79" i="170"/>
  <c r="G78" i="170"/>
  <c r="E78" i="170"/>
  <c r="C78" i="170"/>
  <c r="G77" i="170"/>
  <c r="E77" i="170"/>
  <c r="C77" i="170"/>
  <c r="G76" i="170"/>
  <c r="E76" i="170"/>
  <c r="C76" i="170"/>
  <c r="G75" i="170"/>
  <c r="E75" i="170"/>
  <c r="C75" i="170"/>
  <c r="G74" i="170"/>
  <c r="E74" i="170"/>
  <c r="C74" i="170"/>
  <c r="G73" i="170"/>
  <c r="E73" i="170"/>
  <c r="C73" i="170"/>
  <c r="E72" i="170"/>
  <c r="C72" i="170"/>
  <c r="G71" i="170"/>
  <c r="E71" i="170"/>
  <c r="C71" i="170"/>
  <c r="G70" i="170"/>
  <c r="E70" i="170"/>
  <c r="C70" i="170"/>
  <c r="E69" i="170"/>
  <c r="C69" i="170"/>
  <c r="G68" i="170"/>
  <c r="E68" i="170"/>
  <c r="C68" i="170"/>
  <c r="G67" i="170"/>
  <c r="E67" i="170"/>
  <c r="C67" i="170"/>
  <c r="E66" i="170"/>
  <c r="C66" i="170"/>
  <c r="G65" i="170"/>
  <c r="E65" i="170"/>
  <c r="C65" i="170"/>
  <c r="G64" i="170"/>
  <c r="E64" i="170"/>
  <c r="C64" i="170"/>
  <c r="E63" i="170"/>
  <c r="C63" i="170"/>
  <c r="G62" i="170"/>
  <c r="E62" i="170"/>
  <c r="C62" i="170"/>
  <c r="G61" i="170"/>
  <c r="E61" i="170"/>
  <c r="C61" i="170"/>
  <c r="G60" i="170"/>
  <c r="E60" i="170"/>
  <c r="C60" i="170"/>
  <c r="G59" i="170"/>
  <c r="E59" i="170"/>
  <c r="C59" i="170"/>
  <c r="E58" i="170"/>
  <c r="C58" i="170"/>
  <c r="G57" i="170"/>
  <c r="E57" i="170"/>
  <c r="C57" i="170"/>
  <c r="G56" i="170"/>
  <c r="E56" i="170"/>
  <c r="C56" i="170"/>
  <c r="G55" i="170"/>
  <c r="E55" i="170"/>
  <c r="C55" i="170"/>
  <c r="E54" i="170"/>
  <c r="C54" i="170"/>
  <c r="G53" i="170"/>
  <c r="E53" i="170"/>
  <c r="C53" i="170"/>
  <c r="G52" i="170"/>
  <c r="E52" i="170"/>
  <c r="C52" i="170"/>
  <c r="G51" i="170"/>
  <c r="E51" i="170"/>
  <c r="C51" i="170"/>
  <c r="G50" i="170"/>
  <c r="E50" i="170"/>
  <c r="C50" i="170"/>
  <c r="E49" i="170"/>
  <c r="C49" i="170"/>
  <c r="G48" i="170"/>
  <c r="E48" i="170"/>
  <c r="C48" i="170"/>
  <c r="G47" i="170"/>
  <c r="E47" i="170"/>
  <c r="C47" i="170"/>
  <c r="G46" i="170"/>
  <c r="E46" i="170"/>
  <c r="C46" i="170"/>
  <c r="G45" i="170"/>
  <c r="E45" i="170"/>
  <c r="C45" i="170"/>
  <c r="G44" i="170"/>
  <c r="E44" i="170"/>
  <c r="C44" i="170"/>
  <c r="G43" i="170"/>
  <c r="E43" i="170"/>
  <c r="C43" i="170"/>
  <c r="G42" i="170"/>
  <c r="E42" i="170"/>
  <c r="C42" i="170"/>
  <c r="G41" i="170"/>
  <c r="E41" i="170"/>
  <c r="C41" i="170"/>
  <c r="E40" i="170"/>
  <c r="C40" i="170"/>
  <c r="G39" i="170"/>
  <c r="E39" i="170"/>
  <c r="C39" i="170"/>
  <c r="G38" i="170"/>
  <c r="E38" i="170"/>
  <c r="C38" i="170"/>
  <c r="G37" i="170"/>
  <c r="E37" i="170"/>
  <c r="C37" i="170"/>
  <c r="G36" i="170"/>
  <c r="E36" i="170"/>
  <c r="C36" i="170"/>
  <c r="G35" i="170"/>
  <c r="E35" i="170"/>
  <c r="C35" i="170"/>
  <c r="G34" i="170"/>
  <c r="E34" i="170"/>
  <c r="C34" i="170"/>
  <c r="G33" i="170"/>
  <c r="E33" i="170"/>
  <c r="C33" i="170"/>
  <c r="E32" i="170"/>
  <c r="C32" i="170"/>
  <c r="E31" i="170"/>
  <c r="C31" i="170"/>
  <c r="G30" i="170"/>
  <c r="E30" i="170"/>
  <c r="C30" i="170"/>
  <c r="G29" i="170"/>
  <c r="E29" i="170"/>
  <c r="C29" i="170"/>
  <c r="G28" i="170"/>
  <c r="E28" i="170"/>
  <c r="C28" i="170"/>
  <c r="G27" i="170"/>
  <c r="E27" i="170"/>
  <c r="C27" i="170"/>
  <c r="E26" i="170"/>
  <c r="C26" i="170"/>
  <c r="G25" i="170"/>
  <c r="E25" i="170"/>
  <c r="C25" i="170"/>
  <c r="G24" i="170"/>
  <c r="E24" i="170"/>
  <c r="C24" i="170"/>
  <c r="E23" i="170"/>
  <c r="C23" i="170"/>
  <c r="G22" i="170"/>
  <c r="E22" i="170"/>
  <c r="C22" i="170"/>
  <c r="G21" i="170"/>
  <c r="E21" i="170"/>
  <c r="C21" i="170"/>
  <c r="G20" i="170"/>
  <c r="E20" i="170"/>
  <c r="C20" i="170"/>
  <c r="G19" i="170"/>
  <c r="E19" i="170"/>
  <c r="C19" i="170"/>
  <c r="G18" i="170"/>
  <c r="E18" i="170"/>
  <c r="C18" i="170"/>
  <c r="E17" i="170"/>
  <c r="C17" i="170"/>
  <c r="G16" i="170"/>
  <c r="E16" i="170"/>
  <c r="C16" i="170"/>
  <c r="G15" i="170"/>
  <c r="E15" i="170"/>
  <c r="C15" i="170"/>
  <c r="E14" i="170"/>
  <c r="C14" i="170"/>
  <c r="G13" i="170"/>
  <c r="E13" i="170"/>
  <c r="C13" i="170"/>
  <c r="G12" i="170"/>
  <c r="E12" i="170"/>
  <c r="C12" i="170"/>
  <c r="G11" i="170"/>
  <c r="E11" i="170"/>
  <c r="C11" i="170"/>
  <c r="G10" i="170"/>
  <c r="E10" i="170"/>
  <c r="C10" i="170"/>
  <c r="G9" i="170"/>
  <c r="E9" i="170"/>
  <c r="C9" i="170"/>
  <c r="G8" i="170"/>
  <c r="E8" i="170"/>
  <c r="C8" i="170"/>
  <c r="G7" i="170"/>
  <c r="E7" i="170"/>
  <c r="C7" i="170"/>
  <c r="E6" i="170"/>
  <c r="C6" i="1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Ime Prezime</author>
  </authors>
  <commentList>
    <comment ref="B3" authorId="0" shapeId="0" xr:uid="{B3D8F2CA-01B3-4531-9791-051B53C9C51D}">
      <text>
        <r>
          <rPr>
            <b/>
            <sz val="8"/>
            <color indexed="81"/>
            <rFont val="Tahoma"/>
            <family val="2"/>
            <charset val="238"/>
          </rPr>
          <t>MK:</t>
        </r>
        <r>
          <rPr>
            <sz val="8"/>
            <color indexed="81"/>
            <rFont val="Tahoma"/>
            <family val="2"/>
            <charset val="238"/>
          </rPr>
          <t xml:space="preserve">
BS/RK Izvorno dospijeće,
Pomoćni file: </t>
        </r>
        <r>
          <rPr>
            <i/>
            <sz val="8"/>
            <color indexed="81"/>
            <rFont val="Tahoma"/>
            <family val="2"/>
            <charset val="238"/>
          </rPr>
          <t>Valutna i ročna struktura kredita poduzećima_KOBA.xls</t>
        </r>
      </text>
    </comment>
  </commentList>
</comments>
</file>

<file path=xl/sharedStrings.xml><?xml version="1.0" encoding="utf-8"?>
<sst xmlns="http://schemas.openxmlformats.org/spreadsheetml/2006/main" count="4859" uniqueCount="3767">
  <si>
    <t>Izvor: HNB</t>
  </si>
  <si>
    <t>2008.</t>
  </si>
  <si>
    <t>2009.</t>
  </si>
  <si>
    <t>2010.</t>
  </si>
  <si>
    <t>2011.</t>
  </si>
  <si>
    <t>2012.</t>
  </si>
  <si>
    <t>2013.</t>
  </si>
  <si>
    <t>2014.</t>
  </si>
  <si>
    <t>SAD</t>
  </si>
  <si>
    <t>Svijet</t>
  </si>
  <si>
    <t>Razvijene zemlje</t>
  </si>
  <si>
    <t>Europodručje</t>
  </si>
  <si>
    <t>2019.</t>
  </si>
  <si>
    <t>u postocima</t>
  </si>
  <si>
    <t>Datum</t>
  </si>
  <si>
    <t>Fed</t>
  </si>
  <si>
    <t>ESB</t>
  </si>
  <si>
    <t>Ostvarenja</t>
  </si>
  <si>
    <t>Prognoza</t>
  </si>
  <si>
    <t>Izvor: Bloomberg</t>
  </si>
  <si>
    <t>2023.</t>
  </si>
  <si>
    <t xml:space="preserve">Izvor: Bloomberg </t>
  </si>
  <si>
    <t>S&amp;P500</t>
  </si>
  <si>
    <t>EURO STOXX 50</t>
  </si>
  <si>
    <t xml:space="preserve">FTSE 250 </t>
  </si>
  <si>
    <t>NIKKEI 225</t>
  </si>
  <si>
    <t>Ujedinjena kraljevina</t>
  </si>
  <si>
    <t>Japan</t>
  </si>
  <si>
    <t xml:space="preserve">omjer cijene i zarade po dionici </t>
  </si>
  <si>
    <t xml:space="preserve">prinosi na desetogodišnje državne obveznice </t>
  </si>
  <si>
    <t xml:space="preserve">indeks realnih cijena stambenih nekretnina </t>
  </si>
  <si>
    <t>10.god.prosjek</t>
  </si>
  <si>
    <t>2007.=100</t>
  </si>
  <si>
    <t>vodeći svjetski dionički indeksi</t>
  </si>
  <si>
    <t>2015.=100</t>
  </si>
  <si>
    <t>Izvor: OECD</t>
  </si>
  <si>
    <t>indeks</t>
  </si>
  <si>
    <t xml:space="preserve">indeks, siječanj 2010. = 100
</t>
  </si>
  <si>
    <t>USD/EUR</t>
  </si>
  <si>
    <t>USD/GBP</t>
  </si>
  <si>
    <t>USD/JYP</t>
  </si>
  <si>
    <t>USD/CHF</t>
  </si>
  <si>
    <t>USD/CYN</t>
  </si>
  <si>
    <t>Napomena: Rast indeksa označuje deprecijaciju valute prema američkom dolaru.</t>
  </si>
  <si>
    <t>BDP i inflacija kao godišnje stope promjene, ostalo u postotnim bodovima</t>
  </si>
  <si>
    <t>2015.</t>
  </si>
  <si>
    <t>2016.</t>
  </si>
  <si>
    <t>2017.</t>
  </si>
  <si>
    <t>Inflacija</t>
  </si>
  <si>
    <t>Potrošnja države</t>
  </si>
  <si>
    <t>Promjena zaliha</t>
  </si>
  <si>
    <r>
      <t>a</t>
    </r>
    <r>
      <rPr>
        <sz val="8"/>
        <color theme="1"/>
        <rFont val="Arial"/>
        <family val="2"/>
        <charset val="238"/>
      </rPr>
      <t xml:space="preserve"> Prognoza </t>
    </r>
  </si>
  <si>
    <t xml:space="preserve">Napomena: Prikazani su doprinosi rastu BDP-a, godišnje stope promjene realnog BDP-a i prosječne godišnje stope promjene indeksa potrošačkih cijena. </t>
  </si>
  <si>
    <t>CROBIS</t>
  </si>
  <si>
    <t>CROBEX</t>
  </si>
  <si>
    <t>Izvor: Zagrebačka burza</t>
  </si>
  <si>
    <t>indeks, 2019. = 100</t>
  </si>
  <si>
    <t>Obvezničko tržište</t>
  </si>
  <si>
    <t>Tržište kapitala</t>
  </si>
  <si>
    <t>Devizno tržište</t>
  </si>
  <si>
    <t>Novčano tržište</t>
  </si>
  <si>
    <t>Hrvatski indeks financijskog stresa</t>
  </si>
  <si>
    <t>Indeks pouzdanja potrošača</t>
  </si>
  <si>
    <t xml:space="preserve">Indeks ekonomskog raspoloženja </t>
  </si>
  <si>
    <t>NA</t>
  </si>
  <si>
    <t>Izvor: Europska komisija</t>
  </si>
  <si>
    <t xml:space="preserve">Višak likvidnosti (uključujući prekonoćni depozit kod HNB-a) </t>
  </si>
  <si>
    <t>Izdvojena obvezna pričuva u kunama</t>
  </si>
  <si>
    <t>2018.</t>
  </si>
  <si>
    <t>1.tr.20.</t>
  </si>
  <si>
    <t>2.tr.20.</t>
  </si>
  <si>
    <t>3.tr.20.</t>
  </si>
  <si>
    <t>4.tr.20.</t>
  </si>
  <si>
    <t>1.tr.21.</t>
  </si>
  <si>
    <t>2.tr.21.</t>
  </si>
  <si>
    <t>3.tr.21.</t>
  </si>
  <si>
    <t>4.tr.21.</t>
  </si>
  <si>
    <t>1.tr.22.</t>
  </si>
  <si>
    <t>Slika 1.1. Porast procijepljenosti i labavije epidemiološke mjere</t>
  </si>
  <si>
    <t>Strogost - Svijet (indeks)</t>
  </si>
  <si>
    <t>Strogost - Europa (indeks)</t>
  </si>
  <si>
    <t>Napomena: Na grafikonu su prikazani tromjesečni prosjeci te prosjek za mjesec travanj 2022.                                                                .</t>
  </si>
  <si>
    <t>Izvor: https://ourworldindata.org/coronavirus</t>
  </si>
  <si>
    <t>travanj 22.</t>
  </si>
  <si>
    <r>
      <t>a</t>
    </r>
    <r>
      <rPr>
        <sz val="8"/>
        <rFont val="Arial"/>
        <family val="2"/>
        <charset val="238"/>
      </rPr>
      <t xml:space="preserve"> Prognoza</t>
    </r>
  </si>
  <si>
    <t xml:space="preserve">Zemlje u razvoju </t>
  </si>
  <si>
    <t>2021.</t>
  </si>
  <si>
    <t>2022.a</t>
  </si>
  <si>
    <t>2023.a</t>
  </si>
  <si>
    <t>BDP (travanj 2022.)</t>
  </si>
  <si>
    <t>BDP (listopad 2021.)</t>
  </si>
  <si>
    <t xml:space="preserve">Inflacija (travanj 2022.) </t>
  </si>
  <si>
    <t xml:space="preserve">Izvor: MMF (WEO, travanj 2022. / travanj 2021.) </t>
  </si>
  <si>
    <t>Slika 1.2. Očekivani gospodarski rast za 2022. revidiran je na niže</t>
  </si>
  <si>
    <t xml:space="preserve">%, bilanca odgovora
</t>
  </si>
  <si>
    <t>Pokazatelj svjetskog ekonomskog raspoloženja (Sentix)</t>
  </si>
  <si>
    <t xml:space="preserve">Procjena trenutne ekonomske situacije </t>
  </si>
  <si>
    <t xml:space="preserve">Očekivanja za narednih šest mjeseci </t>
  </si>
  <si>
    <t>Slika 1.4. Svjetsko ekonomsko raspoloženje se pogoršalo</t>
  </si>
  <si>
    <t>Napomena: Pokazatelj raspoloženja (Sentix) prati opće stanje svjetske ekonomije. Temelji se na anketnom ispitivanju tekuće ekonomske situacije i kratkoročnih očekivanja. Pokazatelj može poprimiti vrijednosti između -100 i 100. Pozitivne vrijednosti predstavljaju pozitivnu ocjenu ekonomske situacije i obrnuto.</t>
  </si>
  <si>
    <t>Indeks geopolitičkog rizika</t>
  </si>
  <si>
    <t>Podindeks - geopolitičke prijetnje</t>
  </si>
  <si>
    <t>Podindeks - geopolitički događaji</t>
  </si>
  <si>
    <t>Slika 1.3. Geopolitički rizici su porasli</t>
  </si>
  <si>
    <t>Napomena: Indeks geopolitičkog rizika odražava rezultate automatiziranog pretraživanja teksta elektroničkog arhiva deset tiskovina.</t>
  </si>
  <si>
    <t xml:space="preserve">Izvor: https://www.matteoiacoviello.com/gpr.htm </t>
  </si>
  <si>
    <t>Cijena kontejnerskog transporta Azija- Sj. Amerika</t>
  </si>
  <si>
    <t>Cijena kontejnerskog transporta Azija - Europa</t>
  </si>
  <si>
    <t>Slika 1.5. Snažan porast inflacijskih pritisaka</t>
  </si>
  <si>
    <t xml:space="preserve">Cijepljeni s dvije doze, % - Svijet </t>
  </si>
  <si>
    <t xml:space="preserve">Cijepljeni s dvije doze, % - Europa </t>
  </si>
  <si>
    <t xml:space="preserve">Inflacija - SAD </t>
  </si>
  <si>
    <t>Inflacija - EU</t>
  </si>
  <si>
    <t>Slika 1.6. Monetarna politika se zaoštrava</t>
  </si>
  <si>
    <t>12.mj.2022.</t>
  </si>
  <si>
    <t>2024.</t>
  </si>
  <si>
    <t xml:space="preserve">Napomena: Prikazane su referentne kamatne stope Feda i ESB-a. Prognoza predstavlja prosječna očekivanja tržišta iz travnja 2022., dok prognoza iskazana u zagradama prikazuju očekivanja FOMC-a sa sastanka održanog 17.03.2022. </t>
  </si>
  <si>
    <t>Slika 1.7. Trend rasta glavnih svjetskih dioničkih indeksa preokrenuo se početkom 2022.</t>
  </si>
  <si>
    <t>Slika 1.8. Omjeri cijena dionica i zarada po dionici su se smanjili početkom ove godine nakon snažnog rasta u 2021.</t>
  </si>
  <si>
    <t>Slika 1.9. Prinosi na dugoročne državne obveznice nastavljaju rasti</t>
  </si>
  <si>
    <t>Slika 1.10. Porast volatilnosti na tržištu kapitala i pogoršanje očekivanja</t>
  </si>
  <si>
    <t>Indeks kolebljivosti (VIX)</t>
  </si>
  <si>
    <t>Razlika u prinosima na 10-godišnje i 2-godišnje američke obveznice</t>
  </si>
  <si>
    <t xml:space="preserve">Napomena: VIX je mjera očekivanja o implicitnoj volatilnosti S&amp;P500 opcija, koju izračunava i objavljuje Chicago Board Options Exchange (CBOE). Razlika u prinosima na 10-godišnje i 2-godišnje obveznice upućuje na to kako ulagači percipiraju rizike (manji dugoročni prinosi u odnosu na kratkoročne upućuju na moguću pojavu recesije).                                                             </t>
  </si>
  <si>
    <t>Izvori: Bloomberg</t>
  </si>
  <si>
    <t>Slika 1.11. Cijene nekretnina nastavljaju rasti</t>
  </si>
  <si>
    <t>UK</t>
  </si>
  <si>
    <t>Slika 1.12. Tečaj američkog dolara osjetno je ojačao prema većini valuta</t>
  </si>
  <si>
    <t>BDP</t>
  </si>
  <si>
    <t>Osobna potrošnja</t>
  </si>
  <si>
    <t>Investicije u kapital</t>
  </si>
  <si>
    <t>Izvoz roba i usluga</t>
  </si>
  <si>
    <t>Uvoz roba i usluga</t>
  </si>
  <si>
    <t>Neto izvoz</t>
  </si>
  <si>
    <t xml:space="preserve">Izvori: DZS; HNB </t>
  </si>
  <si>
    <t>Slika 1.13. Snažan oporavak hrvatskog gospodarstva u 2021.</t>
  </si>
  <si>
    <t>razlika u prinosima u postotnim bodovima, kolebljivost kao indeks</t>
  </si>
  <si>
    <t>procijepljenost kao postotak, strogost kao indeks</t>
  </si>
  <si>
    <t>Slika 1.14. Uz povećanje procijepljenosti stanovništva epidemiološke mjere su ublažene</t>
  </si>
  <si>
    <t>Strogost - HR (indeks)</t>
  </si>
  <si>
    <t xml:space="preserve">Cijepljeni s dvije doze, % - HR </t>
  </si>
  <si>
    <t>Slika 1.15. Potrošački optimizam pada od sredine 2021.</t>
  </si>
  <si>
    <t>indeks i doprinosi pojedinog tržišta (tjedni podaci)</t>
  </si>
  <si>
    <t>Indeks potrošačkih cijena - ukupno</t>
  </si>
  <si>
    <t>Indeks potrošačkih cijena - dobra</t>
  </si>
  <si>
    <t>Indeks potrošačkih cijena - usluge</t>
  </si>
  <si>
    <t>Proizvođačke cijene industrije na domaćem tržištu</t>
  </si>
  <si>
    <t>Slika 1.16. Inflacija potrošačkih i proizvođačkih cijena snažno raste</t>
  </si>
  <si>
    <t>Slika 1.18. Vrijednost indeksa Crobis pada, dok je Crobex blago premašio pretpandemijsku razinu</t>
  </si>
  <si>
    <t>Slika 1.17. Hrvatski indeks financijskog stresa tek je blago porastao, a nalazi se na relativno niskim razinama</t>
  </si>
  <si>
    <t>Prekonoćna kamatna stopa</t>
  </si>
  <si>
    <t>Slika 1.20. Višak likvidnosti dosegnuo je rekordne razine</t>
  </si>
  <si>
    <t>EUR/HRK - srednji tečaj HNB-a</t>
  </si>
  <si>
    <t>EUR/HRK - središnji paritet</t>
  </si>
  <si>
    <t>Izvori: HNB</t>
  </si>
  <si>
    <t>Slika 1.19. Tečaj kune prema euru je stabilan</t>
  </si>
  <si>
    <t>u HRK</t>
  </si>
  <si>
    <t>godišnje stope promjene</t>
  </si>
  <si>
    <t>inflacija kao godišnja stopa promjene, cijena kontejnerskog transporta kao indeks</t>
  </si>
  <si>
    <t>2,27 (1,875)</t>
  </si>
  <si>
    <t>2,79 (2,75)</t>
  </si>
  <si>
    <t>2,64 (2,75)</t>
  </si>
  <si>
    <t>postoci</t>
  </si>
  <si>
    <t>omjer cijene i zarade po dionici, %</t>
  </si>
  <si>
    <t xml:space="preserve">indeks </t>
  </si>
  <si>
    <t>višak i pričuva u mlrd. HRK, kamatna stopa u postocima</t>
  </si>
  <si>
    <t>Slika 2.1. Povoljna gospodarska kretanja dovela su do poboljšanja omjera fiskalnog manjka i BDP-a...</t>
  </si>
  <si>
    <t>2020.</t>
  </si>
  <si>
    <t>Ukupni fiskalni saldo, % BDP-a</t>
  </si>
  <si>
    <t xml:space="preserve">Napomena: a Prognoza za 2022. preuzeta iz Izvješća o proceduri prekomjernoga proračunskog manjka i razine duga opće države u RH, travanj 2022.  </t>
  </si>
  <si>
    <t>Izvor: Eurostat</t>
  </si>
  <si>
    <t xml:space="preserve">Slika 2.2. ... kao i do zamjetnog pada omjera javnog duga i BDP-a u 2022. </t>
  </si>
  <si>
    <t>Javni dug, % BDP-a</t>
  </si>
  <si>
    <t>Domaće banke (milijuni kuna)</t>
  </si>
  <si>
    <t>Ostali domaći sektori (milijuni kuna)</t>
  </si>
  <si>
    <t>Inozemstvo (milijuni kuna)</t>
  </si>
  <si>
    <t xml:space="preserve">Napomena: a Prognoza za 2022. preuzeta iz Izvješća o proceduri prekomjernoga proračunskog manjka i razine duga opće države u RH, travanj 2022. </t>
  </si>
  <si>
    <t>Izvori: HNB; Eurostat</t>
  </si>
  <si>
    <t>Slika 2.3. Zaoštravanjem monetarne politike i s izbijanjem rata u Ukrajini porasli su prinosi na generičke obveznice zemalja SIE</t>
  </si>
  <si>
    <t>Hrvatska</t>
  </si>
  <si>
    <t>Slovenija</t>
  </si>
  <si>
    <t>Poljska</t>
  </si>
  <si>
    <t>Bugarska</t>
  </si>
  <si>
    <t>Rumunjska</t>
  </si>
  <si>
    <t>Mađarska</t>
  </si>
  <si>
    <t>Češka</t>
  </si>
  <si>
    <t>Slovačka</t>
  </si>
  <si>
    <t>3/31/2022.</t>
  </si>
  <si>
    <t>3/30/2022.</t>
  </si>
  <si>
    <t>3/29/2022.</t>
  </si>
  <si>
    <t>3/28/2022.</t>
  </si>
  <si>
    <t>3/25/2022.</t>
  </si>
  <si>
    <t>3/24/2022.</t>
  </si>
  <si>
    <t>3/23/2022.</t>
  </si>
  <si>
    <t>3/22/2022.</t>
  </si>
  <si>
    <t>3/21/2022.</t>
  </si>
  <si>
    <t>3/18/2022.</t>
  </si>
  <si>
    <t>3/17/2022.</t>
  </si>
  <si>
    <t>3/16/2022.</t>
  </si>
  <si>
    <t>3/15/2022.</t>
  </si>
  <si>
    <t>3/14/2022.</t>
  </si>
  <si>
    <t>3/11/2022.</t>
  </si>
  <si>
    <t>3/10/2022.</t>
  </si>
  <si>
    <t>3/9/2022.</t>
  </si>
  <si>
    <t>3/8/2022.</t>
  </si>
  <si>
    <t>3/7/2022.</t>
  </si>
  <si>
    <t>3/4/2022.</t>
  </si>
  <si>
    <t>3/3/2022.</t>
  </si>
  <si>
    <t>3/2/2022.</t>
  </si>
  <si>
    <t>3/1/2022.</t>
  </si>
  <si>
    <t>2/28/2022.</t>
  </si>
  <si>
    <t>2/25/2022.</t>
  </si>
  <si>
    <t>2/24/2022.</t>
  </si>
  <si>
    <t>2/23/2022.</t>
  </si>
  <si>
    <t>2/22/2022.</t>
  </si>
  <si>
    <t>2/21/2022.</t>
  </si>
  <si>
    <t>2/18/2022.</t>
  </si>
  <si>
    <t>2/17/2022.</t>
  </si>
  <si>
    <t>2/16/2022.</t>
  </si>
  <si>
    <t>2/15/2022.</t>
  </si>
  <si>
    <t>2/14/2022.</t>
  </si>
  <si>
    <t>2/11/2022.</t>
  </si>
  <si>
    <t>2/10/2022.</t>
  </si>
  <si>
    <t>2/9/2022.</t>
  </si>
  <si>
    <t>2/8/2022.</t>
  </si>
  <si>
    <t>2/7/2022.</t>
  </si>
  <si>
    <t>2/4/2022.</t>
  </si>
  <si>
    <t>2/3/2022.</t>
  </si>
  <si>
    <t>2/2/2022.</t>
  </si>
  <si>
    <t>2/1/2022.</t>
  </si>
  <si>
    <t>1/31/2022.</t>
  </si>
  <si>
    <t>1/28/2022.</t>
  </si>
  <si>
    <t>1/27/2022.</t>
  </si>
  <si>
    <t>1/26/2022.</t>
  </si>
  <si>
    <t>1/25/2022.</t>
  </si>
  <si>
    <t>1/24/2022.</t>
  </si>
  <si>
    <t>1/21/2022.</t>
  </si>
  <si>
    <t>1/20/2022.</t>
  </si>
  <si>
    <t>1/19/2022.</t>
  </si>
  <si>
    <t>1/18/2022.</t>
  </si>
  <si>
    <t>1/17/2022.</t>
  </si>
  <si>
    <t>1/14/2022.</t>
  </si>
  <si>
    <t>1/13/2022.</t>
  </si>
  <si>
    <t>1/12/2022.</t>
  </si>
  <si>
    <t>1/11/2022.</t>
  </si>
  <si>
    <t>1/10/2022.</t>
  </si>
  <si>
    <t>1/7/2022.</t>
  </si>
  <si>
    <t>1/6/2022.</t>
  </si>
  <si>
    <t>1/5/2022.</t>
  </si>
  <si>
    <t>1/4/2022.</t>
  </si>
  <si>
    <t>1/3/2022.</t>
  </si>
  <si>
    <t>12/31/2021.</t>
  </si>
  <si>
    <t>12/30/2021.</t>
  </si>
  <si>
    <t>12/29/2021.</t>
  </si>
  <si>
    <t>12/28/2021.</t>
  </si>
  <si>
    <t>12/27/2021.</t>
  </si>
  <si>
    <t>12/23/2021.</t>
  </si>
  <si>
    <t>12/22/2021.</t>
  </si>
  <si>
    <t>12/21/2021.</t>
  </si>
  <si>
    <t>12/20/2021.</t>
  </si>
  <si>
    <t>12/17/2021.</t>
  </si>
  <si>
    <t>12/16/2021</t>
  </si>
  <si>
    <t>12/15/2021</t>
  </si>
  <si>
    <t>12/14/2021</t>
  </si>
  <si>
    <t>12/13/2021</t>
  </si>
  <si>
    <t>12/10/2021</t>
  </si>
  <si>
    <t>12/9/2021</t>
  </si>
  <si>
    <t>12/8/2021</t>
  </si>
  <si>
    <t>12/7/2021</t>
  </si>
  <si>
    <t>12/6/2021</t>
  </si>
  <si>
    <t>12/3/2021</t>
  </si>
  <si>
    <t>12/2/2021</t>
  </si>
  <si>
    <t>12/1/2021</t>
  </si>
  <si>
    <t>11/30/2021</t>
  </si>
  <si>
    <t>11/29/2021</t>
  </si>
  <si>
    <t>11/26/2021</t>
  </si>
  <si>
    <t>11/25/2021</t>
  </si>
  <si>
    <t>11/24/2021</t>
  </si>
  <si>
    <t>11/23/2021</t>
  </si>
  <si>
    <t>11/22/2021</t>
  </si>
  <si>
    <t>11/19/2021</t>
  </si>
  <si>
    <t>11/18/2021</t>
  </si>
  <si>
    <t>11/17/2021</t>
  </si>
  <si>
    <t>11/16/2021</t>
  </si>
  <si>
    <t>11/15/2021</t>
  </si>
  <si>
    <t>11/12/2021</t>
  </si>
  <si>
    <t>11/11/2021</t>
  </si>
  <si>
    <t>11/10/2021</t>
  </si>
  <si>
    <t>11/9/2021</t>
  </si>
  <si>
    <t>11/8/2021</t>
  </si>
  <si>
    <t>11/5/2021</t>
  </si>
  <si>
    <t>11/4/2021</t>
  </si>
  <si>
    <t>11/3/2021</t>
  </si>
  <si>
    <t>11/2/2021</t>
  </si>
  <si>
    <t>11/1/2021</t>
  </si>
  <si>
    <t>10/31/2021</t>
  </si>
  <si>
    <t>10/29/2021</t>
  </si>
  <si>
    <t>10/28/2021</t>
  </si>
  <si>
    <t>10/27/2021</t>
  </si>
  <si>
    <t>10/26/2021</t>
  </si>
  <si>
    <t>10/25/2021</t>
  </si>
  <si>
    <t>10/22/2021</t>
  </si>
  <si>
    <t>10/21/2021</t>
  </si>
  <si>
    <t>10/20/2021</t>
  </si>
  <si>
    <t>10/19/2021</t>
  </si>
  <si>
    <t>10/18/2021</t>
  </si>
  <si>
    <t>10/15/2021</t>
  </si>
  <si>
    <t>10/14/2021</t>
  </si>
  <si>
    <t>10/13/2021</t>
  </si>
  <si>
    <t>10/12/2021</t>
  </si>
  <si>
    <t>10/11/2021</t>
  </si>
  <si>
    <t>10/8/2021</t>
  </si>
  <si>
    <t>10/7/2021</t>
  </si>
  <si>
    <t>10/6/2021</t>
  </si>
  <si>
    <t>10/5/2021</t>
  </si>
  <si>
    <t>10/4/2021</t>
  </si>
  <si>
    <t>10/1/2021</t>
  </si>
  <si>
    <t>9/30/2021</t>
  </si>
  <si>
    <t>9/29/2021</t>
  </si>
  <si>
    <t>9/28/2021</t>
  </si>
  <si>
    <t>9/27/2021</t>
  </si>
  <si>
    <t>9/24/2021</t>
  </si>
  <si>
    <t>9/23/2021</t>
  </si>
  <si>
    <t>9/22/2021</t>
  </si>
  <si>
    <t>9/21/2021</t>
  </si>
  <si>
    <t>9/20/2021</t>
  </si>
  <si>
    <t>9/17/2021</t>
  </si>
  <si>
    <t>9/16/2021</t>
  </si>
  <si>
    <t>9/15/2021</t>
  </si>
  <si>
    <t>9/14/2021</t>
  </si>
  <si>
    <t>9/13/2021</t>
  </si>
  <si>
    <t>9/10/2021</t>
  </si>
  <si>
    <t>9/9/2021</t>
  </si>
  <si>
    <t>9/8/2021</t>
  </si>
  <si>
    <t>9/7/2021</t>
  </si>
  <si>
    <t>9/6/2021</t>
  </si>
  <si>
    <t>9/3/2021</t>
  </si>
  <si>
    <t>9/2/2021</t>
  </si>
  <si>
    <t>9/1/2021</t>
  </si>
  <si>
    <t>8/31/2021</t>
  </si>
  <si>
    <t>8/30/2021</t>
  </si>
  <si>
    <t>8/27/2021</t>
  </si>
  <si>
    <t>8/26/2021</t>
  </si>
  <si>
    <t>8/25/2021</t>
  </si>
  <si>
    <t>8/24/2021</t>
  </si>
  <si>
    <t>8/23/2021</t>
  </si>
  <si>
    <t>8/20/2021</t>
  </si>
  <si>
    <t>8/19/2021</t>
  </si>
  <si>
    <t>8/18/2021</t>
  </si>
  <si>
    <t>8/17/2021</t>
  </si>
  <si>
    <t>8/16/2021</t>
  </si>
  <si>
    <t>8/13/2021</t>
  </si>
  <si>
    <t>8/12/2021</t>
  </si>
  <si>
    <t>8/11/2021</t>
  </si>
  <si>
    <t>8/10/2021</t>
  </si>
  <si>
    <t>8/9/2021</t>
  </si>
  <si>
    <t>8/6/2021</t>
  </si>
  <si>
    <t>8/5/2021</t>
  </si>
  <si>
    <t>8/4/2021</t>
  </si>
  <si>
    <t>8/3/2021</t>
  </si>
  <si>
    <t>8/2/2021</t>
  </si>
  <si>
    <t>7/31/2021</t>
  </si>
  <si>
    <t>7/30/2021</t>
  </si>
  <si>
    <t>7/29/2021</t>
  </si>
  <si>
    <t>7/28/2021</t>
  </si>
  <si>
    <t>7/27/2021</t>
  </si>
  <si>
    <t>7/26/2021</t>
  </si>
  <si>
    <t>7/23/2021</t>
  </si>
  <si>
    <t>7/22/2021</t>
  </si>
  <si>
    <t>7/21/2021</t>
  </si>
  <si>
    <t>7/20/2021</t>
  </si>
  <si>
    <t>7/19/2021</t>
  </si>
  <si>
    <t>7/16/2021</t>
  </si>
  <si>
    <t>7/15/2021</t>
  </si>
  <si>
    <t>7/14/2021</t>
  </si>
  <si>
    <t>7/13/2021</t>
  </si>
  <si>
    <t>7/12/2021</t>
  </si>
  <si>
    <t>7/9/2021</t>
  </si>
  <si>
    <t>7/8/2021</t>
  </si>
  <si>
    <t>7/7/2021</t>
  </si>
  <si>
    <t>7/6/2021</t>
  </si>
  <si>
    <t>7/5/2021</t>
  </si>
  <si>
    <t>7/2/2021</t>
  </si>
  <si>
    <t>7/1/2021</t>
  </si>
  <si>
    <t>6/30/2021</t>
  </si>
  <si>
    <t>6/29/2021</t>
  </si>
  <si>
    <t>6/28/2021</t>
  </si>
  <si>
    <t>6/25/2021</t>
  </si>
  <si>
    <t>6/24/2021</t>
  </si>
  <si>
    <t>6/23/2021</t>
  </si>
  <si>
    <t>6/22/2021</t>
  </si>
  <si>
    <t>6/21/2021</t>
  </si>
  <si>
    <t>6/18/2021</t>
  </si>
  <si>
    <t>6/17/2021</t>
  </si>
  <si>
    <t>6/16/2021</t>
  </si>
  <si>
    <t>6/15/2021</t>
  </si>
  <si>
    <t>6/14/2021</t>
  </si>
  <si>
    <t>6/11/2021</t>
  </si>
  <si>
    <t>6/10/2021</t>
  </si>
  <si>
    <t>6/9/2021</t>
  </si>
  <si>
    <t>6/8/2021</t>
  </si>
  <si>
    <t>6/7/2021</t>
  </si>
  <si>
    <t>6/4/2021</t>
  </si>
  <si>
    <t>6/3/2021</t>
  </si>
  <si>
    <t>6/2/2021</t>
  </si>
  <si>
    <t>6/1/2021</t>
  </si>
  <si>
    <t>5/31/2021</t>
  </si>
  <si>
    <t>5/28/2021</t>
  </si>
  <si>
    <t>5/27/2021</t>
  </si>
  <si>
    <t>5/26/2021</t>
  </si>
  <si>
    <t>5/25/2021</t>
  </si>
  <si>
    <t>5/24/2021</t>
  </si>
  <si>
    <t>5/21/2021</t>
  </si>
  <si>
    <t>5/20/2021</t>
  </si>
  <si>
    <t>5/19/2021</t>
  </si>
  <si>
    <t>5/18/2021</t>
  </si>
  <si>
    <t>5/17/2021</t>
  </si>
  <si>
    <t>5/14/2021</t>
  </si>
  <si>
    <t>5/13/2021</t>
  </si>
  <si>
    <t>5/12/2021</t>
  </si>
  <si>
    <t>5/11/2021</t>
  </si>
  <si>
    <t>5/10/2021</t>
  </si>
  <si>
    <t>5/7/2021</t>
  </si>
  <si>
    <t>5/6/2021</t>
  </si>
  <si>
    <t>5/5/2021</t>
  </si>
  <si>
    <t>5/4/2021</t>
  </si>
  <si>
    <t>5/3/2021</t>
  </si>
  <si>
    <t>4/30/2021</t>
  </si>
  <si>
    <t>4/29/2021</t>
  </si>
  <si>
    <t>4/28/2021</t>
  </si>
  <si>
    <t>4/27/2021</t>
  </si>
  <si>
    <t>4/26/2021</t>
  </si>
  <si>
    <t>4/23/2021</t>
  </si>
  <si>
    <t>4/22/2021</t>
  </si>
  <si>
    <t>4/21/2021</t>
  </si>
  <si>
    <t>4/20/2021</t>
  </si>
  <si>
    <t>4/19/2021</t>
  </si>
  <si>
    <t>4/16/2021</t>
  </si>
  <si>
    <t>4/15/2021</t>
  </si>
  <si>
    <t>4/14/2021</t>
  </si>
  <si>
    <t>4/13/2021</t>
  </si>
  <si>
    <t>4/12/2021</t>
  </si>
  <si>
    <t>4/9/2021</t>
  </si>
  <si>
    <t>4/8/2021</t>
  </si>
  <si>
    <t>4/7/2021</t>
  </si>
  <si>
    <t>4/6/2021</t>
  </si>
  <si>
    <t>4/5/2021</t>
  </si>
  <si>
    <t>4/1/2021</t>
  </si>
  <si>
    <t>3/31/2021</t>
  </si>
  <si>
    <t>3/30/2021</t>
  </si>
  <si>
    <t>3/29/2021</t>
  </si>
  <si>
    <t>3/26/2021</t>
  </si>
  <si>
    <t>3/25/2021</t>
  </si>
  <si>
    <t>3/24/2021</t>
  </si>
  <si>
    <t>3/23/2021</t>
  </si>
  <si>
    <t>3/22/2021</t>
  </si>
  <si>
    <t>3/19/2021</t>
  </si>
  <si>
    <t>3/18/2021</t>
  </si>
  <si>
    <t>3/17/2021</t>
  </si>
  <si>
    <t>3/16/2021</t>
  </si>
  <si>
    <t>3/15/2021</t>
  </si>
  <si>
    <t>3/12/2021</t>
  </si>
  <si>
    <t>3/11/2021</t>
  </si>
  <si>
    <t>3/10/2021</t>
  </si>
  <si>
    <t>3/9/2021</t>
  </si>
  <si>
    <t>3/8/2021</t>
  </si>
  <si>
    <t>3/5/2021</t>
  </si>
  <si>
    <t>3/4/2021</t>
  </si>
  <si>
    <t>3/3/2021</t>
  </si>
  <si>
    <t>3/2/2021</t>
  </si>
  <si>
    <t>3/1/2021</t>
  </si>
  <si>
    <t>2/28/2021</t>
  </si>
  <si>
    <t>2/26/2021</t>
  </si>
  <si>
    <t>2/25/2021</t>
  </si>
  <si>
    <t>2/24/2021</t>
  </si>
  <si>
    <t>2/23/2021</t>
  </si>
  <si>
    <t>2/22/2021</t>
  </si>
  <si>
    <t>2/19/2021</t>
  </si>
  <si>
    <t>2/18/2021</t>
  </si>
  <si>
    <t>2/17/2021</t>
  </si>
  <si>
    <t>2/16/2021</t>
  </si>
  <si>
    <t>2/15/2021</t>
  </si>
  <si>
    <t>2/12/2021</t>
  </si>
  <si>
    <t>2/11/2021</t>
  </si>
  <si>
    <t>2/10/2021</t>
  </si>
  <si>
    <t>2/9/2021</t>
  </si>
  <si>
    <t>2/8/2021</t>
  </si>
  <si>
    <t>2/5/2021</t>
  </si>
  <si>
    <t>2/4/2021</t>
  </si>
  <si>
    <t>2/3/2021</t>
  </si>
  <si>
    <t>2/2/2021</t>
  </si>
  <si>
    <t>2/1/2021</t>
  </si>
  <si>
    <t>1/31/2021</t>
  </si>
  <si>
    <t>1/29/2021</t>
  </si>
  <si>
    <t>1/28/2021</t>
  </si>
  <si>
    <t>1/27/2021</t>
  </si>
  <si>
    <t>1/26/2021</t>
  </si>
  <si>
    <t>1/25/2021</t>
  </si>
  <si>
    <t>1/22/2021</t>
  </si>
  <si>
    <t>1/21/2021</t>
  </si>
  <si>
    <t>1/20/2021</t>
  </si>
  <si>
    <t>1/19/2021</t>
  </si>
  <si>
    <t>1/18/2021</t>
  </si>
  <si>
    <t>1/15/2021</t>
  </si>
  <si>
    <t>1/14/2021</t>
  </si>
  <si>
    <t>1/13/2021</t>
  </si>
  <si>
    <t>1/12/2021</t>
  </si>
  <si>
    <t>1/11/2021</t>
  </si>
  <si>
    <t>1/8/2021</t>
  </si>
  <si>
    <t>1/7/2021</t>
  </si>
  <si>
    <t>1/6/2021</t>
  </si>
  <si>
    <t>1/5/2021</t>
  </si>
  <si>
    <t>1/4/2021</t>
  </si>
  <si>
    <t>12/31/2020</t>
  </si>
  <si>
    <t>12/30/2020</t>
  </si>
  <si>
    <t>12/29/2020</t>
  </si>
  <si>
    <t>12/28/2020</t>
  </si>
  <si>
    <t>12/24/2020</t>
  </si>
  <si>
    <t>12/23/2020</t>
  </si>
  <si>
    <t>12/22/2020</t>
  </si>
  <si>
    <t>12/21/2020</t>
  </si>
  <si>
    <t>12/18/2020</t>
  </si>
  <si>
    <t>12/17/2020</t>
  </si>
  <si>
    <t>12/16/2020</t>
  </si>
  <si>
    <t>12/15/2020</t>
  </si>
  <si>
    <t>12/14/2020</t>
  </si>
  <si>
    <t>12/11/2020</t>
  </si>
  <si>
    <t>12/10/2020</t>
  </si>
  <si>
    <t>12/9/2020</t>
  </si>
  <si>
    <t>12/8/2020</t>
  </si>
  <si>
    <t>12/7/2020</t>
  </si>
  <si>
    <t>12/4/2020</t>
  </si>
  <si>
    <t>12/3/2020</t>
  </si>
  <si>
    <t>12/2/2020</t>
  </si>
  <si>
    <t>12/1/2020</t>
  </si>
  <si>
    <t>11/30/2020</t>
  </si>
  <si>
    <t>11/27/2020</t>
  </si>
  <si>
    <t>11/26/2020</t>
  </si>
  <si>
    <t>11/25/2020</t>
  </si>
  <si>
    <t>11/24/2020</t>
  </si>
  <si>
    <t>11/23/2020</t>
  </si>
  <si>
    <t>11/20/2020</t>
  </si>
  <si>
    <t>11/19/2020</t>
  </si>
  <si>
    <t>11/18/2020</t>
  </si>
  <si>
    <t>11/17/2020</t>
  </si>
  <si>
    <t>11/16/2020</t>
  </si>
  <si>
    <t>11/13/2020</t>
  </si>
  <si>
    <t>11/12/2020</t>
  </si>
  <si>
    <t>11/11/2020</t>
  </si>
  <si>
    <t>11/10/2020</t>
  </si>
  <si>
    <t>11/9/2020</t>
  </si>
  <si>
    <t>11/6/2020</t>
  </si>
  <si>
    <t>11/5/2020</t>
  </si>
  <si>
    <t>11/4/2020</t>
  </si>
  <si>
    <t>11/3/2020</t>
  </si>
  <si>
    <t>11/2/2020</t>
  </si>
  <si>
    <t>10/31/2020</t>
  </si>
  <si>
    <t>10/30/2020</t>
  </si>
  <si>
    <t>10/29/2020</t>
  </si>
  <si>
    <t>10/28/2020</t>
  </si>
  <si>
    <t>10/27/2020</t>
  </si>
  <si>
    <t>10/26/2020</t>
  </si>
  <si>
    <t>10/23/2020</t>
  </si>
  <si>
    <t>10/22/2020</t>
  </si>
  <si>
    <t>10/21/2020</t>
  </si>
  <si>
    <t>10/20/2020</t>
  </si>
  <si>
    <t>10/19/2020</t>
  </si>
  <si>
    <t>10/16/2020</t>
  </si>
  <si>
    <t>10/15/2020</t>
  </si>
  <si>
    <t>10/14/2020</t>
  </si>
  <si>
    <t>10/13/2020</t>
  </si>
  <si>
    <t>10/12/2020</t>
  </si>
  <si>
    <t>10/9/2020</t>
  </si>
  <si>
    <t>10/8/2020</t>
  </si>
  <si>
    <t>10/7/2020</t>
  </si>
  <si>
    <t>10/6/2020</t>
  </si>
  <si>
    <t>10/5/2020</t>
  </si>
  <si>
    <t>10/2/2020</t>
  </si>
  <si>
    <t>10/1/2020</t>
  </si>
  <si>
    <t>9/30/2020</t>
  </si>
  <si>
    <t>9/29/2020</t>
  </si>
  <si>
    <t>9/28/2020</t>
  </si>
  <si>
    <t>9/25/2020</t>
  </si>
  <si>
    <t>9/24/2020</t>
  </si>
  <si>
    <t>9/23/2020</t>
  </si>
  <si>
    <t>9/22/2020</t>
  </si>
  <si>
    <t>9/21/2020</t>
  </si>
  <si>
    <t>9/18/2020</t>
  </si>
  <si>
    <t>9/17/2020</t>
  </si>
  <si>
    <t>9/16/2020</t>
  </si>
  <si>
    <t>9/15/2020</t>
  </si>
  <si>
    <t>9/14/2020</t>
  </si>
  <si>
    <t>9/11/2020</t>
  </si>
  <si>
    <t>9/10/2020</t>
  </si>
  <si>
    <t>9/9/2020</t>
  </si>
  <si>
    <t>9/8/2020</t>
  </si>
  <si>
    <t>9/7/2020</t>
  </si>
  <si>
    <t>9/4/2020</t>
  </si>
  <si>
    <t>9/3/2020</t>
  </si>
  <si>
    <t>9/2/2020</t>
  </si>
  <si>
    <t>9/1/2020</t>
  </si>
  <si>
    <t>8/31/2020</t>
  </si>
  <si>
    <t>8/28/2020</t>
  </si>
  <si>
    <t>8/27/2020</t>
  </si>
  <si>
    <t>8/26/2020</t>
  </si>
  <si>
    <t>8/25/2020</t>
  </si>
  <si>
    <t>8/24/2020</t>
  </si>
  <si>
    <t>8/21/2020</t>
  </si>
  <si>
    <t>8/20/2020</t>
  </si>
  <si>
    <t>8/19/2020</t>
  </si>
  <si>
    <t>8/18/2020</t>
  </si>
  <si>
    <t>8/17/2020</t>
  </si>
  <si>
    <t>8/14/2020</t>
  </si>
  <si>
    <t>8/13/2020</t>
  </si>
  <si>
    <t>8/12/2020</t>
  </si>
  <si>
    <t>8/11/2020</t>
  </si>
  <si>
    <t>8/10/2020</t>
  </si>
  <si>
    <t>8/7/2020</t>
  </si>
  <si>
    <t>8/6/2020</t>
  </si>
  <si>
    <t>8/5/2020</t>
  </si>
  <si>
    <t>8/4/2020</t>
  </si>
  <si>
    <t>8/3/2020</t>
  </si>
  <si>
    <t>7/31/2020</t>
  </si>
  <si>
    <t>7/30/2020</t>
  </si>
  <si>
    <t>7/29/2020</t>
  </si>
  <si>
    <t>7/28/2020</t>
  </si>
  <si>
    <t>7/27/2020</t>
  </si>
  <si>
    <t>7/24/2020</t>
  </si>
  <si>
    <t>7/23/2020</t>
  </si>
  <si>
    <t>7/22/2020</t>
  </si>
  <si>
    <t>7/21/2020</t>
  </si>
  <si>
    <t>7/20/2020</t>
  </si>
  <si>
    <t>7/17/2020</t>
  </si>
  <si>
    <t>7/16/2020</t>
  </si>
  <si>
    <t>7/15/2020</t>
  </si>
  <si>
    <t>7/14/2020</t>
  </si>
  <si>
    <t>7/13/2020</t>
  </si>
  <si>
    <t>7/10/2020</t>
  </si>
  <si>
    <t>7/9/2020</t>
  </si>
  <si>
    <t>7/8/2020</t>
  </si>
  <si>
    <t>7/7/2020</t>
  </si>
  <si>
    <t>7/6/2020</t>
  </si>
  <si>
    <t>7/3/2020</t>
  </si>
  <si>
    <t>7/2/2020</t>
  </si>
  <si>
    <t>7/1/2020</t>
  </si>
  <si>
    <t>6/30/2020</t>
  </si>
  <si>
    <t>6/29/2020</t>
  </si>
  <si>
    <t>6/26/2020</t>
  </si>
  <si>
    <t>6/25/2020</t>
  </si>
  <si>
    <t>6/24/2020</t>
  </si>
  <si>
    <t>6/23/2020</t>
  </si>
  <si>
    <t>6/22/2020</t>
  </si>
  <si>
    <t>6/19/2020</t>
  </si>
  <si>
    <t>6/18/2020</t>
  </si>
  <si>
    <t>6/17/2020</t>
  </si>
  <si>
    <t>6/16/2020</t>
  </si>
  <si>
    <t>6/15/2020</t>
  </si>
  <si>
    <t>6/12/2020</t>
  </si>
  <si>
    <t>6/11/2020</t>
  </si>
  <si>
    <t>6/10/2020</t>
  </si>
  <si>
    <t>6/9/2020</t>
  </si>
  <si>
    <t>5/31/2020</t>
  </si>
  <si>
    <t>5/29/2020</t>
  </si>
  <si>
    <t>5/28/2020</t>
  </si>
  <si>
    <t>5/27/2020</t>
  </si>
  <si>
    <t>5/26/2020</t>
  </si>
  <si>
    <t>5/25/2020</t>
  </si>
  <si>
    <t>5/22/2020</t>
  </si>
  <si>
    <t>5/21/2020</t>
  </si>
  <si>
    <t>5/20/2020</t>
  </si>
  <si>
    <t>5/19/2020</t>
  </si>
  <si>
    <t>5/18/2020</t>
  </si>
  <si>
    <t>5/15/2020</t>
  </si>
  <si>
    <t>5/14/2020</t>
  </si>
  <si>
    <t>5/13/2020</t>
  </si>
  <si>
    <t>4/30/2020</t>
  </si>
  <si>
    <t>4/29/2020</t>
  </si>
  <si>
    <t>4/28/2020</t>
  </si>
  <si>
    <t>4/27/2020</t>
  </si>
  <si>
    <t>4/24/2020</t>
  </si>
  <si>
    <t>4/23/2020</t>
  </si>
  <si>
    <t>4/22/2020</t>
  </si>
  <si>
    <t>4/21/2020</t>
  </si>
  <si>
    <t>4/20/2020</t>
  </si>
  <si>
    <t>4/17/2020</t>
  </si>
  <si>
    <t>4/16/2020</t>
  </si>
  <si>
    <t>4/15/2020</t>
  </si>
  <si>
    <t>4/14/2020</t>
  </si>
  <si>
    <t>4/13/2020</t>
  </si>
  <si>
    <t>3/31/2020</t>
  </si>
  <si>
    <t>3/30/2020</t>
  </si>
  <si>
    <t>3/27/2020</t>
  </si>
  <si>
    <t>3/26/2020</t>
  </si>
  <si>
    <t>3/25/2020</t>
  </si>
  <si>
    <t>3/24/2020</t>
  </si>
  <si>
    <t>3/23/2020</t>
  </si>
  <si>
    <t>3/20/2020</t>
  </si>
  <si>
    <t>3/19/2020</t>
  </si>
  <si>
    <t>3/18/2020</t>
  </si>
  <si>
    <t>3/17/2020</t>
  </si>
  <si>
    <t>3/16/2020</t>
  </si>
  <si>
    <t>3/13/2020</t>
  </si>
  <si>
    <t>2/29/2020</t>
  </si>
  <si>
    <t>2/28/2020</t>
  </si>
  <si>
    <t>2/27/2020</t>
  </si>
  <si>
    <t>2/26/2020</t>
  </si>
  <si>
    <t>2/25/2020</t>
  </si>
  <si>
    <t>2/24/2020</t>
  </si>
  <si>
    <t>2/21/2020</t>
  </si>
  <si>
    <t>2/20/2020</t>
  </si>
  <si>
    <t>2/19/2020</t>
  </si>
  <si>
    <t>2/18/2020</t>
  </si>
  <si>
    <t>2/17/2020</t>
  </si>
  <si>
    <t>2/14/2020</t>
  </si>
  <si>
    <t>2/13/2020</t>
  </si>
  <si>
    <t>1/31/2020</t>
  </si>
  <si>
    <t>1/30/2020</t>
  </si>
  <si>
    <t>1/29/2020</t>
  </si>
  <si>
    <t>1/28/2020</t>
  </si>
  <si>
    <t>1/27/2020</t>
  </si>
  <si>
    <t>1/24/2020</t>
  </si>
  <si>
    <t>1/23/2020</t>
  </si>
  <si>
    <t>1/22/2020</t>
  </si>
  <si>
    <t>1/21/2020</t>
  </si>
  <si>
    <t>1/20/2020</t>
  </si>
  <si>
    <t>1/17/2020</t>
  </si>
  <si>
    <t>1/16/2020</t>
  </si>
  <si>
    <t>1/15/2020</t>
  </si>
  <si>
    <t>1/14/2020</t>
  </si>
  <si>
    <t>1/13/2020</t>
  </si>
  <si>
    <t>12/31/2019</t>
  </si>
  <si>
    <t>12/30/2019</t>
  </si>
  <si>
    <t>12/27/2019</t>
  </si>
  <si>
    <t>12/26/2019</t>
  </si>
  <si>
    <t>12/24/2019</t>
  </si>
  <si>
    <t>12/23/2019</t>
  </si>
  <si>
    <t>12/20/2019</t>
  </si>
  <si>
    <t>12/19/2019</t>
  </si>
  <si>
    <t>12/18/2019</t>
  </si>
  <si>
    <t>12/17/2019</t>
  </si>
  <si>
    <t>12/16/2019</t>
  </si>
  <si>
    <t>12/13/2019</t>
  </si>
  <si>
    <t>11/30/2019</t>
  </si>
  <si>
    <t>11/29/2019</t>
  </si>
  <si>
    <t>11/28/2019</t>
  </si>
  <si>
    <t>11/27/2019</t>
  </si>
  <si>
    <t>11/26/2019</t>
  </si>
  <si>
    <t>11/25/2019</t>
  </si>
  <si>
    <t>11/22/2019</t>
  </si>
  <si>
    <t>11/21/2019</t>
  </si>
  <si>
    <t>11/20/2019</t>
  </si>
  <si>
    <t>11/19/2019</t>
  </si>
  <si>
    <t>11/18/2019</t>
  </si>
  <si>
    <t>11/15/2019</t>
  </si>
  <si>
    <t>11/14/2019</t>
  </si>
  <si>
    <t>11/13/2019</t>
  </si>
  <si>
    <t>10/31/2019</t>
  </si>
  <si>
    <t>10/30/2019</t>
  </si>
  <si>
    <t>10/29/2019</t>
  </si>
  <si>
    <t>10/28/2019</t>
  </si>
  <si>
    <t>10/25/2019</t>
  </si>
  <si>
    <t>10/24/2019</t>
  </si>
  <si>
    <t>10/23/2019</t>
  </si>
  <si>
    <t>10/22/2019</t>
  </si>
  <si>
    <t>10/21/2019</t>
  </si>
  <si>
    <t>10/18/2019</t>
  </si>
  <si>
    <t>10/17/2019</t>
  </si>
  <si>
    <t>10/16/2019</t>
  </si>
  <si>
    <t>10/15/2019</t>
  </si>
  <si>
    <t>10/14/2019</t>
  </si>
  <si>
    <t>9/30/2019</t>
  </si>
  <si>
    <t>9/27/2019</t>
  </si>
  <si>
    <t>9/26/2019</t>
  </si>
  <si>
    <t>9/25/2019</t>
  </si>
  <si>
    <t>9/24/2019</t>
  </si>
  <si>
    <t>9/23/2019</t>
  </si>
  <si>
    <t>9/20/2019</t>
  </si>
  <si>
    <t>9/19/2019</t>
  </si>
  <si>
    <t>9/18/2019</t>
  </si>
  <si>
    <t>9/17/2019</t>
  </si>
  <si>
    <t>9/16/2019</t>
  </si>
  <si>
    <t>9/13/2019</t>
  </si>
  <si>
    <t>8/31/2019</t>
  </si>
  <si>
    <t>8/30/2019</t>
  </si>
  <si>
    <t>8/29/2019</t>
  </si>
  <si>
    <t>8/28/2019</t>
  </si>
  <si>
    <t>8/27/2019</t>
  </si>
  <si>
    <t>8/26/2019</t>
  </si>
  <si>
    <t>8/23/2019</t>
  </si>
  <si>
    <t>8/22/2019</t>
  </si>
  <si>
    <t>8/21/2019</t>
  </si>
  <si>
    <t>8/20/2019</t>
  </si>
  <si>
    <t>8/19/2019</t>
  </si>
  <si>
    <t>8/16/2019</t>
  </si>
  <si>
    <t>8/15/2019</t>
  </si>
  <si>
    <t>8/14/2019</t>
  </si>
  <si>
    <t>8/13/2019</t>
  </si>
  <si>
    <t>7/31/2019</t>
  </si>
  <si>
    <t>7/30/2019</t>
  </si>
  <si>
    <t>7/29/2019</t>
  </si>
  <si>
    <t>7/26/2019</t>
  </si>
  <si>
    <t>7/25/2019</t>
  </si>
  <si>
    <t>7/24/2019</t>
  </si>
  <si>
    <t>7/23/2019</t>
  </si>
  <si>
    <t>7/22/2019</t>
  </si>
  <si>
    <t>7/19/2019</t>
  </si>
  <si>
    <t>7/18/2019</t>
  </si>
  <si>
    <t>7/17/2019</t>
  </si>
  <si>
    <t>7/16/2019</t>
  </si>
  <si>
    <t>7/15/2019</t>
  </si>
  <si>
    <t>6/30/2019</t>
  </si>
  <si>
    <t>6/28/2019</t>
  </si>
  <si>
    <t>6/27/2019</t>
  </si>
  <si>
    <t>6/26/2019</t>
  </si>
  <si>
    <t>6/25/2019</t>
  </si>
  <si>
    <t>6/24/2019</t>
  </si>
  <si>
    <t>6/21/2019</t>
  </si>
  <si>
    <t>6/20/2019</t>
  </si>
  <si>
    <t>6/19/2019</t>
  </si>
  <si>
    <t>6/18/2019</t>
  </si>
  <si>
    <t>6/17/2019</t>
  </si>
  <si>
    <t>6/14/2019</t>
  </si>
  <si>
    <t>6/13/2019</t>
  </si>
  <si>
    <t>5/31/2019</t>
  </si>
  <si>
    <t>5/30/2019</t>
  </si>
  <si>
    <t>5/29/2019</t>
  </si>
  <si>
    <t>5/28/2019</t>
  </si>
  <si>
    <t>5/27/2019</t>
  </si>
  <si>
    <t>5/24/2019</t>
  </si>
  <si>
    <t>5/23/2019</t>
  </si>
  <si>
    <t>5/22/2019</t>
  </si>
  <si>
    <t>5/21/2019</t>
  </si>
  <si>
    <t>5/20/2019</t>
  </si>
  <si>
    <t>5/17/2019</t>
  </si>
  <si>
    <t>5/16/2019</t>
  </si>
  <si>
    <t>5/15/2019</t>
  </si>
  <si>
    <t>5/14/2019</t>
  </si>
  <si>
    <t>5/13/2019</t>
  </si>
  <si>
    <t>4/30/2019</t>
  </si>
  <si>
    <t>4/29/2019</t>
  </si>
  <si>
    <t>4/26/2019</t>
  </si>
  <si>
    <t>4/25/2019</t>
  </si>
  <si>
    <t>4/24/2019</t>
  </si>
  <si>
    <t>4/23/2019</t>
  </si>
  <si>
    <t>4/22/2019</t>
  </si>
  <si>
    <t>4/18/2019</t>
  </si>
  <si>
    <t>4/17/2019</t>
  </si>
  <si>
    <t>4/16/2019</t>
  </si>
  <si>
    <t>4/15/2019</t>
  </si>
  <si>
    <t>3/31/2019</t>
  </si>
  <si>
    <t>3/29/2019</t>
  </si>
  <si>
    <t>3/28/2019</t>
  </si>
  <si>
    <t>3/27/2019</t>
  </si>
  <si>
    <t>3/26/2019</t>
  </si>
  <si>
    <t>3/25/2019</t>
  </si>
  <si>
    <t>3/22/2019</t>
  </si>
  <si>
    <t>3/21/2019</t>
  </si>
  <si>
    <t>3/20/2019</t>
  </si>
  <si>
    <t>3/19/2019</t>
  </si>
  <si>
    <t>3/18/2019</t>
  </si>
  <si>
    <t>3/15/2019</t>
  </si>
  <si>
    <t>3/14/2019</t>
  </si>
  <si>
    <t>3/13/2019</t>
  </si>
  <si>
    <t>3/12/2019</t>
  </si>
  <si>
    <t>3/11/2019</t>
  </si>
  <si>
    <t>3/8/2019</t>
  </si>
  <si>
    <t>3/7/2019</t>
  </si>
  <si>
    <t>3/6/2019</t>
  </si>
  <si>
    <t>3/5/2019</t>
  </si>
  <si>
    <t>3/4/2019</t>
  </si>
  <si>
    <t>3/1/2019</t>
  </si>
  <si>
    <t>2/28/2019</t>
  </si>
  <si>
    <t>2/27/2019</t>
  </si>
  <si>
    <t>2/26/2019</t>
  </si>
  <si>
    <t>2/25/2019</t>
  </si>
  <si>
    <t>2/22/2019</t>
  </si>
  <si>
    <t>2/21/2019</t>
  </si>
  <si>
    <t>2/20/2019</t>
  </si>
  <si>
    <t>2/19/2019</t>
  </si>
  <si>
    <t>2/18/2019</t>
  </si>
  <si>
    <t>2/15/2019</t>
  </si>
  <si>
    <t>2/14/2019</t>
  </si>
  <si>
    <t>2/13/2019</t>
  </si>
  <si>
    <t>2/12/2019</t>
  </si>
  <si>
    <t>2/11/2019</t>
  </si>
  <si>
    <t>2/8/2019</t>
  </si>
  <si>
    <t>2/7/2019</t>
  </si>
  <si>
    <t>2/6/2019</t>
  </si>
  <si>
    <t>2/5/2019</t>
  </si>
  <si>
    <t>2/4/2019</t>
  </si>
  <si>
    <t>2/1/2019</t>
  </si>
  <si>
    <t>1/31/2019</t>
  </si>
  <si>
    <t>1/30/2019</t>
  </si>
  <si>
    <t>1/29/2019</t>
  </si>
  <si>
    <t>1/28/2019</t>
  </si>
  <si>
    <t>1/25/2019</t>
  </si>
  <si>
    <t>1/24/2019</t>
  </si>
  <si>
    <t>1/23/2019</t>
  </si>
  <si>
    <t>1/22/2019</t>
  </si>
  <si>
    <t>1/21/2019</t>
  </si>
  <si>
    <t>1/18/2019</t>
  </si>
  <si>
    <t>1/17/2019</t>
  </si>
  <si>
    <t>1/16/2019</t>
  </si>
  <si>
    <t>1/15/2019</t>
  </si>
  <si>
    <t>1/14/2019</t>
  </si>
  <si>
    <t>1/11/2019</t>
  </si>
  <si>
    <t>1/10/2019</t>
  </si>
  <si>
    <t>1/9/2019</t>
  </si>
  <si>
    <t>1/8/2019</t>
  </si>
  <si>
    <t>1/7/2019</t>
  </si>
  <si>
    <t>1/4/2019</t>
  </si>
  <si>
    <t>1/3/2019</t>
  </si>
  <si>
    <t>1/2/2019</t>
  </si>
  <si>
    <t>12/31/2018</t>
  </si>
  <si>
    <t>12/28/2018</t>
  </si>
  <si>
    <t>12/27/2018</t>
  </si>
  <si>
    <t>12/26/2018</t>
  </si>
  <si>
    <t>12/24/2018</t>
  </si>
  <si>
    <t>12/21/2018</t>
  </si>
  <si>
    <t>12/20/2018</t>
  </si>
  <si>
    <t>12/19/2018</t>
  </si>
  <si>
    <t>12/18/2018</t>
  </si>
  <si>
    <t>12/17/2018</t>
  </si>
  <si>
    <t>12/14/2018</t>
  </si>
  <si>
    <t>12/13/2018</t>
  </si>
  <si>
    <t>12/12/2018</t>
  </si>
  <si>
    <t>12/11/2018</t>
  </si>
  <si>
    <t>12/10/2018</t>
  </si>
  <si>
    <t>12/7/2018</t>
  </si>
  <si>
    <t>12/6/2018</t>
  </si>
  <si>
    <t>12/5/2018</t>
  </si>
  <si>
    <t>12/4/2018</t>
  </si>
  <si>
    <t>12/3/2018</t>
  </si>
  <si>
    <t>11/30/2018</t>
  </si>
  <si>
    <t>11/29/2018</t>
  </si>
  <si>
    <t>11/28/2018</t>
  </si>
  <si>
    <t>11/27/2018</t>
  </si>
  <si>
    <t>11/26/2018</t>
  </si>
  <si>
    <t>11/23/2018</t>
  </si>
  <si>
    <t>11/22/2018</t>
  </si>
  <si>
    <t>11/21/2018</t>
  </si>
  <si>
    <t>11/20/2018</t>
  </si>
  <si>
    <t>11/19/2018</t>
  </si>
  <si>
    <t>11/16/2018</t>
  </si>
  <si>
    <t>11/15/2018</t>
  </si>
  <si>
    <t>11/14/2018</t>
  </si>
  <si>
    <t>11/13/2018</t>
  </si>
  <si>
    <t>11/12/2018</t>
  </si>
  <si>
    <t>11/9/2018</t>
  </si>
  <si>
    <t>11/8/2018</t>
  </si>
  <si>
    <t>11/7/2018</t>
  </si>
  <si>
    <t>11/6/2018</t>
  </si>
  <si>
    <t>11/5/2018</t>
  </si>
  <si>
    <t>11/2/2018</t>
  </si>
  <si>
    <t>11/1/2018</t>
  </si>
  <si>
    <t>10/31/2018</t>
  </si>
  <si>
    <t>10/30/2018</t>
  </si>
  <si>
    <t>10/29/2018</t>
  </si>
  <si>
    <t>10/26/2018</t>
  </si>
  <si>
    <t>10/25/2018</t>
  </si>
  <si>
    <t>10/24/2018</t>
  </si>
  <si>
    <t>10/23/2018</t>
  </si>
  <si>
    <t>10/22/2018</t>
  </si>
  <si>
    <t>10/19/2018</t>
  </si>
  <si>
    <t>10/18/2018</t>
  </si>
  <si>
    <t>10/17/2018</t>
  </si>
  <si>
    <t>10/16/2018</t>
  </si>
  <si>
    <t>10/15/2018</t>
  </si>
  <si>
    <t>10/12/2018</t>
  </si>
  <si>
    <t>10/11/2018</t>
  </si>
  <si>
    <t>10/10/2018</t>
  </si>
  <si>
    <t>10/9/2018</t>
  </si>
  <si>
    <t>10/8/2018</t>
  </si>
  <si>
    <t>10/5/2018</t>
  </si>
  <si>
    <t>10/4/2018</t>
  </si>
  <si>
    <t>10/3/2018</t>
  </si>
  <si>
    <t>10/2/2018</t>
  </si>
  <si>
    <t>10/1/2018</t>
  </si>
  <si>
    <t>9/30/2018</t>
  </si>
  <si>
    <t>9/28/2018</t>
  </si>
  <si>
    <t>9/27/2018</t>
  </si>
  <si>
    <t>9/26/2018</t>
  </si>
  <si>
    <t>9/25/2018</t>
  </si>
  <si>
    <t>9/24/2018</t>
  </si>
  <si>
    <t>9/21/2018</t>
  </si>
  <si>
    <t>9/20/2018</t>
  </si>
  <si>
    <t>9/19/2018</t>
  </si>
  <si>
    <t>9/18/2018</t>
  </si>
  <si>
    <t>9/17/2018</t>
  </si>
  <si>
    <t>9/14/2018</t>
  </si>
  <si>
    <t>9/13/2018</t>
  </si>
  <si>
    <t>9/12/2018</t>
  </si>
  <si>
    <t>9/11/2018</t>
  </si>
  <si>
    <t>9/10/2018</t>
  </si>
  <si>
    <t>9/7/2018</t>
  </si>
  <si>
    <t>9/6/2018</t>
  </si>
  <si>
    <t>9/5/2018</t>
  </si>
  <si>
    <t>9/4/2018</t>
  </si>
  <si>
    <t>9/3/2018</t>
  </si>
  <si>
    <t>8/31/2018</t>
  </si>
  <si>
    <t>8/30/2018</t>
  </si>
  <si>
    <t>8/29/2018</t>
  </si>
  <si>
    <t>8/28/2018</t>
  </si>
  <si>
    <t>8/27/2018</t>
  </si>
  <si>
    <t>8/24/2018</t>
  </si>
  <si>
    <t>8/23/2018</t>
  </si>
  <si>
    <t>8/22/2018</t>
  </si>
  <si>
    <t>8/21/2018</t>
  </si>
  <si>
    <t>8/20/2018</t>
  </si>
  <si>
    <t>8/17/2018</t>
  </si>
  <si>
    <t>8/16/2018</t>
  </si>
  <si>
    <t>8/15/2018</t>
  </si>
  <si>
    <t>8/14/2018</t>
  </si>
  <si>
    <t>8/13/2018</t>
  </si>
  <si>
    <t>8/10/2018</t>
  </si>
  <si>
    <t>8/9/2018</t>
  </si>
  <si>
    <t>8/8/2018</t>
  </si>
  <si>
    <t>8/7/2018</t>
  </si>
  <si>
    <t>8/6/2018</t>
  </si>
  <si>
    <t>8/3/2018</t>
  </si>
  <si>
    <t>8/2/2018</t>
  </si>
  <si>
    <t>8/1/2018</t>
  </si>
  <si>
    <t>7/31/2018</t>
  </si>
  <si>
    <t>7/30/2018</t>
  </si>
  <si>
    <t>7/27/2018</t>
  </si>
  <si>
    <t>7/26/2018</t>
  </si>
  <si>
    <t>7/25/2018</t>
  </si>
  <si>
    <t>7/24/2018</t>
  </si>
  <si>
    <t>7/23/2018</t>
  </si>
  <si>
    <t>7/20/2018</t>
  </si>
  <si>
    <t>7/19/2018</t>
  </si>
  <si>
    <t>7/18/2018</t>
  </si>
  <si>
    <t>7/17/2018</t>
  </si>
  <si>
    <t>7/16/2018</t>
  </si>
  <si>
    <t>7/13/2018</t>
  </si>
  <si>
    <t>7/12/2018</t>
  </si>
  <si>
    <t>7/11/2018</t>
  </si>
  <si>
    <t>7/10/2018</t>
  </si>
  <si>
    <t>7/9/2018</t>
  </si>
  <si>
    <t>7/6/2018</t>
  </si>
  <si>
    <t>7/5/2018</t>
  </si>
  <si>
    <t>7/4/2018</t>
  </si>
  <si>
    <t>7/3/2018</t>
  </si>
  <si>
    <t>7/2/2018</t>
  </si>
  <si>
    <t>6/30/2018</t>
  </si>
  <si>
    <t>6/29/2018</t>
  </si>
  <si>
    <t>6/28/2018</t>
  </si>
  <si>
    <t>6/27/2018</t>
  </si>
  <si>
    <t>6/26/2018</t>
  </si>
  <si>
    <t>6/25/2018</t>
  </si>
  <si>
    <t>6/22/2018</t>
  </si>
  <si>
    <t>6/21/2018</t>
  </si>
  <si>
    <t>6/20/2018</t>
  </si>
  <si>
    <t>6/19/2018</t>
  </si>
  <si>
    <t>6/18/2018</t>
  </si>
  <si>
    <t>6/15/2018</t>
  </si>
  <si>
    <t>6/14/2018</t>
  </si>
  <si>
    <t>6/13/2018</t>
  </si>
  <si>
    <t>6/12/2018</t>
  </si>
  <si>
    <t>6/11/2018</t>
  </si>
  <si>
    <t>6/8/2018</t>
  </si>
  <si>
    <t>6/7/2018</t>
  </si>
  <si>
    <t>6/6/2018</t>
  </si>
  <si>
    <t>6/5/2018</t>
  </si>
  <si>
    <t>6/4/2018</t>
  </si>
  <si>
    <t>6/1/2018</t>
  </si>
  <si>
    <t>5/31/2018</t>
  </si>
  <si>
    <t>5/30/2018</t>
  </si>
  <si>
    <t>5/29/2018</t>
  </si>
  <si>
    <t>5/28/2018</t>
  </si>
  <si>
    <t>5/25/2018</t>
  </si>
  <si>
    <t>5/24/2018</t>
  </si>
  <si>
    <t>5/23/2018</t>
  </si>
  <si>
    <t>5/22/2018</t>
  </si>
  <si>
    <t>5/21/2018</t>
  </si>
  <si>
    <t>5/18/2018</t>
  </si>
  <si>
    <t>5/17/2018</t>
  </si>
  <si>
    <t>5/16/2018</t>
  </si>
  <si>
    <t>5/15/2018</t>
  </si>
  <si>
    <t>5/14/2018</t>
  </si>
  <si>
    <t>5/11/2018</t>
  </si>
  <si>
    <t>5/10/2018</t>
  </si>
  <si>
    <t>5/9/2018</t>
  </si>
  <si>
    <t>5/8/2018</t>
  </si>
  <si>
    <t>5/7/2018</t>
  </si>
  <si>
    <t>5/4/2018</t>
  </si>
  <si>
    <t>5/3/2018</t>
  </si>
  <si>
    <t>5/2/2018</t>
  </si>
  <si>
    <t>5/1/2018</t>
  </si>
  <si>
    <t>4/30/2018</t>
  </si>
  <si>
    <t>4/27/2018</t>
  </si>
  <si>
    <t>4/26/2018</t>
  </si>
  <si>
    <t>4/25/2018</t>
  </si>
  <si>
    <t>4/24/2018</t>
  </si>
  <si>
    <t>4/23/2018</t>
  </si>
  <si>
    <t>4/20/2018</t>
  </si>
  <si>
    <t>4/19/2018</t>
  </si>
  <si>
    <t>4/18/2018</t>
  </si>
  <si>
    <t>4/17/2018</t>
  </si>
  <si>
    <t>4/16/2018</t>
  </si>
  <si>
    <t>4/13/2018</t>
  </si>
  <si>
    <t>4/12/2018</t>
  </si>
  <si>
    <t>4/11/2018</t>
  </si>
  <si>
    <t>4/10/2018</t>
  </si>
  <si>
    <t>4/9/2018</t>
  </si>
  <si>
    <t>4/6/2018</t>
  </si>
  <si>
    <t>4/5/2018</t>
  </si>
  <si>
    <t>4/4/2018</t>
  </si>
  <si>
    <t>4/3/2018</t>
  </si>
  <si>
    <t>4/2/2018</t>
  </si>
  <si>
    <t>3/31/2018</t>
  </si>
  <si>
    <t>3/29/2018</t>
  </si>
  <si>
    <t>3/28/2018</t>
  </si>
  <si>
    <t>3/27/2018</t>
  </si>
  <si>
    <t>3/26/2018</t>
  </si>
  <si>
    <t>3/23/2018</t>
  </si>
  <si>
    <t>3/22/2018</t>
  </si>
  <si>
    <t>3/21/2018</t>
  </si>
  <si>
    <t>3/20/2018</t>
  </si>
  <si>
    <t>3/19/2018</t>
  </si>
  <si>
    <t>3/16/2018</t>
  </si>
  <si>
    <t>3/15/2018</t>
  </si>
  <si>
    <t>3/14/2018</t>
  </si>
  <si>
    <t>3/13/2018</t>
  </si>
  <si>
    <t>3/12/2018</t>
  </si>
  <si>
    <t>3/9/2018</t>
  </si>
  <si>
    <t>3/8/2018</t>
  </si>
  <si>
    <t>3/7/2018</t>
  </si>
  <si>
    <t>3/6/2018</t>
  </si>
  <si>
    <t>3/5/2018</t>
  </si>
  <si>
    <t>3/2/2018</t>
  </si>
  <si>
    <t>3/1/2018</t>
  </si>
  <si>
    <t>2/28/2018</t>
  </si>
  <si>
    <t>2/27/2018</t>
  </si>
  <si>
    <t>2/26/2018</t>
  </si>
  <si>
    <t>2/23/2018</t>
  </si>
  <si>
    <t>2/22/2018</t>
  </si>
  <si>
    <t>2/21/2018</t>
  </si>
  <si>
    <t>2/20/2018</t>
  </si>
  <si>
    <t>2/19/2018</t>
  </si>
  <si>
    <t>2/16/2018</t>
  </si>
  <si>
    <t>2/15/2018</t>
  </si>
  <si>
    <t>2/14/2018</t>
  </si>
  <si>
    <t>2/13/2018</t>
  </si>
  <si>
    <t>2/12/2018</t>
  </si>
  <si>
    <t>2/9/2018</t>
  </si>
  <si>
    <t>2/8/2018</t>
  </si>
  <si>
    <t>2/7/2018</t>
  </si>
  <si>
    <t>2/6/2018</t>
  </si>
  <si>
    <t>2/5/2018</t>
  </si>
  <si>
    <t>2/2/2018</t>
  </si>
  <si>
    <t>2/1/2018</t>
  </si>
  <si>
    <t>1/31/2018</t>
  </si>
  <si>
    <t>1/30/2018</t>
  </si>
  <si>
    <t>1/29/2018</t>
  </si>
  <si>
    <t>1/26/2018</t>
  </si>
  <si>
    <t>1/25/2018</t>
  </si>
  <si>
    <t>1/24/2018</t>
  </si>
  <si>
    <t>1/23/2018</t>
  </si>
  <si>
    <t>1/22/2018</t>
  </si>
  <si>
    <t>1/19/2018</t>
  </si>
  <si>
    <t>1/18/2018</t>
  </si>
  <si>
    <t>1/17/2018</t>
  </si>
  <si>
    <t>1/16/2018</t>
  </si>
  <si>
    <t>1/15/2018</t>
  </si>
  <si>
    <t>1/12/2018</t>
  </si>
  <si>
    <t>1/11/2018</t>
  </si>
  <si>
    <t>1/10/2018</t>
  </si>
  <si>
    <t>1/9/2018</t>
  </si>
  <si>
    <t>1/8/2018</t>
  </si>
  <si>
    <t>1/5/2018</t>
  </si>
  <si>
    <t>1/4/2018</t>
  </si>
  <si>
    <t>1/3/2018</t>
  </si>
  <si>
    <t>1/2/2018</t>
  </si>
  <si>
    <t>12/31/2017</t>
  </si>
  <si>
    <t>12/29/2017</t>
  </si>
  <si>
    <t>12/28/2017</t>
  </si>
  <si>
    <t>12/27/2017</t>
  </si>
  <si>
    <t>12/26/2017</t>
  </si>
  <si>
    <t>12/22/2017</t>
  </si>
  <si>
    <t>12/21/2017</t>
  </si>
  <si>
    <t>12/20/2017</t>
  </si>
  <si>
    <t>12/19/2017</t>
  </si>
  <si>
    <t>12/18/2017</t>
  </si>
  <si>
    <t>12/15/2017</t>
  </si>
  <si>
    <t>12/14/2017</t>
  </si>
  <si>
    <t>12/13/2017</t>
  </si>
  <si>
    <t>12/12/2017</t>
  </si>
  <si>
    <t>12/11/2017</t>
  </si>
  <si>
    <t>12/8/2017</t>
  </si>
  <si>
    <t>12/7/2017</t>
  </si>
  <si>
    <t>12/6/2017</t>
  </si>
  <si>
    <t>12/5/2017</t>
  </si>
  <si>
    <t>12/4/2017</t>
  </si>
  <si>
    <t>12/1/2017</t>
  </si>
  <si>
    <t>11/30/2017</t>
  </si>
  <si>
    <t>11/29/2017</t>
  </si>
  <si>
    <t>11/28/2017</t>
  </si>
  <si>
    <t>11/27/2017</t>
  </si>
  <si>
    <t>11/24/2017</t>
  </si>
  <si>
    <t>11/23/2017</t>
  </si>
  <si>
    <t>11/22/2017</t>
  </si>
  <si>
    <t>11/21/2017</t>
  </si>
  <si>
    <t>11/20/2017</t>
  </si>
  <si>
    <t>11/17/2017</t>
  </si>
  <si>
    <t>11/16/2017</t>
  </si>
  <si>
    <t>11/15/2017</t>
  </si>
  <si>
    <t>11/14/2017</t>
  </si>
  <si>
    <t>11/13/2017</t>
  </si>
  <si>
    <t>11/10/2017</t>
  </si>
  <si>
    <t>11/9/2017</t>
  </si>
  <si>
    <t>11/8/2017</t>
  </si>
  <si>
    <t>11/7/2017</t>
  </si>
  <si>
    <t>11/6/2017</t>
  </si>
  <si>
    <t>11/3/2017</t>
  </si>
  <si>
    <t>11/2/2017</t>
  </si>
  <si>
    <t>11/1/2017</t>
  </si>
  <si>
    <t>10/31/2017</t>
  </si>
  <si>
    <t>10/30/2017</t>
  </si>
  <si>
    <t>10/27/2017</t>
  </si>
  <si>
    <t>10/26/2017</t>
  </si>
  <si>
    <t>10/25/2017</t>
  </si>
  <si>
    <t>10/24/2017</t>
  </si>
  <si>
    <t>10/23/2017</t>
  </si>
  <si>
    <t>10/20/2017</t>
  </si>
  <si>
    <t>10/19/2017</t>
  </si>
  <si>
    <t>10/18/2017</t>
  </si>
  <si>
    <t>10/17/2017</t>
  </si>
  <si>
    <t>10/16/2017</t>
  </si>
  <si>
    <t>10/13/2017</t>
  </si>
  <si>
    <t>10/12/2017</t>
  </si>
  <si>
    <t>10/11/2017</t>
  </si>
  <si>
    <t>10/10/2017</t>
  </si>
  <si>
    <t>10/9/2017</t>
  </si>
  <si>
    <t>10/6/2017</t>
  </si>
  <si>
    <t>10/5/2017</t>
  </si>
  <si>
    <t>10/4/2017</t>
  </si>
  <si>
    <t>10/3/2017</t>
  </si>
  <si>
    <t>10/2/2017</t>
  </si>
  <si>
    <t>9/30/2017</t>
  </si>
  <si>
    <t>9/29/2017</t>
  </si>
  <si>
    <t>9/28/2017</t>
  </si>
  <si>
    <t>9/27/2017</t>
  </si>
  <si>
    <t>9/26/2017</t>
  </si>
  <si>
    <t>9/25/2017</t>
  </si>
  <si>
    <t>9/22/2017</t>
  </si>
  <si>
    <t>9/21/2017</t>
  </si>
  <si>
    <t>9/20/2017</t>
  </si>
  <si>
    <t>9/19/2017</t>
  </si>
  <si>
    <t>9/18/2017</t>
  </si>
  <si>
    <t>9/15/2017</t>
  </si>
  <si>
    <t>9/14/2017</t>
  </si>
  <si>
    <t>9/13/2017</t>
  </si>
  <si>
    <t>9/12/2017</t>
  </si>
  <si>
    <t>9/11/2017</t>
  </si>
  <si>
    <t>9/8/2017</t>
  </si>
  <si>
    <t>9/7/2017</t>
  </si>
  <si>
    <t>9/6/2017</t>
  </si>
  <si>
    <t>9/5/2017</t>
  </si>
  <si>
    <t>9/4/2017</t>
  </si>
  <si>
    <t>9/1/2017</t>
  </si>
  <si>
    <t>8/31/2017</t>
  </si>
  <si>
    <t>8/30/2017</t>
  </si>
  <si>
    <t>8/29/2017</t>
  </si>
  <si>
    <t>8/28/2017</t>
  </si>
  <si>
    <t>8/25/2017</t>
  </si>
  <si>
    <t>8/24/2017</t>
  </si>
  <si>
    <t>8/23/2017</t>
  </si>
  <si>
    <t>8/22/2017</t>
  </si>
  <si>
    <t>8/21/2017</t>
  </si>
  <si>
    <t>8/18/2017</t>
  </si>
  <si>
    <t>8/17/2017</t>
  </si>
  <si>
    <t>8/16/2017</t>
  </si>
  <si>
    <t>8/15/2017</t>
  </si>
  <si>
    <t>8/14/2017</t>
  </si>
  <si>
    <t>8/11/2017</t>
  </si>
  <si>
    <t>8/10/2017</t>
  </si>
  <si>
    <t>8/9/2017</t>
  </si>
  <si>
    <t>8/8/2017</t>
  </si>
  <si>
    <t>8/7/2017</t>
  </si>
  <si>
    <t>8/4/2017</t>
  </si>
  <si>
    <t>8/3/2017</t>
  </si>
  <si>
    <t>8/2/2017</t>
  </si>
  <si>
    <t>8/1/2017</t>
  </si>
  <si>
    <t>7/31/2017</t>
  </si>
  <si>
    <t>7/28/2017</t>
  </si>
  <si>
    <t>7/27/2017</t>
  </si>
  <si>
    <t>7/26/2017</t>
  </si>
  <si>
    <t>7/25/2017</t>
  </si>
  <si>
    <t>7/24/2017</t>
  </si>
  <si>
    <t>7/21/2017</t>
  </si>
  <si>
    <t>7/20/2017</t>
  </si>
  <si>
    <t>7/19/2017</t>
  </si>
  <si>
    <t>7/18/2017</t>
  </si>
  <si>
    <t>7/17/2017</t>
  </si>
  <si>
    <t>7/14/2017</t>
  </si>
  <si>
    <t>7/13/2017</t>
  </si>
  <si>
    <t>7/12/2017</t>
  </si>
  <si>
    <t>7/11/2017</t>
  </si>
  <si>
    <t>7/10/2017</t>
  </si>
  <si>
    <t>7/7/2017</t>
  </si>
  <si>
    <t>7/6/2017</t>
  </si>
  <si>
    <t>7/5/2017</t>
  </si>
  <si>
    <t>7/4/2017</t>
  </si>
  <si>
    <t>7/3/2017</t>
  </si>
  <si>
    <t>6/30/2017</t>
  </si>
  <si>
    <t>6/29/2017</t>
  </si>
  <si>
    <t>6/28/2017</t>
  </si>
  <si>
    <t>6/27/2017</t>
  </si>
  <si>
    <t>6/26/2017</t>
  </si>
  <si>
    <t>6/23/2017</t>
  </si>
  <si>
    <t>6/22/2017</t>
  </si>
  <si>
    <t>6/21/2017</t>
  </si>
  <si>
    <t>6/20/2017</t>
  </si>
  <si>
    <t>6/19/2017</t>
  </si>
  <si>
    <t>6/16/2017</t>
  </si>
  <si>
    <t>6/15/2017</t>
  </si>
  <si>
    <t>6/14/2017</t>
  </si>
  <si>
    <t>6/13/2017</t>
  </si>
  <si>
    <t>6/12/2017</t>
  </si>
  <si>
    <t>6/9/2017</t>
  </si>
  <si>
    <t>6/8/2017</t>
  </si>
  <si>
    <t>6/7/2017</t>
  </si>
  <si>
    <t>6/6/2017</t>
  </si>
  <si>
    <t>6/5/2017</t>
  </si>
  <si>
    <t>6/2/2017</t>
  </si>
  <si>
    <t>6/1/2017</t>
  </si>
  <si>
    <t>5/31/2017</t>
  </si>
  <si>
    <t>5/30/2017</t>
  </si>
  <si>
    <t>5/29/2017</t>
  </si>
  <si>
    <t>5/26/2017</t>
  </si>
  <si>
    <t>5/25/2017</t>
  </si>
  <si>
    <t>5/24/2017</t>
  </si>
  <si>
    <t>5/23/2017</t>
  </si>
  <si>
    <t>5/22/2017</t>
  </si>
  <si>
    <t>5/19/2017</t>
  </si>
  <si>
    <t>5/18/2017</t>
  </si>
  <si>
    <t>5/17/2017</t>
  </si>
  <si>
    <t>5/16/2017</t>
  </si>
  <si>
    <t>5/15/2017</t>
  </si>
  <si>
    <t>5/12/2017</t>
  </si>
  <si>
    <t>5/11/2017</t>
  </si>
  <si>
    <t>5/10/2017</t>
  </si>
  <si>
    <t>5/9/2017</t>
  </si>
  <si>
    <t>5/8/2017</t>
  </si>
  <si>
    <t>5/5/2017</t>
  </si>
  <si>
    <t>5/4/2017</t>
  </si>
  <si>
    <t>5/3/2017</t>
  </si>
  <si>
    <t>5/2/2017</t>
  </si>
  <si>
    <t>5/1/2017</t>
  </si>
  <si>
    <t>4/30/2017</t>
  </si>
  <si>
    <t>4/28/2017</t>
  </si>
  <si>
    <t>4/27/2017</t>
  </si>
  <si>
    <t>4/26/2017</t>
  </si>
  <si>
    <t>4/25/2017</t>
  </si>
  <si>
    <t>4/24/2017</t>
  </si>
  <si>
    <t>4/21/2017</t>
  </si>
  <si>
    <t>4/20/2017</t>
  </si>
  <si>
    <t>4/19/2017</t>
  </si>
  <si>
    <t>4/18/2017</t>
  </si>
  <si>
    <t>4/17/2017</t>
  </si>
  <si>
    <t>4/13/2017</t>
  </si>
  <si>
    <t>4/12/2017</t>
  </si>
  <si>
    <t>4/11/2017</t>
  </si>
  <si>
    <t>4/10/2017</t>
  </si>
  <si>
    <t>4/7/2017</t>
  </si>
  <si>
    <t>4/6/2017</t>
  </si>
  <si>
    <t>4/5/2017</t>
  </si>
  <si>
    <t>4/4/2017</t>
  </si>
  <si>
    <t>4/3/2017</t>
  </si>
  <si>
    <t>3/31/2017</t>
  </si>
  <si>
    <t>3/30/2017</t>
  </si>
  <si>
    <t>3/29/2017</t>
  </si>
  <si>
    <t>3/28/2017</t>
  </si>
  <si>
    <t>3/27/2017</t>
  </si>
  <si>
    <t>3/24/2017</t>
  </si>
  <si>
    <t>3/23/2017</t>
  </si>
  <si>
    <t>3/22/2017</t>
  </si>
  <si>
    <t>3/21/2017</t>
  </si>
  <si>
    <t>3/20/2017</t>
  </si>
  <si>
    <t>3/17/2017</t>
  </si>
  <si>
    <t>3/16/2017</t>
  </si>
  <si>
    <t>3/15/2017</t>
  </si>
  <si>
    <t>3/14/2017</t>
  </si>
  <si>
    <t>3/13/2017</t>
  </si>
  <si>
    <t>3/10/2017</t>
  </si>
  <si>
    <t>3/9/2017</t>
  </si>
  <si>
    <t>3/8/2017</t>
  </si>
  <si>
    <t>3/7/2017</t>
  </si>
  <si>
    <t>3/6/2017</t>
  </si>
  <si>
    <t>3/3/2017</t>
  </si>
  <si>
    <t>3/2/2017</t>
  </si>
  <si>
    <t>3/1/2017</t>
  </si>
  <si>
    <t>2/28/2017</t>
  </si>
  <si>
    <t>2/27/2017</t>
  </si>
  <si>
    <t>2/24/2017</t>
  </si>
  <si>
    <t>2/23/2017</t>
  </si>
  <si>
    <t>2/22/2017</t>
  </si>
  <si>
    <t>2/21/2017</t>
  </si>
  <si>
    <t>2/20/2017</t>
  </si>
  <si>
    <t>2/17/2017</t>
  </si>
  <si>
    <t>2/16/2017</t>
  </si>
  <si>
    <t>2/15/2017</t>
  </si>
  <si>
    <t>2/14/2017</t>
  </si>
  <si>
    <t>2/13/2017</t>
  </si>
  <si>
    <t>2/10/2017</t>
  </si>
  <si>
    <t>2/9/2017</t>
  </si>
  <si>
    <t>2/8/2017</t>
  </si>
  <si>
    <t>2/7/2017</t>
  </si>
  <si>
    <t>2/6/2017</t>
  </si>
  <si>
    <t>2/3/2017</t>
  </si>
  <si>
    <t>2/2/2017</t>
  </si>
  <si>
    <t>2/1/2017</t>
  </si>
  <si>
    <t>1/31/2017</t>
  </si>
  <si>
    <t>1/30/2017</t>
  </si>
  <si>
    <t>1/27/2017</t>
  </si>
  <si>
    <t>1/26/2017</t>
  </si>
  <si>
    <t>1/25/2017</t>
  </si>
  <si>
    <t>1/24/2017</t>
  </si>
  <si>
    <t>1/23/2017</t>
  </si>
  <si>
    <t>1/20/2017</t>
  </si>
  <si>
    <t>1/19/2017</t>
  </si>
  <si>
    <t>1/18/2017</t>
  </si>
  <si>
    <t>1/17/2017</t>
  </si>
  <si>
    <t>1/16/2017</t>
  </si>
  <si>
    <t>1/13/2017</t>
  </si>
  <si>
    <t>1/12/2017</t>
  </si>
  <si>
    <t>1/11/2017</t>
  </si>
  <si>
    <t>1/10/2017</t>
  </si>
  <si>
    <t>1/9/2017</t>
  </si>
  <si>
    <t>1/6/2017</t>
  </si>
  <si>
    <t>1/5/2017</t>
  </si>
  <si>
    <t>1/4/2017</t>
  </si>
  <si>
    <t>1/3/2017</t>
  </si>
  <si>
    <t>12/31/2016</t>
  </si>
  <si>
    <t>12/30/2016</t>
  </si>
  <si>
    <t>12/29/2016</t>
  </si>
  <si>
    <t>12/28/2016</t>
  </si>
  <si>
    <t>12/27/2016</t>
  </si>
  <si>
    <t>12/23/2016</t>
  </si>
  <si>
    <t>12/22/2016</t>
  </si>
  <si>
    <t>12/21/2016</t>
  </si>
  <si>
    <t>12/20/2016</t>
  </si>
  <si>
    <t>12/19/2016</t>
  </si>
  <si>
    <t>12/16/2016</t>
  </si>
  <si>
    <t>12/15/2016</t>
  </si>
  <si>
    <t>12/14/2016</t>
  </si>
  <si>
    <t>12/13/2016</t>
  </si>
  <si>
    <t>12/12/2016</t>
  </si>
  <si>
    <t>12/9/2016</t>
  </si>
  <si>
    <t>12/8/2016</t>
  </si>
  <si>
    <t>12/7/2016</t>
  </si>
  <si>
    <t>12/6/2016</t>
  </si>
  <si>
    <t>12/5/2016</t>
  </si>
  <si>
    <t>12/2/2016</t>
  </si>
  <si>
    <t>12/1/2016</t>
  </si>
  <si>
    <t>11/30/2016</t>
  </si>
  <si>
    <t>11/29/2016</t>
  </si>
  <si>
    <t>11/28/2016</t>
  </si>
  <si>
    <t>11/25/2016</t>
  </si>
  <si>
    <t>11/24/2016</t>
  </si>
  <si>
    <t>11/23/2016</t>
  </si>
  <si>
    <t>11/22/2016</t>
  </si>
  <si>
    <t>11/21/2016</t>
  </si>
  <si>
    <t>11/18/2016</t>
  </si>
  <si>
    <t>11/17/2016</t>
  </si>
  <si>
    <t>11/16/2016</t>
  </si>
  <si>
    <t>11/15/2016</t>
  </si>
  <si>
    <t>11/14/2016</t>
  </si>
  <si>
    <t>11/11/2016</t>
  </si>
  <si>
    <t>11/10/2016</t>
  </si>
  <si>
    <t>11/9/2016</t>
  </si>
  <si>
    <t>11/8/2016</t>
  </si>
  <si>
    <t>11/7/2016</t>
  </si>
  <si>
    <t>11/4/2016</t>
  </si>
  <si>
    <t>11/3/2016</t>
  </si>
  <si>
    <t>11/2/2016</t>
  </si>
  <si>
    <t>11/1/2016</t>
  </si>
  <si>
    <t>10/31/2016</t>
  </si>
  <si>
    <t>10/28/2016</t>
  </si>
  <si>
    <t>10/27/2016</t>
  </si>
  <si>
    <t>10/26/2016</t>
  </si>
  <si>
    <t>10/25/2016</t>
  </si>
  <si>
    <t>10/24/2016</t>
  </si>
  <si>
    <t>10/21/2016</t>
  </si>
  <si>
    <t>10/20/2016</t>
  </si>
  <si>
    <t>10/19/2016</t>
  </si>
  <si>
    <t>10/18/2016</t>
  </si>
  <si>
    <t>10/17/2016</t>
  </si>
  <si>
    <t>10/14/2016</t>
  </si>
  <si>
    <t>10/13/2016</t>
  </si>
  <si>
    <t>10/12/2016</t>
  </si>
  <si>
    <t>10/11/2016</t>
  </si>
  <si>
    <t>10/10/2016</t>
  </si>
  <si>
    <t>10/7/2016</t>
  </si>
  <si>
    <t>10/6/2016</t>
  </si>
  <si>
    <t>10/5/2016</t>
  </si>
  <si>
    <t>10/4/2016</t>
  </si>
  <si>
    <t>10/3/2016</t>
  </si>
  <si>
    <t>9/30/2016</t>
  </si>
  <si>
    <t>9/29/2016</t>
  </si>
  <si>
    <t>9/28/2016</t>
  </si>
  <si>
    <t>9/27/2016</t>
  </si>
  <si>
    <t>9/26/2016</t>
  </si>
  <si>
    <t>9/23/2016</t>
  </si>
  <si>
    <t>9/22/2016</t>
  </si>
  <si>
    <t>9/21/2016</t>
  </si>
  <si>
    <t>9/20/2016</t>
  </si>
  <si>
    <t>9/19/2016</t>
  </si>
  <si>
    <t>9/16/2016</t>
  </si>
  <si>
    <t>9/15/2016</t>
  </si>
  <si>
    <t>9/14/2016</t>
  </si>
  <si>
    <t>9/13/2016</t>
  </si>
  <si>
    <t>9/12/2016</t>
  </si>
  <si>
    <t>9/9/2016</t>
  </si>
  <si>
    <t>9/8/2016</t>
  </si>
  <si>
    <t>9/7/2016</t>
  </si>
  <si>
    <t>9/6/2016</t>
  </si>
  <si>
    <t>9/5/2016</t>
  </si>
  <si>
    <t>9/2/2016</t>
  </si>
  <si>
    <t>9/1/2016</t>
  </si>
  <si>
    <t>8/31/2016</t>
  </si>
  <si>
    <t>8/30/2016</t>
  </si>
  <si>
    <t>8/29/2016</t>
  </si>
  <si>
    <t>8/26/2016</t>
  </si>
  <si>
    <t>8/25/2016</t>
  </si>
  <si>
    <t>8/24/2016</t>
  </si>
  <si>
    <t>8/23/2016</t>
  </si>
  <si>
    <t>8/22/2016</t>
  </si>
  <si>
    <t>8/19/2016</t>
  </si>
  <si>
    <t>8/18/2016</t>
  </si>
  <si>
    <t>8/17/2016</t>
  </si>
  <si>
    <t>8/16/2016</t>
  </si>
  <si>
    <t>8/15/2016</t>
  </si>
  <si>
    <t>8/12/2016</t>
  </si>
  <si>
    <t>8/11/2016</t>
  </si>
  <si>
    <t>8/10/2016</t>
  </si>
  <si>
    <t>8/9/2016</t>
  </si>
  <si>
    <t>8/8/2016</t>
  </si>
  <si>
    <t>8/5/2016</t>
  </si>
  <si>
    <t>8/4/2016</t>
  </si>
  <si>
    <t>8/3/2016</t>
  </si>
  <si>
    <t>8/2/2016</t>
  </si>
  <si>
    <t>8/1/2016</t>
  </si>
  <si>
    <t>7/31/2016</t>
  </si>
  <si>
    <t>7/29/2016</t>
  </si>
  <si>
    <t>7/28/2016</t>
  </si>
  <si>
    <t>7/27/2016</t>
  </si>
  <si>
    <t>7/26/2016</t>
  </si>
  <si>
    <t>7/25/2016</t>
  </si>
  <si>
    <t>7/22/2016</t>
  </si>
  <si>
    <t>7/21/2016</t>
  </si>
  <si>
    <t>7/20/2016</t>
  </si>
  <si>
    <t>7/19/2016</t>
  </si>
  <si>
    <t>7/18/2016</t>
  </si>
  <si>
    <t>7/15/2016</t>
  </si>
  <si>
    <t>7/14/2016</t>
  </si>
  <si>
    <t>7/13/2016</t>
  </si>
  <si>
    <t>7/12/2016</t>
  </si>
  <si>
    <t>7/11/2016</t>
  </si>
  <si>
    <t>7/8/2016</t>
  </si>
  <si>
    <t>7/7/2016</t>
  </si>
  <si>
    <t>7/6/2016</t>
  </si>
  <si>
    <t>7/5/2016</t>
  </si>
  <si>
    <t>7/4/2016</t>
  </si>
  <si>
    <t>7/1/2016</t>
  </si>
  <si>
    <t>6/30/2016</t>
  </si>
  <si>
    <t>6/29/2016</t>
  </si>
  <si>
    <t>6/28/2016</t>
  </si>
  <si>
    <t>6/27/2016</t>
  </si>
  <si>
    <t>6/24/2016</t>
  </si>
  <si>
    <t>6/23/2016</t>
  </si>
  <si>
    <t>6/22/2016</t>
  </si>
  <si>
    <t>6/21/2016</t>
  </si>
  <si>
    <t>6/20/2016</t>
  </si>
  <si>
    <t>6/17/2016</t>
  </si>
  <si>
    <t>6/16/2016</t>
  </si>
  <si>
    <t>6/15/2016</t>
  </si>
  <si>
    <t>6/14/2016</t>
  </si>
  <si>
    <t>6/13/2016</t>
  </si>
  <si>
    <t>6/10/2016</t>
  </si>
  <si>
    <t>6/9/2016</t>
  </si>
  <si>
    <t>6/8/2016</t>
  </si>
  <si>
    <t>6/7/2016</t>
  </si>
  <si>
    <t>6/6/2016</t>
  </si>
  <si>
    <t>6/3/2016</t>
  </si>
  <si>
    <t>6/2/2016</t>
  </si>
  <si>
    <t>6/1/2016</t>
  </si>
  <si>
    <t>5/31/2016</t>
  </si>
  <si>
    <t>5/30/2016</t>
  </si>
  <si>
    <t>5/27/2016</t>
  </si>
  <si>
    <t>5/26/2016</t>
  </si>
  <si>
    <t>5/25/2016</t>
  </si>
  <si>
    <t>5/24/2016</t>
  </si>
  <si>
    <t>5/23/2016</t>
  </si>
  <si>
    <t>5/20/2016</t>
  </si>
  <si>
    <t>5/19/2016</t>
  </si>
  <si>
    <t>5/18/2016</t>
  </si>
  <si>
    <t>5/17/2016</t>
  </si>
  <si>
    <t>5/16/2016</t>
  </si>
  <si>
    <t>5/13/2016</t>
  </si>
  <si>
    <t>5/12/2016</t>
  </si>
  <si>
    <t>5/11/2016</t>
  </si>
  <si>
    <t>5/10/2016</t>
  </si>
  <si>
    <t>5/9/2016</t>
  </si>
  <si>
    <t>5/6/2016</t>
  </si>
  <si>
    <t>5/5/2016</t>
  </si>
  <si>
    <t>5/4/2016</t>
  </si>
  <si>
    <t>5/3/2016</t>
  </si>
  <si>
    <t>5/2/2016</t>
  </si>
  <si>
    <t>4/30/2016</t>
  </si>
  <si>
    <t>4/29/2016</t>
  </si>
  <si>
    <t>4/28/2016</t>
  </si>
  <si>
    <t>4/27/2016</t>
  </si>
  <si>
    <t>4/26/2016</t>
  </si>
  <si>
    <t>4/25/2016</t>
  </si>
  <si>
    <t>4/22/2016</t>
  </si>
  <si>
    <t>4/21/2016</t>
  </si>
  <si>
    <t>4/20/2016</t>
  </si>
  <si>
    <t>4/19/2016</t>
  </si>
  <si>
    <t>4/18/2016</t>
  </si>
  <si>
    <t>4/15/2016</t>
  </si>
  <si>
    <t>4/14/2016</t>
  </si>
  <si>
    <t>4/13/2016</t>
  </si>
  <si>
    <t>4/12/2016</t>
  </si>
  <si>
    <t>4/11/2016</t>
  </si>
  <si>
    <t>4/8/2016</t>
  </si>
  <si>
    <t>4/7/2016</t>
  </si>
  <si>
    <t>4/6/2016</t>
  </si>
  <si>
    <t>4/5/2016</t>
  </si>
  <si>
    <t>4/4/2016</t>
  </si>
  <si>
    <t>4/1/2016</t>
  </si>
  <si>
    <t>3/31/2016</t>
  </si>
  <si>
    <t>3/30/2016</t>
  </si>
  <si>
    <t>3/29/2016</t>
  </si>
  <si>
    <t>3/28/2016</t>
  </si>
  <si>
    <t>3/24/2016</t>
  </si>
  <si>
    <t>3/23/2016</t>
  </si>
  <si>
    <t>3/22/2016</t>
  </si>
  <si>
    <t>3/21/2016</t>
  </si>
  <si>
    <t>3/18/2016</t>
  </si>
  <si>
    <t>3/17/2016</t>
  </si>
  <si>
    <t>3/16/2016</t>
  </si>
  <si>
    <t>3/15/2016</t>
  </si>
  <si>
    <t>3/14/2016</t>
  </si>
  <si>
    <t>3/11/2016</t>
  </si>
  <si>
    <t>3/10/2016</t>
  </si>
  <si>
    <t>3/9/2016</t>
  </si>
  <si>
    <t>3/8/2016</t>
  </si>
  <si>
    <t>3/7/2016</t>
  </si>
  <si>
    <t>3/4/2016</t>
  </si>
  <si>
    <t>3/3/2016</t>
  </si>
  <si>
    <t>3/2/2016</t>
  </si>
  <si>
    <t>3/1/2016</t>
  </si>
  <si>
    <t>2/29/2016</t>
  </si>
  <si>
    <t>2/26/2016</t>
  </si>
  <si>
    <t>2/25/2016</t>
  </si>
  <si>
    <t>2/24/2016</t>
  </si>
  <si>
    <t>2/23/2016</t>
  </si>
  <si>
    <t>2/22/2016</t>
  </si>
  <si>
    <t>2/19/2016</t>
  </si>
  <si>
    <t>2/18/2016</t>
  </si>
  <si>
    <t>2/17/2016</t>
  </si>
  <si>
    <t>2/16/2016</t>
  </si>
  <si>
    <t>2/15/2016</t>
  </si>
  <si>
    <t>2/12/2016</t>
  </si>
  <si>
    <t>2/11/2016</t>
  </si>
  <si>
    <t>2/10/2016</t>
  </si>
  <si>
    <t>2/9/2016</t>
  </si>
  <si>
    <t>2/8/2016</t>
  </si>
  <si>
    <t>2/5/2016</t>
  </si>
  <si>
    <t>2/4/2016</t>
  </si>
  <si>
    <t>2/3/2016</t>
  </si>
  <si>
    <t>2/2/2016</t>
  </si>
  <si>
    <t>2/1/2016</t>
  </si>
  <si>
    <t>1/31/2016</t>
  </si>
  <si>
    <t>1/29/2016</t>
  </si>
  <si>
    <t>1/28/2016</t>
  </si>
  <si>
    <t>1/27/2016</t>
  </si>
  <si>
    <t>1/26/2016</t>
  </si>
  <si>
    <t>1/25/2016</t>
  </si>
  <si>
    <t>1/22/2016</t>
  </si>
  <si>
    <t>1/21/2016</t>
  </si>
  <si>
    <t>1/20/2016</t>
  </si>
  <si>
    <t>1/19/2016</t>
  </si>
  <si>
    <t>1/18/2016</t>
  </si>
  <si>
    <t>1/15/2016</t>
  </si>
  <si>
    <t>1/14/2016</t>
  </si>
  <si>
    <t>1/13/2016</t>
  </si>
  <si>
    <t>1/12/2016</t>
  </si>
  <si>
    <t>1/11/2016</t>
  </si>
  <si>
    <t>1/8/2016</t>
  </si>
  <si>
    <t>1/7/2016</t>
  </si>
  <si>
    <t>1/6/2016</t>
  </si>
  <si>
    <t>1/5/2016</t>
  </si>
  <si>
    <t>1/4/2016</t>
  </si>
  <si>
    <t>12/31/2015</t>
  </si>
  <si>
    <t>12/30/2015</t>
  </si>
  <si>
    <t>12/29/2015</t>
  </si>
  <si>
    <t>12/28/2015</t>
  </si>
  <si>
    <t>12/24/2015</t>
  </si>
  <si>
    <t>12/23/2015</t>
  </si>
  <si>
    <t>12/22/2015</t>
  </si>
  <si>
    <t>12/21/2015</t>
  </si>
  <si>
    <t>12/18/2015</t>
  </si>
  <si>
    <t>12/17/2015</t>
  </si>
  <si>
    <t>12/16/2015</t>
  </si>
  <si>
    <t>12/15/2015</t>
  </si>
  <si>
    <t>12/14/2015</t>
  </si>
  <si>
    <t>12/11/2015</t>
  </si>
  <si>
    <t>12/10/2015</t>
  </si>
  <si>
    <t>12/9/2015</t>
  </si>
  <si>
    <t>12/8/2015</t>
  </si>
  <si>
    <t>12/7/2015</t>
  </si>
  <si>
    <t>12/4/2015</t>
  </si>
  <si>
    <t>12/3/2015</t>
  </si>
  <si>
    <t>12/2/2015</t>
  </si>
  <si>
    <t>12/1/2015</t>
  </si>
  <si>
    <t>11/30/2015</t>
  </si>
  <si>
    <t>11/27/2015</t>
  </si>
  <si>
    <t>11/26/2015</t>
  </si>
  <si>
    <t>11/25/2015</t>
  </si>
  <si>
    <t>11/24/2015</t>
  </si>
  <si>
    <t>11/23/2015</t>
  </si>
  <si>
    <t>11/20/2015</t>
  </si>
  <si>
    <t>11/19/2015</t>
  </si>
  <si>
    <t>11/18/2015</t>
  </si>
  <si>
    <t>11/17/2015</t>
  </si>
  <si>
    <t>11/16/2015</t>
  </si>
  <si>
    <t>11/13/2015</t>
  </si>
  <si>
    <t>11/12/2015</t>
  </si>
  <si>
    <t>11/11/2015</t>
  </si>
  <si>
    <t>11/10/2015</t>
  </si>
  <si>
    <t>11/9/2015</t>
  </si>
  <si>
    <t>11/6/2015</t>
  </si>
  <si>
    <t>11/5/2015</t>
  </si>
  <si>
    <t>11/4/2015</t>
  </si>
  <si>
    <t>11/3/2015</t>
  </si>
  <si>
    <t>11/2/2015</t>
  </si>
  <si>
    <t>10/31/2015</t>
  </si>
  <si>
    <t>10/30/2015</t>
  </si>
  <si>
    <t>10/29/2015</t>
  </si>
  <si>
    <t>10/28/2015</t>
  </si>
  <si>
    <t>10/27/2015</t>
  </si>
  <si>
    <t>10/26/2015</t>
  </si>
  <si>
    <t>10/23/2015</t>
  </si>
  <si>
    <t>10/22/2015</t>
  </si>
  <si>
    <t>10/21/2015</t>
  </si>
  <si>
    <t>10/20/2015</t>
  </si>
  <si>
    <t>10/19/2015</t>
  </si>
  <si>
    <t>10/16/2015</t>
  </si>
  <si>
    <t>10/15/2015</t>
  </si>
  <si>
    <t>10/14/2015</t>
  </si>
  <si>
    <t>10/13/2015</t>
  </si>
  <si>
    <t>10/12/2015</t>
  </si>
  <si>
    <t>10/9/2015</t>
  </si>
  <si>
    <t>10/8/2015</t>
  </si>
  <si>
    <t>10/7/2015</t>
  </si>
  <si>
    <t>10/6/2015</t>
  </si>
  <si>
    <t>10/5/2015</t>
  </si>
  <si>
    <t>10/2/2015</t>
  </si>
  <si>
    <t>10/1/2015</t>
  </si>
  <si>
    <t>9/30/2015</t>
  </si>
  <si>
    <t>9/29/2015</t>
  </si>
  <si>
    <t>9/28/2015</t>
  </si>
  <si>
    <t>9/25/2015</t>
  </si>
  <si>
    <t>9/24/2015</t>
  </si>
  <si>
    <t>9/23/2015</t>
  </si>
  <si>
    <t>9/22/2015</t>
  </si>
  <si>
    <t>9/21/2015</t>
  </si>
  <si>
    <t>9/18/2015</t>
  </si>
  <si>
    <t>9/17/2015</t>
  </si>
  <si>
    <t>9/16/2015</t>
  </si>
  <si>
    <t>9/15/2015</t>
  </si>
  <si>
    <t>9/14/2015</t>
  </si>
  <si>
    <t>9/11/2015</t>
  </si>
  <si>
    <t>9/10/2015</t>
  </si>
  <si>
    <t>9/9/2015</t>
  </si>
  <si>
    <t>9/8/2015</t>
  </si>
  <si>
    <t>9/7/2015</t>
  </si>
  <si>
    <t>9/4/2015</t>
  </si>
  <si>
    <t>9/3/2015</t>
  </si>
  <si>
    <t>9/2/2015</t>
  </si>
  <si>
    <t>9/1/2015</t>
  </si>
  <si>
    <t>8/31/2015</t>
  </si>
  <si>
    <t>8/28/2015</t>
  </si>
  <si>
    <t>8/27/2015</t>
  </si>
  <si>
    <t>8/26/2015</t>
  </si>
  <si>
    <t>8/25/2015</t>
  </si>
  <si>
    <t>8/24/2015</t>
  </si>
  <si>
    <t>8/21/2015</t>
  </si>
  <si>
    <t>8/20/2015</t>
  </si>
  <si>
    <t>8/19/2015</t>
  </si>
  <si>
    <t>8/18/2015</t>
  </si>
  <si>
    <t>8/17/2015</t>
  </si>
  <si>
    <t>8/14/2015</t>
  </si>
  <si>
    <t>8/13/2015</t>
  </si>
  <si>
    <t>8/12/2015</t>
  </si>
  <si>
    <t>8/11/2015</t>
  </si>
  <si>
    <t>8/10/2015</t>
  </si>
  <si>
    <t>8/7/2015</t>
  </si>
  <si>
    <t>8/6/2015</t>
  </si>
  <si>
    <t>8/5/2015</t>
  </si>
  <si>
    <t>8/4/2015</t>
  </si>
  <si>
    <t>8/3/2015</t>
  </si>
  <si>
    <t>7/31/2015</t>
  </si>
  <si>
    <t>7/30/2015</t>
  </si>
  <si>
    <t>7/29/2015</t>
  </si>
  <si>
    <t>7/28/2015</t>
  </si>
  <si>
    <t>7/27/2015</t>
  </si>
  <si>
    <t>7/24/2015</t>
  </si>
  <si>
    <t>7/23/2015</t>
  </si>
  <si>
    <t>7/22/2015</t>
  </si>
  <si>
    <t>7/21/2015</t>
  </si>
  <si>
    <t>7/20/2015</t>
  </si>
  <si>
    <t>7/17/2015</t>
  </si>
  <si>
    <t>7/16/2015</t>
  </si>
  <si>
    <t>7/15/2015</t>
  </si>
  <si>
    <t>7/14/2015</t>
  </si>
  <si>
    <t>7/13/2015</t>
  </si>
  <si>
    <t>7/10/2015</t>
  </si>
  <si>
    <t>7/9/2015</t>
  </si>
  <si>
    <t>7/8/2015</t>
  </si>
  <si>
    <t>7/7/2015</t>
  </si>
  <si>
    <t>7/6/2015</t>
  </si>
  <si>
    <t>7/3/2015</t>
  </si>
  <si>
    <t>7/2/2015</t>
  </si>
  <si>
    <t>7/1/2015</t>
  </si>
  <si>
    <t>6/30/2015</t>
  </si>
  <si>
    <t>6/29/2015</t>
  </si>
  <si>
    <t>6/26/2015</t>
  </si>
  <si>
    <t>6/25/2015</t>
  </si>
  <si>
    <t>6/24/2015</t>
  </si>
  <si>
    <t>6/23/2015</t>
  </si>
  <si>
    <t>6/22/2015</t>
  </si>
  <si>
    <t>6/19/2015</t>
  </si>
  <si>
    <t>6/18/2015</t>
  </si>
  <si>
    <t>6/17/2015</t>
  </si>
  <si>
    <t>6/16/2015</t>
  </si>
  <si>
    <t>6/15/2015</t>
  </si>
  <si>
    <t>6/12/2015</t>
  </si>
  <si>
    <t>6/11/2015</t>
  </si>
  <si>
    <t>6/10/2015</t>
  </si>
  <si>
    <t>6/9/2015</t>
  </si>
  <si>
    <t>6/8/2015</t>
  </si>
  <si>
    <t>6/5/2015</t>
  </si>
  <si>
    <t>6/4/2015</t>
  </si>
  <si>
    <t>6/3/2015</t>
  </si>
  <si>
    <t>6/2/2015</t>
  </si>
  <si>
    <t>6/1/2015</t>
  </si>
  <si>
    <t>5/31/2015</t>
  </si>
  <si>
    <t>5/29/2015</t>
  </si>
  <si>
    <t>5/28/2015</t>
  </si>
  <si>
    <t>5/27/2015</t>
  </si>
  <si>
    <t>5/26/2015</t>
  </si>
  <si>
    <t>5/22/2015</t>
  </si>
  <si>
    <t>5/21/2015</t>
  </si>
  <si>
    <t>5/20/2015</t>
  </si>
  <si>
    <t>5/19/2015</t>
  </si>
  <si>
    <t>5/18/2015</t>
  </si>
  <si>
    <t>5/15/2015</t>
  </si>
  <si>
    <t>5/14/2015</t>
  </si>
  <si>
    <t>5/13/2015</t>
  </si>
  <si>
    <t>5/12/2015</t>
  </si>
  <si>
    <t>5/11/2015</t>
  </si>
  <si>
    <t>5/8/2015</t>
  </si>
  <si>
    <t>5/7/2015</t>
  </si>
  <si>
    <t>5/6/2015</t>
  </si>
  <si>
    <t>5/5/2015</t>
  </si>
  <si>
    <t>5/4/2015</t>
  </si>
  <si>
    <t>5/1/2015</t>
  </si>
  <si>
    <t>4/30/2015</t>
  </si>
  <si>
    <t>4/29/2015</t>
  </si>
  <si>
    <t>4/28/2015</t>
  </si>
  <si>
    <t>4/27/2015</t>
  </si>
  <si>
    <t>4/24/2015</t>
  </si>
  <si>
    <t>4/23/2015</t>
  </si>
  <si>
    <t>4/22/2015</t>
  </si>
  <si>
    <t>4/21/2015</t>
  </si>
  <si>
    <t>4/20/2015</t>
  </si>
  <si>
    <t>4/17/2015</t>
  </si>
  <si>
    <t>4/16/2015</t>
  </si>
  <si>
    <t>4/15/2015</t>
  </si>
  <si>
    <t>4/14/2015</t>
  </si>
  <si>
    <t>4/13/2015</t>
  </si>
  <si>
    <t>4/10/2015</t>
  </si>
  <si>
    <t>4/9/2015</t>
  </si>
  <si>
    <t>4/8/2015</t>
  </si>
  <si>
    <t>4/7/2015</t>
  </si>
  <si>
    <t>4/6/2015</t>
  </si>
  <si>
    <t>4/2/2015</t>
  </si>
  <si>
    <t>4/1/2015</t>
  </si>
  <si>
    <t>3/31/2015</t>
  </si>
  <si>
    <t>3/30/2015</t>
  </si>
  <si>
    <t>3/27/2015</t>
  </si>
  <si>
    <t>3/26/2015</t>
  </si>
  <si>
    <t>3/25/2015</t>
  </si>
  <si>
    <t>3/24/2015</t>
  </si>
  <si>
    <t>3/23/2015</t>
  </si>
  <si>
    <t>3/20/2015</t>
  </si>
  <si>
    <t>3/19/2015</t>
  </si>
  <si>
    <t>3/18/2015</t>
  </si>
  <si>
    <t>3/17/2015</t>
  </si>
  <si>
    <t>3/16/2015</t>
  </si>
  <si>
    <t>3/13/2015</t>
  </si>
  <si>
    <t>3/12/2015</t>
  </si>
  <si>
    <t>3/11/2015</t>
  </si>
  <si>
    <t>3/10/2015</t>
  </si>
  <si>
    <t>3/9/2015</t>
  </si>
  <si>
    <t>3/6/2015</t>
  </si>
  <si>
    <t>3/5/2015</t>
  </si>
  <si>
    <t>3/4/2015</t>
  </si>
  <si>
    <t>3/3/2015</t>
  </si>
  <si>
    <t>3/2/2015</t>
  </si>
  <si>
    <t>2/28/2015</t>
  </si>
  <si>
    <t>2/27/2015</t>
  </si>
  <si>
    <t>2/26/2015</t>
  </si>
  <si>
    <t>2/25/2015</t>
  </si>
  <si>
    <t>2/24/2015</t>
  </si>
  <si>
    <t>2/23/2015</t>
  </si>
  <si>
    <t>2/20/2015</t>
  </si>
  <si>
    <t>2/19/2015</t>
  </si>
  <si>
    <t>2/18/2015</t>
  </si>
  <si>
    <t>2/17/2015</t>
  </si>
  <si>
    <t>2/16/2015</t>
  </si>
  <si>
    <t>2/13/2015</t>
  </si>
  <si>
    <t>2/12/2015</t>
  </si>
  <si>
    <t>2/11/2015</t>
  </si>
  <si>
    <t>2/10/2015</t>
  </si>
  <si>
    <t>2/9/2015</t>
  </si>
  <si>
    <t>2/6/2015</t>
  </si>
  <si>
    <t>2/5/2015</t>
  </si>
  <si>
    <t>2/4/2015</t>
  </si>
  <si>
    <t>2/3/2015</t>
  </si>
  <si>
    <t>2/2/2015</t>
  </si>
  <si>
    <t>1/31/2015</t>
  </si>
  <si>
    <t>1/30/2015</t>
  </si>
  <si>
    <t>1/29/2015</t>
  </si>
  <si>
    <t>1/28/2015</t>
  </si>
  <si>
    <t>1/27/2015</t>
  </si>
  <si>
    <t>1/26/2015</t>
  </si>
  <si>
    <t>1/23/2015</t>
  </si>
  <si>
    <t>1/22/2015</t>
  </si>
  <si>
    <t>1/21/2015</t>
  </si>
  <si>
    <t>1/20/2015</t>
  </si>
  <si>
    <t>1/19/2015</t>
  </si>
  <si>
    <t>1/16/2015</t>
  </si>
  <si>
    <t>1/15/2015</t>
  </si>
  <si>
    <t>1/14/2015</t>
  </si>
  <si>
    <t>1/13/2015</t>
  </si>
  <si>
    <t>1/12/2015</t>
  </si>
  <si>
    <t>1/9/2015</t>
  </si>
  <si>
    <t>1/8/2015</t>
  </si>
  <si>
    <t>1/7/2015</t>
  </si>
  <si>
    <t>1/6/2015</t>
  </si>
  <si>
    <t>1/5/2015</t>
  </si>
  <si>
    <t>1/2/2015</t>
  </si>
  <si>
    <t>12/31/2014</t>
  </si>
  <si>
    <t>12/30/2014</t>
  </si>
  <si>
    <t>12/29/2014</t>
  </si>
  <si>
    <t>12/26/2014</t>
  </si>
  <si>
    <t>12/24/2014</t>
  </si>
  <si>
    <t>12/23/2014</t>
  </si>
  <si>
    <t>12/22/2014</t>
  </si>
  <si>
    <t>12/19/2014</t>
  </si>
  <si>
    <t>12/18/2014</t>
  </si>
  <si>
    <t>12/17/2014</t>
  </si>
  <si>
    <t>12/16/2014</t>
  </si>
  <si>
    <t>12/15/2014</t>
  </si>
  <si>
    <t>12/12/2014</t>
  </si>
  <si>
    <t>12/11/2014</t>
  </si>
  <si>
    <t>12/10/2014</t>
  </si>
  <si>
    <t>12/9/2014</t>
  </si>
  <si>
    <t>12/8/2014</t>
  </si>
  <si>
    <t>12/5/2014</t>
  </si>
  <si>
    <t>12/4/2014</t>
  </si>
  <si>
    <t>12/3/2014</t>
  </si>
  <si>
    <t>12/2/2014</t>
  </si>
  <si>
    <t>12/1/2014</t>
  </si>
  <si>
    <t>11/30/2014</t>
  </si>
  <si>
    <t>11/28/2014</t>
  </si>
  <si>
    <t>11/27/2014</t>
  </si>
  <si>
    <t>11/26/2014</t>
  </si>
  <si>
    <t>11/25/2014</t>
  </si>
  <si>
    <t>11/24/2014</t>
  </si>
  <si>
    <t>11/21/2014</t>
  </si>
  <si>
    <t>11/20/2014</t>
  </si>
  <si>
    <t>11/19/2014</t>
  </si>
  <si>
    <t>11/18/2014</t>
  </si>
  <si>
    <t>11/17/2014</t>
  </si>
  <si>
    <t>11/14/2014</t>
  </si>
  <si>
    <t>11/13/2014</t>
  </si>
  <si>
    <t>11/12/2014</t>
  </si>
  <si>
    <t>11/11/2014</t>
  </si>
  <si>
    <t>11/10/2014</t>
  </si>
  <si>
    <t>11/7/2014</t>
  </si>
  <si>
    <t>11/6/2014</t>
  </si>
  <si>
    <t>11/5/2014</t>
  </si>
  <si>
    <t>11/4/2014</t>
  </si>
  <si>
    <t>11/3/2014</t>
  </si>
  <si>
    <t>10/31/2014</t>
  </si>
  <si>
    <t>10/30/2014</t>
  </si>
  <si>
    <t>10/29/2014</t>
  </si>
  <si>
    <t>10/28/2014</t>
  </si>
  <si>
    <t>10/27/2014</t>
  </si>
  <si>
    <t>10/24/2014</t>
  </si>
  <si>
    <t>10/23/2014</t>
  </si>
  <si>
    <t>10/22/2014</t>
  </si>
  <si>
    <t>10/21/2014</t>
  </si>
  <si>
    <t>10/20/2014</t>
  </si>
  <si>
    <t>10/17/2014</t>
  </si>
  <si>
    <t>10/16/2014</t>
  </si>
  <si>
    <t>10/15/2014</t>
  </si>
  <si>
    <t>10/14/2014</t>
  </si>
  <si>
    <t>10/13/2014</t>
  </si>
  <si>
    <t>10/10/2014</t>
  </si>
  <si>
    <t>10/9/2014</t>
  </si>
  <si>
    <t>10/8/2014</t>
  </si>
  <si>
    <t>10/7/2014</t>
  </si>
  <si>
    <t>10/6/2014</t>
  </si>
  <si>
    <t>10/3/2014</t>
  </si>
  <si>
    <t>10/2/2014</t>
  </si>
  <si>
    <t>10/1/2014</t>
  </si>
  <si>
    <t>9/30/2014</t>
  </si>
  <si>
    <t>9/29/2014</t>
  </si>
  <si>
    <t>9/26/2014</t>
  </si>
  <si>
    <t>9/25/2014</t>
  </si>
  <si>
    <t>9/24/2014</t>
  </si>
  <si>
    <t>9/23/2014</t>
  </si>
  <si>
    <t>9/22/2014</t>
  </si>
  <si>
    <t>9/19/2014</t>
  </si>
  <si>
    <t>9/18/2014</t>
  </si>
  <si>
    <t>9/17/2014</t>
  </si>
  <si>
    <t>9/16/2014</t>
  </si>
  <si>
    <t>9/15/2014</t>
  </si>
  <si>
    <t>9/12/2014</t>
  </si>
  <si>
    <t>9/11/2014</t>
  </si>
  <si>
    <t>9/10/2014</t>
  </si>
  <si>
    <t>9/9/2014</t>
  </si>
  <si>
    <t>9/8/2014</t>
  </si>
  <si>
    <t>9/5/2014</t>
  </si>
  <si>
    <t>9/4/2014</t>
  </si>
  <si>
    <t>9/3/2014</t>
  </si>
  <si>
    <t>9/2/2014</t>
  </si>
  <si>
    <t>9/1/2014</t>
  </si>
  <si>
    <t>8/31/2014</t>
  </si>
  <si>
    <t>8/29/2014</t>
  </si>
  <si>
    <t>8/28/2014</t>
  </si>
  <si>
    <t>8/27/2014</t>
  </si>
  <si>
    <t>8/26/2014</t>
  </si>
  <si>
    <t>8/25/2014</t>
  </si>
  <si>
    <t>8/22/2014</t>
  </si>
  <si>
    <t>8/21/2014</t>
  </si>
  <si>
    <t>8/20/2014</t>
  </si>
  <si>
    <t>8/19/2014</t>
  </si>
  <si>
    <t>8/18/2014</t>
  </si>
  <si>
    <t>8/15/2014</t>
  </si>
  <si>
    <t>8/14/2014</t>
  </si>
  <si>
    <t>8/13/2014</t>
  </si>
  <si>
    <t>8/12/2014</t>
  </si>
  <si>
    <t>8/11/2014</t>
  </si>
  <si>
    <t>8/8/2014</t>
  </si>
  <si>
    <t>8/7/2014</t>
  </si>
  <si>
    <t>8/6/2014</t>
  </si>
  <si>
    <t>8/5/2014</t>
  </si>
  <si>
    <t>8/4/2014</t>
  </si>
  <si>
    <t>8/1/2014</t>
  </si>
  <si>
    <t>7/31/2014</t>
  </si>
  <si>
    <t>7/30/2014</t>
  </si>
  <si>
    <t>7/29/2014</t>
  </si>
  <si>
    <t>7/28/2014</t>
  </si>
  <si>
    <t>7/25/2014</t>
  </si>
  <si>
    <t>7/24/2014</t>
  </si>
  <si>
    <t>7/23/2014</t>
  </si>
  <si>
    <t>7/22/2014</t>
  </si>
  <si>
    <t>7/21/2014</t>
  </si>
  <si>
    <t>7/18/2014</t>
  </si>
  <si>
    <t>7/17/2014</t>
  </si>
  <si>
    <t>7/16/2014</t>
  </si>
  <si>
    <t>7/15/2014</t>
  </si>
  <si>
    <t>7/14/2014</t>
  </si>
  <si>
    <t>7/11/2014</t>
  </si>
  <si>
    <t>7/10/2014</t>
  </si>
  <si>
    <t>7/9/2014</t>
  </si>
  <si>
    <t>7/8/2014</t>
  </si>
  <si>
    <t>7/7/2014</t>
  </si>
  <si>
    <t>7/4/2014</t>
  </si>
  <si>
    <t>7/3/2014</t>
  </si>
  <si>
    <t>7/2/2014</t>
  </si>
  <si>
    <t>7/1/2014</t>
  </si>
  <si>
    <t>6/30/2014</t>
  </si>
  <si>
    <t>6/27/2014</t>
  </si>
  <si>
    <t>6/26/2014</t>
  </si>
  <si>
    <t>6/25/2014</t>
  </si>
  <si>
    <t>6/24/2014</t>
  </si>
  <si>
    <t>6/23/2014</t>
  </si>
  <si>
    <t>6/20/2014</t>
  </si>
  <si>
    <t>6/19/2014</t>
  </si>
  <si>
    <t>6/18/2014</t>
  </si>
  <si>
    <t>6/17/2014</t>
  </si>
  <si>
    <t>6/16/2014</t>
  </si>
  <si>
    <t>6/13/2014</t>
  </si>
  <si>
    <t>6/12/2014</t>
  </si>
  <si>
    <t>6/11/2014</t>
  </si>
  <si>
    <t>6/10/2014</t>
  </si>
  <si>
    <t>6/9/2014</t>
  </si>
  <si>
    <t>6/6/2014</t>
  </si>
  <si>
    <t>6/5/2014</t>
  </si>
  <si>
    <t>6/4/2014</t>
  </si>
  <si>
    <t>6/3/2014</t>
  </si>
  <si>
    <t>6/2/2014</t>
  </si>
  <si>
    <t>5/31/2014</t>
  </si>
  <si>
    <t>5/30/2014</t>
  </si>
  <si>
    <t>5/29/2014</t>
  </si>
  <si>
    <t>5/28/2014</t>
  </si>
  <si>
    <t>5/27/2014</t>
  </si>
  <si>
    <t>5/26/2014</t>
  </si>
  <si>
    <t>5/23/2014</t>
  </si>
  <si>
    <t>5/22/2014</t>
  </si>
  <si>
    <t>5/21/2014</t>
  </si>
  <si>
    <t>5/20/2014</t>
  </si>
  <si>
    <t>5/19/2014</t>
  </si>
  <si>
    <t>5/16/2014</t>
  </si>
  <si>
    <t>5/15/2014</t>
  </si>
  <si>
    <t>5/14/2014</t>
  </si>
  <si>
    <t>5/13/2014</t>
  </si>
  <si>
    <t>5/12/2014</t>
  </si>
  <si>
    <t>5/9/2014</t>
  </si>
  <si>
    <t>5/8/2014</t>
  </si>
  <si>
    <t>5/7/2014</t>
  </si>
  <si>
    <t>5/6/2014</t>
  </si>
  <si>
    <t>5/5/2014</t>
  </si>
  <si>
    <t>5/2/2014</t>
  </si>
  <si>
    <t>5/1/2014</t>
  </si>
  <si>
    <t>4/30/2014</t>
  </si>
  <si>
    <t>4/29/2014</t>
  </si>
  <si>
    <t>4/28/2014</t>
  </si>
  <si>
    <t>4/25/2014</t>
  </si>
  <si>
    <t>4/24/2014</t>
  </si>
  <si>
    <t>4/23/2014</t>
  </si>
  <si>
    <t>4/22/2014</t>
  </si>
  <si>
    <t>4/21/2014</t>
  </si>
  <si>
    <t>4/17/2014</t>
  </si>
  <si>
    <t>4/16/2014</t>
  </si>
  <si>
    <t>4/15/2014</t>
  </si>
  <si>
    <t>4/14/2014</t>
  </si>
  <si>
    <t>4/11/2014</t>
  </si>
  <si>
    <t>4/10/2014</t>
  </si>
  <si>
    <t>4/9/2014</t>
  </si>
  <si>
    <t>4/8/2014</t>
  </si>
  <si>
    <t>4/7/2014</t>
  </si>
  <si>
    <t>4/4/2014</t>
  </si>
  <si>
    <t>4/3/2014</t>
  </si>
  <si>
    <t>4/2/2014</t>
  </si>
  <si>
    <t>4/1/2014</t>
  </si>
  <si>
    <t>3/31/2014</t>
  </si>
  <si>
    <t>3/28/2014</t>
  </si>
  <si>
    <t>3/27/2014</t>
  </si>
  <si>
    <t>3/26/2014</t>
  </si>
  <si>
    <t>3/25/2014</t>
  </si>
  <si>
    <t>3/24/2014</t>
  </si>
  <si>
    <t>3/21/2014</t>
  </si>
  <si>
    <t>3/20/2014</t>
  </si>
  <si>
    <t>3/19/2014</t>
  </si>
  <si>
    <t>3/18/2014</t>
  </si>
  <si>
    <t>3/17/2014</t>
  </si>
  <si>
    <t>3/14/2014</t>
  </si>
  <si>
    <t>3/13/2014</t>
  </si>
  <si>
    <t>3/12/2014</t>
  </si>
  <si>
    <t>3/11/2014</t>
  </si>
  <si>
    <t>3/10/2014</t>
  </si>
  <si>
    <t>3/7/2014</t>
  </si>
  <si>
    <t>3/6/2014</t>
  </si>
  <si>
    <t>3/5/2014</t>
  </si>
  <si>
    <t>3/4/2014</t>
  </si>
  <si>
    <t>3/3/2014</t>
  </si>
  <si>
    <t>2/28/2014</t>
  </si>
  <si>
    <t>2/27/2014</t>
  </si>
  <si>
    <t>2/26/2014</t>
  </si>
  <si>
    <t>2/25/2014</t>
  </si>
  <si>
    <t>2/24/2014</t>
  </si>
  <si>
    <t>2/21/2014</t>
  </si>
  <si>
    <t>2/20/2014</t>
  </si>
  <si>
    <t>2/19/2014</t>
  </si>
  <si>
    <t>2/18/2014</t>
  </si>
  <si>
    <t>2/17/2014</t>
  </si>
  <si>
    <t>2/14/2014</t>
  </si>
  <si>
    <t>2/13/2014</t>
  </si>
  <si>
    <t>2/12/2014</t>
  </si>
  <si>
    <t>2/11/2014</t>
  </si>
  <si>
    <t>2/10/2014</t>
  </si>
  <si>
    <t>2/7/2014</t>
  </si>
  <si>
    <t>2/6/2014</t>
  </si>
  <si>
    <t>2/5/2014</t>
  </si>
  <si>
    <t>2/4/2014</t>
  </si>
  <si>
    <t>2/3/2014</t>
  </si>
  <si>
    <t>1/31/2014</t>
  </si>
  <si>
    <t>1/30/2014</t>
  </si>
  <si>
    <t>1/29/2014</t>
  </si>
  <si>
    <t>1/28/2014</t>
  </si>
  <si>
    <t>1/27/2014</t>
  </si>
  <si>
    <t>1/24/2014</t>
  </si>
  <si>
    <t>1/23/2014</t>
  </si>
  <si>
    <t>1/22/2014</t>
  </si>
  <si>
    <t>1/21/2014</t>
  </si>
  <si>
    <t>1/20/2014</t>
  </si>
  <si>
    <t>1/17/2014</t>
  </si>
  <si>
    <t>1/16/2014</t>
  </si>
  <si>
    <t>1/15/2014</t>
  </si>
  <si>
    <t>1/14/2014</t>
  </si>
  <si>
    <t>1/13/2014</t>
  </si>
  <si>
    <t>1/10/2014</t>
  </si>
  <si>
    <t>1/9/2014</t>
  </si>
  <si>
    <t>1/8/2014</t>
  </si>
  <si>
    <t>1/7/2014</t>
  </si>
  <si>
    <t>1/6/2014</t>
  </si>
  <si>
    <t>1/3/2014</t>
  </si>
  <si>
    <t>1/2/2014</t>
  </si>
  <si>
    <t>12/31/2013</t>
  </si>
  <si>
    <t>12/30/2013</t>
  </si>
  <si>
    <t>12/27/2013</t>
  </si>
  <si>
    <t>12/26/2013</t>
  </si>
  <si>
    <t>12/24/2013</t>
  </si>
  <si>
    <t>12/23/2013</t>
  </si>
  <si>
    <t>12/20/2013</t>
  </si>
  <si>
    <t>12/19/2013</t>
  </si>
  <si>
    <t>12/18/2013</t>
  </si>
  <si>
    <t>12/17/2013</t>
  </si>
  <si>
    <t>12/16/2013</t>
  </si>
  <si>
    <t>12/13/2013</t>
  </si>
  <si>
    <t>12/12/2013</t>
  </si>
  <si>
    <t>12/11/2013</t>
  </si>
  <si>
    <t>12/10/2013</t>
  </si>
  <si>
    <t>12/9/2013</t>
  </si>
  <si>
    <t>12/6/2013</t>
  </si>
  <si>
    <t>12/5/2013</t>
  </si>
  <si>
    <t>12/4/2013</t>
  </si>
  <si>
    <t>12/3/2013</t>
  </si>
  <si>
    <t>12/2/2013</t>
  </si>
  <si>
    <t>11/30/2013</t>
  </si>
  <si>
    <t>11/29/2013</t>
  </si>
  <si>
    <t>11/28/2013</t>
  </si>
  <si>
    <t>11/27/2013</t>
  </si>
  <si>
    <t>11/26/2013</t>
  </si>
  <si>
    <t>11/25/2013</t>
  </si>
  <si>
    <t>11/22/2013</t>
  </si>
  <si>
    <t>11/21/2013</t>
  </si>
  <si>
    <t>11/20/2013</t>
  </si>
  <si>
    <t>11/19/2013</t>
  </si>
  <si>
    <t>11/18/2013</t>
  </si>
  <si>
    <t>11/15/2013</t>
  </si>
  <si>
    <t>11/14/2013</t>
  </si>
  <si>
    <t>11/13/2013</t>
  </si>
  <si>
    <t>11/12/2013</t>
  </si>
  <si>
    <t>11/11/2013</t>
  </si>
  <si>
    <t>11/8/2013</t>
  </si>
  <si>
    <t>11/7/2013</t>
  </si>
  <si>
    <t>11/6/2013</t>
  </si>
  <si>
    <t>11/5/2013</t>
  </si>
  <si>
    <t>11/4/2013</t>
  </si>
  <si>
    <t>11/1/2013</t>
  </si>
  <si>
    <t>10/31/2013</t>
  </si>
  <si>
    <t>10/30/2013</t>
  </si>
  <si>
    <t>10/29/2013</t>
  </si>
  <si>
    <t>10/28/2013</t>
  </si>
  <si>
    <t>10/25/2013</t>
  </si>
  <si>
    <t>10/24/2013</t>
  </si>
  <si>
    <t>10/23/2013</t>
  </si>
  <si>
    <t>10/22/2013</t>
  </si>
  <si>
    <t>10/21/2013</t>
  </si>
  <si>
    <t>10/18/2013</t>
  </si>
  <si>
    <t>10/17/2013</t>
  </si>
  <si>
    <t>10/16/2013</t>
  </si>
  <si>
    <t>10/15/2013</t>
  </si>
  <si>
    <t>10/14/2013</t>
  </si>
  <si>
    <t>10/11/2013</t>
  </si>
  <si>
    <t>10/10/2013</t>
  </si>
  <si>
    <t>10/9/2013</t>
  </si>
  <si>
    <t>10/8/2013</t>
  </si>
  <si>
    <t>10/7/2013</t>
  </si>
  <si>
    <t>10/4/2013</t>
  </si>
  <si>
    <t>10/3/2013</t>
  </si>
  <si>
    <t>10/2/2013</t>
  </si>
  <si>
    <t>10/1/2013</t>
  </si>
  <si>
    <t>9/30/2013</t>
  </si>
  <si>
    <t>9/27/2013</t>
  </si>
  <si>
    <t>9/26/2013</t>
  </si>
  <si>
    <t>9/25/2013</t>
  </si>
  <si>
    <t>9/24/2013</t>
  </si>
  <si>
    <t>9/23/2013</t>
  </si>
  <si>
    <t>9/20/2013</t>
  </si>
  <si>
    <t>9/19/2013</t>
  </si>
  <si>
    <t>9/18/2013</t>
  </si>
  <si>
    <t>9/17/2013</t>
  </si>
  <si>
    <t>9/16/2013</t>
  </si>
  <si>
    <t>9/13/2013</t>
  </si>
  <si>
    <t>9/12/2013</t>
  </si>
  <si>
    <t>9/11/2013</t>
  </si>
  <si>
    <t>9/10/2013</t>
  </si>
  <si>
    <t>9/9/2013</t>
  </si>
  <si>
    <t>9/6/2013</t>
  </si>
  <si>
    <t>9/5/2013</t>
  </si>
  <si>
    <t>9/4/2013</t>
  </si>
  <si>
    <t>9/3/2013</t>
  </si>
  <si>
    <t>9/2/2013</t>
  </si>
  <si>
    <t>8/31/2013</t>
  </si>
  <si>
    <t>8/30/2013</t>
  </si>
  <si>
    <t>8/29/2013</t>
  </si>
  <si>
    <t>8/28/2013</t>
  </si>
  <si>
    <t>8/27/2013</t>
  </si>
  <si>
    <t>8/26/2013</t>
  </si>
  <si>
    <t>8/23/2013</t>
  </si>
  <si>
    <t>8/22/2013</t>
  </si>
  <si>
    <t>8/21/2013</t>
  </si>
  <si>
    <t>8/20/2013</t>
  </si>
  <si>
    <t>8/19/2013</t>
  </si>
  <si>
    <t>8/16/2013</t>
  </si>
  <si>
    <t>8/15/2013</t>
  </si>
  <si>
    <t>8/14/2013</t>
  </si>
  <si>
    <t>8/13/2013</t>
  </si>
  <si>
    <t>8/12/2013</t>
  </si>
  <si>
    <t>8/9/2013</t>
  </si>
  <si>
    <t>8/8/2013</t>
  </si>
  <si>
    <t>8/7/2013</t>
  </si>
  <si>
    <t>8/6/2013</t>
  </si>
  <si>
    <t>8/5/2013</t>
  </si>
  <si>
    <t>8/2/2013</t>
  </si>
  <si>
    <t>8/1/2013</t>
  </si>
  <si>
    <t>7/31/2013</t>
  </si>
  <si>
    <t>7/30/2013</t>
  </si>
  <si>
    <t>7/29/2013</t>
  </si>
  <si>
    <t>7/26/2013</t>
  </si>
  <si>
    <t>7/25/2013</t>
  </si>
  <si>
    <t>7/24/2013</t>
  </si>
  <si>
    <t>7/23/2013</t>
  </si>
  <si>
    <t>7/22/2013</t>
  </si>
  <si>
    <t>7/19/2013</t>
  </si>
  <si>
    <t>7/18/2013</t>
  </si>
  <si>
    <t>7/17/2013</t>
  </si>
  <si>
    <t>7/16/2013</t>
  </si>
  <si>
    <t>7/15/2013</t>
  </si>
  <si>
    <t>7/12/2013</t>
  </si>
  <si>
    <t>7/11/2013</t>
  </si>
  <si>
    <t>7/10/2013</t>
  </si>
  <si>
    <t>7/9/2013</t>
  </si>
  <si>
    <t>7/8/2013</t>
  </si>
  <si>
    <t>7/5/2013</t>
  </si>
  <si>
    <t>7/4/2013</t>
  </si>
  <si>
    <t>7/3/2013</t>
  </si>
  <si>
    <t>7/2/2013</t>
  </si>
  <si>
    <t>7/1/2013</t>
  </si>
  <si>
    <t>6/30/2013</t>
  </si>
  <si>
    <t>6/28/2013</t>
  </si>
  <si>
    <t>6/27/2013</t>
  </si>
  <si>
    <t>6/26/2013</t>
  </si>
  <si>
    <t>6/25/2013</t>
  </si>
  <si>
    <t>6/24/2013</t>
  </si>
  <si>
    <t>6/21/2013</t>
  </si>
  <si>
    <t>6/20/2013</t>
  </si>
  <si>
    <t>6/19/2013</t>
  </si>
  <si>
    <t>6/18/2013</t>
  </si>
  <si>
    <t>6/17/2013</t>
  </si>
  <si>
    <t>6/14/2013</t>
  </si>
  <si>
    <t>6/13/2013</t>
  </si>
  <si>
    <t>6/12/2013</t>
  </si>
  <si>
    <t>6/11/2013</t>
  </si>
  <si>
    <t>6/10/2013</t>
  </si>
  <si>
    <t>6/7/2013</t>
  </si>
  <si>
    <t>6/6/2013</t>
  </si>
  <si>
    <t>6/5/2013</t>
  </si>
  <si>
    <t>6/4/2013</t>
  </si>
  <si>
    <t>6/3/2013</t>
  </si>
  <si>
    <t>5/31/2013</t>
  </si>
  <si>
    <t>5/30/2013</t>
  </si>
  <si>
    <t>5/29/2013</t>
  </si>
  <si>
    <t>5/28/2013</t>
  </si>
  <si>
    <t>5/27/2013</t>
  </si>
  <si>
    <t>5/24/2013</t>
  </si>
  <si>
    <t>5/23/2013</t>
  </si>
  <si>
    <t>5/22/2013</t>
  </si>
  <si>
    <t>5/21/2013</t>
  </si>
  <si>
    <t>5/20/2013</t>
  </si>
  <si>
    <t>5/17/2013</t>
  </si>
  <si>
    <t>5/16/2013</t>
  </si>
  <si>
    <t>5/15/2013</t>
  </si>
  <si>
    <t>5/14/2013</t>
  </si>
  <si>
    <t>5/13/2013</t>
  </si>
  <si>
    <t>5/10/2013</t>
  </si>
  <si>
    <t>5/9/2013</t>
  </si>
  <si>
    <t>5/8/2013</t>
  </si>
  <si>
    <t>5/7/2013</t>
  </si>
  <si>
    <t>5/6/2013</t>
  </si>
  <si>
    <t>5/3/2013</t>
  </si>
  <si>
    <t>5/2/2013</t>
  </si>
  <si>
    <t>5/1/2013</t>
  </si>
  <si>
    <t>4/30/2013</t>
  </si>
  <si>
    <t>4/29/2013</t>
  </si>
  <si>
    <t>4/26/2013</t>
  </si>
  <si>
    <t>4/25/2013</t>
  </si>
  <si>
    <t>4/24/2013</t>
  </si>
  <si>
    <t>4/23/2013</t>
  </si>
  <si>
    <t>4/22/2013</t>
  </si>
  <si>
    <t>4/19/2013</t>
  </si>
  <si>
    <t>4/18/2013</t>
  </si>
  <si>
    <t>4/17/2013</t>
  </si>
  <si>
    <t>4/16/2013</t>
  </si>
  <si>
    <t>4/15/2013</t>
  </si>
  <si>
    <t>4/12/2013</t>
  </si>
  <si>
    <t>4/11/2013</t>
  </si>
  <si>
    <t>4/10/2013</t>
  </si>
  <si>
    <t>4/9/2013</t>
  </si>
  <si>
    <t>4/8/2013</t>
  </si>
  <si>
    <t>4/5/2013</t>
  </si>
  <si>
    <t>4/4/2013</t>
  </si>
  <si>
    <t>4/3/2013</t>
  </si>
  <si>
    <t>4/2/2013</t>
  </si>
  <si>
    <t>4/1/2013</t>
  </si>
  <si>
    <t>3/31/2013</t>
  </si>
  <si>
    <t>3/28/2013</t>
  </si>
  <si>
    <t>3/27/2013</t>
  </si>
  <si>
    <t>3/26/2013</t>
  </si>
  <si>
    <t>3/25/2013</t>
  </si>
  <si>
    <t>3/22/2013</t>
  </si>
  <si>
    <t>3/21/2013</t>
  </si>
  <si>
    <t>3/20/2013</t>
  </si>
  <si>
    <t>3/19/2013</t>
  </si>
  <si>
    <t>3/18/2013</t>
  </si>
  <si>
    <t>3/15/2013</t>
  </si>
  <si>
    <t>3/14/2013</t>
  </si>
  <si>
    <t>3/13/2013</t>
  </si>
  <si>
    <t>3/12/2013</t>
  </si>
  <si>
    <t>3/11/2013</t>
  </si>
  <si>
    <t>3/8/2013</t>
  </si>
  <si>
    <t>3/7/2013</t>
  </si>
  <si>
    <t>3/6/2013</t>
  </si>
  <si>
    <t>3/5/2013</t>
  </si>
  <si>
    <t>3/4/2013</t>
  </si>
  <si>
    <t>3/1/2013</t>
  </si>
  <si>
    <t>2/28/2013</t>
  </si>
  <si>
    <t>2/27/2013</t>
  </si>
  <si>
    <t>2/26/2013</t>
  </si>
  <si>
    <t>2/25/2013</t>
  </si>
  <si>
    <t>2/22/2013</t>
  </si>
  <si>
    <t>2/21/2013</t>
  </si>
  <si>
    <t>2/20/2013</t>
  </si>
  <si>
    <t>2/19/2013</t>
  </si>
  <si>
    <t>2/18/2013</t>
  </si>
  <si>
    <t>2/15/2013</t>
  </si>
  <si>
    <t>2/14/2013</t>
  </si>
  <si>
    <t>2/13/2013</t>
  </si>
  <si>
    <t>2/12/2013</t>
  </si>
  <si>
    <t>2/11/2013</t>
  </si>
  <si>
    <t>2/8/2013</t>
  </si>
  <si>
    <t>2/7/2013</t>
  </si>
  <si>
    <t>2/6/2013</t>
  </si>
  <si>
    <t>2/5/2013</t>
  </si>
  <si>
    <t>2/4/2013</t>
  </si>
  <si>
    <t>2/1/2013</t>
  </si>
  <si>
    <t>1/31/2013</t>
  </si>
  <si>
    <t>1/30/2013</t>
  </si>
  <si>
    <t>1/29/2013</t>
  </si>
  <si>
    <t>1/28/2013</t>
  </si>
  <si>
    <t>1/25/2013</t>
  </si>
  <si>
    <t>1/24/2013</t>
  </si>
  <si>
    <t>1/23/2013</t>
  </si>
  <si>
    <t>1/22/2013</t>
  </si>
  <si>
    <t>1/21/2013</t>
  </si>
  <si>
    <t>1/18/2013</t>
  </si>
  <si>
    <t>1/17/2013</t>
  </si>
  <si>
    <t>1/16/2013</t>
  </si>
  <si>
    <t>1/15/2013</t>
  </si>
  <si>
    <t>1/14/2013</t>
  </si>
  <si>
    <t>1/11/2013</t>
  </si>
  <si>
    <t>1/10/2013</t>
  </si>
  <si>
    <t>1/9/2013</t>
  </si>
  <si>
    <t>1/8/2013</t>
  </si>
  <si>
    <t>1/7/2013</t>
  </si>
  <si>
    <t>1/4/2013</t>
  </si>
  <si>
    <t>1/3/2013</t>
  </si>
  <si>
    <t>1/2/2013</t>
  </si>
  <si>
    <t>Izvor: BoA Merrill Lynch</t>
  </si>
  <si>
    <t xml:space="preserve">Tablica 2.1. Tijekom 2022. potrebe za financiranjem opće države u Hrvatskoj iznose oko 16% BDP-a </t>
  </si>
  <si>
    <t>Otplate koje dospijevaju u 2022., u % BDP-a</t>
  </si>
  <si>
    <t>od čega:</t>
  </si>
  <si>
    <t>Obveznice</t>
  </si>
  <si>
    <t>Krediti</t>
  </si>
  <si>
    <t>Trezorci</t>
  </si>
  <si>
    <t>Planirani fiskalni manjak</t>
  </si>
  <si>
    <t>Izvor: HNB i MFIN</t>
  </si>
  <si>
    <t xml:space="preserve">Slika 2.4. Uvođenje eura kao službene valute u RH eliminirati će osjetljivost javnog duga na deprecijaciju valute </t>
  </si>
  <si>
    <t>HRK</t>
  </si>
  <si>
    <t>EUR</t>
  </si>
  <si>
    <t>USD</t>
  </si>
  <si>
    <t>Ostale valute</t>
  </si>
  <si>
    <t xml:space="preserve">Slika 2.5. Povezanost države s domaćim kreditnim institucijama i dalje je značajna  </t>
  </si>
  <si>
    <t>Izloženost banaka prema državi (% udio u ukupnoj imovini banaka)</t>
  </si>
  <si>
    <t xml:space="preserve">Napomena: a označava 1 tr. 2022. </t>
  </si>
  <si>
    <t>Slika 3.1. Ubrzanje inflacije dovodi do pada realnih plaća</t>
  </si>
  <si>
    <t>indeks, stopa promjene</t>
  </si>
  <si>
    <t>Broj zaposlenih (HZMO, 12m prosjek)</t>
  </si>
  <si>
    <t>Prosječna realna neto plaća zaposlenih u pravnim osobama</t>
  </si>
  <si>
    <t>Masa realnih neto plaća zaposlenih u pravnim osobama</t>
  </si>
  <si>
    <t>Godišnja stopa promjene prosječne realne neto plaće - desno</t>
  </si>
  <si>
    <t>Napomena: Prikazani podaci su sezonski i kalendarski prilagođeni. Serija mase realnih neto plaća zaposlenih u pravnim osobama prikazana je do 2021. s obzirom da su podaci o zaposlenima za 2022. privremeni što bi moglo narušiti pouzdanost podataka o masi plaća.</t>
  </si>
  <si>
    <t>Izvori:  DZS, HNB, HZMO</t>
  </si>
  <si>
    <t>Slika 3.2. Porast štednje kućanstava uslijed pandemije koronavirusa bio je kratkotrajan</t>
  </si>
  <si>
    <t>HRK, u postocima</t>
  </si>
  <si>
    <t>Raspoloživi dohodak kućanstava</t>
  </si>
  <si>
    <t>Konačna potrošnja kućanstava</t>
  </si>
  <si>
    <t>Štednja (isključujući prilagodbu za promjene u mirovinskim pravima)</t>
  </si>
  <si>
    <t>Prilagodba za promjene u mirovinskim pravima</t>
  </si>
  <si>
    <t>Stopa štednje - desno</t>
  </si>
  <si>
    <t>Napomena: Tromjesečne vrijednosti raspoloživog dohotka procijenjene su koristeći Chow-Lin metodu i serije naknada zaposlenicima te bruto operativnog viška i mješovitog dohotka kao indikatore.</t>
  </si>
  <si>
    <t>Izvor: Eurostat; izračun HNB-a</t>
  </si>
  <si>
    <t>Slika 3.3. Depoziti i udjeli u mirovinskim fondovima generiraju daljnji rast financijske imovine kućanstava</t>
  </si>
  <si>
    <t>u postotku BDP-a</t>
  </si>
  <si>
    <t>Godina</t>
  </si>
  <si>
    <t>Depoziti kod kreditnih institucija (transakcije)</t>
  </si>
  <si>
    <t>Novac u optjecaju (transakcije)</t>
  </si>
  <si>
    <t>Ostale promjene financijske imovine</t>
  </si>
  <si>
    <t>Udjeli u investicijskim fondovima i ostali vlasnički udjeli (transakcije)</t>
  </si>
  <si>
    <t>Udjeli u mirovinskim fondovima (revalorizacija)</t>
  </si>
  <si>
    <t>Udjeli u mirovinskim fondovima (transakcije)</t>
  </si>
  <si>
    <t>Ukupna financijska imovina - desno</t>
  </si>
  <si>
    <t>Napomena: Prikazane su najznačajnije vrste promjena financijske imovine kućanstava, pri čemu su u kategoriju "Ostale promjene financijske imovine" uključene sve promjene koje nisu zasebno iskazane.</t>
  </si>
  <si>
    <t>Slika 3.4. Nastavljen je trend rasta ukupne vrijednosti financijske imovine kućanstava</t>
  </si>
  <si>
    <t>u postotku BDP-a, mlrd. HRK</t>
  </si>
  <si>
    <t>Nefinancijska društva</t>
  </si>
  <si>
    <t>Kreditne institucije</t>
  </si>
  <si>
    <t>Osiguravajuća društva</t>
  </si>
  <si>
    <t>Mirovinski fondovi</t>
  </si>
  <si>
    <t>Inozemstvo</t>
  </si>
  <si>
    <t>Ostala imovina</t>
  </si>
  <si>
    <t>Neto financijska imovina - desno</t>
  </si>
  <si>
    <t>2002.</t>
  </si>
  <si>
    <t>2003.</t>
  </si>
  <si>
    <t>2004.</t>
  </si>
  <si>
    <t>2005.</t>
  </si>
  <si>
    <t>2006.</t>
  </si>
  <si>
    <t>2007.</t>
  </si>
  <si>
    <t>Slika 3.5. Gospodarski oporavak vratio je omjer duga i BDP-a na predpandemijsku razinu</t>
  </si>
  <si>
    <t>stope promjene relativizirane udjelom BDP-a</t>
  </si>
  <si>
    <t>Transakcije s kreditnim institucijama</t>
  </si>
  <si>
    <t>Tečajne i cjenovne promjene duga kreditnim institucijama</t>
  </si>
  <si>
    <t>Ostale promjene duga prema kreditnim institucijama</t>
  </si>
  <si>
    <t>Promjena inozemnog duga kućanstava</t>
  </si>
  <si>
    <t>Promjena duga kućanstava prema ostalim sektorima</t>
  </si>
  <si>
    <t>Ukupno stanje duga (desno)</t>
  </si>
  <si>
    <t>Napomena: Promjene duga prema ostalim sektorima i inozemstvu iskazane su kao razlika stanja u odnosu na kraj prethodne godine i relativizirane udjelom u BDP-u.</t>
  </si>
  <si>
    <t>Slika 3.6. Rast kredita i dalje počiva na stambenom kreditiranju</t>
  </si>
  <si>
    <t>stopa promjene</t>
  </si>
  <si>
    <t xml:space="preserve">Ukupno </t>
  </si>
  <si>
    <t>Gotovinski nenamjenski krediti</t>
  </si>
  <si>
    <t>Kreditne kartice i prekoračenja</t>
  </si>
  <si>
    <t>Ostali</t>
  </si>
  <si>
    <t>Stambeni krediti</t>
  </si>
  <si>
    <t>2011. 4.tr.</t>
  </si>
  <si>
    <t>2012. 4.tr.</t>
  </si>
  <si>
    <t>2013. 4.tr.</t>
  </si>
  <si>
    <t>2014. 4.tr.</t>
  </si>
  <si>
    <t>2015. 4.tr.</t>
  </si>
  <si>
    <t>2016. 4.tr.</t>
  </si>
  <si>
    <t>2017. 4.tr.</t>
  </si>
  <si>
    <t>2018. 4.tr.</t>
  </si>
  <si>
    <t>2019. 4.tr.</t>
  </si>
  <si>
    <t>2020. 4.tr.</t>
  </si>
  <si>
    <t>2021. 4.tr.</t>
  </si>
  <si>
    <t>2022. 3.mj.</t>
  </si>
  <si>
    <t>* Dvanaestomjesečno razdoblje do 31. ožujka 2022.</t>
  </si>
  <si>
    <t xml:space="preserve">Napomena: Prikazana je promjena duga na temelju transakcija koja isključuje tečajne, cjenovne i ostale promjene. </t>
  </si>
  <si>
    <t>Slika 3.7. Potražnja za potrošačkim kreditima se oporavila pod utjecajem rasta potrošačkog optimizma</t>
  </si>
  <si>
    <t>neto postotak banaka, ponderirano udjelom u ukupnim kreditima stanovništvu</t>
  </si>
  <si>
    <t>Tromjesečje</t>
  </si>
  <si>
    <t>1. tr. 2015.</t>
  </si>
  <si>
    <t>2. tr. 2015.</t>
  </si>
  <si>
    <t>3. tr. 2015.</t>
  </si>
  <si>
    <t>4. tr. 2015.</t>
  </si>
  <si>
    <t>1. tr. 2016.</t>
  </si>
  <si>
    <t>2. tr. 2016.</t>
  </si>
  <si>
    <t>3. tr. 2016.</t>
  </si>
  <si>
    <t>4. tr. 2016.</t>
  </si>
  <si>
    <t>1. tr. 2017.</t>
  </si>
  <si>
    <t>2. tr. 2017.</t>
  </si>
  <si>
    <t>3. tr. 2017.</t>
  </si>
  <si>
    <t>4. tr. 2017.</t>
  </si>
  <si>
    <t>1. tr. 2018.</t>
  </si>
  <si>
    <t>2. tr. 2018.</t>
  </si>
  <si>
    <t>3. tr. 2018.</t>
  </si>
  <si>
    <t>4. tr. 2018.</t>
  </si>
  <si>
    <t>1. tr. 2019.</t>
  </si>
  <si>
    <t>2. tr. 2019.</t>
  </si>
  <si>
    <t>3. tr. 2019.</t>
  </si>
  <si>
    <t>4. tr. 2019.</t>
  </si>
  <si>
    <t>1. tr. 2020.</t>
  </si>
  <si>
    <t>2. tr. 2020.</t>
  </si>
  <si>
    <t>3. tr. 2020.</t>
  </si>
  <si>
    <t>4. tr. 2020.</t>
  </si>
  <si>
    <t>1. tr. 2021.</t>
  </si>
  <si>
    <t>2. tr. 2021.</t>
  </si>
  <si>
    <t>3. tr. 2021.</t>
  </si>
  <si>
    <t>4. tr. 2021.</t>
  </si>
  <si>
    <t>1. tr. 2022.</t>
  </si>
  <si>
    <t>Potrošački i ostali krediti</t>
  </si>
  <si>
    <t>Indeks pouzdanja potrošača - desno</t>
  </si>
  <si>
    <t xml:space="preserve">Napomena: Prikazana je prijavljena promjena potražnje kućanstava za kreditima u tromjesečju. Pozitivna vrijednost upućuje na porast, a negativna na smanjenje potražnje. </t>
  </si>
  <si>
    <t>Izvor: HNB (Anketa o kreditnoj aktivnosti banaka; Anketa o pouzdanju potrošača)</t>
  </si>
  <si>
    <t>Slika 3.8. U 2021. godini smanjen je iznos ugovorenih ponovnih sporazuma</t>
  </si>
  <si>
    <t>mlrd. HRK</t>
  </si>
  <si>
    <t>Stambeni stvarni novi posao</t>
  </si>
  <si>
    <t>Stambeni ponovni sporazum</t>
  </si>
  <si>
    <t>Gotovinski ponovni sporazum</t>
  </si>
  <si>
    <t>Gotovinski stvarni novi posao</t>
  </si>
  <si>
    <t>2015. 2.tr.</t>
  </si>
  <si>
    <t>2015. 3.tr.</t>
  </si>
  <si>
    <t>2016. 1.tr.</t>
  </si>
  <si>
    <t>2016. 2.tr.</t>
  </si>
  <si>
    <t>2016. 3.tr.</t>
  </si>
  <si>
    <t>2017. 1.tr.</t>
  </si>
  <si>
    <t>2017. 2.tr.</t>
  </si>
  <si>
    <t>2017. 3.tr.</t>
  </si>
  <si>
    <t>2018. 1.tr.</t>
  </si>
  <si>
    <t>2018. 2.tr.</t>
  </si>
  <si>
    <t>2018. 3.tr.</t>
  </si>
  <si>
    <t>2019. 1.tr.</t>
  </si>
  <si>
    <t>2019. 2.tr.</t>
  </si>
  <si>
    <t>2019. 3.tr.</t>
  </si>
  <si>
    <t>2020. 1.tr.</t>
  </si>
  <si>
    <t>2020. 2.tr.</t>
  </si>
  <si>
    <t>2020. 3.tr.</t>
  </si>
  <si>
    <t>2021. 1.tr.</t>
  </si>
  <si>
    <t>2021. 2.tr.</t>
  </si>
  <si>
    <t>2021. 3.tr.</t>
  </si>
  <si>
    <t>2022. 1.tr.</t>
  </si>
  <si>
    <t xml:space="preserve">Slika 3.9. U ukupnim kreditima dominiraju stambeni i gotovinski nenamjenski krediti  </t>
  </si>
  <si>
    <t xml:space="preserve">  u mlrd. HRK</t>
  </si>
  <si>
    <t>2022.*</t>
  </si>
  <si>
    <t xml:space="preserve">Stambeni </t>
  </si>
  <si>
    <t>Hipotekarni krediti</t>
  </si>
  <si>
    <t>Za automobile</t>
  </si>
  <si>
    <t>Po kreditnim karticama</t>
  </si>
  <si>
    <t xml:space="preserve">Gotovinski </t>
  </si>
  <si>
    <t>Prekoračenja po trans. računima</t>
  </si>
  <si>
    <t xml:space="preserve">Ostali </t>
  </si>
  <si>
    <t>*Stanje na 31. ožujka 2022.</t>
  </si>
  <si>
    <t>Napomena: Od kraja 2010. godine iz kategorije ostali krediti stanovništva izuzeti su gotovinski krediti i prekoračenja po transakcijskim računima koji su postali zasebne kategorije.</t>
  </si>
  <si>
    <t>Slika 3.10. Sve sporiji pad kamatnih stopa na novoodobrene kredite</t>
  </si>
  <si>
    <t>postotni bodovi</t>
  </si>
  <si>
    <t>Stambeni</t>
  </si>
  <si>
    <t>*Podaci za 2022. su do ožujka.</t>
  </si>
  <si>
    <t xml:space="preserve">Napomena: Za stambene i gotovinske kredite od 2015. godine nadalje isključeni su ponovni sporazumi. </t>
  </si>
  <si>
    <t xml:space="preserve">Slika 3.11. Omjer servisiranja duga kućanstava smanjio se u 2021. </t>
  </si>
  <si>
    <t>Omjer servisiranja duga</t>
  </si>
  <si>
    <t>Omjer otplata kamata i dohotka</t>
  </si>
  <si>
    <t>Omjer otplata glavnice i dohotka</t>
  </si>
  <si>
    <t>2001.1.tr.</t>
  </si>
  <si>
    <t>2001.2.tr.</t>
  </si>
  <si>
    <t>2001.3.tr.</t>
  </si>
  <si>
    <t>2001.4.tr.</t>
  </si>
  <si>
    <t>2002.1.tr.</t>
  </si>
  <si>
    <t>2002.2.tr.</t>
  </si>
  <si>
    <t>2002.3.tr.</t>
  </si>
  <si>
    <t>2002.4.tr.</t>
  </si>
  <si>
    <t>2003.1.tr.</t>
  </si>
  <si>
    <t>2003.2.tr.</t>
  </si>
  <si>
    <t>2003.3.tr.</t>
  </si>
  <si>
    <t>2003.4.tr.</t>
  </si>
  <si>
    <t>2004.1.tr.</t>
  </si>
  <si>
    <t>2004.2.tr.</t>
  </si>
  <si>
    <t>2004.3.tr.</t>
  </si>
  <si>
    <t>2004.4.tr.</t>
  </si>
  <si>
    <t>2005.1.tr.</t>
  </si>
  <si>
    <t>2005.2.tr.</t>
  </si>
  <si>
    <t>2005.3.tr.</t>
  </si>
  <si>
    <t>2005.4.tr.</t>
  </si>
  <si>
    <t>2006.1.tr.</t>
  </si>
  <si>
    <t>2006.2.tr.</t>
  </si>
  <si>
    <t>2006.3.tr.</t>
  </si>
  <si>
    <t>2006.4.tr.</t>
  </si>
  <si>
    <t>2007.1.tr.</t>
  </si>
  <si>
    <t>2007.2.tr.</t>
  </si>
  <si>
    <t>2007.3.tr.</t>
  </si>
  <si>
    <t>2007.4.tr.</t>
  </si>
  <si>
    <t>2008.1.tr.</t>
  </si>
  <si>
    <t>2008.2.tr.</t>
  </si>
  <si>
    <t>2008.3.tr.</t>
  </si>
  <si>
    <t>2008.4.tr.</t>
  </si>
  <si>
    <t>2009.1.tr.</t>
  </si>
  <si>
    <t>2009.2.tr.</t>
  </si>
  <si>
    <t>2009.3.tr.</t>
  </si>
  <si>
    <t>2009.4.tr.</t>
  </si>
  <si>
    <t>2010.1.tr.</t>
  </si>
  <si>
    <t>2010.2.tr.</t>
  </si>
  <si>
    <t>2010.3.tr.</t>
  </si>
  <si>
    <t>2010.4.tr.</t>
  </si>
  <si>
    <t>2011.1.tr.</t>
  </si>
  <si>
    <t>2011.2.tr.</t>
  </si>
  <si>
    <t>2011.3.tr.</t>
  </si>
  <si>
    <t>2011.4.tr.</t>
  </si>
  <si>
    <t>2012.1.tr.</t>
  </si>
  <si>
    <t>2012.2.tr.</t>
  </si>
  <si>
    <t>2012.3.tr.</t>
  </si>
  <si>
    <t>2012.4.tr.</t>
  </si>
  <si>
    <t>2013.1.tr.</t>
  </si>
  <si>
    <t>2013.2.tr.</t>
  </si>
  <si>
    <t>2013.3.tr.</t>
  </si>
  <si>
    <t>2013.4.tr.</t>
  </si>
  <si>
    <t>2014.1.tr.</t>
  </si>
  <si>
    <t>2014.2.tr.</t>
  </si>
  <si>
    <t>2014.3.tr.</t>
  </si>
  <si>
    <t>2014.4.tr.</t>
  </si>
  <si>
    <t>2015.1.tr.</t>
  </si>
  <si>
    <t>2015.2.tr.</t>
  </si>
  <si>
    <t>2015.3.tr.</t>
  </si>
  <si>
    <t>2015.4.tr.</t>
  </si>
  <si>
    <t>2016.1.tr.</t>
  </si>
  <si>
    <t>2016.2.tr.</t>
  </si>
  <si>
    <t>2016.3.tr.</t>
  </si>
  <si>
    <t>2016.4.tr.</t>
  </si>
  <si>
    <t>2017.1.tr.</t>
  </si>
  <si>
    <t>2017.2.tr.</t>
  </si>
  <si>
    <t>2017.3.tr.</t>
  </si>
  <si>
    <t>2017.4.tr.</t>
  </si>
  <si>
    <t>2018.1.tr.</t>
  </si>
  <si>
    <t>2018.2.tr.</t>
  </si>
  <si>
    <t>2018.3.tr.</t>
  </si>
  <si>
    <t>2018.4.tr.</t>
  </si>
  <si>
    <t>2019.1.tr.</t>
  </si>
  <si>
    <t>2019.2.tr.</t>
  </si>
  <si>
    <t>2019.3.tr.</t>
  </si>
  <si>
    <t>2019.4.tr.</t>
  </si>
  <si>
    <t>2020.1.tr.</t>
  </si>
  <si>
    <t>2020.2.tr.</t>
  </si>
  <si>
    <t>2020.3.tr.</t>
  </si>
  <si>
    <t>2020.4.tr.</t>
  </si>
  <si>
    <t>2021.1.tr.</t>
  </si>
  <si>
    <t>2021.2.tr.</t>
  </si>
  <si>
    <t>2021.3.tr.</t>
  </si>
  <si>
    <t>2021.4.tr.</t>
  </si>
  <si>
    <t>Napomena: Rapoloživi dohodak kućanstava procijenjen je za 2021. koristeći Chow-Lin metodu, a serije naknada zaposlenicima te bruto operativnog viška i mješovitog dohotka kao indikatore.</t>
  </si>
  <si>
    <t>Izvor: Eurostat; HNB</t>
  </si>
  <si>
    <t xml:space="preserve">Slika 3.12. Valutno inducirani kreditni rizik kućanstava stagniraope </t>
  </si>
  <si>
    <t>udjeli u ukupnim kreditima</t>
  </si>
  <si>
    <t>Kunski</t>
  </si>
  <si>
    <t>Indeksirani u CHF</t>
  </si>
  <si>
    <t>Indeksirani u EUR</t>
  </si>
  <si>
    <t>Ostalo</t>
  </si>
  <si>
    <t>U stranoj valuti ili vezani uz tečaj strane valute</t>
  </si>
  <si>
    <t xml:space="preserve">Napomena: Od kraja 2010. godine kategorija kredita u stranoj valuti ili vezani uz tečaj strane valute je razdijeljena na dvije podskupine kredita: indeksirane uz euro i indeksirane uz švicarski franak. </t>
  </si>
  <si>
    <t>Slika 3.13. Višegodišnji trend pada udjela kredita s varijabilnim kamatnim stopama čini dužnike otpornijima na kamatni rizik</t>
  </si>
  <si>
    <t>Varijabilne stope</t>
  </si>
  <si>
    <t>Stope fiksne u razdoblju do 3 godine</t>
  </si>
  <si>
    <t>Stope fiksne u razdoblju duljem od 3 godine i kraćem od dospijeća</t>
  </si>
  <si>
    <t>Fiksne stope</t>
  </si>
  <si>
    <t>Napomena: Dug po kreditnim karticama te prekoračenja po transakcijskim računima isključeni su iz gornjeg prikaza. Od 2017. iz kategorije kredita uz varijabilne stope izdvojene su dvije dodatne kategorije ovisno o preostalom razdoblju fiksiranja kamatne stope: do 3 godine te iznad 3 godine.</t>
  </si>
  <si>
    <t>Slika 3.14. Većinska zastupljenost NRS-a kao referetnog parametra djeluje stabilizirajuće na moguć rast kamatnih stopa</t>
  </si>
  <si>
    <t>Administrativna</t>
  </si>
  <si>
    <t>Euribor</t>
  </si>
  <si>
    <t>NRS01</t>
  </si>
  <si>
    <t>NRS02</t>
  </si>
  <si>
    <t>NRS03</t>
  </si>
  <si>
    <t>Nepoznato</t>
  </si>
  <si>
    <t>Napomena: Prikazana je struktura stanja kredita na dan 31. ožujka 2022. prema referentnom parametru uz koji je vezana promjena varijabilne kamatne stope, odnosno uz koji će biti vezana promjena kamatne stope nakon isteka početnog razdoblja fiksiranja.</t>
  </si>
  <si>
    <t>Slika 3.15. Značajan udjel kredita kućanstvima isplaćen je uz DSTI omjere više od 40%</t>
  </si>
  <si>
    <t>mil. HRK, udjeli u glavnici</t>
  </si>
  <si>
    <t>DSTI</t>
  </si>
  <si>
    <t>Subvencionirani stambeni (u razdoblju subvencije)</t>
  </si>
  <si>
    <t>Subvencionirani stambeni (nakon isteka razdoblja subvencije)</t>
  </si>
  <si>
    <t>Stambeni nesubvencionirani</t>
  </si>
  <si>
    <t>&lt;= 20%</t>
  </si>
  <si>
    <t>]20%; 30%]</t>
  </si>
  <si>
    <t>]30%; 40%]</t>
  </si>
  <si>
    <t>]40%; 50%]</t>
  </si>
  <si>
    <t>]50%; 60%]</t>
  </si>
  <si>
    <t>&gt; 60%</t>
  </si>
  <si>
    <t>Prosječan DSTI</t>
  </si>
  <si>
    <t>Napomena: Prikazani podaci odnose se na stambene kredite osigurane nekretninom i isplaćene u razdoblju od studenog 2020. do prosinca 2021. U prvom stupcu trošak otplate umanjen je za iznos subvencije, dok je u drugom stupcu DSTI omjer izračunat uz puni trošak otplate te nepromijenjeni dohodak potrošača. Iz gornjeg prikaza isključene su kreditne partije s vrlo visokim i nedostajućim vrijednostima DSTI omjera. Provjera ovih podataka još je u tijeku.</t>
  </si>
  <si>
    <t>Slika 3.16. Vrlo visoki LTV omjeri prisutni su kod kredita osiguranih nekretninama u izgradnji</t>
  </si>
  <si>
    <t>mil. HRK</t>
  </si>
  <si>
    <t>Nisu subvencionirani - Postojeće nekretnine - &lt;= 60%</t>
  </si>
  <si>
    <t>Nisu subvencionirani - Postojeće nekretnine - ]60%; 80%]</t>
  </si>
  <si>
    <t>Nisu subvencionirani - Postojeće nekretnine - ]80%; 90%]</t>
  </si>
  <si>
    <t>Nisu subvencionirani - Postojeće nekretnine - ]90%; 100%]</t>
  </si>
  <si>
    <t>Nisu subvencionirani - Postojeće nekretnine - ]100%; 110%]</t>
  </si>
  <si>
    <t>Nisu subvencionirani - Postojeće nekretnine - &gt; 110%</t>
  </si>
  <si>
    <t>Nisu subvencionirani - Nekretnine u izgradnji - &lt;= 60%</t>
  </si>
  <si>
    <t>Nisu subvencionirani - Nekretnine u izgradnji - ]60%; 80%]</t>
  </si>
  <si>
    <t>Nisu subvencionirani - Nekretnine u izgradnji - ]80%; 90%]</t>
  </si>
  <si>
    <t>Nisu subvencionirani - Nekretnine u izgradnji - ]90%; 100%]</t>
  </si>
  <si>
    <t>Nisu subvencionirani - Nekretnine u izgradnji - ]100%; 110%]</t>
  </si>
  <si>
    <t>Nisu subvencionirani - Nekretnine u izgradnji - &gt; 110%</t>
  </si>
  <si>
    <t>Subvencionirani - Postojeće nekretnine - &lt;= 60%</t>
  </si>
  <si>
    <t>Subvencionirani - Postojeće nekretnine - ]60%; 80%]</t>
  </si>
  <si>
    <t>Subvencionirani - Postojeće nekretnine - ]80%; 90%]</t>
  </si>
  <si>
    <t>Subvencionirani - Postojeće nekretnine - ]90%; 100%]</t>
  </si>
  <si>
    <t>Subvencionirani - Postojeće nekretnine - ]100%; 110%]</t>
  </si>
  <si>
    <t>Subvencionirani - Postojeće nekretnine - &gt; 110%</t>
  </si>
  <si>
    <t>Subvencionirani - Nekretnine u izgradnji - &lt;= 60%</t>
  </si>
  <si>
    <t>Subvencionirani - Nekretnine u izgradnji - ]60%; 80%]</t>
  </si>
  <si>
    <t>Subvencionirani - Nekretnine u izgradnji - ]80%; 90%]</t>
  </si>
  <si>
    <t>Subvencionirani - Nekretnine u izgradnji - ]90%; 100%]</t>
  </si>
  <si>
    <t>Subvencionirani - Nekretnine u izgradnji - ]100%; 110%]</t>
  </si>
  <si>
    <t>Subvencionirani - Nekretnine u izgradnji - &gt; 110%</t>
  </si>
  <si>
    <t>30.11.2020</t>
  </si>
  <si>
    <t>157,6</t>
  </si>
  <si>
    <t>140,35</t>
  </si>
  <si>
    <t>119,51</t>
  </si>
  <si>
    <t>157,59</t>
  </si>
  <si>
    <t>5,70</t>
  </si>
  <si>
    <t>8,33</t>
  </si>
  <si>
    <t>16,65</t>
  </si>
  <si>
    <t>5,20</t>
  </si>
  <si>
    <t>5,06</t>
  </si>
  <si>
    <t>3,07</t>
  </si>
  <si>
    <t>2,49</t>
  </si>
  <si>
    <t>15,45</t>
  </si>
  <si>
    <t>51,58</t>
  </si>
  <si>
    <t>93,83</t>
  </si>
  <si>
    <t>80,38</t>
  </si>
  <si>
    <t>318,80</t>
  </si>
  <si>
    <t>3,32</t>
  </si>
  <si>
    <t>1,46</t>
  </si>
  <si>
    <t>2,90</t>
  </si>
  <si>
    <t>3,90</t>
  </si>
  <si>
    <t>1,35</t>
  </si>
  <si>
    <t>3,16</t>
  </si>
  <si>
    <t>0,92</t>
  </si>
  <si>
    <t>8,93</t>
  </si>
  <si>
    <t>31.12.2020</t>
  </si>
  <si>
    <t>162,23</t>
  </si>
  <si>
    <t>148,06</t>
  </si>
  <si>
    <t>111,95</t>
  </si>
  <si>
    <t>148,86</t>
  </si>
  <si>
    <t>6,11</t>
  </si>
  <si>
    <t>5,35</t>
  </si>
  <si>
    <t>13,84</t>
  </si>
  <si>
    <t>11,23</t>
  </si>
  <si>
    <t>1,45</t>
  </si>
  <si>
    <t>3,13</t>
  </si>
  <si>
    <t>0,66</t>
  </si>
  <si>
    <t>14,04</t>
  </si>
  <si>
    <t>78,37</t>
  </si>
  <si>
    <t>156,54</t>
  </si>
  <si>
    <t>136,28</t>
  </si>
  <si>
    <t>428,53</t>
  </si>
  <si>
    <t>11,19</t>
  </si>
  <si>
    <t>3,10</t>
  </si>
  <si>
    <t>2,34</t>
  </si>
  <si>
    <t>2,71</t>
  </si>
  <si>
    <t>1,62</t>
  </si>
  <si>
    <t>1,24</t>
  </si>
  <si>
    <t/>
  </si>
  <si>
    <t>4,42</t>
  </si>
  <si>
    <t>31.1.2021</t>
  </si>
  <si>
    <t>136,68</t>
  </si>
  <si>
    <t>129,17</t>
  </si>
  <si>
    <t>108,81</t>
  </si>
  <si>
    <t>195,24</t>
  </si>
  <si>
    <t>7,90</t>
  </si>
  <si>
    <t>9,66</t>
  </si>
  <si>
    <t>18,78</t>
  </si>
  <si>
    <t>9,12</t>
  </si>
  <si>
    <t>2,87</t>
  </si>
  <si>
    <t>2,94</t>
  </si>
  <si>
    <t>0,95</t>
  </si>
  <si>
    <t>16,13</t>
  </si>
  <si>
    <t>44,88</t>
  </si>
  <si>
    <t>82,59</t>
  </si>
  <si>
    <t>62,25</t>
  </si>
  <si>
    <t>209,47</t>
  </si>
  <si>
    <t>3,49</t>
  </si>
  <si>
    <t>2,10</t>
  </si>
  <si>
    <t>2,08</t>
  </si>
  <si>
    <t>4,46</t>
  </si>
  <si>
    <t>1,70</t>
  </si>
  <si>
    <t>1,37</t>
  </si>
  <si>
    <t>6,83</t>
  </si>
  <si>
    <t>28.2.2021</t>
  </si>
  <si>
    <t>157,35</t>
  </si>
  <si>
    <t>162,01</t>
  </si>
  <si>
    <t>104,74</t>
  </si>
  <si>
    <t>165,41</t>
  </si>
  <si>
    <t>10,6</t>
  </si>
  <si>
    <t>12,21</t>
  </si>
  <si>
    <t>25,28</t>
  </si>
  <si>
    <t>11,50</t>
  </si>
  <si>
    <t>5,77</t>
  </si>
  <si>
    <t>4,01</t>
  </si>
  <si>
    <t>1,47</t>
  </si>
  <si>
    <t>13,06</t>
  </si>
  <si>
    <t>25,50</t>
  </si>
  <si>
    <t>52,01</t>
  </si>
  <si>
    <t>38,89</t>
  </si>
  <si>
    <t>108,44</t>
  </si>
  <si>
    <t>7,11</t>
  </si>
  <si>
    <t>4,52</t>
  </si>
  <si>
    <t>2,42</t>
  </si>
  <si>
    <t>3,91</t>
  </si>
  <si>
    <t>3,58</t>
  </si>
  <si>
    <t>2,39</t>
  </si>
  <si>
    <t>3,71</t>
  </si>
  <si>
    <t>13,7</t>
  </si>
  <si>
    <t>31.3.2021</t>
  </si>
  <si>
    <t>162,18</t>
  </si>
  <si>
    <t>198,89</t>
  </si>
  <si>
    <t>124,64</t>
  </si>
  <si>
    <t>189,52</t>
  </si>
  <si>
    <t>7,08</t>
  </si>
  <si>
    <t>10,82</t>
  </si>
  <si>
    <t>26,55</t>
  </si>
  <si>
    <t>18,91</t>
  </si>
  <si>
    <t>4,36</t>
  </si>
  <si>
    <t>7,91</t>
  </si>
  <si>
    <t>16,53</t>
  </si>
  <si>
    <t>10,87</t>
  </si>
  <si>
    <t>12,95</t>
  </si>
  <si>
    <t>14,08</t>
  </si>
  <si>
    <t>18,64</t>
  </si>
  <si>
    <t>2,63</t>
  </si>
  <si>
    <t>7,85</t>
  </si>
  <si>
    <t>1,76</t>
  </si>
  <si>
    <t>3,53</t>
  </si>
  <si>
    <t>2,82</t>
  </si>
  <si>
    <t>3,52</t>
  </si>
  <si>
    <t>0,56</t>
  </si>
  <si>
    <t>20,4</t>
  </si>
  <si>
    <t>30.4.2021</t>
  </si>
  <si>
    <t>138,11</t>
  </si>
  <si>
    <t>142,06</t>
  </si>
  <si>
    <t>98,629</t>
  </si>
  <si>
    <t>136,87</t>
  </si>
  <si>
    <t>12,36</t>
  </si>
  <si>
    <t>14,38</t>
  </si>
  <si>
    <t>24,08</t>
  </si>
  <si>
    <t>18,77</t>
  </si>
  <si>
    <t>11,39</t>
  </si>
  <si>
    <t>3,67</t>
  </si>
  <si>
    <t>3,35</t>
  </si>
  <si>
    <t>16,45</t>
  </si>
  <si>
    <t>8,89</t>
  </si>
  <si>
    <t>8,67</t>
  </si>
  <si>
    <t>10,79</t>
  </si>
  <si>
    <t>15,90</t>
  </si>
  <si>
    <t>1,53</t>
  </si>
  <si>
    <t>4,56</t>
  </si>
  <si>
    <t>0,87</t>
  </si>
  <si>
    <t>1,88</t>
  </si>
  <si>
    <t>1,64</t>
  </si>
  <si>
    <t>16,3</t>
  </si>
  <si>
    <t>31.5.2021</t>
  </si>
  <si>
    <t>182,30</t>
  </si>
  <si>
    <t>150,59</t>
  </si>
  <si>
    <t>103,49</t>
  </si>
  <si>
    <t>133,42</t>
  </si>
  <si>
    <t>21,91</t>
  </si>
  <si>
    <t>18,48</t>
  </si>
  <si>
    <t>27,57</t>
  </si>
  <si>
    <t>16,96</t>
  </si>
  <si>
    <t>4,70</t>
  </si>
  <si>
    <t>9,92</t>
  </si>
  <si>
    <t>4,19</t>
  </si>
  <si>
    <t>16,72</t>
  </si>
  <si>
    <t>49,59</t>
  </si>
  <si>
    <t>86,81</t>
  </si>
  <si>
    <t>69,42</t>
  </si>
  <si>
    <t>151,12</t>
  </si>
  <si>
    <t>12,29</t>
  </si>
  <si>
    <t>5,31</t>
  </si>
  <si>
    <t>1,42</t>
  </si>
  <si>
    <t>2,56</t>
  </si>
  <si>
    <t>1,41</t>
  </si>
  <si>
    <t>1,13</t>
  </si>
  <si>
    <t>10,4</t>
  </si>
  <si>
    <t>30.6.2021</t>
  </si>
  <si>
    <t>164,96</t>
  </si>
  <si>
    <t>147,46</t>
  </si>
  <si>
    <t>102,24</t>
  </si>
  <si>
    <t>154,55</t>
  </si>
  <si>
    <t>20,32</t>
  </si>
  <si>
    <t>17,86</t>
  </si>
  <si>
    <t>29,82</t>
  </si>
  <si>
    <t>16,36</t>
  </si>
  <si>
    <t>5,23</t>
  </si>
  <si>
    <t>2,88</t>
  </si>
  <si>
    <t>5,40</t>
  </si>
  <si>
    <t>19,64</t>
  </si>
  <si>
    <t>75,64</t>
  </si>
  <si>
    <t>142,9</t>
  </si>
  <si>
    <t>126,53</t>
  </si>
  <si>
    <t>467,61</t>
  </si>
  <si>
    <t>54,72</t>
  </si>
  <si>
    <t>6,19</t>
  </si>
  <si>
    <t>2,26</t>
  </si>
  <si>
    <t>3,72</t>
  </si>
  <si>
    <t>0,26</t>
  </si>
  <si>
    <t>2,02</t>
  </si>
  <si>
    <t>0,53</t>
  </si>
  <si>
    <t>10,3</t>
  </si>
  <si>
    <t>31.7.2021</t>
  </si>
  <si>
    <t>167,52</t>
  </si>
  <si>
    <t>155,97</t>
  </si>
  <si>
    <t>131,93</t>
  </si>
  <si>
    <t>167,38</t>
  </si>
  <si>
    <t>17,08</t>
  </si>
  <si>
    <t>28,78</t>
  </si>
  <si>
    <t>19,92</t>
  </si>
  <si>
    <t>3,30</t>
  </si>
  <si>
    <t>4,67</t>
  </si>
  <si>
    <t>30,93</t>
  </si>
  <si>
    <t>72,26</t>
  </si>
  <si>
    <t>146,6</t>
  </si>
  <si>
    <t>119,24</t>
  </si>
  <si>
    <t>391,55</t>
  </si>
  <si>
    <t>60,97</t>
  </si>
  <si>
    <t>4,08</t>
  </si>
  <si>
    <t>7,27</t>
  </si>
  <si>
    <t>2,47</t>
  </si>
  <si>
    <t>3,75</t>
  </si>
  <si>
    <t>11,6</t>
  </si>
  <si>
    <t>31.8.2021</t>
  </si>
  <si>
    <t>110,11</t>
  </si>
  <si>
    <t>132,90</t>
  </si>
  <si>
    <t>94,05</t>
  </si>
  <si>
    <t>124,10</t>
  </si>
  <si>
    <t>11,49</t>
  </si>
  <si>
    <t>23,16</t>
  </si>
  <si>
    <t>15,61</t>
  </si>
  <si>
    <t>13,24</t>
  </si>
  <si>
    <t>4,11</t>
  </si>
  <si>
    <t>8,24</t>
  </si>
  <si>
    <t>5,09</t>
  </si>
  <si>
    <t>28,04</t>
  </si>
  <si>
    <t>27,18</t>
  </si>
  <si>
    <t>45,28</t>
  </si>
  <si>
    <t>35,14</t>
  </si>
  <si>
    <t>125,50</t>
  </si>
  <si>
    <t>16,93</t>
  </si>
  <si>
    <t>4,12</t>
  </si>
  <si>
    <t>4,45</t>
  </si>
  <si>
    <t>3,81</t>
  </si>
  <si>
    <t>3,70</t>
  </si>
  <si>
    <t>3,24</t>
  </si>
  <si>
    <t>0,71</t>
  </si>
  <si>
    <t>14,9</t>
  </si>
  <si>
    <t>30.9.2021</t>
  </si>
  <si>
    <t>159,70</t>
  </si>
  <si>
    <t>182,62</t>
  </si>
  <si>
    <t>156,23</t>
  </si>
  <si>
    <t>218,75</t>
  </si>
  <si>
    <t>27,65</t>
  </si>
  <si>
    <t>19,77</t>
  </si>
  <si>
    <t>22,98</t>
  </si>
  <si>
    <t>15,16</t>
  </si>
  <si>
    <t>2,14</t>
  </si>
  <si>
    <t>5,21</t>
  </si>
  <si>
    <t>4,24</t>
  </si>
  <si>
    <t>20,82</t>
  </si>
  <si>
    <t>15,52</t>
  </si>
  <si>
    <t>28,10</t>
  </si>
  <si>
    <t>15,67</t>
  </si>
  <si>
    <t>24,33</t>
  </si>
  <si>
    <t>8,63</t>
  </si>
  <si>
    <t>3,86</t>
  </si>
  <si>
    <t>1,92</t>
  </si>
  <si>
    <t>2,15</t>
  </si>
  <si>
    <t>1,59</t>
  </si>
  <si>
    <t>29,5</t>
  </si>
  <si>
    <t>31.10.2021</t>
  </si>
  <si>
    <t>160,69</t>
  </si>
  <si>
    <t>152,03</t>
  </si>
  <si>
    <t>140,59</t>
  </si>
  <si>
    <t>195,71</t>
  </si>
  <si>
    <t>25,42</t>
  </si>
  <si>
    <t>13,33</t>
  </si>
  <si>
    <t>36,78</t>
  </si>
  <si>
    <t>17,87</t>
  </si>
  <si>
    <t>4,26</t>
  </si>
  <si>
    <t>8,26</t>
  </si>
  <si>
    <t>2,46</t>
  </si>
  <si>
    <t>21,20</t>
  </si>
  <si>
    <t>12,15</t>
  </si>
  <si>
    <t>9,73</t>
  </si>
  <si>
    <t>12,8</t>
  </si>
  <si>
    <t>1,94</t>
  </si>
  <si>
    <t>6,33</t>
  </si>
  <si>
    <t>1,78</t>
  </si>
  <si>
    <t>6,10</t>
  </si>
  <si>
    <t>1,09</t>
  </si>
  <si>
    <t>2,96</t>
  </si>
  <si>
    <t>32,9</t>
  </si>
  <si>
    <t>30.11.2021</t>
  </si>
  <si>
    <t>127,57</t>
  </si>
  <si>
    <t>171,50</t>
  </si>
  <si>
    <t>168,81</t>
  </si>
  <si>
    <t>231,66</t>
  </si>
  <si>
    <t>27,39</t>
  </si>
  <si>
    <t>32,22</t>
  </si>
  <si>
    <t>19,93</t>
  </si>
  <si>
    <t>4,62</t>
  </si>
  <si>
    <t>3,17</t>
  </si>
  <si>
    <t>0,89</t>
  </si>
  <si>
    <t>31,99</t>
  </si>
  <si>
    <t>0,70</t>
  </si>
  <si>
    <t>7,43</t>
  </si>
  <si>
    <t>0,18</t>
  </si>
  <si>
    <t>1,68</t>
  </si>
  <si>
    <t>0,96</t>
  </si>
  <si>
    <t>0,38</t>
  </si>
  <si>
    <t>0,25</t>
  </si>
  <si>
    <t>16,9</t>
  </si>
  <si>
    <t>31.12.2021</t>
  </si>
  <si>
    <t>161,57</t>
  </si>
  <si>
    <t>173,87</t>
  </si>
  <si>
    <t>193,12</t>
  </si>
  <si>
    <t>248,30</t>
  </si>
  <si>
    <t>25,25</t>
  </si>
  <si>
    <t>17,14</t>
  </si>
  <si>
    <t>30,37</t>
  </si>
  <si>
    <t>18,99</t>
  </si>
  <si>
    <t>4,17</t>
  </si>
  <si>
    <t>4,85</t>
  </si>
  <si>
    <t>7,89</t>
  </si>
  <si>
    <t>30,22</t>
  </si>
  <si>
    <t>2,72</t>
  </si>
  <si>
    <t>0,75</t>
  </si>
  <si>
    <t>3,63</t>
  </si>
  <si>
    <t>2,23</t>
  </si>
  <si>
    <t>0,65</t>
  </si>
  <si>
    <t>1,28</t>
  </si>
  <si>
    <t>Napomena: Prikazani podaci odnose se na stambene kredite osigurane nekretninom i isplaćene u razdoblju od studenog 2020. do prosinca 2021. Iz gornjeg prikaza isključene su kreditne partije s vrlo visokim vrijednostima LTV omjera. Podaci o LTV omjeru ne uključuju ostale izloženosti koje terete instrument osiguranja. Krediti u tranšama uključeni su za svaki mjesec u kojemu je isplaćena tranša, pri čemu je pri isplati tranše izviješten kumulativ preostale glavnice kredita. Provjera ovih podataka još je u tijeku.</t>
  </si>
  <si>
    <t>Slika 3.17. Razmjerno blagi kriteriji odobravanja prisutni su kod dijela stambenih kredita</t>
  </si>
  <si>
    <t>udjeli u glavnici</t>
  </si>
  <si>
    <t>Razred LTV omjera &lt;= 30%</t>
  </si>
  <si>
    <t>Razred LTV omjera ]30%;40%]</t>
  </si>
  <si>
    <t>Razred LTV omjera ]40%;50%]</t>
  </si>
  <si>
    <t>Razred LTV omjera &gt; 50%</t>
  </si>
  <si>
    <t>Razred DSTI omjera &gt; 100%</t>
  </si>
  <si>
    <t>Razred DSTI omjera ]90%;100%]</t>
  </si>
  <si>
    <t>Razred DSTI omjera ]60%;90%]</t>
  </si>
  <si>
    <t>Razred DSTI omjera &lt;= 60%</t>
  </si>
  <si>
    <t>Napomena: Prikazani podaci odnose se na stambene kredite osigurane nekretninom i isplaćene u razdoblju od studenog 2020. do prosinca 2021. Iz gornjeg prikaza isključene su kreditne partije s vrlo visokim i nedostajućim vrijednostima LTV i DSTI omjera te kreditne partije osigurane nekretninama u izgradnji. Podaci o LTV omjeru ne uključuju ostale izloženosti koje terete instrument osiguranja dok DSTI omjeri nisu umanjeni za iznos subvencije. Provjera ovih podataka još je u tijeku.</t>
  </si>
  <si>
    <t>Slika 4.1. Unatoč usporavanju, rast cijena stambenih nekretnina u Hrvatskoj zadržao se na visokoj razini</t>
  </si>
  <si>
    <t xml:space="preserve"> indeks 2015.=100, u %</t>
  </si>
  <si>
    <t>Nominalna stopa rasta - desno</t>
  </si>
  <si>
    <t>Realna stopa rasta - desno</t>
  </si>
  <si>
    <t>Zagreb</t>
  </si>
  <si>
    <t>Jadran</t>
  </si>
  <si>
    <t xml:space="preserve"> </t>
  </si>
  <si>
    <t>Napomena: Za detalje o konstrukciji nominalnog indeksa vidi Kunovac i Kotarac (2019.): Cijene stambenih nekretnina u Hrvatskoj. Realna stopa rasta izračunata je deflacioniranjem pomoću harmoniziranog indeksa potrošačkih cijena.</t>
  </si>
  <si>
    <t>Izvori: DZS i Eurostat; izračun HNB-a.</t>
  </si>
  <si>
    <t>Slika 4.2. Porast cijena u Hrvatskoj usporediv je s drugim zemljama europodručja</t>
  </si>
  <si>
    <t>u %</t>
  </si>
  <si>
    <t>Zemlja</t>
  </si>
  <si>
    <t>Godišnja stopa rasta (2016.-2021.)</t>
  </si>
  <si>
    <t>Godišnja stopa rasta (2021.)</t>
  </si>
  <si>
    <t>IT</t>
  </si>
  <si>
    <t>CY</t>
  </si>
  <si>
    <t>FI</t>
  </si>
  <si>
    <t>BE</t>
  </si>
  <si>
    <t>ES</t>
  </si>
  <si>
    <t>MT</t>
  </si>
  <si>
    <t>EA</t>
  </si>
  <si>
    <t>IE</t>
  </si>
  <si>
    <t>HR</t>
  </si>
  <si>
    <t>AT</t>
  </si>
  <si>
    <t>DE</t>
  </si>
  <si>
    <t>SK</t>
  </si>
  <si>
    <t>EE</t>
  </si>
  <si>
    <t>SI</t>
  </si>
  <si>
    <t>LV</t>
  </si>
  <si>
    <t>LT</t>
  </si>
  <si>
    <t>PT</t>
  </si>
  <si>
    <t>NL</t>
  </si>
  <si>
    <t>LU</t>
  </si>
  <si>
    <t>Napomena: Prikazane su nominalne godišnje stope rasta u jednogodišnjem i petogodišnjem razdoblju za sve zemlje europodručja osim Grčke.</t>
  </si>
  <si>
    <t>Izvor: Eurostat; izračun HNB-a.</t>
  </si>
  <si>
    <t xml:space="preserve">Slika 4.3. Obujam transakcija stambenim nekretninama oporavio se </t>
  </si>
  <si>
    <t>broj kupoprodajnih transakcija</t>
  </si>
  <si>
    <t xml:space="preserve">Napomena: Prikazane su tromjesečne prosječne vrijednosti broja transakcija u određenoj godini, a podaci za 2021. godinu odnose se na prosjek 1.-3.tromjesečja.
</t>
  </si>
  <si>
    <t>Izvor:  Baza Porezne uprave.</t>
  </si>
  <si>
    <t>Slika 4.4. Promet stambenih nekretnina podupire i potražnja nerezidenata</t>
  </si>
  <si>
    <t>u milijardama HRK, u %</t>
  </si>
  <si>
    <t>Rezidenti</t>
  </si>
  <si>
    <t>Nerezidenti</t>
  </si>
  <si>
    <t>Udio nerezidenata - desno</t>
  </si>
  <si>
    <t>1.tr.2002.</t>
  </si>
  <si>
    <t>2.tr.2002.</t>
  </si>
  <si>
    <t>3.tr.2002.</t>
  </si>
  <si>
    <t>4.tr.2002.</t>
  </si>
  <si>
    <t>1.tr.2003.</t>
  </si>
  <si>
    <t>2.tr.2003.</t>
  </si>
  <si>
    <t>3.tr.2003.</t>
  </si>
  <si>
    <t>4.tr.2003.</t>
  </si>
  <si>
    <t>1.tr.2004.</t>
  </si>
  <si>
    <t>2.tr.2004.</t>
  </si>
  <si>
    <t>3.tr.2004.</t>
  </si>
  <si>
    <t>4.tr.2004.</t>
  </si>
  <si>
    <t>1.tr.2005.</t>
  </si>
  <si>
    <t>2.tr.2005.</t>
  </si>
  <si>
    <t>3.tr.2005.</t>
  </si>
  <si>
    <t>4.tr.2005.</t>
  </si>
  <si>
    <t>1.tr.2006.</t>
  </si>
  <si>
    <t>2.tr.2006.</t>
  </si>
  <si>
    <t>3.tr.2006.</t>
  </si>
  <si>
    <t>4.tr.2006.</t>
  </si>
  <si>
    <t>1.tr.2007.</t>
  </si>
  <si>
    <t>2.tr.2007.</t>
  </si>
  <si>
    <t>3.tr.2007.</t>
  </si>
  <si>
    <t>4.tr.2007.</t>
  </si>
  <si>
    <t>1.tr.2008.</t>
  </si>
  <si>
    <t>2.tr.2008.</t>
  </si>
  <si>
    <t>3.tr.2008.</t>
  </si>
  <si>
    <t>4.tr.2008.</t>
  </si>
  <si>
    <t>1.tr.2009.</t>
  </si>
  <si>
    <t>2.tr.2009.</t>
  </si>
  <si>
    <t>3.tr.2009.</t>
  </si>
  <si>
    <t>4.tr.2009.</t>
  </si>
  <si>
    <t>1.tr.2010.</t>
  </si>
  <si>
    <t>2.tr.2010.</t>
  </si>
  <si>
    <t>3.tr.2010.</t>
  </si>
  <si>
    <t>4.tr.2010.</t>
  </si>
  <si>
    <t>1.tr.2011.</t>
  </si>
  <si>
    <t>2.tr.2011.</t>
  </si>
  <si>
    <t>3.tr.2011.</t>
  </si>
  <si>
    <t>4.tr.2011.</t>
  </si>
  <si>
    <t>1.tr.2012.</t>
  </si>
  <si>
    <t>2.tr.2012.</t>
  </si>
  <si>
    <t>3.tr.2012.</t>
  </si>
  <si>
    <t>4.tr.2012.</t>
  </si>
  <si>
    <t>1.tr.2013.</t>
  </si>
  <si>
    <t>2.tr.2013.</t>
  </si>
  <si>
    <t>3.tr.2013.</t>
  </si>
  <si>
    <t>4.tr.2013.</t>
  </si>
  <si>
    <t>1.tr.2014.</t>
  </si>
  <si>
    <t>2.tr.2014.</t>
  </si>
  <si>
    <t>3.tr.2014.</t>
  </si>
  <si>
    <t>4.tr.2014.</t>
  </si>
  <si>
    <t>1.tr.2015.</t>
  </si>
  <si>
    <t>2.tr.2015.</t>
  </si>
  <si>
    <t>3.tr.2015.</t>
  </si>
  <si>
    <t>4.tr.2015.</t>
  </si>
  <si>
    <t>1.tr.2016.</t>
  </si>
  <si>
    <t>2.tr.2016.</t>
  </si>
  <si>
    <t>3.tr.2016.</t>
  </si>
  <si>
    <t>4.tr.2016.</t>
  </si>
  <si>
    <t>1.tr.2017.</t>
  </si>
  <si>
    <t>2.tr.2017.</t>
  </si>
  <si>
    <t>3.tr.2017.</t>
  </si>
  <si>
    <t>4.tr.2017.</t>
  </si>
  <si>
    <t>1.tr.2018.</t>
  </si>
  <si>
    <t>2.tr.2018.</t>
  </si>
  <si>
    <t>3.tr.2018.</t>
  </si>
  <si>
    <t>4.tr.2018.</t>
  </si>
  <si>
    <t>1.tr.2019.</t>
  </si>
  <si>
    <t>2.tr.2019.</t>
  </si>
  <si>
    <t>3.tr.2019.</t>
  </si>
  <si>
    <t>4.tr.2019.</t>
  </si>
  <si>
    <t>1.tr.2020.</t>
  </si>
  <si>
    <t>2.tr.2020.</t>
  </si>
  <si>
    <t>3.tr.2020.</t>
  </si>
  <si>
    <t>4.tr.2020.</t>
  </si>
  <si>
    <t>1.tr.2021.</t>
  </si>
  <si>
    <t>2.tr.2021</t>
  </si>
  <si>
    <t>3.tr.2021</t>
  </si>
  <si>
    <t>Napomena: Udio nerezidenata prikazan je kao 12-mjesečni pomični prosjek.</t>
  </si>
  <si>
    <t>Izvor: Baza Porezne uprave</t>
  </si>
  <si>
    <t>Slika 4.5. Potražnja nerezidenata koncentrirana je u priobalnim županijama</t>
  </si>
  <si>
    <t>Županije</t>
  </si>
  <si>
    <t>Istarska</t>
  </si>
  <si>
    <t>Primorsko-goranska</t>
  </si>
  <si>
    <t>Zadarska</t>
  </si>
  <si>
    <t>Šibensko-kninska</t>
  </si>
  <si>
    <t>Ličko-senjska</t>
  </si>
  <si>
    <t>Dubrovačko-neretvanska</t>
  </si>
  <si>
    <t>Splitsko-dalmatinska</t>
  </si>
  <si>
    <t>Napomena: Prikazan je udio nerezidenata u ukupnom broju transakcija u pojedinoj županiji. Podaci za 2021. godinu dostupni su do 3. tromjesečja.</t>
  </si>
  <si>
    <t>Izvor: Baza Porezne uprave.</t>
  </si>
  <si>
    <t>Slika 4.6. U 2021. godini odobren je do sad najviši iznos subvencioniranih kredita u jednom krugu</t>
  </si>
  <si>
    <t>Broj zaprimljenih zahtjeva</t>
  </si>
  <si>
    <t>Broj odobrenih (aktivnih) zahtjeva</t>
  </si>
  <si>
    <t>Ukupni iznos novoodobrenih subvencioniranih kredita (procjena u HRK) - desno</t>
  </si>
  <si>
    <t>I. krug</t>
  </si>
  <si>
    <t>II. krug</t>
  </si>
  <si>
    <t>III. krug</t>
  </si>
  <si>
    <t>IV. krug</t>
  </si>
  <si>
    <t>V. krug</t>
  </si>
  <si>
    <t>VI. krug</t>
  </si>
  <si>
    <t>Napomena: I. krug iz 2017., II. krug iz 2018., II. krug iz 2019., IV. i V. krug iz 2020. i VI. krug iz 2021.godine.</t>
  </si>
  <si>
    <t>Izvor: Agencija za pravni promet i posredovanje nekretninama; izračun HNB-a.</t>
  </si>
  <si>
    <t>Slika 4.7. Cijene nekretnina odstupaju od ključnih makroekonomskih odrednica</t>
  </si>
  <si>
    <t>odstupanje u standardnim devijacijama</t>
  </si>
  <si>
    <t>Realni indeks cijena nekretnina</t>
  </si>
  <si>
    <t>Cijena/najam</t>
  </si>
  <si>
    <t>Cijena/neto raspoloživi dohodak</t>
  </si>
  <si>
    <t>Cijena/trošak gradnje</t>
  </si>
  <si>
    <t>Rata kredita/neto raspoloživi dohodak</t>
  </si>
  <si>
    <t>Indeks obujma građevinskih radova</t>
  </si>
  <si>
    <t>Indikator odstupanja_D</t>
  </si>
  <si>
    <t>Indikator odstupanja_J</t>
  </si>
  <si>
    <t>2.tr.2021.</t>
  </si>
  <si>
    <t>3.tr.2021.</t>
  </si>
  <si>
    <r>
      <t>Napomena: Podaci za 2021. godinu dostupni su do 3. tromjesečja. Prikazane su standardizirane cikličke komponente različitih pokazatelja relevantnih za kretanje cijena nekretnina dobivenih na osnovi jednostranog i dvostranog HP filtera (</t>
    </r>
    <r>
      <rPr>
        <sz val="8"/>
        <color rgb="FF202122"/>
        <rFont val="Arial"/>
        <family val="2"/>
        <charset val="238"/>
      </rPr>
      <t>λ</t>
    </r>
    <r>
      <rPr>
        <sz val="8"/>
        <color theme="1"/>
        <rFont val="Arial"/>
        <family val="2"/>
        <charset val="238"/>
      </rPr>
      <t xml:space="preserve"> = 400 000) koje su uključene u kompozitni indikator odstupanja. Dvostranim HP filterom (D) promatra se cijeli uzorak, a jednostranim (J) samo do pojedinog trenutka u uzorku. Oba indikatora izračunavaju se kao prva glavna komponenta standardiziranih ciklusa pokazatelja. Indeks obujma građevinskih radova odnosi se na zgrade.</t>
    </r>
  </si>
  <si>
    <t>Izvori: HNB; DZS; Porezna uprava i Eurostat.</t>
  </si>
  <si>
    <t>Slika 4.8. Sposobnost kućanstva da financiraju kupnju nekretnine u posljednjem razdoblju ostala je stabilna</t>
  </si>
  <si>
    <t>indeks 2015.=100</t>
  </si>
  <si>
    <t>Omjer cijene nekretnina i neto raspoloživog dohotka</t>
  </si>
  <si>
    <t>Omjer cijene nekretnina i hipotetskog obujma zaduživanja</t>
  </si>
  <si>
    <t xml:space="preserve">Napomena: Podaci za 2021. godinu dostupni su do 3. tromjesečja. Hipotetski obujam zaduživanja definiran je kao maksimalni iznos kredita koja kućanstva mogu dobiti uzimajući u obzir raspoloživi dohodak, kamatne stope na stambene kredite i  prosječni rok dospijeća stambenih kredita, a dio dohotka koje kućanstvo koristi za servisiranja duga konstantan je u promatranom razdoblju. Pokazatelj omjera cijene nekretnina i hipotetskog obujma zaduživanja izračunat je prema Hertrich (2019.): https://www.bundesbank.de/en/publications/research/discussion-papers/a-novel-housing-price-misalignment-indicator-for-germany-806946. </t>
  </si>
  <si>
    <t>Izvori: HNB; DZS i Eurostat.</t>
  </si>
  <si>
    <t>Slika 4.9. Nastavljen je rast građevinske aktivnosti i poslovnog optimizma</t>
  </si>
  <si>
    <t>u tisućama, indeks 2015.=100</t>
  </si>
  <si>
    <t>Građevinske dozvole - stambene zgrade</t>
  </si>
  <si>
    <t>Završene stambene zgrade</t>
  </si>
  <si>
    <t>Završeni stambeni objekti</t>
  </si>
  <si>
    <t>Poslovni optimizam u građevinarstvu - desno</t>
  </si>
  <si>
    <t>Napomena: Stambene zgrade su građevine u kojima je 50% ili više ukupne korisne podne površine zgrade namijenjeno stambenim svrhama.</t>
  </si>
  <si>
    <t>Izvori: DZS i HNB.</t>
  </si>
  <si>
    <t>Slika 4.10. Troškovi gradnje rastu usporedno s cijenama nekretnina</t>
  </si>
  <si>
    <t>indeks, 2015. = 100, u %</t>
  </si>
  <si>
    <t>Trošak bruto plaća</t>
  </si>
  <si>
    <t>Trošak materijala</t>
  </si>
  <si>
    <t>Trošak gradnje</t>
  </si>
  <si>
    <t>Stopa rasta troškova bruto plaća - desno</t>
  </si>
  <si>
    <t>Stopa rasta troškova materijala - desno</t>
  </si>
  <si>
    <t>Stopa rasta troškova gradnje - desno</t>
  </si>
  <si>
    <t>Cijene nekretnina</t>
  </si>
  <si>
    <t xml:space="preserve">Napomena. Trošak materijala odnosi se na indeks proizvođačkih cijena građevnog materijala na domaćem tržištu. Indeks mjeri promjene u razini proizvođačkih cijena građevnog materijala proizvedenog i prodanog na na domaćem tržištu, a ne obuhvaća cijene opreme, mehanizacije i rada te druge elemente iz strukture cijena građevinskih radova. U trošak gradnje osim materijala i rada ulaze i drugi troškovi, poput energije i transporta. 
</t>
  </si>
  <si>
    <t>Izvori: DZS; HNB i Eurostat.</t>
  </si>
  <si>
    <t>Slika 4.11. Prisutni su pritisci na prinose u segmentu logističkih prostora</t>
  </si>
  <si>
    <t xml:space="preserve">Uredski prostori </t>
  </si>
  <si>
    <t xml:space="preserve">Maloprodajni prostori </t>
  </si>
  <si>
    <t>Logistički prostori</t>
  </si>
  <si>
    <t>4.tr.2021.</t>
  </si>
  <si>
    <t>Napomena: Podaci se odnose na Grad Zagreb i okolicu. Prinos je definiran kao omjer godišnjeg dohotka od zakupnine i cijene koja je plaćena za nekretninu.</t>
  </si>
  <si>
    <t>Izvori: CBRE; Colliers; CW CBS International; Spiller Farmer nekretnine</t>
  </si>
  <si>
    <t>Slika 4.12. Procjena godišnjih iznosa kupoprodajnih transakcija upućuje na oporavak potražnje u segmentu hotela</t>
  </si>
  <si>
    <t>mil. EUR</t>
  </si>
  <si>
    <t>Maloprodajni prostori</t>
  </si>
  <si>
    <t>Uredski prostori</t>
  </si>
  <si>
    <t>Hoteli</t>
  </si>
  <si>
    <t>Industrijski i logistički prostori</t>
  </si>
  <si>
    <t xml:space="preserve">Napomena: Procjena se ne odnosi na ukupne transakcije, već samo na investicijske transakcije (engl. investment deals) koje su zabilježene na tržištu. Također, ne uključuje investicije u izgradnju. </t>
  </si>
  <si>
    <t>Izvor: Colliers</t>
  </si>
  <si>
    <t>Slika 5.1. Oporavak prihoda započet u 2021. nastavlja se i u 1. tromjesečju 2022. godine</t>
  </si>
  <si>
    <t>Mjesec</t>
  </si>
  <si>
    <t>siječanj</t>
  </si>
  <si>
    <t>veljača</t>
  </si>
  <si>
    <t>ožujak</t>
  </si>
  <si>
    <t>travanj</t>
  </si>
  <si>
    <t>svibanj</t>
  </si>
  <si>
    <t>lipanj</t>
  </si>
  <si>
    <t>srpanj</t>
  </si>
  <si>
    <t>kolovoz</t>
  </si>
  <si>
    <t>rujan</t>
  </si>
  <si>
    <t>listopad</t>
  </si>
  <si>
    <t>studeni</t>
  </si>
  <si>
    <t>prosinac</t>
  </si>
  <si>
    <t>01.2020.</t>
  </si>
  <si>
    <t>02.2020.</t>
  </si>
  <si>
    <t>03.2020.</t>
  </si>
  <si>
    <t>04.2020.</t>
  </si>
  <si>
    <t>05.2020.</t>
  </si>
  <si>
    <t>06.2020.</t>
  </si>
  <si>
    <t>07.2020.</t>
  </si>
  <si>
    <t>08.2020.</t>
  </si>
  <si>
    <t>09.2020.</t>
  </si>
  <si>
    <t>10.2020.</t>
  </si>
  <si>
    <t>11.2020.</t>
  </si>
  <si>
    <t>12.2020.</t>
  </si>
  <si>
    <t>01.2021.</t>
  </si>
  <si>
    <t>02.2021.</t>
  </si>
  <si>
    <t>03.2021.</t>
  </si>
  <si>
    <t>04.2021.</t>
  </si>
  <si>
    <t>05.2021.</t>
  </si>
  <si>
    <t>06.2021.</t>
  </si>
  <si>
    <t>07.2021.</t>
  </si>
  <si>
    <t>08.2021.</t>
  </si>
  <si>
    <t>09.2021.</t>
  </si>
  <si>
    <t>10.2021.</t>
  </si>
  <si>
    <t>11.2021.</t>
  </si>
  <si>
    <t>12.2021.</t>
  </si>
  <si>
    <t>01.2022.</t>
  </si>
  <si>
    <t>02.2022.</t>
  </si>
  <si>
    <t>03.2022.</t>
  </si>
  <si>
    <t>Indeks</t>
  </si>
  <si>
    <t>2019=100</t>
  </si>
  <si>
    <t>IPC</t>
  </si>
  <si>
    <t>Napomena: Linijama je prikazana promjena ukupnog iznosa izdanih fiskaliziranih računa u odnosu na isti mjesec 2019. godine. IPC predstavlja indeks potrošačkih cijena (2019.=100).</t>
  </si>
  <si>
    <t>Izvor: Porezna uprava; HNB</t>
  </si>
  <si>
    <t xml:space="preserve">Slika 5.2. I covidom najpogođenije djelatnosti se oporavljaju u 1. tromjesečju 2022. </t>
  </si>
  <si>
    <t>2020/2019</t>
  </si>
  <si>
    <t>2021/2019</t>
  </si>
  <si>
    <t>1.tr.2022/1.tr.2019</t>
  </si>
  <si>
    <t>Indeks 100</t>
  </si>
  <si>
    <t>IPC 1. tr. 2022. / 2019=100</t>
  </si>
  <si>
    <t>Poljoprivreda</t>
  </si>
  <si>
    <t>Energetika</t>
  </si>
  <si>
    <t>Prerađivačka</t>
  </si>
  <si>
    <t>Građevina i nekretnine</t>
  </si>
  <si>
    <t>Trgovina</t>
  </si>
  <si>
    <t>Prijevoz</t>
  </si>
  <si>
    <t>Turizam</t>
  </si>
  <si>
    <t>Komunikacije</t>
  </si>
  <si>
    <t>Ukupno</t>
  </si>
  <si>
    <t>Napomena: "Turizam" označava poduzeća iz djelatnosti pružanja smještaja te pripreme i usluživanja hrane.</t>
  </si>
  <si>
    <t>Izvor: Porezna uprava;</t>
  </si>
  <si>
    <t xml:space="preserve">Slika 5.3. Fiskalne potpore jenjavaju s krajem 2021. </t>
  </si>
  <si>
    <t>Fiskalne mjere</t>
  </si>
  <si>
    <t>2.tr. 2020.</t>
  </si>
  <si>
    <t>3.tr. 2020.</t>
  </si>
  <si>
    <t>4.tr. 2020.</t>
  </si>
  <si>
    <t>1.tr. 2021.</t>
  </si>
  <si>
    <t>2.tr. 2021.</t>
  </si>
  <si>
    <t>3.tr. 2021.</t>
  </si>
  <si>
    <t>4.tr. 2021.</t>
  </si>
  <si>
    <t>Isplaćene potpore za zap. i fiksne trošk.</t>
  </si>
  <si>
    <t>Oslobođenja poreza i doprinosa</t>
  </si>
  <si>
    <t>Odgode poreza i doprinosa</t>
  </si>
  <si>
    <t>Javni krediti</t>
  </si>
  <si>
    <t>Javne garancije</t>
  </si>
  <si>
    <t>Ukupne javne potpore</t>
  </si>
  <si>
    <t>Napomena: Prikazane su neto promjene stanja mjera na kraju tromjesječja.</t>
  </si>
  <si>
    <t>Izvori: HNB; FINA</t>
  </si>
  <si>
    <t>Slika 5.4. Glavnina moratorija je istekla s 3. tromjesečjem 2021., dok je novih kredita za likvidnost i restrukturiranih zanemarivo malo</t>
  </si>
  <si>
    <t>udio (%)</t>
  </si>
  <si>
    <t>Moratoriji</t>
  </si>
  <si>
    <t>Moratoriji - udio (%)</t>
  </si>
  <si>
    <t>Krediti - udio (%)</t>
  </si>
  <si>
    <t>Restr. i reprogrami</t>
  </si>
  <si>
    <t>Restr. i reprogrami - udio (%)</t>
  </si>
  <si>
    <t>Ukupno ostalo</t>
  </si>
  <si>
    <t xml:space="preserve">Slika 5.5. Promjena broja poduzeća u Hrvatskoj prema vrsti postupka </t>
  </si>
  <si>
    <t>Osnivanje</t>
  </si>
  <si>
    <t>Predstečaj</t>
  </si>
  <si>
    <t>Stečaj</t>
  </si>
  <si>
    <t>Likvidacija</t>
  </si>
  <si>
    <t>Dobrovoljni izlazak</t>
  </si>
  <si>
    <t>Neto</t>
  </si>
  <si>
    <t>2017</t>
  </si>
  <si>
    <t>2018</t>
  </si>
  <si>
    <t>2019</t>
  </si>
  <si>
    <t>2020</t>
  </si>
  <si>
    <t>2021</t>
  </si>
  <si>
    <t>2022*</t>
  </si>
  <si>
    <t>* Podaci za 2022. su anualizirani temeljem ostvarenja u 1. tromjesečju 2022. godine</t>
  </si>
  <si>
    <t>Izvori: HNB; Registar Trgovačkog suda</t>
  </si>
  <si>
    <t xml:space="preserve">Slika 5.6. Razdoblje COVID-a poduzeća su preživjela bez znatnih ožiljaka </t>
  </si>
  <si>
    <t>Djalatnost</t>
  </si>
  <si>
    <t>Zaposleni 2.'22./12.'19. - desno</t>
  </si>
  <si>
    <t>Transport</t>
  </si>
  <si>
    <t>ITC</t>
  </si>
  <si>
    <t>Građevinarstvo</t>
  </si>
  <si>
    <t>Ukupno (neto)</t>
  </si>
  <si>
    <t>Napomena: Ulasci i izlasci s tržišta i neto ulasci u periodu 2020. - 1. tromjesečje 2022. godine. "Turizam" označava poduzeća iz djelatnosti pružanja smještaja te pripreme i usluživanja hrane. Promjene broja zaposlenih su velj.'22. / pro. '19.</t>
  </si>
  <si>
    <t>Izvor: HNB; DZS; Registar Trgovačkog suda</t>
  </si>
  <si>
    <t xml:space="preserve">Slika 5.7. Rast potražnje za kreditima tijekom 2021. praćen je ublažavanjem standarda odobravanja kredita </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</si>
  <si>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</si>
  <si>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</si>
  <si>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</si>
  <si>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</si>
  <si>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</si>
  <si>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</si>
  <si>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</si>
  <si>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</si>
  <si>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</si>
  <si>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 xml:space="preserve">     2021.</t>
  </si>
  <si>
    <t>1.tr.</t>
  </si>
  <si>
    <t>2.tr.</t>
  </si>
  <si>
    <t>3.tr.</t>
  </si>
  <si>
    <t>4.tr.</t>
  </si>
  <si>
    <t>Standardi odobravanja (lijevo)</t>
  </si>
  <si>
    <t>Potražnja (desno)</t>
  </si>
  <si>
    <t>Napomena: Pozitivne vrijednosti pokazuju povećanje potražnje odnosno pooštravanje standarda odobravanja kredita, a negativne smanjenje potražnje odnosno ublažavanje standarda odobravanja. Podaci prikazuju neto postotak banaka ponderiran udjelom u ukupnim kreditima poduzećima.</t>
  </si>
  <si>
    <t xml:space="preserve">Slika 5.8. Zaduženost sektora poduzeća smanjena je u 2021. godini </t>
  </si>
  <si>
    <t>Doprinos transakcija</t>
  </si>
  <si>
    <t>Doprinos revalorizacija</t>
  </si>
  <si>
    <t>Doprinos ostalih promjena</t>
  </si>
  <si>
    <t>Doprinos BDP-a</t>
  </si>
  <si>
    <t>Vanjski dug (desno)</t>
  </si>
  <si>
    <t>Inozemni + domaći dug (KI) (desno)</t>
  </si>
  <si>
    <t>Ukupna zaduženost (desno)</t>
  </si>
  <si>
    <t>2009</t>
  </si>
  <si>
    <t>2010</t>
  </si>
  <si>
    <t>2011</t>
  </si>
  <si>
    <t>2012</t>
  </si>
  <si>
    <t>2013</t>
  </si>
  <si>
    <t>2014</t>
  </si>
  <si>
    <t>2015</t>
  </si>
  <si>
    <t>2016</t>
  </si>
  <si>
    <t>Slika 5.9. Rastu ukupnih plasmana najviše pridonose djelatnosti građevinarstva i nekretnina te energetike</t>
  </si>
  <si>
    <t>IT/Komunikacije</t>
  </si>
  <si>
    <t>sij</t>
  </si>
  <si>
    <t>vlj</t>
  </si>
  <si>
    <t>ožu</t>
  </si>
  <si>
    <t>tra</t>
  </si>
  <si>
    <t>svi</t>
  </si>
  <si>
    <t>lip</t>
  </si>
  <si>
    <t>srp</t>
  </si>
  <si>
    <t>kol</t>
  </si>
  <si>
    <t>ruj</t>
  </si>
  <si>
    <t>lis</t>
  </si>
  <si>
    <t>stu</t>
  </si>
  <si>
    <t>pro</t>
  </si>
  <si>
    <t>2022</t>
  </si>
  <si>
    <t>Napomena: "Turizam" označava poduzeća iz djelatnosti pružanja smještaja te pripreme i usluživanja hrane. Prikazani podaci su zaključno sa 28.02.2022.</t>
  </si>
  <si>
    <t xml:space="preserve">Slika 5.10. Investicijski krediti čine glavninu rasta plasmana poduzećima uz dominaciju djelatnosti građevinarstva i nekretnina  </t>
  </si>
  <si>
    <t>Instrument</t>
  </si>
  <si>
    <t>Investicijki krediti</t>
  </si>
  <si>
    <t>Krediti za radni kapital</t>
  </si>
  <si>
    <t xml:space="preserve">Slika 5.11. Visoki udio ukupnog duga poduzeća u stranoj valuti kao i kamatni rizik se blago smanjuju </t>
  </si>
  <si>
    <t>Dugoročni</t>
  </si>
  <si>
    <t>Kratkoročni</t>
  </si>
  <si>
    <t>Promjenjiva</t>
  </si>
  <si>
    <t>Fiksna</t>
  </si>
  <si>
    <t>Napomena: 1. Prikazani udio kredita u stranoj valuti (linije) izražen je u ukupnom dugu poduzeća (ovisno o ročnosti). Pretpostavlja se da je sav inozemni dug u stranoj valuti. Uključen je i dug vezan uz tečaj stranih valuta (valutna klauzula). Kamatni rizik je prikazan površinama i odnosi se na strukturu stanja bankovnih kredita nefinancijskim poduzećima prema mogućnosti promjene kamatne stope.</t>
  </si>
  <si>
    <t>Slika 5.12. Geopolitičke nestabilnosti odražavaju se kroz povećanu premiju rizika</t>
  </si>
  <si>
    <t>Hrvatska (dugoročne)</t>
  </si>
  <si>
    <t>Eurozona (dugoročne)</t>
  </si>
  <si>
    <t>Hrvatska (kratkoročne)</t>
  </si>
  <si>
    <t>Eurozona (kratkoročne)</t>
  </si>
  <si>
    <t>Premija rizika (EMBI)</t>
  </si>
  <si>
    <t>Napomena: Slika prikazuje kamatne stope na nove poslove (dugoročne i kratkoročne) te premiju rizika na obveznice.</t>
  </si>
  <si>
    <t>Izvori: ESB; Bloomberg; HNB</t>
  </si>
  <si>
    <t xml:space="preserve">Slika 6.1. Godišnji rast imovine kreditnih institucija ubrzan je pod utjecajem ekspanzivne monetarne politike i ekonomskog rasta </t>
  </si>
  <si>
    <t>Imovina kreditnih institucija</t>
  </si>
  <si>
    <t>Nominalni BDP</t>
  </si>
  <si>
    <t>Financijski sustav</t>
  </si>
  <si>
    <t>Plasmani privatnom sektoru</t>
  </si>
  <si>
    <t>Udio u nominalnom BDP-u - desno</t>
  </si>
  <si>
    <t>Udio u ukupnoj imovini financijskih društava - desno</t>
  </si>
  <si>
    <t>YoY promjena %</t>
  </si>
  <si>
    <t>Napomena: Prikazana je godišnja stopa promjene ukupne neto imovine. Podaci za ukupnu imovinu financijskih društava dostupni su do 31. prosinca 2021.</t>
  </si>
  <si>
    <t xml:space="preserve">Izvor: HNB </t>
  </si>
  <si>
    <t xml:space="preserve">Slika 6.2 Udio transakcijskih depozita nastavio je rasti u uvjetima niskih kamatnih stopa </t>
  </si>
  <si>
    <t>Udio transakcijskih depozita u obvezama - desno</t>
  </si>
  <si>
    <t>Kamatna stopa na oročene kunski depozite</t>
  </si>
  <si>
    <t>Kamatna stopa na oročene devizne depozite</t>
  </si>
  <si>
    <t>Kamatna stopa na kratkoročne kredite</t>
  </si>
  <si>
    <t>Kamatna stopa na dugoročne kredite</t>
  </si>
  <si>
    <t>31.3.2011.</t>
  </si>
  <si>
    <t>30.6.2011.</t>
  </si>
  <si>
    <t>30.9.2011.</t>
  </si>
  <si>
    <t>31.12.2011.</t>
  </si>
  <si>
    <t>31.3.2012.</t>
  </si>
  <si>
    <t>30.6.2012.</t>
  </si>
  <si>
    <t>30.9.2012.</t>
  </si>
  <si>
    <t>31.12.2012.</t>
  </si>
  <si>
    <t>31.3.2013.</t>
  </si>
  <si>
    <t>30.6.2013.</t>
  </si>
  <si>
    <t>30.9.2013.</t>
  </si>
  <si>
    <t>31.12.2013.</t>
  </si>
  <si>
    <t>31.3.2014.</t>
  </si>
  <si>
    <t>30.6.2014.</t>
  </si>
  <si>
    <t>30.9.2014.</t>
  </si>
  <si>
    <t>31.12.2014.</t>
  </si>
  <si>
    <t>31.3.2015.</t>
  </si>
  <si>
    <t>30.6.2015.</t>
  </si>
  <si>
    <t>30.9.2015.</t>
  </si>
  <si>
    <t>31.12.2015.</t>
  </si>
  <si>
    <t>31.3.2016.</t>
  </si>
  <si>
    <t>30.6.2016.</t>
  </si>
  <si>
    <t>30.9.2016.</t>
  </si>
  <si>
    <t>31.12.2016.</t>
  </si>
  <si>
    <t>31.3.2017.</t>
  </si>
  <si>
    <t>30.6.2017.</t>
  </si>
  <si>
    <t>30.9.2017.</t>
  </si>
  <si>
    <t>31.12.2017.</t>
  </si>
  <si>
    <t>31.3.2018.</t>
  </si>
  <si>
    <t>30.6.2018.</t>
  </si>
  <si>
    <t>30.9.2018.</t>
  </si>
  <si>
    <t>31.12.2018.</t>
  </si>
  <si>
    <t>31.3.2019.</t>
  </si>
  <si>
    <t>30.6.2019.</t>
  </si>
  <si>
    <t>30.9.2019.</t>
  </si>
  <si>
    <t>31.12.2019.</t>
  </si>
  <si>
    <t>31.3.2020.</t>
  </si>
  <si>
    <t>30.6.2020.</t>
  </si>
  <si>
    <t>30.9.2020.</t>
  </si>
  <si>
    <t>31.12.2020.</t>
  </si>
  <si>
    <t>31.3.2021.</t>
  </si>
  <si>
    <t>30.6.2021.</t>
  </si>
  <si>
    <t>30.9.2021.</t>
  </si>
  <si>
    <t>31.12.2021.</t>
  </si>
  <si>
    <t xml:space="preserve">Slika 6.3. U drugoj polovini 2021. godine došlo je do oporavka potražnje za kreditima uz blaže uvjete kreditiranja </t>
  </si>
  <si>
    <t>Uvjeti kreditiranja</t>
  </si>
  <si>
    <t>Potražnja</t>
  </si>
  <si>
    <t>POD</t>
  </si>
  <si>
    <t>STM</t>
  </si>
  <si>
    <t>GNK</t>
  </si>
  <si>
    <t>1tr. 19</t>
  </si>
  <si>
    <t>2tr. 19</t>
  </si>
  <si>
    <t>3tr. 19</t>
  </si>
  <si>
    <t>4tr.19</t>
  </si>
  <si>
    <t>1tr. 20</t>
  </si>
  <si>
    <t>2tr. 20</t>
  </si>
  <si>
    <t>3tr. 20</t>
  </si>
  <si>
    <t>4tr.20</t>
  </si>
  <si>
    <t>1tr.21</t>
  </si>
  <si>
    <t>2tr.21</t>
  </si>
  <si>
    <t>3tr.21</t>
  </si>
  <si>
    <t>4tr.21</t>
  </si>
  <si>
    <t xml:space="preserve">Napomena: Podaci prikazuju neto postotak odgovora banaka ponderiran udjelom u ukupnim kreditima. Porast pokazatelja označava pooštravanje kreditnih standarda i rast potražnje, smanjenje obrnuto. POD se odnosi na nefinancijska poduzeća; STM na stambene kredite kućanstvima; GNK na gotovinske kredite kućanstvima. </t>
  </si>
  <si>
    <t>Izvor: HNB (Anketa o kreditiranju banaka)</t>
  </si>
  <si>
    <t>Slika 6.4. Povećanje duga u 2021. godini rezultat je rasta kredita kućanstvima</t>
  </si>
  <si>
    <t>Država</t>
  </si>
  <si>
    <t>Stanovništvo</t>
  </si>
  <si>
    <t>Poduzeća</t>
  </si>
  <si>
    <r>
      <t xml:space="preserve">Napomena: Podaci se odnose na mjesečni iznos transakcija duga po sektorima preuzeto iz nacionalnih računa (lijevo) i strukturu transakcija za sektor stanovništva iz HNB </t>
    </r>
    <r>
      <rPr>
        <i/>
        <sz val="8"/>
        <color rgb="FF000000"/>
        <rFont val="Arial"/>
        <family val="2"/>
        <charset val="238"/>
      </rPr>
      <t>"Monetarna statistika"</t>
    </r>
    <r>
      <rPr>
        <sz val="8"/>
        <color rgb="FF000000"/>
        <rFont val="Arial"/>
        <family val="2"/>
        <charset val="238"/>
      </rPr>
      <t xml:space="preserve"> (desno); GNK se odnosi na gotovinske kredite; STM na stambene kredite.</t>
    </r>
  </si>
  <si>
    <t xml:space="preserve">Slika 6.5. U 2021. godini započeo je oporavak kvalitete kredita uz isticanje moratorija </t>
  </si>
  <si>
    <t>Sektor</t>
  </si>
  <si>
    <t>Udio u fazi 2</t>
  </si>
  <si>
    <t>Udio u fazi 3</t>
  </si>
  <si>
    <t>Udio kreditnog portfelja u ukupnim kreditima banaka</t>
  </si>
  <si>
    <t>Udio kredita pod moratorijem</t>
  </si>
  <si>
    <t>4tr. 19</t>
  </si>
  <si>
    <t>4tr. 20</t>
  </si>
  <si>
    <t>1tr. 21</t>
  </si>
  <si>
    <t>2tr. 21</t>
  </si>
  <si>
    <t>3.tr. 21</t>
  </si>
  <si>
    <t>4.tr.21</t>
  </si>
  <si>
    <t>Kućanstva</t>
  </si>
  <si>
    <t>Gotovinski krediti</t>
  </si>
  <si>
    <t>Napomena: Krediti u Fazi 2. su prihodujući krediti kod koji je došlo do znatnog povećanja kreditnog rizika, a krediti u Fazi 3. su neprihodujući krediti kod kojih je došlo do gubitka.</t>
  </si>
  <si>
    <t>Slika 6.6. Aktivnosti prodaje potraživanja  intenzivirane su u 2021. godini</t>
  </si>
  <si>
    <t>Ostali sektori</t>
  </si>
  <si>
    <t>Kumulativno - desno</t>
  </si>
  <si>
    <t>Pokrivenost - desno</t>
  </si>
  <si>
    <t>Cijena - desno</t>
  </si>
  <si>
    <t>2015. - 2021.</t>
  </si>
  <si>
    <t xml:space="preserve">Napomena: Slika je izrađena na temelju podataka koje su kreditne institucije dostavile Hrvatskoj narodnoj banci o prodanim potraživanjima. </t>
  </si>
  <si>
    <t>Slika 6.7. Moratoriji se nisu prelili u neprihodujuće kredite</t>
  </si>
  <si>
    <t>Tromjesečja</t>
  </si>
  <si>
    <t>Udio kredita u Moratoriju - HR</t>
  </si>
  <si>
    <t>Udio kredita u Moratoriju - EU</t>
  </si>
  <si>
    <t>Udio faze 3 u ukupnim kreditima - HR</t>
  </si>
  <si>
    <t>Udio faze 3 u ukupnim kreditima - EU</t>
  </si>
  <si>
    <t>Izvor: EBA</t>
  </si>
  <si>
    <t xml:space="preserve">Slika 6.8. Oslabila je veza rizičnosti i rasta kreditiranja </t>
  </si>
  <si>
    <t xml:space="preserve">TR  </t>
  </si>
  <si>
    <t>HU</t>
  </si>
  <si>
    <t>GR</t>
  </si>
  <si>
    <t>EN</t>
  </si>
  <si>
    <t>PR</t>
  </si>
  <si>
    <t>PO</t>
  </si>
  <si>
    <t>TG</t>
  </si>
  <si>
    <t>KO</t>
  </si>
  <si>
    <t>¸</t>
  </si>
  <si>
    <t>Napomena: EN: Energetika, GR: Građevina i nekretnine, KO: Komunikacije, PO: Poljoprivreda, PR: Prerađivačka, TR: Prijevoz, TG: Trgovina, HU: Smještaj i ugostiteljstvo, UK: Ukupno nefinancijska poduzeća</t>
  </si>
  <si>
    <t>Slika 6.9. Dobit kreditnih institucija snažno se oporavila u 2021. godini</t>
  </si>
  <si>
    <t>2022.</t>
  </si>
  <si>
    <t>Siječanj</t>
  </si>
  <si>
    <t>Veljača</t>
  </si>
  <si>
    <t>Ožujak</t>
  </si>
  <si>
    <t>Travanj</t>
  </si>
  <si>
    <t>Svibanj</t>
  </si>
  <si>
    <t>Lipanj</t>
  </si>
  <si>
    <t>Srpanj</t>
  </si>
  <si>
    <t>Kolovoz</t>
  </si>
  <si>
    <t>Rujan</t>
  </si>
  <si>
    <t>Listopad</t>
  </si>
  <si>
    <t>Studeni</t>
  </si>
  <si>
    <t>Prosinac</t>
  </si>
  <si>
    <t>Napomena: Prikazan je iznos neto dobiti ili gubitka ostvarenog tijekom kalendarske godine do posljednjeg dana izvještajnog razdoblja, temeljen na poziciji iz Bilance kreditnih institucija: Kapital.</t>
  </si>
  <si>
    <t>Slika 6.10. Struktura oporavka profitabilnosti</t>
  </si>
  <si>
    <t>Kamatni prihod</t>
  </si>
  <si>
    <t>Kamatni rashod</t>
  </si>
  <si>
    <t>Neto nekamatni prihod</t>
  </si>
  <si>
    <t>Operativni troškovi</t>
  </si>
  <si>
    <t>Troškovi ispravaka vrijednosti</t>
  </si>
  <si>
    <t>Dobit prije ispravaka vrijednosti</t>
  </si>
  <si>
    <t>Neto zarade</t>
  </si>
  <si>
    <t>1999.</t>
  </si>
  <si>
    <t>2000.</t>
  </si>
  <si>
    <t>2001.</t>
  </si>
  <si>
    <t>Razlika 2021-2020</t>
  </si>
  <si>
    <t>Slika 6.11. Pad kamatnih stopa i struktura portfelja ograničavaju profitabilnost kreditnih institucija</t>
  </si>
  <si>
    <t>Kućanstva - Stambeni krediti</t>
  </si>
  <si>
    <t>Ostali krediti kućanstvima</t>
  </si>
  <si>
    <t>Napomena: Grafikon prikazuje strukturu i razinu kamatnog prihoda na dan 31.12.2021.</t>
  </si>
  <si>
    <t>Slika 6.12. Pad graničnog troška je usporen</t>
  </si>
  <si>
    <t>Grančini Trošak</t>
  </si>
  <si>
    <t>Implicitna aktivna kamatna stopa</t>
  </si>
  <si>
    <t>CIR</t>
  </si>
  <si>
    <t>Postotna promjena CIR</t>
  </si>
  <si>
    <t>Prosječna depozitna stopa</t>
  </si>
  <si>
    <t>Napomena: CIR je omjer operativnog troška (trošak zaposlenika i deprecijacije), Granični trošak izračunat je prema Van Leuvensteijn, Kok, Bikker and Van Rixtel (2008):https://www.ecb.europa.eu/pub/pdf/scpwps/ecbwp885.pdf</t>
  </si>
  <si>
    <t>Slika 6.13. Likvidnost sustava nastavila je rasti</t>
  </si>
  <si>
    <t>LCR</t>
  </si>
  <si>
    <t>Zahtjev za kratkoročnu likvidnosnu pokrivenost</t>
  </si>
  <si>
    <t>NSFR</t>
  </si>
  <si>
    <t>31.10.2016.</t>
  </si>
  <si>
    <t>30.11.2016.</t>
  </si>
  <si>
    <t>31.1.2017.</t>
  </si>
  <si>
    <t>28.2.2017.</t>
  </si>
  <si>
    <t>30.4.2017.</t>
  </si>
  <si>
    <t>31.5.2017.</t>
  </si>
  <si>
    <t>31.7.2017.</t>
  </si>
  <si>
    <t>31.8.2017.</t>
  </si>
  <si>
    <t>31.10.2017.</t>
  </si>
  <si>
    <t>30.11.2017.</t>
  </si>
  <si>
    <t>31.1.2018.</t>
  </si>
  <si>
    <t>28.2.2018.</t>
  </si>
  <si>
    <t>30.4.2018.</t>
  </si>
  <si>
    <t>31.5.2018.</t>
  </si>
  <si>
    <t>31.7.2018.</t>
  </si>
  <si>
    <t>31.8.2018.</t>
  </si>
  <si>
    <t>31.10.2018.</t>
  </si>
  <si>
    <t>30.11.2018.</t>
  </si>
  <si>
    <t>31.1.2019.</t>
  </si>
  <si>
    <t>28.2.2019.</t>
  </si>
  <si>
    <t>30.4.2019.</t>
  </si>
  <si>
    <t>31.5.2019.</t>
  </si>
  <si>
    <t>31.7.2019.</t>
  </si>
  <si>
    <t>31.8.2019.</t>
  </si>
  <si>
    <t>31.10.2019.</t>
  </si>
  <si>
    <t>30.11.2019.</t>
  </si>
  <si>
    <t>31.1.2020.</t>
  </si>
  <si>
    <t>29.2.2020.</t>
  </si>
  <si>
    <t>30.4.2020.</t>
  </si>
  <si>
    <t>31.5.2020.</t>
  </si>
  <si>
    <t>31.7.2020.</t>
  </si>
  <si>
    <t>31.8.2020.</t>
  </si>
  <si>
    <t>31.10.2020.</t>
  </si>
  <si>
    <t>30.11.2020.</t>
  </si>
  <si>
    <t>31.1.2021.</t>
  </si>
  <si>
    <t>28.2.2021.</t>
  </si>
  <si>
    <t>30.4.2021.</t>
  </si>
  <si>
    <t>31.5.2021.</t>
  </si>
  <si>
    <t>31.7.2021.</t>
  </si>
  <si>
    <t>31.8.2021.</t>
  </si>
  <si>
    <t>31.10.2021.</t>
  </si>
  <si>
    <t>30.11.2021.</t>
  </si>
  <si>
    <t>Napomena: LCR se odnosi na koeficijent likvidnosne pokrivenosti, a NSFR na omjer neto stabilnih izvora financiranja.</t>
  </si>
  <si>
    <t xml:space="preserve">Slika 6.14. Stopa ukupnog kapitala se zadržala na visokoj razini </t>
  </si>
  <si>
    <t>Doprinos regulatornog kapitala</t>
  </si>
  <si>
    <t xml:space="preserve">Doprinos prosječnog pondera </t>
  </si>
  <si>
    <t>Promjena Stope ukupnog kapitala</t>
  </si>
  <si>
    <t>Doprinos promjene imovine</t>
  </si>
  <si>
    <t>Stopa ukupnog kapitala - desno</t>
  </si>
  <si>
    <t>2021.*</t>
  </si>
  <si>
    <t>Napomena: Regulatorni kapital (brojnik pokazatelja) smanjenjem utječe na pad, a povećanjem na rast stope ukupnoga kapitala. Zarada prikazuju potencijalni porast regulatornog kapitala, a isplate dividendi smanjenje. Obratno, komponenta izloženosti rizicima koja se računa kao umnožak imovine i prosječnog pondera rizika (nazivnik pokazatelja) povećanjem utječe na pad, a smanjenjem na rast stope kapitala.</t>
  </si>
  <si>
    <t>Slika 6.15. Odljev depozita iz kreditnih institucija izloženih ruskom tržištu</t>
  </si>
  <si>
    <t>10.11.2021.</t>
  </si>
  <si>
    <t>20.11.2021.</t>
  </si>
  <si>
    <t>10.12.2021.</t>
  </si>
  <si>
    <t>20.12.2021.</t>
  </si>
  <si>
    <t>10.1.2022.</t>
  </si>
  <si>
    <t>20.1.2022.</t>
  </si>
  <si>
    <t>31.1.2022.</t>
  </si>
  <si>
    <t>10.2.2022.</t>
  </si>
  <si>
    <t>20.2.2022.</t>
  </si>
  <si>
    <t>28.2.2022.</t>
  </si>
  <si>
    <t>10.3.2022.</t>
  </si>
  <si>
    <t>20.3.2022.</t>
  </si>
  <si>
    <t>31.3.2022.</t>
  </si>
  <si>
    <t>Sustav Kreditnih institucija RH</t>
  </si>
  <si>
    <t>Banke izložene imovini u Istočnoj Europi</t>
  </si>
  <si>
    <t>Ostale kreditne institucije</t>
  </si>
  <si>
    <t>Napomena: Isprekidana linija označava dan 24. veljače 2022., datum početka ruske invazije na Ukrajinu</t>
  </si>
  <si>
    <t>Slika 6.16. Sistemski značaj tržišnih rizika smanjit će se uvođenjem eura</t>
  </si>
  <si>
    <t>Kamatni rizik u knjizi banke</t>
  </si>
  <si>
    <t>Prosječna otvorena dnevna devizna pozicija</t>
  </si>
  <si>
    <t>Udio FX u ukupnim kreditima - desno</t>
  </si>
  <si>
    <t>Udio promjenjive kamatne stope u ukupnim kreditima - desno</t>
  </si>
  <si>
    <t>31.3.2010.</t>
  </si>
  <si>
    <t>30.6.2010.</t>
  </si>
  <si>
    <t>30.9.2010.</t>
  </si>
  <si>
    <t>31.12.2010.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</si>
</sst>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kn&quot;_-;\-* #,##0.00\ &quot;kn&quot;_-;_-* &quot;-&quot;??\ &quot;kn&quot;_-;_-@_-"/>
    <numFmt numFmtId="43" formatCode="_-* #,##0.00_-;\-* #,##0.00_-;_-* &quot;-&quot;??_-;_-@_-"/>
    <numFmt numFmtId="164" formatCode="_-* #,##0.00\ _k_n_-;\-* #,##0.00\ _k_n_-;_-* &quot;-&quot;??\ _k_n_-;_-@_-"/>
    <numFmt numFmtId="165" formatCode="#,##0.0"/>
    <numFmt numFmtId="166" formatCode="0.0"/>
    <numFmt numFmtId="167" formatCode="_-* #\,##0\.00\ _m_k_-;\-* #\,##0\.00\ _m_k_-;_-* &quot;-&quot;??\ _m_k_-;_-@_-"/>
    <numFmt numFmtId="168" formatCode="#,###,##0.0;\-#,###,##0.0"/>
    <numFmt numFmtId="169" formatCode="#\ ##0"/>
    <numFmt numFmtId="170" formatCode="_(* #,##0.00_);_(* \(#,##0.00\);_(* &quot;-&quot;??_);_(@_)"/>
    <numFmt numFmtId="171" formatCode="d/m/yyyy/;@"/>
    <numFmt numFmtId="172" formatCode="mm\/yy/"/>
    <numFmt numFmtId="173" formatCode="d/m/yyyy/"/>
    <numFmt numFmtId="174" formatCode="0.0%"/>
    <numFmt numFmtId="175" formatCode="0.00000"/>
    <numFmt numFmtId="176" formatCode="0.000000"/>
    <numFmt numFmtId="177" formatCode="#,##0.##########"/>
    <numFmt numFmtId="178" formatCode="0.0000000"/>
    <numFmt numFmtId="179" formatCode="dd/mm/yy/;@"/>
    <numFmt numFmtId="180" formatCode="_-* #,##0\ _k_n_-;\-* #,##0\ _k_n_-;_-* &quot;-&quot;??\ _k_n_-;_-@_-"/>
    <numFmt numFmtId="181" formatCode="[$-41A]mmm\-yy;@"/>
    <numFmt numFmtId="182" formatCode="0.000"/>
    <numFmt numFmtId="183" formatCode="#,##0.00_ ;\-#,##0.00\ "/>
    <numFmt numFmtId="184" formatCode="_-* #,##0.0\ _k_n_-;\-* #,##0.0\ _k_n_-;_-* &quot;-&quot;??\ _k_n_-;_-@_-"/>
  </numFmts>
  <fonts count="83" x14ac:knownFonts="1">
    <font>
      <sz val="11"/>
      <color theme="1"/>
      <name val="Calibri"/>
      <family val="2"/>
      <charset val="238"/>
      <scheme val="minor"/>
    </font>
    <font>
      <sz val="11"/>
      <color theme="1"/>
      <name val="Calibri"/>
      <family val="2"/>
      <charset val="238"/>
      <scheme val="minor"/>
    </font>
    <font>
      <sz val="8"/>
      <color theme="1"/>
      <name val="Arial"/>
      <family val="2"/>
      <charset val="238"/>
    </font>
    <font>
      <b/>
      <sz val="8"/>
      <color theme="1"/>
      <name val="Arial"/>
      <family val="2"/>
      <charset val="238"/>
    </font>
    <font>
      <sz val="10"/>
      <name val="Arial"/>
      <family val="2"/>
      <charset val="238"/>
    </font>
    <font>
      <sz val="8"/>
      <name val="Arial"/>
      <family val="2"/>
      <charset val="238"/>
    </font>
    <font>
      <sz val="10"/>
      <color theme="1"/>
      <name val="Arial"/>
      <family val="2"/>
      <charset val="238"/>
    </font>
    <font>
      <sz val="12"/>
      <name val="Arial"/>
      <family val="2"/>
      <charset val="238"/>
    </font>
    <font>
      <b/>
      <sz val="12"/>
      <name val="Arial"/>
      <family val="2"/>
      <charset val="238"/>
    </font>
    <font>
      <b/>
      <sz val="8"/>
      <name val="Arial"/>
      <family val="2"/>
      <charset val="238"/>
    </font>
    <font>
      <vertAlign val="superscript"/>
      <sz val="8"/>
      <name val="Arial"/>
      <family val="2"/>
      <charset val="238"/>
    </font>
    <font>
      <sz val="12"/>
      <name val="Arial"/>
    </font>
    <font>
      <i/>
      <sz val="8"/>
      <name val="Arial"/>
      <family val="2"/>
      <charset val="238"/>
    </font>
    <font>
      <sz val="10"/>
      <name val="Courier"/>
      <family val="3"/>
    </font>
    <font>
      <sz val="12"/>
      <name val="Arial CE"/>
      <charset val="238"/>
    </font>
    <font>
      <sz val="8"/>
      <color indexed="12"/>
      <name val="Arial"/>
      <family val="2"/>
      <charset val="238"/>
    </font>
    <font>
      <sz val="8"/>
      <color indexed="10"/>
      <name val="Arial"/>
      <family val="2"/>
      <charset val="238"/>
    </font>
    <font>
      <sz val="10"/>
      <name val="Times New Roman"/>
      <family val="1"/>
      <charset val="238"/>
    </font>
    <font>
      <sz val="10"/>
      <name val="Arial CE"/>
      <charset val="238"/>
    </font>
    <font>
      <sz val="10"/>
      <color indexed="8"/>
      <name val="Arial"/>
      <family val="2"/>
      <charset val="238"/>
    </font>
    <font>
      <sz val="7"/>
      <color theme="1"/>
      <name val="Arial"/>
      <family val="2"/>
      <charset val="238"/>
    </font>
    <font>
      <sz val="12"/>
      <color theme="1"/>
      <name val="Arial"/>
      <family val="2"/>
      <charset val="238"/>
    </font>
    <font>
      <b/>
      <sz val="15"/>
      <color indexed="62"/>
      <name val="Calibri"/>
      <family val="2"/>
      <charset val="238"/>
    </font>
    <font>
      <sz val="11"/>
      <color rgb="FF000000"/>
      <name val="Calibri"/>
      <family val="2"/>
      <charset val="238"/>
    </font>
    <font>
      <sz val="11"/>
      <color rgb="FF000000"/>
      <name val="Calibri"/>
      <family val="2"/>
      <charset val="238"/>
      <scheme val="minor"/>
    </font>
    <font>
      <sz val="12"/>
      <color theme="1"/>
      <name val="Arial"/>
      <family val="2"/>
    </font>
    <font>
      <sz val="11"/>
      <color theme="1"/>
      <name val="Calibri"/>
      <family val="2"/>
      <scheme val="minor"/>
    </font>
    <font>
      <b/>
      <sz val="11"/>
      <color theme="1"/>
      <name val="Calibri"/>
      <family val="2"/>
      <scheme val="minor"/>
    </font>
    <font>
      <b/>
      <sz val="8"/>
      <color indexed="8"/>
      <name val="Arial"/>
      <family val="2"/>
      <charset val="238"/>
    </font>
    <font>
      <b/>
      <sz val="11"/>
      <color rgb="FFFF0000"/>
      <name val="Calibri"/>
      <family val="2"/>
      <charset val="238"/>
      <scheme val="minor"/>
    </font>
    <font>
      <sz val="11"/>
      <color rgb="FF0070C0"/>
      <name val="Calibri"/>
      <family val="2"/>
      <scheme val="minor"/>
    </font>
    <font>
      <sz val="11"/>
      <color theme="1"/>
      <name val="Arial"/>
      <family val="2"/>
      <charset val="238"/>
    </font>
    <font>
      <vertAlign val="superscript"/>
      <sz val="8"/>
      <color theme="1"/>
      <name val="Arial"/>
      <family val="2"/>
      <charset val="238"/>
    </font>
    <font>
      <sz val="12"/>
      <color indexed="12"/>
      <name val="Arial"/>
      <family val="2"/>
      <charset val="238"/>
    </font>
    <font>
      <b/>
      <sz val="8"/>
      <color indexed="10"/>
      <name val="Arial"/>
      <family val="2"/>
      <charset val="238"/>
    </font>
    <font>
      <sz val="8"/>
      <color indexed="57"/>
      <name val="Arial"/>
      <family val="2"/>
      <charset val="238"/>
    </font>
    <font>
      <sz val="8"/>
      <color indexed="17"/>
      <name val="Arial"/>
      <family val="2"/>
      <charset val="238"/>
    </font>
    <font>
      <sz val="9"/>
      <color theme="1"/>
      <name val="Life L2"/>
      <family val="1"/>
      <charset val="238"/>
    </font>
    <font>
      <b/>
      <sz val="12"/>
      <color rgb="FFFF0000"/>
      <name val="Arial"/>
      <family val="2"/>
      <charset val="238"/>
    </font>
    <font>
      <sz val="11"/>
      <name val="Arial"/>
      <family val="2"/>
      <charset val="238"/>
    </font>
    <font>
      <sz val="11"/>
      <color indexed="8"/>
      <name val="Calibri"/>
      <family val="2"/>
      <scheme val="minor"/>
    </font>
    <font>
      <sz val="8"/>
      <color rgb="FF202122"/>
      <name val="Arial"/>
      <family val="2"/>
      <charset val="238"/>
    </font>
    <font>
      <b/>
      <sz val="18"/>
      <color rgb="FFFF0000"/>
      <name val="Arial"/>
      <family val="2"/>
      <charset val="238"/>
    </font>
    <font>
      <b/>
      <sz val="8"/>
      <color rgb="FF000000"/>
      <name val="Arial"/>
      <family val="2"/>
      <charset val="238"/>
    </font>
    <font>
      <sz val="8"/>
      <color rgb="FF000000"/>
      <name val="Arial"/>
      <family val="2"/>
      <charset val="238"/>
    </font>
    <font>
      <b/>
      <sz val="12"/>
      <color theme="1"/>
      <name val="Arial"/>
      <family val="2"/>
      <charset val="238"/>
    </font>
    <font>
      <sz val="10"/>
      <name val="Arial"/>
    </font>
    <font>
      <b/>
      <sz val="12"/>
      <color indexed="8"/>
      <name val="Arial"/>
      <family val="2"/>
      <charset val="238"/>
    </font>
    <font>
      <sz val="8"/>
      <color indexed="8"/>
      <name val="Arial"/>
      <family val="2"/>
      <charset val="238"/>
    </font>
    <font>
      <sz val="11"/>
      <color rgb="FF000000"/>
      <name val="Calibri"/>
      <family val="2"/>
      <scheme val="minor"/>
    </font>
    <font>
      <sz val="11"/>
      <color theme="1"/>
      <name val="Calibri"/>
      <family val="2"/>
      <charset val="238"/>
    </font>
    <font>
      <b/>
      <sz val="8"/>
      <color indexed="81"/>
      <name val="Tahoma"/>
      <family val="2"/>
      <charset val="238"/>
    </font>
    <font>
      <sz val="8"/>
      <color indexed="81"/>
      <name val="Tahoma"/>
      <family val="2"/>
      <charset val="238"/>
    </font>
    <font>
      <i/>
      <sz val="8"/>
      <color indexed="81"/>
      <name val="Tahoma"/>
      <family val="2"/>
      <charset val="238"/>
    </font>
    <font>
      <sz val="8"/>
      <color theme="1"/>
      <name val="Calibri"/>
      <family val="2"/>
      <scheme val="minor"/>
    </font>
    <font>
      <sz val="10"/>
      <color theme="1"/>
      <name val="Times New Roman"/>
      <family val="1"/>
      <charset val="238"/>
    </font>
    <font>
      <sz val="8"/>
      <color theme="1"/>
      <name val="Times New Roman"/>
      <family val="1"/>
      <charset val="238"/>
    </font>
    <font>
      <b/>
      <sz val="12"/>
      <color rgb="FF000000"/>
      <name val="Arial"/>
      <family val="2"/>
      <charset val="238"/>
    </font>
    <font>
      <i/>
      <sz val="8"/>
      <color rgb="FF000000"/>
      <name val="Arial"/>
      <family val="2"/>
      <charset val="238"/>
    </font>
    <font>
      <sz val="8"/>
      <color theme="1"/>
      <name val="Calibri"/>
      <family val="2"/>
      <charset val="238"/>
      <scheme val="minor"/>
    </font>
    <font>
      <sz val="10"/>
      <color indexed="8"/>
      <name val="Calibri"/>
      <family val="2"/>
      <charset val="238"/>
      <scheme val="minor"/>
    </font>
    <font>
      <sz val="8"/>
      <color indexed="8"/>
      <name val="Calibri"/>
      <family val="2"/>
      <charset val="238"/>
      <scheme val="minor"/>
    </font>
    <font>
      <b/>
      <sz val="10"/>
      <color indexed="8"/>
      <name val="Calibri"/>
      <family val="2"/>
      <charset val="238"/>
      <scheme val="minor"/>
    </font>
    <font>
      <sz val="9"/>
      <color indexed="8"/>
      <name val="Calibri"/>
      <family val="2"/>
      <charset val="238"/>
      <scheme val="minor"/>
    </font>
    <font>
      <u/>
      <sz val="11"/>
      <color theme="10"/>
      <name val="Calibri"/>
      <family val="2"/>
      <scheme val="minor"/>
    </font>
    <font>
      <u/>
      <sz val="10"/>
      <color theme="10"/>
      <name val="Calibri"/>
      <family val="2"/>
      <charset val="238"/>
      <scheme val="minor"/>
    </font>
    <font>
      <sz val="8"/>
      <color rgb="FF1F497D"/>
      <name val="Calibri"/>
      <family val="2"/>
      <charset val="238"/>
      <scheme val="minor"/>
    </font>
    <font>
      <sz val="8"/>
      <color rgb="FF000000"/>
      <name val="Calibri"/>
      <family val="2"/>
      <charset val="238"/>
      <scheme val="minor"/>
    </font>
    <font>
      <sz val="10"/>
      <color theme="1"/>
      <name val="Calibri"/>
      <family val="2"/>
      <charset val="238"/>
      <scheme val="minor"/>
    </font>
    <font>
      <sz val="11"/>
      <color rgb="FF1F497D"/>
      <name val="Calibri"/>
      <family val="2"/>
      <charset val="238"/>
      <scheme val="minor"/>
    </font>
    <font>
      <sz val="7"/>
      <color theme="1"/>
      <name val="Calibri"/>
      <family val="2"/>
      <charset val="238"/>
      <scheme val="minor"/>
    </font>
    <font>
      <i/>
      <sz val="8"/>
      <color theme="1"/>
      <name val="Calibri"/>
      <family val="2"/>
      <charset val="238"/>
      <scheme val="minor"/>
    </font>
    <font>
      <sz val="9"/>
      <color indexed="8"/>
      <name val="Arial"/>
      <family val="2"/>
      <charset val="238"/>
    </font>
    <font>
      <sz val="8"/>
      <color theme="1"/>
      <name val="Calibri"/>
      <family val="2"/>
      <charset val="238"/>
    </font>
    <font>
      <sz val="8"/>
      <color rgb="FFFF0000"/>
      <name val="Calibri"/>
      <family val="2"/>
      <charset val="238"/>
    </font>
    <font>
      <sz val="11"/>
      <color rgb="FFFF0000"/>
      <name val="Calibri"/>
      <family val="2"/>
      <charset val="238"/>
    </font>
    <font>
      <b/>
      <sz val="10"/>
      <color indexed="8"/>
      <name val="Arial"/>
      <family val="2"/>
      <charset val="238"/>
    </font>
    <font>
      <sz val="11"/>
      <color theme="1"/>
      <name val="Life L2"/>
      <family val="1"/>
      <charset val="238"/>
    </font>
    <font>
      <sz val="11"/>
      <color theme="4"/>
      <name val="Calibri"/>
      <family val="2"/>
      <scheme val="minor"/>
    </font>
    <font>
      <sz val="11"/>
      <color theme="0" tint="-0.34998626667073579"/>
      <name val="Calibri"/>
      <family val="2"/>
      <scheme val="minor"/>
    </font>
    <font>
      <sz val="14"/>
      <color theme="1"/>
      <name val="Calibri"/>
      <family val="2"/>
      <scheme val="minor"/>
    </font>
    <font>
      <sz val="9"/>
      <color theme="1"/>
      <name val="Calibri"/>
      <family val="2"/>
      <charset val="238"/>
      <scheme val="minor"/>
    </font>
    <font>
      <sz val="10"/>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0"/>
      </patternFill>
    </fill>
    <fill>
      <patternFill patternType="solid">
        <fgColor indexed="9"/>
      </patternFill>
    </fill>
  </fills>
  <borders count="13">
    <border>
      <left/>
      <right/>
      <top/>
      <bottom/>
      <diagonal/>
    </border>
    <border>
      <left/>
      <right/>
      <top style="thin">
        <color rgb="FFFF0000"/>
      </top>
      <bottom style="thin">
        <color rgb="FFFF0000"/>
      </bottom>
      <diagonal/>
    </border>
    <border>
      <left/>
      <right/>
      <top/>
      <bottom style="thin">
        <color rgb="FFFF0000"/>
      </bottom>
      <diagonal/>
    </border>
    <border>
      <left/>
      <right/>
      <top/>
      <bottom style="thin">
        <color indexed="64"/>
      </bottom>
      <diagonal/>
    </border>
    <border>
      <left/>
      <right/>
      <top style="thin">
        <color rgb="FFFF0000"/>
      </top>
      <bottom/>
      <diagonal/>
    </border>
    <border>
      <left/>
      <right/>
      <top/>
      <bottom style="thick">
        <color indexed="49"/>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C00000"/>
      </top>
      <bottom style="thin">
        <color rgb="FFC00000"/>
      </bottom>
      <diagonal/>
    </border>
    <border>
      <left/>
      <right/>
      <top style="thin">
        <color rgb="FFC00000"/>
      </top>
      <bottom/>
      <diagonal/>
    </border>
    <border>
      <left/>
      <right/>
      <top/>
      <bottom style="thin">
        <color rgb="FFC00000"/>
      </bottom>
      <diagonal/>
    </border>
  </borders>
  <cellStyleXfs count="100">
    <xf numFmtId="0" fontId="0" fillId="0" borderId="0"/>
    <xf numFmtId="165" fontId="3" fillId="0" borderId="1" applyNumberFormat="0" applyProtection="0">
      <alignment horizontal="right" vertical="center" wrapText="1"/>
    </xf>
    <xf numFmtId="0" fontId="6" fillId="0" borderId="0"/>
    <xf numFmtId="9" fontId="6" fillId="0" borderId="0" applyFont="0" applyFill="0" applyBorder="0" applyAlignment="0" applyProtection="0"/>
    <xf numFmtId="0" fontId="7" fillId="0" borderId="0"/>
    <xf numFmtId="0" fontId="11" fillId="0" borderId="0"/>
    <xf numFmtId="0" fontId="7" fillId="0" borderId="0"/>
    <xf numFmtId="0" fontId="4" fillId="0" borderId="0"/>
    <xf numFmtId="0" fontId="7" fillId="0" borderId="0"/>
    <xf numFmtId="0" fontId="4" fillId="0" borderId="0"/>
    <xf numFmtId="0" fontId="4" fillId="0" borderId="0"/>
    <xf numFmtId="167" fontId="4" fillId="0" borderId="0" applyFont="0" applyFill="0" applyBorder="0" applyAlignment="0" applyProtection="0"/>
    <xf numFmtId="0" fontId="4" fillId="0" borderId="0"/>
    <xf numFmtId="0" fontId="7" fillId="0" borderId="0"/>
    <xf numFmtId="168" fontId="13" fillId="0" borderId="0"/>
    <xf numFmtId="0" fontId="14" fillId="0" borderId="0"/>
    <xf numFmtId="0" fontId="1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4" fillId="0" borderId="0" applyNumberFormat="0" applyFill="0" applyAlignment="0" applyProtection="0"/>
    <xf numFmtId="165" fontId="2" fillId="0" borderId="0"/>
    <xf numFmtId="0" fontId="8" fillId="0" borderId="0" applyNumberFormat="0" applyFill="0" applyBorder="0" applyAlignment="0" applyProtection="0"/>
    <xf numFmtId="165" fontId="2" fillId="0" borderId="0"/>
    <xf numFmtId="165" fontId="3" fillId="0" borderId="1" applyNumberFormat="0" applyFill="0" applyProtection="0">
      <alignment horizontal="right" vertical="center" wrapText="1"/>
    </xf>
    <xf numFmtId="165" fontId="2" fillId="0" borderId="3" applyNumberFormat="0" applyFont="0" applyFill="0" applyAlignment="0" applyProtection="0"/>
    <xf numFmtId="165" fontId="2" fillId="0" borderId="2" applyNumberFormat="0" applyFill="0" applyAlignment="0" applyProtection="0"/>
    <xf numFmtId="165" fontId="20" fillId="0" borderId="0" applyNumberFormat="0" applyFill="0" applyBorder="0" applyAlignment="0" applyProtection="0"/>
    <xf numFmtId="0" fontId="21" fillId="0" borderId="0"/>
    <xf numFmtId="0" fontId="22" fillId="0" borderId="5" applyNumberFormat="0" applyFill="0" applyAlignment="0" applyProtection="0"/>
    <xf numFmtId="0" fontId="18" fillId="0" borderId="0"/>
    <xf numFmtId="0" fontId="21" fillId="0" borderId="0"/>
    <xf numFmtId="170" fontId="7" fillId="0" borderId="0" applyFont="0" applyFill="0" applyBorder="0" applyAlignment="0" applyProtection="0"/>
    <xf numFmtId="9" fontId="4" fillId="0" borderId="0" applyFont="0" applyFill="0" applyBorder="0" applyAlignment="0" applyProtection="0"/>
    <xf numFmtId="0" fontId="19" fillId="0" borderId="0"/>
    <xf numFmtId="0" fontId="23" fillId="0" borderId="0"/>
    <xf numFmtId="0" fontId="7" fillId="0" borderId="0"/>
    <xf numFmtId="0" fontId="21" fillId="0" borderId="0"/>
    <xf numFmtId="0" fontId="4" fillId="0" borderId="0"/>
    <xf numFmtId="0" fontId="4" fillId="0" borderId="0"/>
    <xf numFmtId="0" fontId="21" fillId="0" borderId="0"/>
    <xf numFmtId="164" fontId="21" fillId="0" borderId="0" applyFont="0" applyFill="0" applyBorder="0" applyAlignment="0" applyProtection="0"/>
    <xf numFmtId="0" fontId="24" fillId="0" borderId="0"/>
    <xf numFmtId="0" fontId="1" fillId="0" borderId="0"/>
    <xf numFmtId="0" fontId="21" fillId="0" borderId="0"/>
    <xf numFmtId="9" fontId="25" fillId="0" borderId="0" applyFont="0" applyFill="0" applyBorder="0" applyAlignment="0" applyProtection="0"/>
    <xf numFmtId="0" fontId="1" fillId="0" borderId="0"/>
    <xf numFmtId="9" fontId="21" fillId="0" borderId="0" applyFont="0" applyFill="0" applyBorder="0" applyAlignment="0" applyProtection="0"/>
    <xf numFmtId="0" fontId="26" fillId="0" borderId="0"/>
    <xf numFmtId="0" fontId="4" fillId="0" borderId="0"/>
    <xf numFmtId="0" fontId="1" fillId="0" borderId="0"/>
    <xf numFmtId="0" fontId="1" fillId="0" borderId="0"/>
    <xf numFmtId="0" fontId="4" fillId="0" borderId="0"/>
    <xf numFmtId="0" fontId="7" fillId="0" borderId="0"/>
    <xf numFmtId="9" fontId="26" fillId="0" borderId="0" applyFont="0" applyFill="0" applyBorder="0" applyAlignment="0" applyProtection="0"/>
    <xf numFmtId="44" fontId="26" fillId="0" borderId="0" applyFont="0" applyFill="0" applyBorder="0" applyAlignment="0" applyProtection="0"/>
    <xf numFmtId="165" fontId="2" fillId="0" borderId="0" applyNumberFormat="0"/>
    <xf numFmtId="0" fontId="7" fillId="0" borderId="0"/>
    <xf numFmtId="0" fontId="7" fillId="0" borderId="0"/>
    <xf numFmtId="165" fontId="2" fillId="0" borderId="0"/>
    <xf numFmtId="0" fontId="40" fillId="0" borderId="0"/>
    <xf numFmtId="0" fontId="40" fillId="0" borderId="0"/>
    <xf numFmtId="0" fontId="1" fillId="0" borderId="0"/>
    <xf numFmtId="0" fontId="7" fillId="0" borderId="0"/>
    <xf numFmtId="0" fontId="7" fillId="0" borderId="0"/>
    <xf numFmtId="0" fontId="46" fillId="0" borderId="0"/>
    <xf numFmtId="0" fontId="1" fillId="0" borderId="0"/>
    <xf numFmtId="0" fontId="49" fillId="0" borderId="0"/>
    <xf numFmtId="9" fontId="21" fillId="0" borderId="0" applyFont="0" applyFill="0" applyBorder="0" applyAlignment="0" applyProtection="0"/>
    <xf numFmtId="0" fontId="4" fillId="0" borderId="0"/>
    <xf numFmtId="0" fontId="7" fillId="0" borderId="0"/>
    <xf numFmtId="164" fontId="21" fillId="0" borderId="0" applyFont="0" applyFill="0" applyBorder="0" applyAlignment="0" applyProtection="0"/>
    <xf numFmtId="9" fontId="4" fillId="0" borderId="0" applyFont="0" applyFill="0" applyBorder="0" applyAlignment="0" applyProtection="0"/>
    <xf numFmtId="0" fontId="21" fillId="0" borderId="0"/>
    <xf numFmtId="9" fontId="21" fillId="0" borderId="0" applyFont="0" applyFill="0" applyBorder="0" applyAlignment="0" applyProtection="0"/>
    <xf numFmtId="9" fontId="49" fillId="0" borderId="0" applyFont="0" applyFill="0" applyBorder="0" applyAlignment="0" applyProtection="0"/>
    <xf numFmtId="0" fontId="7" fillId="0" borderId="0"/>
    <xf numFmtId="0" fontId="19" fillId="0" borderId="0"/>
    <xf numFmtId="0" fontId="50" fillId="0" borderId="0"/>
    <xf numFmtId="0" fontId="7" fillId="0" borderId="0"/>
    <xf numFmtId="0" fontId="4" fillId="0" borderId="0"/>
    <xf numFmtId="0" fontId="7" fillId="0" borderId="0"/>
    <xf numFmtId="0" fontId="7" fillId="0" borderId="0"/>
    <xf numFmtId="0" fontId="19" fillId="0" borderId="0"/>
    <xf numFmtId="43" fontId="26" fillId="0" borderId="0" applyFont="0" applyFill="0" applyBorder="0" applyAlignment="0" applyProtection="0"/>
    <xf numFmtId="0" fontId="50" fillId="0" borderId="0"/>
    <xf numFmtId="0" fontId="4" fillId="0" borderId="0"/>
    <xf numFmtId="0" fontId="1" fillId="0" borderId="0"/>
    <xf numFmtId="0" fontId="50" fillId="0" borderId="0"/>
    <xf numFmtId="0" fontId="64" fillId="0" borderId="0" applyNumberFormat="0" applyFill="0" applyBorder="0" applyAlignment="0" applyProtection="0"/>
    <xf numFmtId="0" fontId="26" fillId="0" borderId="0"/>
    <xf numFmtId="0" fontId="31" fillId="0" borderId="0"/>
    <xf numFmtId="0" fontId="50" fillId="0" borderId="0"/>
    <xf numFmtId="164" fontId="1" fillId="0" borderId="0" applyFont="0" applyFill="0" applyBorder="0" applyAlignment="0" applyProtection="0"/>
    <xf numFmtId="0" fontId="1" fillId="0" borderId="0"/>
    <xf numFmtId="0" fontId="1" fillId="0" borderId="0"/>
    <xf numFmtId="164" fontId="26" fillId="0" borderId="0" applyFont="0" applyFill="0" applyBorder="0" applyAlignment="0" applyProtection="0"/>
    <xf numFmtId="0" fontId="81" fillId="0" borderId="0"/>
    <xf numFmtId="0" fontId="40" fillId="0" borderId="0"/>
  </cellStyleXfs>
  <cellXfs count="708">
    <xf numFmtId="0" fontId="0" fillId="0" borderId="0" xfId="0"/>
    <xf numFmtId="0" fontId="8" fillId="2" borderId="0" xfId="4" applyFont="1" applyFill="1"/>
    <xf numFmtId="0" fontId="7" fillId="2" borderId="0" xfId="4" applyFont="1" applyFill="1"/>
    <xf numFmtId="0" fontId="7" fillId="2" borderId="0" xfId="4" applyFill="1"/>
    <xf numFmtId="166" fontId="5" fillId="2" borderId="0" xfId="4" applyNumberFormat="1" applyFont="1" applyFill="1" applyBorder="1" applyAlignment="1">
      <alignment horizontal="center" wrapText="1"/>
    </xf>
    <xf numFmtId="0" fontId="5" fillId="2" borderId="0" xfId="4" applyFont="1" applyFill="1"/>
    <xf numFmtId="166" fontId="8" fillId="2" borderId="0" xfId="6" applyNumberFormat="1" applyFont="1" applyFill="1" applyBorder="1"/>
    <xf numFmtId="0" fontId="5" fillId="2" borderId="0" xfId="5" applyFont="1" applyFill="1" applyBorder="1" applyAlignment="1">
      <alignment horizontal="left"/>
    </xf>
    <xf numFmtId="2" fontId="8" fillId="2" borderId="0" xfId="10" applyNumberFormat="1" applyFont="1" applyFill="1" applyBorder="1"/>
    <xf numFmtId="0" fontId="7" fillId="2" borderId="0" xfId="10" applyFont="1" applyFill="1" applyBorder="1"/>
    <xf numFmtId="0" fontId="5" fillId="2" borderId="0" xfId="10" applyFont="1" applyFill="1" applyBorder="1"/>
    <xf numFmtId="2" fontId="5" fillId="2" borderId="1" xfId="10" applyNumberFormat="1" applyFont="1" applyFill="1" applyBorder="1"/>
    <xf numFmtId="2" fontId="5" fillId="2" borderId="0" xfId="10" applyNumberFormat="1" applyFont="1" applyFill="1" applyBorder="1"/>
    <xf numFmtId="166" fontId="5" fillId="2" borderId="0" xfId="11" applyNumberFormat="1" applyFont="1" applyFill="1" applyBorder="1"/>
    <xf numFmtId="165" fontId="5" fillId="2" borderId="0" xfId="12" applyNumberFormat="1" applyFont="1" applyFill="1" applyBorder="1" applyAlignment="1">
      <alignment horizontal="left"/>
    </xf>
    <xf numFmtId="0" fontId="5" fillId="2" borderId="0" xfId="13" applyFont="1" applyFill="1" applyBorder="1"/>
    <xf numFmtId="165" fontId="12" fillId="2" borderId="0" xfId="14" applyNumberFormat="1" applyFont="1" applyFill="1" applyBorder="1"/>
    <xf numFmtId="165" fontId="5" fillId="2" borderId="0" xfId="13" applyNumberFormat="1" applyFont="1" applyFill="1" applyBorder="1"/>
    <xf numFmtId="168" fontId="12" fillId="2" borderId="0" xfId="14" quotePrefix="1" applyFont="1" applyFill="1" applyBorder="1" applyAlignment="1">
      <alignment horizontal="left"/>
    </xf>
    <xf numFmtId="166" fontId="5" fillId="2" borderId="0" xfId="10" applyNumberFormat="1" applyFont="1" applyFill="1" applyBorder="1"/>
    <xf numFmtId="168" fontId="12" fillId="2" borderId="0" xfId="14" applyFont="1" applyFill="1" applyBorder="1" applyAlignment="1">
      <alignment horizontal="left"/>
    </xf>
    <xf numFmtId="165" fontId="5" fillId="2" borderId="0" xfId="10" applyNumberFormat="1" applyFont="1" applyFill="1" applyBorder="1"/>
    <xf numFmtId="0" fontId="5" fillId="2" borderId="0" xfId="13" applyFont="1" applyFill="1" applyBorder="1" applyAlignment="1">
      <alignment horizontal="left" vertical="center" wrapText="1"/>
    </xf>
    <xf numFmtId="3" fontId="5" fillId="2" borderId="0" xfId="15" applyNumberFormat="1" applyFont="1" applyFill="1" applyBorder="1" applyAlignment="1">
      <alignment horizontal="right" vertical="center"/>
    </xf>
    <xf numFmtId="0" fontId="10" fillId="2" borderId="0" xfId="5" applyFont="1" applyFill="1" applyBorder="1" applyAlignment="1">
      <alignment horizontal="left"/>
    </xf>
    <xf numFmtId="3" fontId="15" fillId="2" borderId="0" xfId="15" applyNumberFormat="1" applyFont="1" applyFill="1" applyBorder="1" applyAlignment="1">
      <alignment horizontal="right" vertical="center"/>
    </xf>
    <xf numFmtId="3" fontId="16" fillId="2" borderId="0" xfId="15" applyNumberFormat="1" applyFont="1" applyFill="1" applyBorder="1" applyAlignment="1">
      <alignment horizontal="right" vertical="center"/>
    </xf>
    <xf numFmtId="0" fontId="9" fillId="2" borderId="0" xfId="13" applyFont="1" applyFill="1" applyBorder="1"/>
    <xf numFmtId="168" fontId="9" fillId="2" borderId="0" xfId="14" quotePrefix="1" applyFont="1" applyFill="1" applyBorder="1" applyAlignment="1">
      <alignment horizontal="left"/>
    </xf>
    <xf numFmtId="1" fontId="9" fillId="2" borderId="0" xfId="14" applyNumberFormat="1" applyFont="1" applyFill="1" applyBorder="1" applyAlignment="1">
      <alignment horizontal="center"/>
    </xf>
    <xf numFmtId="3" fontId="5" fillId="2" borderId="0" xfId="15" applyNumberFormat="1" applyFont="1" applyFill="1" applyBorder="1" applyAlignment="1">
      <alignment horizontal="center"/>
    </xf>
    <xf numFmtId="165" fontId="5" fillId="2" borderId="0" xfId="15" applyNumberFormat="1" applyFont="1" applyFill="1" applyBorder="1" applyAlignment="1">
      <alignment horizontal="center"/>
    </xf>
    <xf numFmtId="0" fontId="9" fillId="2" borderId="0" xfId="16" applyFont="1" applyFill="1" applyBorder="1"/>
    <xf numFmtId="169" fontId="9" fillId="2" borderId="0" xfId="14" applyNumberFormat="1" applyFont="1" applyFill="1" applyBorder="1" applyAlignment="1">
      <alignment horizontal="left"/>
    </xf>
    <xf numFmtId="0" fontId="7" fillId="2" borderId="0" xfId="9" applyFont="1" applyFill="1" applyBorder="1"/>
    <xf numFmtId="166" fontId="5" fillId="2" borderId="0" xfId="11" applyNumberFormat="1" applyFont="1" applyFill="1" applyBorder="1" applyAlignment="1">
      <alignment horizontal="center" vertical="center"/>
    </xf>
    <xf numFmtId="0" fontId="26" fillId="2" borderId="0" xfId="49" applyFill="1"/>
    <xf numFmtId="0" fontId="19" fillId="3" borderId="0" xfId="49" applyFont="1" applyFill="1" applyBorder="1" applyAlignment="1"/>
    <xf numFmtId="0" fontId="26" fillId="2" borderId="0" xfId="49" applyFill="1" applyAlignment="1">
      <alignment horizontal="center"/>
    </xf>
    <xf numFmtId="0" fontId="9" fillId="2" borderId="1" xfId="49" applyFont="1" applyFill="1" applyBorder="1" applyAlignment="1">
      <alignment horizontal="center" vertical="center"/>
    </xf>
    <xf numFmtId="0" fontId="9" fillId="2" borderId="1" xfId="49" applyFont="1" applyFill="1" applyBorder="1" applyAlignment="1">
      <alignment horizontal="center" vertical="center" wrapText="1"/>
    </xf>
    <xf numFmtId="0" fontId="9" fillId="2" borderId="0" xfId="4" applyFont="1" applyFill="1" applyBorder="1" applyAlignment="1">
      <alignment vertical="center"/>
    </xf>
    <xf numFmtId="0" fontId="9" fillId="2" borderId="0" xfId="4" applyFont="1" applyFill="1" applyBorder="1" applyAlignment="1">
      <alignment vertical="center" wrapText="1"/>
    </xf>
    <xf numFmtId="0" fontId="5" fillId="2" borderId="1" xfId="49" applyFont="1" applyFill="1" applyBorder="1" applyAlignment="1">
      <alignment horizontal="center" vertical="center"/>
    </xf>
    <xf numFmtId="0" fontId="27" fillId="2" borderId="0" xfId="49" applyFont="1" applyFill="1"/>
    <xf numFmtId="2" fontId="5" fillId="2" borderId="0" xfId="18" applyNumberFormat="1" applyFont="1" applyFill="1" applyAlignment="1">
      <alignment horizontal="center"/>
    </xf>
    <xf numFmtId="166" fontId="9" fillId="2" borderId="0" xfId="4" applyNumberFormat="1" applyFont="1" applyFill="1" applyBorder="1" applyAlignment="1">
      <alignment horizontal="center"/>
    </xf>
    <xf numFmtId="166" fontId="9" fillId="2" borderId="0" xfId="4" applyNumberFormat="1" applyFont="1" applyFill="1" applyBorder="1" applyAlignment="1">
      <alignment horizontal="center" wrapText="1"/>
    </xf>
    <xf numFmtId="2" fontId="5" fillId="2" borderId="2" xfId="18" applyNumberFormat="1" applyFont="1" applyFill="1" applyBorder="1" applyAlignment="1">
      <alignment horizontal="center"/>
    </xf>
    <xf numFmtId="2" fontId="5" fillId="2" borderId="3" xfId="18" applyNumberFormat="1" applyFont="1" applyFill="1" applyBorder="1" applyAlignment="1">
      <alignment horizontal="center"/>
    </xf>
    <xf numFmtId="0" fontId="2" fillId="2" borderId="0" xfId="49" applyFont="1" applyFill="1"/>
    <xf numFmtId="0" fontId="7" fillId="2" borderId="0" xfId="49" applyFont="1" applyFill="1" applyBorder="1"/>
    <xf numFmtId="0" fontId="19" fillId="3" borderId="2" xfId="49" applyFont="1" applyFill="1" applyBorder="1"/>
    <xf numFmtId="0" fontId="5" fillId="2" borderId="2" xfId="49" applyFont="1" applyFill="1" applyBorder="1"/>
    <xf numFmtId="0" fontId="9" fillId="2" borderId="4" xfId="49" applyFont="1" applyFill="1" applyBorder="1" applyAlignment="1">
      <alignment horizontal="center" vertical="center" wrapText="1"/>
    </xf>
    <xf numFmtId="1" fontId="5" fillId="2" borderId="0" xfId="49" applyNumberFormat="1" applyFont="1" applyFill="1" applyBorder="1" applyAlignment="1"/>
    <xf numFmtId="1" fontId="5" fillId="2" borderId="0" xfId="50" applyNumberFormat="1" applyFont="1" applyFill="1" applyBorder="1" applyAlignment="1"/>
    <xf numFmtId="1" fontId="2" fillId="2" borderId="0" xfId="49" applyNumberFormat="1" applyFont="1" applyFill="1" applyAlignment="1"/>
    <xf numFmtId="166" fontId="5" fillId="2" borderId="0" xfId="49" applyNumberFormat="1" applyFont="1" applyFill="1" applyBorder="1" applyAlignment="1"/>
    <xf numFmtId="172" fontId="2" fillId="2" borderId="0" xfId="49" applyNumberFormat="1" applyFont="1" applyFill="1" applyBorder="1"/>
    <xf numFmtId="1" fontId="2" fillId="2" borderId="0" xfId="49" applyNumberFormat="1" applyFont="1" applyFill="1" applyBorder="1" applyAlignment="1"/>
    <xf numFmtId="166" fontId="2" fillId="2" borderId="0" xfId="49" applyNumberFormat="1" applyFont="1" applyFill="1" applyBorder="1" applyAlignment="1"/>
    <xf numFmtId="1" fontId="2" fillId="2" borderId="3" xfId="49" applyNumberFormat="1" applyFont="1" applyFill="1" applyBorder="1" applyAlignment="1"/>
    <xf numFmtId="166" fontId="2" fillId="2" borderId="3" xfId="49" applyNumberFormat="1" applyFont="1" applyFill="1" applyBorder="1" applyAlignment="1"/>
    <xf numFmtId="0" fontId="2" fillId="0" borderId="0" xfId="49" applyFont="1" applyAlignment="1">
      <alignment horizontal="left" vertical="center"/>
    </xf>
    <xf numFmtId="0" fontId="5" fillId="2" borderId="0" xfId="49" applyFont="1" applyFill="1" applyBorder="1"/>
    <xf numFmtId="0" fontId="26" fillId="2" borderId="0" xfId="49" applyFill="1" applyBorder="1"/>
    <xf numFmtId="0" fontId="29" fillId="2" borderId="0" xfId="49" applyFont="1" applyFill="1"/>
    <xf numFmtId="1" fontId="5" fillId="2" borderId="0" xfId="49" applyNumberFormat="1" applyFont="1" applyFill="1" applyBorder="1" applyAlignment="1">
      <alignment horizontal="center"/>
    </xf>
    <xf numFmtId="1" fontId="5" fillId="2" borderId="0" xfId="50" applyNumberFormat="1" applyFont="1" applyFill="1" applyBorder="1" applyAlignment="1">
      <alignment horizontal="center"/>
    </xf>
    <xf numFmtId="0" fontId="30" fillId="2" borderId="0" xfId="49" applyFont="1" applyFill="1"/>
    <xf numFmtId="1" fontId="2" fillId="2" borderId="0" xfId="49" applyNumberFormat="1" applyFont="1" applyFill="1" applyAlignment="1">
      <alignment horizontal="center"/>
    </xf>
    <xf numFmtId="172" fontId="2" fillId="2" borderId="0" xfId="49" applyNumberFormat="1" applyFont="1" applyFill="1" applyBorder="1" applyAlignment="1">
      <alignment horizontal="center"/>
    </xf>
    <xf numFmtId="1" fontId="2" fillId="2" borderId="0" xfId="49" applyNumberFormat="1" applyFont="1" applyFill="1" applyBorder="1" applyAlignment="1">
      <alignment horizontal="center"/>
    </xf>
    <xf numFmtId="0" fontId="2" fillId="2" borderId="0" xfId="49" applyFont="1" applyFill="1" applyAlignment="1">
      <alignment horizontal="left" vertical="center"/>
    </xf>
    <xf numFmtId="0" fontId="31" fillId="2" borderId="0" xfId="49" applyFont="1" applyFill="1"/>
    <xf numFmtId="1" fontId="2" fillId="2" borderId="3" xfId="49" applyNumberFormat="1" applyFont="1" applyFill="1" applyBorder="1" applyAlignment="1">
      <alignment horizontal="center"/>
    </xf>
    <xf numFmtId="0" fontId="28" fillId="3" borderId="1" xfId="49" applyNumberFormat="1" applyFont="1" applyFill="1" applyBorder="1" applyAlignment="1">
      <alignment horizontal="center" vertical="center"/>
    </xf>
    <xf numFmtId="0" fontId="5" fillId="2" borderId="0" xfId="49" applyFont="1" applyFill="1" applyAlignment="1">
      <alignment horizontal="left"/>
    </xf>
    <xf numFmtId="0" fontId="4" fillId="2" borderId="0" xfId="49" applyFont="1" applyFill="1" applyBorder="1" applyAlignment="1"/>
    <xf numFmtId="166" fontId="5" fillId="2" borderId="0" xfId="8" applyNumberFormat="1" applyFont="1" applyFill="1" applyBorder="1" applyAlignment="1">
      <alignment horizontal="center"/>
    </xf>
    <xf numFmtId="166" fontId="5" fillId="2" borderId="3" xfId="8" applyNumberFormat="1" applyFont="1" applyFill="1" applyBorder="1" applyAlignment="1">
      <alignment horizontal="center"/>
    </xf>
    <xf numFmtId="0" fontId="32" fillId="2" borderId="0" xfId="49" applyFont="1" applyFill="1" applyAlignment="1">
      <alignment horizontal="left" vertical="center"/>
    </xf>
    <xf numFmtId="0" fontId="19" fillId="3" borderId="0" xfId="49" applyFont="1" applyFill="1" applyBorder="1" applyAlignment="1">
      <alignment vertical="center" wrapText="1"/>
    </xf>
    <xf numFmtId="166" fontId="5" fillId="2" borderId="0" xfId="50" applyNumberFormat="1" applyFont="1" applyFill="1" applyBorder="1" applyAlignment="1"/>
    <xf numFmtId="166" fontId="2" fillId="2" borderId="0" xfId="49" applyNumberFormat="1" applyFont="1" applyFill="1" applyAlignment="1"/>
    <xf numFmtId="0" fontId="8" fillId="2" borderId="0" xfId="9" applyFont="1" applyFill="1" applyBorder="1"/>
    <xf numFmtId="0" fontId="4" fillId="2" borderId="0" xfId="49" applyFont="1" applyFill="1" applyBorder="1"/>
    <xf numFmtId="0" fontId="2" fillId="2" borderId="2" xfId="49" applyFont="1" applyFill="1" applyBorder="1"/>
    <xf numFmtId="49" fontId="3" fillId="2" borderId="1" xfId="51" applyNumberFormat="1" applyFont="1" applyFill="1" applyBorder="1" applyAlignment="1">
      <alignment horizontal="center" vertical="center"/>
    </xf>
    <xf numFmtId="2" fontId="3" fillId="2" borderId="1" xfId="51" applyNumberFormat="1" applyFont="1" applyFill="1" applyBorder="1" applyAlignment="1">
      <alignment horizontal="center" vertical="center" wrapText="1"/>
    </xf>
    <xf numFmtId="171" fontId="2" fillId="2" borderId="0" xfId="51" applyNumberFormat="1" applyFont="1" applyFill="1"/>
    <xf numFmtId="165" fontId="2" fillId="2" borderId="0" xfId="49" applyNumberFormat="1" applyFont="1" applyFill="1" applyAlignment="1">
      <alignment vertical="center"/>
    </xf>
    <xf numFmtId="165" fontId="2" fillId="2" borderId="0" xfId="51" applyNumberFormat="1" applyFont="1" applyFill="1" applyAlignment="1">
      <alignment vertical="center"/>
    </xf>
    <xf numFmtId="171" fontId="2" fillId="2" borderId="3" xfId="51" applyNumberFormat="1" applyFont="1" applyFill="1" applyBorder="1"/>
    <xf numFmtId="165" fontId="2" fillId="2" borderId="3" xfId="51" applyNumberFormat="1" applyFont="1" applyFill="1" applyBorder="1" applyAlignment="1">
      <alignment vertical="center"/>
    </xf>
    <xf numFmtId="165" fontId="2" fillId="2" borderId="3" xfId="49" applyNumberFormat="1" applyFont="1" applyFill="1" applyBorder="1" applyAlignment="1">
      <alignment vertical="center"/>
    </xf>
    <xf numFmtId="166" fontId="5" fillId="2" borderId="0" xfId="49" applyNumberFormat="1" applyFont="1" applyFill="1" applyBorder="1" applyAlignment="1">
      <alignment horizontal="right"/>
    </xf>
    <xf numFmtId="166" fontId="4" fillId="2" borderId="0" xfId="6" applyNumberFormat="1" applyFont="1" applyFill="1" applyBorder="1"/>
    <xf numFmtId="165" fontId="5" fillId="2" borderId="0" xfId="9" applyNumberFormat="1" applyFont="1" applyFill="1" applyBorder="1"/>
    <xf numFmtId="165" fontId="5" fillId="2" borderId="2" xfId="12" applyNumberFormat="1" applyFont="1" applyFill="1" applyBorder="1" applyAlignment="1">
      <alignment horizontal="left"/>
    </xf>
    <xf numFmtId="166" fontId="9" fillId="2" borderId="1" xfId="11" applyNumberFormat="1" applyFont="1" applyFill="1" applyBorder="1" applyAlignment="1">
      <alignment vertical="center"/>
    </xf>
    <xf numFmtId="2" fontId="5" fillId="2" borderId="3" xfId="10" applyNumberFormat="1" applyFont="1" applyFill="1" applyBorder="1"/>
    <xf numFmtId="166" fontId="5" fillId="2" borderId="3" xfId="11" applyNumberFormat="1" applyFont="1" applyFill="1" applyBorder="1" applyAlignment="1">
      <alignment horizontal="center" vertical="center"/>
    </xf>
    <xf numFmtId="166" fontId="5" fillId="2" borderId="3" xfId="10" applyNumberFormat="1" applyFont="1" applyFill="1" applyBorder="1"/>
    <xf numFmtId="166" fontId="9" fillId="2" borderId="6" xfId="11" applyNumberFormat="1" applyFont="1" applyFill="1" applyBorder="1" applyAlignment="1">
      <alignment vertical="center"/>
    </xf>
    <xf numFmtId="0" fontId="9" fillId="2" borderId="6" xfId="10" applyFont="1" applyFill="1" applyBorder="1" applyAlignment="1">
      <alignment vertical="center"/>
    </xf>
    <xf numFmtId="0" fontId="10" fillId="2" borderId="0" xfId="4" applyFont="1" applyFill="1"/>
    <xf numFmtId="0" fontId="2" fillId="2" borderId="0" xfId="49" applyFont="1" applyFill="1" applyBorder="1"/>
    <xf numFmtId="166" fontId="2" fillId="2" borderId="3" xfId="49" applyNumberFormat="1" applyFont="1" applyFill="1" applyBorder="1"/>
    <xf numFmtId="166" fontId="2" fillId="2" borderId="0" xfId="49" applyNumberFormat="1" applyFont="1" applyFill="1"/>
    <xf numFmtId="166" fontId="2" fillId="2" borderId="0" xfId="49" applyNumberFormat="1" applyFont="1" applyFill="1" applyBorder="1"/>
    <xf numFmtId="166" fontId="2" fillId="2" borderId="7" xfId="49" applyNumberFormat="1" applyFont="1" applyFill="1" applyBorder="1"/>
    <xf numFmtId="0" fontId="5" fillId="2" borderId="6" xfId="49" applyFont="1" applyFill="1" applyBorder="1"/>
    <xf numFmtId="0" fontId="5" fillId="2" borderId="0" xfId="49" applyFont="1" applyFill="1" applyBorder="1" applyAlignment="1">
      <alignment horizontal="center"/>
    </xf>
    <xf numFmtId="166" fontId="4" fillId="0" borderId="0" xfId="6" applyNumberFormat="1" applyFont="1" applyFill="1" applyBorder="1" applyAlignment="1">
      <alignment horizontal="left" vertical="top" wrapText="1"/>
    </xf>
    <xf numFmtId="0" fontId="5" fillId="2" borderId="7" xfId="49" applyFont="1" applyFill="1" applyBorder="1"/>
    <xf numFmtId="0" fontId="5" fillId="2" borderId="3" xfId="49" applyFont="1" applyFill="1" applyBorder="1"/>
    <xf numFmtId="0" fontId="5" fillId="2" borderId="6" xfId="49" applyFont="1" applyFill="1" applyBorder="1" applyAlignment="1">
      <alignment horizontal="right"/>
    </xf>
    <xf numFmtId="0" fontId="2" fillId="2" borderId="6" xfId="49" applyFont="1" applyFill="1" applyBorder="1" applyAlignment="1">
      <alignment horizontal="right"/>
    </xf>
    <xf numFmtId="166" fontId="5" fillId="2" borderId="7" xfId="49" applyNumberFormat="1" applyFont="1" applyFill="1" applyBorder="1" applyAlignment="1">
      <alignment horizontal="right"/>
    </xf>
    <xf numFmtId="166" fontId="2" fillId="2" borderId="7" xfId="49" applyNumberFormat="1" applyFont="1" applyFill="1" applyBorder="1" applyAlignment="1">
      <alignment horizontal="right"/>
    </xf>
    <xf numFmtId="166" fontId="2" fillId="2" borderId="0" xfId="49" applyNumberFormat="1" applyFont="1" applyFill="1" applyBorder="1" applyAlignment="1">
      <alignment horizontal="right"/>
    </xf>
    <xf numFmtId="166" fontId="5" fillId="2" borderId="3" xfId="49" applyNumberFormat="1" applyFont="1" applyFill="1" applyBorder="1" applyAlignment="1">
      <alignment horizontal="right"/>
    </xf>
    <xf numFmtId="166" fontId="2" fillId="2" borderId="3" xfId="49" applyNumberFormat="1" applyFont="1" applyFill="1" applyBorder="1" applyAlignment="1">
      <alignment horizontal="right"/>
    </xf>
    <xf numFmtId="0" fontId="26" fillId="2" borderId="0" xfId="49" applyFill="1" applyAlignment="1"/>
    <xf numFmtId="0" fontId="3" fillId="2" borderId="6" xfId="49" applyFont="1" applyFill="1" applyBorder="1" applyAlignment="1">
      <alignment horizontal="center" vertical="center" wrapText="1"/>
    </xf>
    <xf numFmtId="0" fontId="2" fillId="2" borderId="3" xfId="49" applyFont="1" applyFill="1" applyBorder="1"/>
    <xf numFmtId="14" fontId="2" fillId="2" borderId="0" xfId="49" applyNumberFormat="1" applyFont="1" applyFill="1"/>
    <xf numFmtId="14" fontId="2" fillId="2" borderId="3" xfId="49" applyNumberFormat="1" applyFont="1" applyFill="1" applyBorder="1"/>
    <xf numFmtId="14" fontId="2" fillId="2" borderId="0" xfId="0" applyNumberFormat="1" applyFont="1" applyFill="1" applyAlignment="1">
      <alignment horizontal="right" vertical="center"/>
    </xf>
    <xf numFmtId="14" fontId="5" fillId="2" borderId="0" xfId="18" applyNumberFormat="1" applyFont="1" applyFill="1" applyAlignment="1">
      <alignment horizontal="right" vertical="center"/>
    </xf>
    <xf numFmtId="0" fontId="5" fillId="2" borderId="1" xfId="49" applyFont="1" applyFill="1" applyBorder="1" applyAlignment="1">
      <alignment horizontal="right" vertical="center"/>
    </xf>
    <xf numFmtId="172" fontId="5" fillId="2" borderId="0" xfId="18" applyNumberFormat="1" applyFont="1" applyFill="1" applyAlignment="1">
      <alignment horizontal="right" vertical="center"/>
    </xf>
    <xf numFmtId="0" fontId="5" fillId="2" borderId="0" xfId="18" applyNumberFormat="1" applyFont="1" applyFill="1" applyAlignment="1">
      <alignment horizontal="right" vertical="center"/>
    </xf>
    <xf numFmtId="0" fontId="5" fillId="2" borderId="2" xfId="18" applyNumberFormat="1" applyFont="1" applyFill="1" applyBorder="1" applyAlignment="1">
      <alignment horizontal="right" vertical="center"/>
    </xf>
    <xf numFmtId="2" fontId="5" fillId="2" borderId="0" xfId="18" applyNumberFormat="1" applyFont="1" applyFill="1" applyAlignment="1">
      <alignment horizontal="center" vertical="center"/>
    </xf>
    <xf numFmtId="14" fontId="5" fillId="2" borderId="0" xfId="0" applyNumberFormat="1" applyFont="1" applyFill="1"/>
    <xf numFmtId="14" fontId="5" fillId="2" borderId="0" xfId="0" applyNumberFormat="1" applyFont="1" applyFill="1" applyAlignment="1">
      <alignment horizontal="right"/>
    </xf>
    <xf numFmtId="14" fontId="5" fillId="2" borderId="3" xfId="0" applyNumberFormat="1" applyFont="1" applyFill="1" applyBorder="1"/>
    <xf numFmtId="0" fontId="27" fillId="2" borderId="0" xfId="49" applyFont="1" applyFill="1" applyBorder="1"/>
    <xf numFmtId="0" fontId="19" fillId="3" borderId="0" xfId="49" applyFont="1" applyFill="1" applyBorder="1"/>
    <xf numFmtId="0" fontId="9" fillId="2" borderId="7" xfId="49" applyFont="1" applyFill="1" applyBorder="1" applyAlignment="1">
      <alignment horizontal="center" vertical="center" wrapText="1"/>
    </xf>
    <xf numFmtId="14" fontId="5" fillId="2" borderId="4" xfId="0" applyNumberFormat="1" applyFont="1" applyFill="1" applyBorder="1"/>
    <xf numFmtId="14" fontId="5" fillId="2" borderId="0" xfId="0" applyNumberFormat="1" applyFont="1" applyFill="1" applyBorder="1"/>
    <xf numFmtId="14" fontId="5" fillId="2" borderId="0" xfId="0" applyNumberFormat="1" applyFont="1" applyFill="1" applyBorder="1" applyAlignment="1">
      <alignment horizontal="right"/>
    </xf>
    <xf numFmtId="0" fontId="3" fillId="2" borderId="0" xfId="49" applyFont="1" applyFill="1" applyAlignment="1">
      <alignment horizontal="center" vertical="center"/>
    </xf>
    <xf numFmtId="0" fontId="9" fillId="2" borderId="0" xfId="49" applyFont="1" applyFill="1" applyBorder="1" applyAlignment="1">
      <alignment horizontal="center" vertical="center"/>
    </xf>
    <xf numFmtId="166" fontId="5" fillId="2" borderId="7" xfId="8" applyNumberFormat="1" applyFont="1" applyFill="1" applyBorder="1" applyAlignment="1">
      <alignment horizontal="center"/>
    </xf>
    <xf numFmtId="166" fontId="5" fillId="2" borderId="7" xfId="49" applyNumberFormat="1" applyFont="1" applyFill="1" applyBorder="1" applyAlignment="1">
      <alignment horizontal="center"/>
    </xf>
    <xf numFmtId="14" fontId="2" fillId="2" borderId="0" xfId="49" applyNumberFormat="1" applyFont="1" applyFill="1" applyAlignment="1">
      <alignment horizontal="right"/>
    </xf>
    <xf numFmtId="14" fontId="2" fillId="2" borderId="0" xfId="49" applyNumberFormat="1" applyFont="1" applyFill="1" applyBorder="1" applyAlignment="1">
      <alignment horizontal="right"/>
    </xf>
    <xf numFmtId="14" fontId="2" fillId="2" borderId="3" xfId="49" applyNumberFormat="1" applyFont="1" applyFill="1" applyBorder="1" applyAlignment="1">
      <alignment horizontal="right"/>
    </xf>
    <xf numFmtId="2" fontId="2" fillId="2" borderId="0" xfId="49" applyNumberFormat="1" applyFont="1" applyFill="1" applyAlignment="1">
      <alignment horizontal="center"/>
    </xf>
    <xf numFmtId="2" fontId="2" fillId="2" borderId="0" xfId="49" applyNumberFormat="1" applyFont="1" applyFill="1" applyBorder="1" applyAlignment="1">
      <alignment horizontal="center"/>
    </xf>
    <xf numFmtId="2" fontId="2" fillId="2" borderId="3" xfId="49" applyNumberFormat="1" applyFont="1" applyFill="1" applyBorder="1" applyAlignment="1">
      <alignment horizontal="center"/>
    </xf>
    <xf numFmtId="0" fontId="9" fillId="2" borderId="9" xfId="49" applyFont="1" applyFill="1" applyBorder="1" applyAlignment="1">
      <alignment horizontal="center" vertical="center" wrapText="1"/>
    </xf>
    <xf numFmtId="0" fontId="9" fillId="2" borderId="6" xfId="49" applyFont="1" applyFill="1" applyBorder="1" applyAlignment="1">
      <alignment horizontal="center" vertical="center" wrapText="1"/>
    </xf>
    <xf numFmtId="0" fontId="9" fillId="2" borderId="0" xfId="49" applyFont="1" applyFill="1" applyBorder="1" applyAlignment="1">
      <alignment horizontal="center" vertical="center" wrapText="1"/>
    </xf>
    <xf numFmtId="0" fontId="9" fillId="2" borderId="8" xfId="49" applyFont="1" applyFill="1" applyBorder="1" applyAlignment="1">
      <alignment horizontal="center" vertical="center" wrapText="1"/>
    </xf>
    <xf numFmtId="0" fontId="5" fillId="2" borderId="0" xfId="49" applyFont="1" applyFill="1" applyBorder="1" applyAlignment="1">
      <alignment horizontal="center"/>
    </xf>
    <xf numFmtId="166" fontId="4" fillId="0" borderId="0" xfId="6" applyNumberFormat="1" applyFont="1" applyFill="1" applyBorder="1" applyAlignment="1">
      <alignment horizontal="left" vertical="top" wrapText="1"/>
    </xf>
    <xf numFmtId="0" fontId="2" fillId="0" borderId="0" xfId="49" applyFont="1" applyAlignment="1">
      <alignment horizontal="left" vertical="top" wrapText="1"/>
    </xf>
    <xf numFmtId="0" fontId="2" fillId="0" borderId="0" xfId="49" applyFont="1" applyAlignment="1">
      <alignment horizontal="left" vertical="center" wrapText="1"/>
    </xf>
    <xf numFmtId="0" fontId="28" fillId="3" borderId="7" xfId="49" applyNumberFormat="1" applyFont="1" applyFill="1" applyBorder="1" applyAlignment="1">
      <alignment horizontal="center" vertical="center"/>
    </xf>
    <xf numFmtId="0" fontId="28" fillId="3" borderId="0" xfId="49" applyNumberFormat="1" applyFont="1" applyFill="1" applyBorder="1" applyAlignment="1">
      <alignment horizontal="center" vertical="center"/>
    </xf>
    <xf numFmtId="0" fontId="28" fillId="3" borderId="3" xfId="49" applyNumberFormat="1" applyFont="1" applyFill="1" applyBorder="1" applyAlignment="1">
      <alignment horizontal="center" vertical="center"/>
    </xf>
    <xf numFmtId="0" fontId="5" fillId="2" borderId="0"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2" xfId="49" applyFont="1" applyFill="1" applyBorder="1" applyAlignment="1">
      <alignment horizontal="center" vertical="center" wrapText="1"/>
    </xf>
    <xf numFmtId="2" fontId="8" fillId="2" borderId="0" xfId="10" applyNumberFormat="1" applyFont="1" applyFill="1"/>
    <xf numFmtId="0" fontId="7" fillId="2" borderId="0" xfId="10" applyFont="1" applyFill="1"/>
    <xf numFmtId="166" fontId="9" fillId="2" borderId="1" xfId="11" applyNumberFormat="1" applyFont="1" applyFill="1" applyBorder="1" applyAlignment="1">
      <alignment horizontal="center" vertical="center"/>
    </xf>
    <xf numFmtId="49" fontId="9" fillId="2" borderId="1" xfId="11" applyNumberFormat="1" applyFont="1" applyFill="1" applyBorder="1" applyAlignment="1">
      <alignment horizontal="center" vertical="center"/>
    </xf>
    <xf numFmtId="0" fontId="5" fillId="2" borderId="0" xfId="10" applyFont="1" applyFill="1"/>
    <xf numFmtId="2" fontId="9" fillId="2" borderId="2" xfId="10" applyNumberFormat="1" applyFont="1" applyFill="1" applyBorder="1"/>
    <xf numFmtId="166" fontId="5" fillId="2" borderId="2" xfId="10" applyNumberFormat="1" applyFont="1" applyFill="1" applyBorder="1" applyAlignment="1">
      <alignment horizontal="center"/>
    </xf>
    <xf numFmtId="165" fontId="5" fillId="2" borderId="0" xfId="12" applyNumberFormat="1" applyFont="1" applyFill="1" applyAlignment="1">
      <alignment horizontal="left"/>
    </xf>
    <xf numFmtId="2" fontId="5" fillId="2" borderId="0" xfId="10" applyNumberFormat="1" applyFont="1" applyFill="1"/>
    <xf numFmtId="165" fontId="12" fillId="2" borderId="0" xfId="14" applyNumberFormat="1" applyFont="1" applyFill="1"/>
    <xf numFmtId="165" fontId="5" fillId="2" borderId="0" xfId="13" applyNumberFormat="1" applyFont="1" applyFill="1"/>
    <xf numFmtId="0" fontId="5" fillId="2" borderId="0" xfId="13" applyFont="1" applyFill="1"/>
    <xf numFmtId="168" fontId="12" fillId="2" borderId="0" xfId="14" quotePrefix="1" applyFont="1" applyFill="1" applyAlignment="1">
      <alignment horizontal="left"/>
    </xf>
    <xf numFmtId="166" fontId="5" fillId="2" borderId="0" xfId="10" applyNumberFormat="1" applyFont="1" applyFill="1"/>
    <xf numFmtId="168" fontId="12" fillId="2" borderId="0" xfId="14" applyFont="1" applyFill="1" applyAlignment="1">
      <alignment horizontal="left"/>
    </xf>
    <xf numFmtId="165" fontId="5" fillId="2" borderId="0" xfId="10" applyNumberFormat="1" applyFont="1" applyFill="1"/>
    <xf numFmtId="168" fontId="9" fillId="2" borderId="0" xfId="14" quotePrefix="1" applyFont="1" applyFill="1" applyAlignment="1">
      <alignment horizontal="left"/>
    </xf>
    <xf numFmtId="1" fontId="9" fillId="2" borderId="0" xfId="14" applyNumberFormat="1" applyFont="1" applyFill="1" applyAlignment="1">
      <alignment horizontal="center"/>
    </xf>
    <xf numFmtId="0" fontId="9" fillId="2" borderId="0" xfId="16" applyFont="1" applyFill="1"/>
    <xf numFmtId="169" fontId="9" fillId="2" borderId="0" xfId="14" applyNumberFormat="1" applyFont="1" applyFill="1" applyAlignment="1">
      <alignment horizontal="left"/>
    </xf>
    <xf numFmtId="3" fontId="5" fillId="2" borderId="0" xfId="15" applyNumberFormat="1" applyFont="1" applyFill="1" applyAlignment="1">
      <alignment horizontal="center"/>
    </xf>
    <xf numFmtId="165" fontId="5" fillId="2" borderId="0" xfId="15" applyNumberFormat="1" applyFont="1" applyFill="1" applyAlignment="1">
      <alignment horizontal="center"/>
    </xf>
    <xf numFmtId="2" fontId="9" fillId="2" borderId="0" xfId="10" applyNumberFormat="1" applyFont="1" applyFill="1"/>
    <xf numFmtId="166" fontId="5" fillId="2" borderId="0" xfId="10" applyNumberFormat="1" applyFont="1" applyFill="1" applyAlignment="1">
      <alignment horizontal="center"/>
    </xf>
    <xf numFmtId="0" fontId="8" fillId="2" borderId="0" xfId="30" applyFont="1" applyFill="1" applyBorder="1"/>
    <xf numFmtId="0" fontId="5" fillId="2" borderId="0" xfId="45" applyFont="1" applyFill="1"/>
    <xf numFmtId="0" fontId="5" fillId="2" borderId="2" xfId="45" applyFont="1" applyFill="1" applyBorder="1"/>
    <xf numFmtId="166" fontId="5" fillId="2" borderId="2" xfId="45" applyNumberFormat="1" applyFont="1" applyFill="1" applyBorder="1" applyAlignment="1">
      <alignment horizontal="center"/>
    </xf>
    <xf numFmtId="166" fontId="5" fillId="2" borderId="0" xfId="45" applyNumberFormat="1" applyFont="1" applyFill="1" applyAlignment="1">
      <alignment horizontal="center"/>
    </xf>
    <xf numFmtId="173" fontId="9" fillId="2" borderId="0" xfId="1" applyNumberFormat="1" applyFont="1" applyFill="1" applyBorder="1" applyAlignment="1">
      <alignment horizontal="center" vertical="center" wrapText="1"/>
    </xf>
    <xf numFmtId="173" fontId="9" fillId="2" borderId="2" xfId="1" applyNumberFormat="1" applyFont="1" applyFill="1" applyBorder="1" applyAlignment="1">
      <alignment horizontal="center" vertical="center" wrapText="1"/>
    </xf>
    <xf numFmtId="0" fontId="5" fillId="2" borderId="0" xfId="38" applyFont="1" applyFill="1"/>
    <xf numFmtId="2" fontId="9" fillId="2" borderId="1" xfId="10" applyNumberFormat="1" applyFont="1" applyFill="1" applyBorder="1"/>
    <xf numFmtId="0" fontId="5" fillId="2" borderId="0" xfId="5" applyFont="1" applyFill="1" applyAlignment="1">
      <alignment horizontal="left"/>
    </xf>
    <xf numFmtId="0" fontId="11" fillId="2" borderId="0" xfId="5" applyFill="1"/>
    <xf numFmtId="166" fontId="11" fillId="2" borderId="0" xfId="5" applyNumberFormat="1" applyFill="1"/>
    <xf numFmtId="0" fontId="11" fillId="2" borderId="0" xfId="5" applyFill="1" applyAlignment="1">
      <alignment horizontal="right"/>
    </xf>
    <xf numFmtId="174" fontId="8" fillId="2" borderId="0" xfId="20" applyNumberFormat="1" applyFont="1" applyFill="1" applyBorder="1"/>
    <xf numFmtId="1" fontId="33" fillId="2" borderId="0" xfId="53" applyNumberFormat="1" applyFont="1" applyFill="1"/>
    <xf numFmtId="0" fontId="7" fillId="2" borderId="0" xfId="53" applyFont="1" applyFill="1"/>
    <xf numFmtId="1" fontId="33" fillId="2" borderId="0" xfId="54" applyNumberFormat="1" applyFont="1" applyFill="1"/>
    <xf numFmtId="1" fontId="7" fillId="2" borderId="0" xfId="54" applyNumberFormat="1" applyFill="1"/>
    <xf numFmtId="0" fontId="7" fillId="2" borderId="0" xfId="54" applyFill="1"/>
    <xf numFmtId="0" fontId="7" fillId="2" borderId="0" xfId="9" applyFont="1" applyFill="1"/>
    <xf numFmtId="174" fontId="4" fillId="2" borderId="0" xfId="20" applyNumberFormat="1" applyFont="1" applyFill="1" applyBorder="1"/>
    <xf numFmtId="0" fontId="5" fillId="2" borderId="2" xfId="53" applyFont="1" applyFill="1" applyBorder="1"/>
    <xf numFmtId="0" fontId="5" fillId="2" borderId="0" xfId="54" applyFont="1" applyFill="1"/>
    <xf numFmtId="0" fontId="16" fillId="2" borderId="0" xfId="54" applyFont="1" applyFill="1"/>
    <xf numFmtId="0" fontId="5" fillId="2" borderId="0" xfId="9" applyFont="1" applyFill="1"/>
    <xf numFmtId="0" fontId="9" fillId="2" borderId="2" xfId="53" applyFont="1" applyFill="1" applyBorder="1" applyAlignment="1">
      <alignment horizontal="center" vertical="center" wrapText="1"/>
    </xf>
    <xf numFmtId="0" fontId="5" fillId="2" borderId="0" xfId="54" applyFont="1" applyFill="1" applyAlignment="1">
      <alignment horizontal="center" wrapText="1"/>
    </xf>
    <xf numFmtId="166" fontId="16" fillId="2" borderId="0" xfId="20" applyNumberFormat="1" applyFont="1" applyFill="1" applyBorder="1" applyAlignment="1">
      <alignment horizontal="center" wrapText="1"/>
    </xf>
    <xf numFmtId="0" fontId="16" fillId="2" borderId="0" xfId="54" applyFont="1" applyFill="1" applyAlignment="1">
      <alignment horizontal="center" wrapText="1"/>
    </xf>
    <xf numFmtId="0" fontId="5" fillId="2" borderId="0" xfId="9" applyFont="1" applyFill="1" applyAlignment="1">
      <alignment wrapText="1"/>
    </xf>
    <xf numFmtId="14" fontId="9" fillId="2" borderId="0" xfId="53" applyNumberFormat="1" applyFont="1" applyFill="1" applyAlignment="1">
      <alignment horizontal="center"/>
    </xf>
    <xf numFmtId="4" fontId="5" fillId="2" borderId="0" xfId="54" applyNumberFormat="1" applyFont="1" applyFill="1" applyAlignment="1">
      <alignment horizontal="center" vertical="center"/>
    </xf>
    <xf numFmtId="14" fontId="9" fillId="2" borderId="2" xfId="53" applyNumberFormat="1" applyFont="1" applyFill="1" applyBorder="1" applyAlignment="1">
      <alignment horizontal="center"/>
    </xf>
    <xf numFmtId="2" fontId="5" fillId="2" borderId="2" xfId="53" applyNumberFormat="1" applyFont="1" applyFill="1" applyBorder="1" applyAlignment="1">
      <alignment horizontal="center"/>
    </xf>
    <xf numFmtId="2" fontId="5" fillId="2" borderId="0" xfId="53" applyNumberFormat="1" applyFont="1" applyFill="1" applyAlignment="1">
      <alignment horizontal="center"/>
    </xf>
    <xf numFmtId="0" fontId="5" fillId="2" borderId="0" xfId="53" applyFont="1" applyFill="1"/>
    <xf numFmtId="165" fontId="4" fillId="0" borderId="0" xfId="21" applyNumberFormat="1"/>
    <xf numFmtId="0" fontId="16" fillId="2" borderId="2" xfId="53" applyFont="1" applyFill="1" applyBorder="1"/>
    <xf numFmtId="14" fontId="9" fillId="2" borderId="0" xfId="54" applyNumberFormat="1" applyFont="1" applyFill="1" applyAlignment="1">
      <alignment horizontal="center"/>
    </xf>
    <xf numFmtId="165" fontId="5" fillId="2" borderId="0" xfId="54" applyNumberFormat="1" applyFont="1" applyFill="1"/>
    <xf numFmtId="174" fontId="5" fillId="2" borderId="0" xfId="55" applyNumberFormat="1" applyFont="1" applyFill="1" applyBorder="1"/>
    <xf numFmtId="166" fontId="5" fillId="2" borderId="0" xfId="54" applyNumberFormat="1" applyFont="1" applyFill="1"/>
    <xf numFmtId="166" fontId="16" fillId="2" borderId="0" xfId="54" applyNumberFormat="1" applyFont="1" applyFill="1"/>
    <xf numFmtId="166" fontId="5" fillId="2" borderId="0" xfId="9" applyNumberFormat="1" applyFont="1" applyFill="1"/>
    <xf numFmtId="3" fontId="9" fillId="2" borderId="0" xfId="54" applyNumberFormat="1" applyFont="1" applyFill="1"/>
    <xf numFmtId="3" fontId="34" fillId="2" borderId="0" xfId="54" applyNumberFormat="1" applyFont="1" applyFill="1"/>
    <xf numFmtId="0" fontId="9" fillId="2" borderId="0" xfId="53" applyFont="1" applyFill="1" applyAlignment="1">
      <alignment horizontal="center"/>
    </xf>
    <xf numFmtId="0" fontId="16" fillId="2" borderId="0" xfId="53" applyFont="1" applyFill="1"/>
    <xf numFmtId="14" fontId="9" fillId="2" borderId="2" xfId="54" applyNumberFormat="1" applyFont="1" applyFill="1" applyBorder="1" applyAlignment="1">
      <alignment horizontal="center"/>
    </xf>
    <xf numFmtId="165" fontId="5" fillId="2" borderId="2" xfId="54" applyNumberFormat="1" applyFont="1" applyFill="1" applyBorder="1"/>
    <xf numFmtId="174" fontId="5" fillId="2" borderId="2" xfId="55" applyNumberFormat="1" applyFont="1" applyFill="1" applyBorder="1"/>
    <xf numFmtId="14" fontId="5" fillId="2" borderId="0" xfId="54" applyNumberFormat="1" applyFont="1" applyFill="1"/>
    <xf numFmtId="166" fontId="5" fillId="2" borderId="0" xfId="54" applyNumberFormat="1" applyFont="1" applyFill="1" applyAlignment="1">
      <alignment horizontal="center" vertical="center"/>
    </xf>
    <xf numFmtId="3" fontId="5" fillId="2" borderId="0" xfId="54" applyNumberFormat="1" applyFont="1" applyFill="1" applyAlignment="1">
      <alignment horizontal="center" vertical="center"/>
    </xf>
    <xf numFmtId="166" fontId="9" fillId="2" borderId="2" xfId="54" applyNumberFormat="1" applyFont="1" applyFill="1" applyBorder="1" applyAlignment="1">
      <alignment horizontal="center"/>
    </xf>
    <xf numFmtId="166" fontId="5" fillId="2" borderId="2" xfId="54" applyNumberFormat="1" applyFont="1" applyFill="1" applyBorder="1" applyAlignment="1">
      <alignment horizontal="center" vertical="center"/>
    </xf>
    <xf numFmtId="3" fontId="5" fillId="2" borderId="2" xfId="54" applyNumberFormat="1" applyFont="1" applyFill="1" applyBorder="1" applyAlignment="1">
      <alignment horizontal="center" vertical="center"/>
    </xf>
    <xf numFmtId="3" fontId="5" fillId="2" borderId="0" xfId="54" applyNumberFormat="1" applyFont="1" applyFill="1"/>
    <xf numFmtId="0" fontId="15" fillId="2" borderId="0" xfId="54" applyFont="1" applyFill="1"/>
    <xf numFmtId="166" fontId="9" fillId="2" borderId="0" xfId="54" applyNumberFormat="1" applyFont="1" applyFill="1" applyAlignment="1">
      <alignment horizontal="center"/>
    </xf>
    <xf numFmtId="1" fontId="15" fillId="2" borderId="0" xfId="53" applyNumberFormat="1" applyFont="1" applyFill="1"/>
    <xf numFmtId="1" fontId="15" fillId="2" borderId="0" xfId="54" applyNumberFormat="1" applyFont="1" applyFill="1"/>
    <xf numFmtId="1" fontId="5" fillId="2" borderId="0" xfId="54" applyNumberFormat="1" applyFont="1" applyFill="1"/>
    <xf numFmtId="174" fontId="5" fillId="2" borderId="0" xfId="20" applyNumberFormat="1" applyFont="1" applyFill="1" applyBorder="1"/>
    <xf numFmtId="174" fontId="35" fillId="2" borderId="0" xfId="20" applyNumberFormat="1" applyFont="1" applyFill="1" applyBorder="1"/>
    <xf numFmtId="166" fontId="5" fillId="2" borderId="0" xfId="53" applyNumberFormat="1" applyFont="1" applyFill="1" applyAlignment="1">
      <alignment horizontal="center"/>
    </xf>
    <xf numFmtId="164" fontId="5" fillId="2" borderId="0" xfId="56" applyNumberFormat="1" applyFont="1" applyFill="1" applyBorder="1" applyAlignment="1">
      <alignment horizontal="center"/>
    </xf>
    <xf numFmtId="164" fontId="5" fillId="2" borderId="0" xfId="54" applyNumberFormat="1" applyFont="1" applyFill="1"/>
    <xf numFmtId="0" fontId="9" fillId="2" borderId="2" xfId="53" applyFont="1" applyFill="1" applyBorder="1" applyAlignment="1">
      <alignment horizontal="center"/>
    </xf>
    <xf numFmtId="166" fontId="5" fillId="2" borderId="2" xfId="53" applyNumberFormat="1" applyFont="1" applyFill="1" applyBorder="1" applyAlignment="1">
      <alignment horizontal="center"/>
    </xf>
    <xf numFmtId="164" fontId="5" fillId="2" borderId="2" xfId="56" applyNumberFormat="1" applyFont="1" applyFill="1" applyBorder="1" applyAlignment="1">
      <alignment horizontal="center"/>
    </xf>
    <xf numFmtId="0" fontId="2" fillId="2" borderId="0" xfId="54" applyFont="1" applyFill="1"/>
    <xf numFmtId="174" fontId="8" fillId="2" borderId="0" xfId="20" applyNumberFormat="1" applyFont="1" applyFill="1" applyBorder="1" applyAlignment="1">
      <alignment horizontal="left"/>
    </xf>
    <xf numFmtId="2" fontId="5" fillId="2" borderId="2" xfId="54" applyNumberFormat="1" applyFont="1" applyFill="1" applyBorder="1" applyAlignment="1">
      <alignment horizontal="center"/>
    </xf>
    <xf numFmtId="0" fontId="9" fillId="2" borderId="2" xfId="53" applyFont="1" applyFill="1" applyBorder="1" applyAlignment="1">
      <alignment vertical="center" wrapText="1"/>
    </xf>
    <xf numFmtId="166" fontId="5" fillId="2" borderId="0" xfId="20" applyNumberFormat="1" applyFont="1" applyFill="1" applyBorder="1" applyAlignment="1">
      <alignment horizontal="center"/>
    </xf>
    <xf numFmtId="166" fontId="5" fillId="2" borderId="2" xfId="20" applyNumberFormat="1" applyFont="1" applyFill="1" applyBorder="1" applyAlignment="1">
      <alignment horizontal="center"/>
    </xf>
    <xf numFmtId="166" fontId="5" fillId="2" borderId="2" xfId="20" applyNumberFormat="1" applyFont="1" applyFill="1" applyBorder="1" applyAlignment="1">
      <alignment horizontal="right"/>
    </xf>
    <xf numFmtId="174" fontId="5" fillId="2" borderId="0" xfId="20" applyNumberFormat="1" applyFont="1" applyFill="1" applyBorder="1" applyAlignment="1"/>
    <xf numFmtId="0" fontId="5" fillId="2" borderId="2" xfId="54" applyFont="1" applyFill="1" applyBorder="1"/>
    <xf numFmtId="0" fontId="9" fillId="2" borderId="2" xfId="53" applyFont="1" applyFill="1" applyBorder="1" applyAlignment="1">
      <alignment vertical="center"/>
    </xf>
    <xf numFmtId="0" fontId="9" fillId="2" borderId="2" xfId="53" applyFont="1" applyFill="1" applyBorder="1" applyAlignment="1">
      <alignment horizontal="center" vertical="center"/>
    </xf>
    <xf numFmtId="0" fontId="9" fillId="2" borderId="0" xfId="53" applyFont="1" applyFill="1"/>
    <xf numFmtId="166" fontId="5" fillId="2" borderId="0" xfId="54" applyNumberFormat="1" applyFont="1" applyFill="1" applyAlignment="1">
      <alignment horizontal="center"/>
    </xf>
    <xf numFmtId="0" fontId="9" fillId="2" borderId="2" xfId="53" applyFont="1" applyFill="1" applyBorder="1"/>
    <xf numFmtId="166" fontId="5" fillId="2" borderId="2" xfId="54" applyNumberFormat="1" applyFont="1" applyFill="1" applyBorder="1" applyAlignment="1">
      <alignment horizontal="center"/>
    </xf>
    <xf numFmtId="166" fontId="5" fillId="2" borderId="0" xfId="9" applyNumberFormat="1" applyFont="1" applyFill="1" applyAlignment="1">
      <alignment horizontal="center"/>
    </xf>
    <xf numFmtId="175" fontId="36" fillId="2" borderId="0" xfId="53" applyNumberFormat="1" applyFont="1" applyFill="1" applyAlignment="1">
      <alignment horizontal="center"/>
    </xf>
    <xf numFmtId="175" fontId="5" fillId="2" borderId="0" xfId="53" applyNumberFormat="1" applyFont="1" applyFill="1" applyAlignment="1">
      <alignment horizontal="center"/>
    </xf>
    <xf numFmtId="165" fontId="12" fillId="2" borderId="0" xfId="54" applyNumberFormat="1" applyFont="1" applyFill="1"/>
    <xf numFmtId="3" fontId="5" fillId="2" borderId="0" xfId="54" applyNumberFormat="1" applyFont="1" applyFill="1" applyAlignment="1">
      <alignment horizontal="center"/>
    </xf>
    <xf numFmtId="0" fontId="5" fillId="2" borderId="2" xfId="53" applyFont="1" applyFill="1" applyBorder="1" applyAlignment="1">
      <alignment horizontal="center"/>
    </xf>
    <xf numFmtId="165" fontId="5" fillId="2" borderId="0" xfId="54" applyNumberFormat="1" applyFont="1" applyFill="1" applyAlignment="1">
      <alignment horizontal="center"/>
    </xf>
    <xf numFmtId="165" fontId="9" fillId="2" borderId="2" xfId="54" applyNumberFormat="1" applyFont="1" applyFill="1" applyBorder="1" applyAlignment="1">
      <alignment horizontal="center"/>
    </xf>
    <xf numFmtId="165" fontId="5" fillId="2" borderId="2" xfId="54" applyNumberFormat="1" applyFont="1" applyFill="1" applyBorder="1" applyAlignment="1">
      <alignment horizontal="center"/>
    </xf>
    <xf numFmtId="4" fontId="5" fillId="2" borderId="0" xfId="54" applyNumberFormat="1" applyFont="1" applyFill="1" applyAlignment="1">
      <alignment horizontal="center"/>
    </xf>
    <xf numFmtId="0" fontId="5" fillId="2" borderId="0" xfId="53" applyFont="1" applyFill="1" applyAlignment="1">
      <alignment horizontal="left"/>
    </xf>
    <xf numFmtId="0" fontId="5" fillId="2" borderId="0" xfId="53" applyFont="1" applyFill="1" applyAlignment="1">
      <alignment horizontal="center"/>
    </xf>
    <xf numFmtId="0" fontId="9" fillId="2" borderId="2" xfId="53" applyFont="1" applyFill="1" applyBorder="1" applyAlignment="1">
      <alignment horizontal="left" vertical="center" wrapText="1"/>
    </xf>
    <xf numFmtId="14" fontId="9" fillId="2" borderId="0" xfId="53" applyNumberFormat="1" applyFont="1" applyFill="1" applyAlignment="1">
      <alignment horizontal="left"/>
    </xf>
    <xf numFmtId="165" fontId="9" fillId="2" borderId="2" xfId="54" applyNumberFormat="1" applyFont="1" applyFill="1" applyBorder="1" applyAlignment="1">
      <alignment horizontal="left"/>
    </xf>
    <xf numFmtId="166" fontId="5" fillId="2" borderId="0" xfId="9" applyNumberFormat="1" applyFont="1" applyFill="1" applyAlignment="1">
      <alignment wrapText="1"/>
    </xf>
    <xf numFmtId="3" fontId="5" fillId="2" borderId="0" xfId="53" applyNumberFormat="1" applyFont="1" applyFill="1"/>
    <xf numFmtId="174" fontId="5" fillId="2" borderId="0" xfId="20" applyNumberFormat="1" applyFont="1" applyFill="1" applyBorder="1" applyAlignment="1">
      <alignment wrapText="1"/>
    </xf>
    <xf numFmtId="165" fontId="5" fillId="2" borderId="2" xfId="54" applyNumberFormat="1" applyFont="1" applyFill="1" applyBorder="1" applyAlignment="1">
      <alignment horizontal="right"/>
    </xf>
    <xf numFmtId="0" fontId="37" fillId="2" borderId="0" xfId="57" applyNumberFormat="1" applyFont="1" applyFill="1"/>
    <xf numFmtId="0" fontId="9" fillId="2" borderId="0" xfId="53" applyFont="1" applyFill="1" applyAlignment="1">
      <alignment horizontal="left"/>
    </xf>
    <xf numFmtId="2" fontId="5" fillId="2" borderId="0" xfId="54" applyNumberFormat="1" applyFont="1" applyFill="1" applyAlignment="1">
      <alignment horizontal="center"/>
    </xf>
    <xf numFmtId="0" fontId="9" fillId="2" borderId="2" xfId="53" applyFont="1" applyFill="1" applyBorder="1" applyAlignment="1">
      <alignment horizontal="left"/>
    </xf>
    <xf numFmtId="174" fontId="8" fillId="2" borderId="0" xfId="20" applyNumberFormat="1" applyFont="1" applyFill="1" applyBorder="1" applyAlignment="1"/>
    <xf numFmtId="0" fontId="9" fillId="2" borderId="0" xfId="53" applyFont="1" applyFill="1" applyAlignment="1">
      <alignment horizontal="left" vertical="center" wrapText="1"/>
    </xf>
    <xf numFmtId="9" fontId="5" fillId="2" borderId="0" xfId="55" applyFont="1" applyFill="1" applyBorder="1" applyAlignment="1">
      <alignment horizontal="center"/>
    </xf>
    <xf numFmtId="9" fontId="5" fillId="2" borderId="2" xfId="55" applyFont="1" applyFill="1" applyBorder="1" applyAlignment="1">
      <alignment horizontal="center"/>
    </xf>
    <xf numFmtId="174" fontId="5" fillId="2" borderId="0" xfId="20" applyNumberFormat="1" applyFont="1" applyFill="1" applyBorder="1" applyAlignment="1">
      <alignment vertical="top"/>
    </xf>
    <xf numFmtId="9" fontId="7" fillId="2" borderId="0" xfId="55" applyFont="1" applyFill="1"/>
    <xf numFmtId="0" fontId="9" fillId="2" borderId="1" xfId="53" applyFont="1" applyFill="1" applyBorder="1" applyAlignment="1">
      <alignment horizontal="center" vertical="center" wrapText="1"/>
    </xf>
    <xf numFmtId="166" fontId="5" fillId="2" borderId="0" xfId="58" applyNumberFormat="1" applyFont="1" applyFill="1" applyAlignment="1">
      <alignment horizontal="center"/>
    </xf>
    <xf numFmtId="0" fontId="38" fillId="2" borderId="0" xfId="54" applyFont="1" applyFill="1"/>
    <xf numFmtId="2" fontId="5" fillId="2" borderId="2" xfId="55" applyNumberFormat="1" applyFont="1" applyFill="1" applyBorder="1" applyAlignment="1">
      <alignment horizontal="center"/>
    </xf>
    <xf numFmtId="174" fontId="8" fillId="2" borderId="0" xfId="20" applyNumberFormat="1" applyFont="1" applyFill="1" applyBorder="1" applyAlignment="1">
      <alignment horizontal="left" vertical="top"/>
    </xf>
    <xf numFmtId="0" fontId="4" fillId="2" borderId="0" xfId="54" applyFont="1" applyFill="1"/>
    <xf numFmtId="176" fontId="5" fillId="2" borderId="0" xfId="54" applyNumberFormat="1" applyFont="1" applyFill="1" applyAlignment="1">
      <alignment horizontal="center"/>
    </xf>
    <xf numFmtId="176" fontId="5" fillId="2" borderId="2" xfId="55" applyNumberFormat="1" applyFont="1" applyFill="1" applyBorder="1" applyAlignment="1">
      <alignment horizontal="center"/>
    </xf>
    <xf numFmtId="174" fontId="5" fillId="2" borderId="0" xfId="20" applyNumberFormat="1" applyFont="1" applyFill="1" applyBorder="1" applyAlignment="1">
      <alignment vertical="top" wrapText="1"/>
    </xf>
    <xf numFmtId="0" fontId="5" fillId="0" borderId="0" xfId="59" applyFont="1"/>
    <xf numFmtId="174" fontId="5" fillId="2" borderId="0" xfId="55" applyNumberFormat="1" applyFont="1" applyFill="1" applyBorder="1" applyAlignment="1">
      <alignment horizontal="center"/>
    </xf>
    <xf numFmtId="174" fontId="5" fillId="2" borderId="2" xfId="55" applyNumberFormat="1" applyFont="1" applyFill="1" applyBorder="1" applyAlignment="1">
      <alignment horizontal="center"/>
    </xf>
    <xf numFmtId="165" fontId="2" fillId="2" borderId="0" xfId="60" applyFill="1"/>
    <xf numFmtId="165" fontId="6" fillId="2" borderId="0" xfId="60" applyFont="1" applyFill="1"/>
    <xf numFmtId="165" fontId="3" fillId="2" borderId="10" xfId="60" applyFont="1" applyFill="1" applyBorder="1" applyAlignment="1">
      <alignment horizontal="center" vertical="center"/>
    </xf>
    <xf numFmtId="0" fontId="3" fillId="2" borderId="10" xfId="49" applyFont="1" applyFill="1" applyBorder="1" applyAlignment="1">
      <alignment horizontal="center" vertical="center" wrapText="1"/>
    </xf>
    <xf numFmtId="165" fontId="3" fillId="2" borderId="10" xfId="60" applyFont="1" applyFill="1" applyBorder="1" applyAlignment="1">
      <alignment horizontal="center" vertical="center" wrapText="1"/>
    </xf>
    <xf numFmtId="2" fontId="2" fillId="2" borderId="0" xfId="49" applyNumberFormat="1" applyFont="1" applyFill="1" applyAlignment="1">
      <alignment horizontal="center" vertical="center"/>
    </xf>
    <xf numFmtId="2" fontId="2" fillId="2" borderId="0" xfId="49" applyNumberFormat="1" applyFont="1" applyFill="1" applyAlignment="1">
      <alignment horizontal="right" vertical="center" wrapText="1"/>
    </xf>
    <xf numFmtId="2" fontId="5" fillId="2" borderId="0" xfId="49" applyNumberFormat="1" applyFont="1" applyFill="1" applyAlignment="1">
      <alignment horizontal="right" vertical="center" shrinkToFit="1"/>
    </xf>
    <xf numFmtId="1" fontId="9" fillId="2" borderId="0" xfId="60" applyNumberFormat="1" applyFont="1" applyFill="1" applyAlignment="1">
      <alignment horizontal="center"/>
    </xf>
    <xf numFmtId="165" fontId="3" fillId="2" borderId="0" xfId="60" applyFont="1" applyFill="1" applyAlignment="1">
      <alignment horizontal="center"/>
    </xf>
    <xf numFmtId="2" fontId="5" fillId="2" borderId="0" xfId="49" applyNumberFormat="1" applyFont="1" applyFill="1" applyAlignment="1">
      <alignment horizontal="center" vertical="center"/>
    </xf>
    <xf numFmtId="165" fontId="2" fillId="2" borderId="11" xfId="60" applyFill="1" applyBorder="1"/>
    <xf numFmtId="166" fontId="39" fillId="2" borderId="11" xfId="49" applyNumberFormat="1" applyFont="1" applyFill="1" applyBorder="1" applyAlignment="1">
      <alignment horizontal="center" vertical="center"/>
    </xf>
    <xf numFmtId="177" fontId="39" fillId="2" borderId="11" xfId="49" applyNumberFormat="1" applyFont="1" applyFill="1" applyBorder="1" applyAlignment="1">
      <alignment horizontal="right" vertical="center" shrinkToFit="1"/>
    </xf>
    <xf numFmtId="166" fontId="31" fillId="2" borderId="11" xfId="49" applyNumberFormat="1" applyFont="1" applyFill="1" applyBorder="1" applyAlignment="1">
      <alignment horizontal="right" vertical="center" wrapText="1"/>
    </xf>
    <xf numFmtId="0" fontId="2" fillId="2" borderId="0" xfId="60" applyNumberFormat="1" applyFill="1"/>
    <xf numFmtId="0" fontId="3" fillId="2" borderId="10" xfId="5" applyFont="1" applyFill="1" applyBorder="1" applyAlignment="1">
      <alignment horizontal="center" vertical="center"/>
    </xf>
    <xf numFmtId="0" fontId="3" fillId="2" borderId="0" xfId="5" applyFont="1" applyFill="1" applyAlignment="1">
      <alignment horizontal="center" vertical="center"/>
    </xf>
    <xf numFmtId="2" fontId="2" fillId="2" borderId="0" xfId="5" applyNumberFormat="1" applyFont="1" applyFill="1" applyAlignment="1">
      <alignment horizontal="center" vertical="center"/>
    </xf>
    <xf numFmtId="0" fontId="3" fillId="2" borderId="10" xfId="49" applyFont="1" applyFill="1" applyBorder="1" applyAlignment="1">
      <alignment horizontal="center" vertical="center"/>
    </xf>
    <xf numFmtId="1" fontId="2" fillId="2" borderId="0" xfId="61" applyNumberFormat="1" applyFont="1" applyFill="1" applyAlignment="1">
      <alignment horizontal="center" vertical="center"/>
    </xf>
    <xf numFmtId="0" fontId="3" fillId="2" borderId="12" xfId="49" applyFont="1" applyFill="1" applyBorder="1" applyAlignment="1">
      <alignment horizontal="center" vertical="center"/>
    </xf>
    <xf numFmtId="1" fontId="2" fillId="2" borderId="12" xfId="61" applyNumberFormat="1" applyFont="1" applyFill="1" applyBorder="1" applyAlignment="1">
      <alignment horizontal="center" vertical="center"/>
    </xf>
    <xf numFmtId="1" fontId="2" fillId="2" borderId="12" xfId="49" applyNumberFormat="1" applyFont="1" applyFill="1" applyBorder="1" applyAlignment="1">
      <alignment horizontal="center" vertical="center"/>
    </xf>
    <xf numFmtId="1" fontId="2" fillId="2" borderId="0" xfId="61" applyNumberFormat="1" applyFont="1" applyFill="1"/>
    <xf numFmtId="1" fontId="2" fillId="2" borderId="0" xfId="49" applyNumberFormat="1" applyFont="1" applyFill="1"/>
    <xf numFmtId="0" fontId="9" fillId="2" borderId="0" xfId="53" applyFont="1" applyFill="1" applyAlignment="1">
      <alignment horizontal="center" vertical="center" wrapText="1"/>
    </xf>
    <xf numFmtId="3" fontId="5" fillId="2" borderId="0" xfId="60" applyNumberFormat="1" applyFont="1" applyFill="1" applyAlignment="1">
      <alignment horizontal="center" vertical="center"/>
    </xf>
    <xf numFmtId="4" fontId="5" fillId="2" borderId="0" xfId="60" applyNumberFormat="1" applyFont="1" applyFill="1" applyAlignment="1">
      <alignment horizontal="center" vertical="center"/>
    </xf>
    <xf numFmtId="4" fontId="2" fillId="2" borderId="0" xfId="60" applyNumberFormat="1" applyFill="1" applyAlignment="1">
      <alignment horizontal="center" vertical="center"/>
    </xf>
    <xf numFmtId="0" fontId="9" fillId="2" borderId="0" xfId="60" applyNumberFormat="1" applyFont="1" applyFill="1" applyAlignment="1">
      <alignment horizontal="center" vertical="center" wrapText="1"/>
    </xf>
    <xf numFmtId="0" fontId="3" fillId="2" borderId="0" xfId="60" applyNumberFormat="1" applyFont="1" applyFill="1" applyAlignment="1">
      <alignment horizontal="center" vertical="center" wrapText="1"/>
    </xf>
    <xf numFmtId="0" fontId="9" fillId="2" borderId="0" xfId="20" applyNumberFormat="1" applyFont="1" applyFill="1" applyBorder="1" applyAlignment="1">
      <alignment horizontal="center" vertical="center" wrapText="1"/>
    </xf>
    <xf numFmtId="3" fontId="5" fillId="2" borderId="0" xfId="20" applyNumberFormat="1" applyFont="1" applyFill="1" applyBorder="1" applyAlignment="1">
      <alignment horizontal="center" vertical="center"/>
    </xf>
    <xf numFmtId="4" fontId="5" fillId="2" borderId="0" xfId="20" applyNumberFormat="1" applyFont="1" applyFill="1" applyBorder="1" applyAlignment="1">
      <alignment horizontal="center" vertical="center"/>
    </xf>
    <xf numFmtId="0" fontId="9" fillId="2" borderId="10" xfId="62" applyFont="1" applyFill="1" applyBorder="1" applyAlignment="1">
      <alignment horizontal="center" vertical="center"/>
    </xf>
    <xf numFmtId="0" fontId="1" fillId="2" borderId="0" xfId="63" applyFill="1" applyAlignment="1">
      <alignment wrapText="1"/>
    </xf>
    <xf numFmtId="0" fontId="9" fillId="2" borderId="0" xfId="5" applyFont="1" applyFill="1" applyAlignment="1">
      <alignment horizontal="center" vertical="center"/>
    </xf>
    <xf numFmtId="1" fontId="5" fillId="2" borderId="0" xfId="62" applyNumberFormat="1" applyFont="1" applyFill="1" applyAlignment="1">
      <alignment horizontal="center" vertical="center"/>
    </xf>
    <xf numFmtId="0" fontId="1" fillId="2" borderId="0" xfId="63" applyFill="1"/>
    <xf numFmtId="0" fontId="2" fillId="2" borderId="0" xfId="60" applyNumberFormat="1" applyFill="1" applyAlignment="1">
      <alignment horizontal="left" vertical="center" wrapText="1"/>
    </xf>
    <xf numFmtId="0" fontId="9" fillId="2" borderId="12" xfId="5" applyFont="1" applyFill="1" applyBorder="1" applyAlignment="1">
      <alignment horizontal="center" vertical="center"/>
    </xf>
    <xf numFmtId="1" fontId="5" fillId="2" borderId="12" xfId="62" applyNumberFormat="1" applyFont="1" applyFill="1" applyBorder="1" applyAlignment="1">
      <alignment horizontal="center" vertical="center"/>
    </xf>
    <xf numFmtId="0" fontId="2" fillId="2" borderId="0" xfId="63" applyFont="1" applyFill="1"/>
    <xf numFmtId="0" fontId="2" fillId="2" borderId="10" xfId="64" applyFont="1" applyFill="1" applyBorder="1" applyAlignment="1">
      <alignment horizontal="center" vertical="center"/>
    </xf>
    <xf numFmtId="0" fontId="3" fillId="2" borderId="10" xfId="64" applyFont="1" applyFill="1" applyBorder="1" applyAlignment="1">
      <alignment horizontal="center" vertical="center" wrapText="1"/>
    </xf>
    <xf numFmtId="0" fontId="3" fillId="2" borderId="0" xfId="64" applyFont="1" applyFill="1" applyAlignment="1">
      <alignment horizontal="center" vertical="center"/>
    </xf>
    <xf numFmtId="0" fontId="2" fillId="2" borderId="0" xfId="64" applyFont="1" applyFill="1" applyAlignment="1">
      <alignment horizontal="center" vertical="center"/>
    </xf>
    <xf numFmtId="1" fontId="2" fillId="2" borderId="0" xfId="64" applyNumberFormat="1" applyFont="1" applyFill="1" applyAlignment="1">
      <alignment horizontal="center" vertical="center"/>
    </xf>
    <xf numFmtId="3" fontId="2" fillId="2" borderId="0" xfId="64" applyNumberFormat="1" applyFont="1" applyFill="1" applyAlignment="1">
      <alignment horizontal="center" vertical="center"/>
    </xf>
    <xf numFmtId="0" fontId="3" fillId="2" borderId="12" xfId="64" applyFont="1" applyFill="1" applyBorder="1" applyAlignment="1">
      <alignment horizontal="center" vertical="center"/>
    </xf>
    <xf numFmtId="0" fontId="2" fillId="2" borderId="12" xfId="64" applyFont="1" applyFill="1" applyBorder="1" applyAlignment="1">
      <alignment horizontal="center" vertical="center"/>
    </xf>
    <xf numFmtId="1" fontId="2" fillId="2" borderId="12" xfId="64" applyNumberFormat="1" applyFont="1" applyFill="1" applyBorder="1" applyAlignment="1">
      <alignment horizontal="center" vertical="center"/>
    </xf>
    <xf numFmtId="3" fontId="2" fillId="2" borderId="12" xfId="64" applyNumberFormat="1" applyFont="1" applyFill="1" applyBorder="1" applyAlignment="1">
      <alignment horizontal="center" vertical="center"/>
    </xf>
    <xf numFmtId="2" fontId="2" fillId="2" borderId="12" xfId="49" applyNumberFormat="1" applyFont="1" applyFill="1" applyBorder="1" applyAlignment="1">
      <alignment horizontal="center" vertical="center"/>
    </xf>
    <xf numFmtId="0" fontId="2" fillId="2" borderId="0" xfId="49" applyFont="1" applyFill="1" applyAlignment="1">
      <alignment vertical="center"/>
    </xf>
    <xf numFmtId="165" fontId="42" fillId="2" borderId="0" xfId="60" applyFont="1" applyFill="1"/>
    <xf numFmtId="0" fontId="3" fillId="2" borderId="10" xfId="49" applyFont="1" applyFill="1" applyBorder="1"/>
    <xf numFmtId="0" fontId="5" fillId="2" borderId="0" xfId="49" applyFont="1" applyFill="1"/>
    <xf numFmtId="165" fontId="2" fillId="2" borderId="0" xfId="60" applyFill="1" applyAlignment="1">
      <alignment horizontal="center" vertical="center"/>
    </xf>
    <xf numFmtId="165" fontId="43" fillId="2" borderId="0" xfId="60" applyFont="1" applyFill="1" applyAlignment="1">
      <alignment horizontal="center" vertical="center"/>
    </xf>
    <xf numFmtId="165" fontId="44" fillId="2" borderId="0" xfId="60" applyFont="1" applyFill="1" applyAlignment="1">
      <alignment horizontal="center" vertical="center"/>
    </xf>
    <xf numFmtId="0" fontId="2" fillId="2" borderId="0" xfId="49" applyFont="1" applyFill="1" applyAlignment="1">
      <alignment horizontal="center" vertical="center"/>
    </xf>
    <xf numFmtId="165" fontId="43" fillId="2" borderId="0" xfId="60" applyFont="1" applyFill="1" applyAlignment="1">
      <alignment horizontal="center" vertical="center" wrapText="1"/>
    </xf>
    <xf numFmtId="165" fontId="44" fillId="2" borderId="0" xfId="60" applyFont="1" applyFill="1" applyAlignment="1">
      <alignment horizontal="center" vertical="center" wrapText="1"/>
    </xf>
    <xf numFmtId="1" fontId="44" fillId="2" borderId="0" xfId="60" applyNumberFormat="1" applyFont="1" applyFill="1" applyAlignment="1">
      <alignment horizontal="center" vertical="center" wrapText="1"/>
    </xf>
    <xf numFmtId="0" fontId="9" fillId="2" borderId="12" xfId="65" applyFont="1" applyFill="1" applyBorder="1" applyAlignment="1">
      <alignment horizontal="center" vertical="center"/>
    </xf>
    <xf numFmtId="1" fontId="5" fillId="2" borderId="12" xfId="65" applyNumberFormat="1" applyFont="1" applyFill="1" applyBorder="1" applyAlignment="1">
      <alignment horizontal="center" vertical="center"/>
    </xf>
    <xf numFmtId="0" fontId="2" fillId="2" borderId="12" xfId="49" applyFont="1" applyFill="1" applyBorder="1" applyAlignment="1">
      <alignment horizontal="center" vertical="center"/>
    </xf>
    <xf numFmtId="0" fontId="9" fillId="2" borderId="0" xfId="65" applyFont="1" applyFill="1" applyAlignment="1">
      <alignment horizontal="center" vertical="center"/>
    </xf>
    <xf numFmtId="1" fontId="5" fillId="2" borderId="0" xfId="65" applyNumberFormat="1" applyFont="1" applyFill="1" applyAlignment="1">
      <alignment horizontal="center" vertical="center"/>
    </xf>
    <xf numFmtId="0" fontId="45" fillId="2" borderId="0" xfId="49" applyFont="1" applyFill="1"/>
    <xf numFmtId="0" fontId="6" fillId="2" borderId="0" xfId="49" applyFont="1" applyFill="1"/>
    <xf numFmtId="0" fontId="9" fillId="2" borderId="10" xfId="49" applyFont="1" applyFill="1" applyBorder="1" applyAlignment="1">
      <alignment horizontal="center" vertical="center"/>
    </xf>
    <xf numFmtId="165" fontId="9" fillId="2" borderId="0" xfId="60" applyFont="1" applyFill="1" applyAlignment="1">
      <alignment horizontal="center" vertical="center"/>
    </xf>
    <xf numFmtId="165" fontId="9" fillId="2" borderId="0" xfId="60" applyFont="1" applyFill="1" applyAlignment="1">
      <alignment horizontal="center" vertical="center" wrapText="1"/>
    </xf>
    <xf numFmtId="2" fontId="5" fillId="2" borderId="12" xfId="49" applyNumberFormat="1" applyFont="1" applyFill="1" applyBorder="1" applyAlignment="1">
      <alignment horizontal="center" vertical="center"/>
    </xf>
    <xf numFmtId="0" fontId="2" fillId="0" borderId="0" xfId="49" applyFont="1"/>
    <xf numFmtId="0" fontId="5" fillId="2" borderId="0" xfId="49" applyFont="1" applyFill="1" applyAlignment="1">
      <alignment horizontal="left" vertical="center" indent="1" readingOrder="1"/>
    </xf>
    <xf numFmtId="165" fontId="3" fillId="2" borderId="1" xfId="60" applyFont="1" applyFill="1" applyBorder="1" applyAlignment="1">
      <alignment horizontal="center" vertical="center"/>
    </xf>
    <xf numFmtId="2" fontId="5" fillId="2" borderId="0" xfId="60" applyNumberFormat="1" applyFont="1" applyFill="1" applyAlignment="1">
      <alignment horizontal="center"/>
    </xf>
    <xf numFmtId="0" fontId="9" fillId="2" borderId="12" xfId="53" applyFont="1" applyFill="1" applyBorder="1" applyAlignment="1">
      <alignment horizontal="center"/>
    </xf>
    <xf numFmtId="2" fontId="5" fillId="2" borderId="12" xfId="60" applyNumberFormat="1" applyFont="1" applyFill="1" applyBorder="1" applyAlignment="1">
      <alignment horizontal="center"/>
    </xf>
    <xf numFmtId="166" fontId="5" fillId="2" borderId="0" xfId="60" applyNumberFormat="1" applyFont="1" applyFill="1" applyAlignment="1">
      <alignment horizontal="center"/>
    </xf>
    <xf numFmtId="0" fontId="47" fillId="3" borderId="0" xfId="66" applyFont="1" applyFill="1"/>
    <xf numFmtId="0" fontId="48" fillId="3" borderId="0" xfId="67" applyFont="1" applyFill="1"/>
    <xf numFmtId="0" fontId="28" fillId="3" borderId="4" xfId="67" applyFont="1" applyFill="1" applyBorder="1"/>
    <xf numFmtId="0" fontId="48" fillId="3" borderId="4" xfId="67" applyFont="1" applyFill="1" applyBorder="1"/>
    <xf numFmtId="0" fontId="48" fillId="3" borderId="2" xfId="67" applyFont="1" applyFill="1" applyBorder="1"/>
    <xf numFmtId="0" fontId="48" fillId="3" borderId="0" xfId="66" applyFont="1" applyFill="1" applyAlignment="1">
      <alignment vertical="center"/>
    </xf>
    <xf numFmtId="0" fontId="48" fillId="3" borderId="0" xfId="66" applyFont="1" applyFill="1"/>
    <xf numFmtId="0" fontId="28" fillId="3" borderId="0" xfId="66" applyFont="1" applyFill="1"/>
    <xf numFmtId="2" fontId="48" fillId="3" borderId="4" xfId="67" applyNumberFormat="1" applyFont="1" applyFill="1" applyBorder="1"/>
    <xf numFmtId="166" fontId="48" fillId="3" borderId="4" xfId="67" applyNumberFormat="1" applyFont="1" applyFill="1" applyBorder="1"/>
    <xf numFmtId="2" fontId="48" fillId="3" borderId="0" xfId="67" applyNumberFormat="1" applyFont="1" applyFill="1"/>
    <xf numFmtId="166" fontId="48" fillId="3" borderId="0" xfId="67" applyNumberFormat="1" applyFont="1" applyFill="1"/>
    <xf numFmtId="2" fontId="48" fillId="3" borderId="2" xfId="67" applyNumberFormat="1" applyFont="1" applyFill="1" applyBorder="1"/>
    <xf numFmtId="166" fontId="48" fillId="3" borderId="2" xfId="67" applyNumberFormat="1" applyFont="1" applyFill="1" applyBorder="1"/>
    <xf numFmtId="14" fontId="48" fillId="3" borderId="0" xfId="67" applyNumberFormat="1" applyFont="1" applyFill="1" applyAlignment="1">
      <alignment horizontal="center"/>
    </xf>
    <xf numFmtId="0" fontId="48" fillId="3" borderId="4" xfId="67" applyFont="1" applyFill="1" applyBorder="1" applyAlignment="1">
      <alignment horizontal="left" vertical="top" wrapText="1"/>
    </xf>
    <xf numFmtId="3" fontId="48" fillId="3" borderId="4" xfId="67" applyNumberFormat="1" applyFont="1" applyFill="1" applyBorder="1"/>
    <xf numFmtId="3" fontId="48" fillId="3" borderId="0" xfId="67" applyNumberFormat="1" applyFont="1" applyFill="1"/>
    <xf numFmtId="0" fontId="28" fillId="3" borderId="2" xfId="67" applyFont="1" applyFill="1" applyBorder="1"/>
    <xf numFmtId="3" fontId="28" fillId="3" borderId="2" xfId="67" applyNumberFormat="1" applyFont="1" applyFill="1" applyBorder="1"/>
    <xf numFmtId="0" fontId="28" fillId="3" borderId="0" xfId="67" applyFont="1" applyFill="1"/>
    <xf numFmtId="14" fontId="48" fillId="3" borderId="0" xfId="67" applyNumberFormat="1" applyFont="1" applyFill="1" applyAlignment="1">
      <alignment horizontal="center"/>
    </xf>
    <xf numFmtId="0" fontId="48" fillId="3" borderId="0" xfId="68" applyFont="1" applyFill="1"/>
    <xf numFmtId="0" fontId="28" fillId="3" borderId="4" xfId="68" applyFont="1" applyFill="1" applyBorder="1"/>
    <xf numFmtId="0" fontId="48" fillId="3" borderId="4" xfId="68" applyFont="1" applyFill="1" applyBorder="1"/>
    <xf numFmtId="174" fontId="48" fillId="3" borderId="4" xfId="34" applyNumberFormat="1" applyFont="1" applyFill="1" applyBorder="1" applyAlignment="1"/>
    <xf numFmtId="174" fontId="48" fillId="3" borderId="0" xfId="34" applyNumberFormat="1" applyFont="1" applyFill="1" applyBorder="1" applyAlignment="1"/>
    <xf numFmtId="0" fontId="48" fillId="3" borderId="2" xfId="68" applyFont="1" applyFill="1" applyBorder="1"/>
    <xf numFmtId="174" fontId="48" fillId="3" borderId="2" xfId="34" applyNumberFormat="1" applyFont="1" applyFill="1" applyBorder="1" applyAlignment="1"/>
    <xf numFmtId="2" fontId="48" fillId="3" borderId="0" xfId="68" applyNumberFormat="1" applyFont="1" applyFill="1"/>
    <xf numFmtId="9" fontId="48" fillId="3" borderId="0" xfId="69" applyFont="1" applyFill="1" applyBorder="1" applyAlignment="1">
      <alignment horizontal="left" vertical="center"/>
    </xf>
    <xf numFmtId="9" fontId="28" fillId="3" borderId="0" xfId="69" applyFont="1" applyFill="1" applyBorder="1" applyAlignment="1">
      <alignment horizontal="left" vertical="top" wrapText="1"/>
    </xf>
    <xf numFmtId="0" fontId="48" fillId="3" borderId="0" xfId="70" applyFont="1" applyFill="1"/>
    <xf numFmtId="1" fontId="28" fillId="3" borderId="0" xfId="71" applyNumberFormat="1" applyFont="1" applyFill="1"/>
    <xf numFmtId="49" fontId="28" fillId="3" borderId="0" xfId="71" applyNumberFormat="1" applyFont="1" applyFill="1"/>
    <xf numFmtId="0" fontId="28" fillId="3" borderId="4" xfId="70" applyFont="1" applyFill="1" applyBorder="1"/>
    <xf numFmtId="1" fontId="28" fillId="3" borderId="4" xfId="71" applyNumberFormat="1" applyFont="1" applyFill="1" applyBorder="1" applyAlignment="1">
      <alignment horizontal="center"/>
    </xf>
    <xf numFmtId="0" fontId="48" fillId="3" borderId="4" xfId="70" applyFont="1" applyFill="1" applyBorder="1"/>
    <xf numFmtId="166" fontId="48" fillId="3" borderId="4" xfId="72" applyNumberFormat="1" applyFont="1" applyFill="1" applyBorder="1" applyAlignment="1">
      <alignment horizontal="center" vertical="center"/>
    </xf>
    <xf numFmtId="0" fontId="48" fillId="3" borderId="2" xfId="70" applyFont="1" applyFill="1" applyBorder="1"/>
    <xf numFmtId="166" fontId="48" fillId="3" borderId="2" xfId="73" applyNumberFormat="1" applyFont="1" applyFill="1" applyBorder="1" applyAlignment="1">
      <alignment horizontal="center" vertical="center"/>
    </xf>
    <xf numFmtId="166" fontId="48" fillId="3" borderId="0" xfId="70" applyNumberFormat="1" applyFont="1" applyFill="1"/>
    <xf numFmtId="0" fontId="48" fillId="3" borderId="0" xfId="74" applyFont="1" applyFill="1"/>
    <xf numFmtId="0" fontId="28" fillId="3" borderId="4" xfId="74" applyFont="1" applyFill="1" applyBorder="1" applyAlignment="1">
      <alignment wrapText="1"/>
    </xf>
    <xf numFmtId="0" fontId="48" fillId="3" borderId="4" xfId="74" applyFont="1" applyFill="1" applyBorder="1"/>
    <xf numFmtId="174" fontId="48" fillId="3" borderId="4" xfId="75" applyNumberFormat="1" applyFont="1" applyFill="1" applyBorder="1"/>
    <xf numFmtId="174" fontId="48" fillId="3" borderId="0" xfId="75" applyNumberFormat="1" applyFont="1" applyFill="1" applyBorder="1"/>
    <xf numFmtId="0" fontId="48" fillId="3" borderId="2" xfId="74" applyFont="1" applyFill="1" applyBorder="1"/>
    <xf numFmtId="174" fontId="48" fillId="3" borderId="2" xfId="75" applyNumberFormat="1" applyFont="1" applyFill="1" applyBorder="1"/>
    <xf numFmtId="0" fontId="28" fillId="3" borderId="4" xfId="66" applyFont="1" applyFill="1" applyBorder="1"/>
    <xf numFmtId="0" fontId="48" fillId="3" borderId="4" xfId="66" applyFont="1" applyFill="1" applyBorder="1"/>
    <xf numFmtId="14" fontId="48" fillId="3" borderId="4" xfId="66" applyNumberFormat="1" applyFont="1" applyFill="1" applyBorder="1"/>
    <xf numFmtId="174" fontId="48" fillId="3" borderId="4" xfId="66" applyNumberFormat="1" applyFont="1" applyFill="1" applyBorder="1"/>
    <xf numFmtId="14" fontId="48" fillId="3" borderId="0" xfId="66" applyNumberFormat="1" applyFont="1" applyFill="1"/>
    <xf numFmtId="174" fontId="48" fillId="3" borderId="0" xfId="66" applyNumberFormat="1" applyFont="1" applyFill="1"/>
    <xf numFmtId="1" fontId="48" fillId="3" borderId="0" xfId="68" applyNumberFormat="1" applyFont="1" applyFill="1"/>
    <xf numFmtId="1" fontId="28" fillId="3" borderId="4" xfId="68" applyNumberFormat="1" applyFont="1" applyFill="1" applyBorder="1"/>
    <xf numFmtId="1" fontId="48" fillId="3" borderId="4" xfId="68" applyNumberFormat="1" applyFont="1" applyFill="1" applyBorder="1"/>
    <xf numFmtId="174" fontId="48" fillId="3" borderId="4" xfId="76" applyNumberFormat="1" applyFont="1" applyFill="1" applyBorder="1"/>
    <xf numFmtId="174" fontId="48" fillId="3" borderId="0" xfId="76" applyNumberFormat="1" applyFont="1" applyFill="1" applyBorder="1"/>
    <xf numFmtId="0" fontId="48" fillId="3" borderId="0" xfId="77" applyFont="1" applyFill="1"/>
    <xf numFmtId="0" fontId="28" fillId="3" borderId="0" xfId="77" applyFont="1" applyFill="1"/>
    <xf numFmtId="0" fontId="28" fillId="4" borderId="4" xfId="78" applyFont="1" applyFill="1" applyBorder="1" applyAlignment="1">
      <alignment horizontal="center"/>
    </xf>
    <xf numFmtId="0" fontId="28" fillId="3" borderId="4" xfId="77" applyFont="1" applyFill="1" applyBorder="1"/>
    <xf numFmtId="0" fontId="28" fillId="5" borderId="4" xfId="79" applyFont="1" applyFill="1" applyBorder="1" applyAlignment="1">
      <alignment horizontal="left" vertical="top" wrapText="1"/>
    </xf>
    <xf numFmtId="14" fontId="48" fillId="3" borderId="4" xfId="78" applyNumberFormat="1" applyFont="1" applyFill="1" applyBorder="1" applyAlignment="1">
      <alignment horizontal="right" wrapText="1"/>
    </xf>
    <xf numFmtId="178" fontId="28" fillId="3" borderId="4" xfId="77" applyNumberFormat="1" applyFont="1" applyFill="1" applyBorder="1"/>
    <xf numFmtId="0" fontId="48" fillId="3" borderId="4" xfId="77" applyFont="1" applyFill="1" applyBorder="1"/>
    <xf numFmtId="14" fontId="48" fillId="3" borderId="0" xfId="78" applyNumberFormat="1" applyFont="1" applyFill="1" applyAlignment="1">
      <alignment horizontal="right" wrapText="1"/>
    </xf>
    <xf numFmtId="178" fontId="28" fillId="3" borderId="0" xfId="77" applyNumberFormat="1" applyFont="1" applyFill="1"/>
    <xf numFmtId="179" fontId="48" fillId="3" borderId="0" xfId="79" applyNumberFormat="1" applyFont="1" applyFill="1"/>
    <xf numFmtId="14" fontId="48" fillId="3" borderId="2" xfId="78" applyNumberFormat="1" applyFont="1" applyFill="1" applyBorder="1" applyAlignment="1">
      <alignment horizontal="right" wrapText="1"/>
    </xf>
    <xf numFmtId="178" fontId="28" fillId="3" borderId="2" xfId="77" applyNumberFormat="1" applyFont="1" applyFill="1" applyBorder="1"/>
    <xf numFmtId="0" fontId="28" fillId="3" borderId="2" xfId="77" applyFont="1" applyFill="1" applyBorder="1"/>
    <xf numFmtId="0" fontId="48" fillId="3" borderId="2" xfId="77" applyFont="1" applyFill="1" applyBorder="1"/>
    <xf numFmtId="3" fontId="48" fillId="3" borderId="0" xfId="78" applyNumberFormat="1" applyFont="1" applyFill="1" applyAlignment="1">
      <alignment horizontal="right" wrapText="1"/>
    </xf>
    <xf numFmtId="0" fontId="48" fillId="3" borderId="0" xfId="80" applyFont="1" applyFill="1" applyAlignment="1">
      <alignment horizontal="left" vertical="center"/>
    </xf>
    <xf numFmtId="14" fontId="48" fillId="3" borderId="0" xfId="77" applyNumberFormat="1" applyFont="1" applyFill="1"/>
    <xf numFmtId="0" fontId="48" fillId="3" borderId="0" xfId="81" applyFont="1" applyFill="1"/>
    <xf numFmtId="0" fontId="28" fillId="3" borderId="4" xfId="77" applyFont="1" applyFill="1" applyBorder="1" applyAlignment="1">
      <alignment wrapText="1"/>
    </xf>
    <xf numFmtId="0" fontId="48" fillId="3" borderId="0" xfId="81" applyFont="1" applyFill="1" applyAlignment="1">
      <alignment wrapText="1"/>
    </xf>
    <xf numFmtId="0" fontId="48" fillId="3" borderId="0" xfId="77" applyFont="1" applyFill="1" applyAlignment="1">
      <alignment wrapText="1"/>
    </xf>
    <xf numFmtId="17" fontId="48" fillId="3" borderId="4" xfId="82" applyNumberFormat="1" applyFont="1" applyFill="1" applyBorder="1"/>
    <xf numFmtId="4" fontId="48" fillId="3" borderId="4" xfId="77" applyNumberFormat="1" applyFont="1" applyFill="1" applyBorder="1"/>
    <xf numFmtId="17" fontId="48" fillId="3" borderId="0" xfId="82" applyNumberFormat="1" applyFont="1" applyFill="1"/>
    <xf numFmtId="4" fontId="48" fillId="3" borderId="0" xfId="77" applyNumberFormat="1" applyFont="1" applyFill="1"/>
    <xf numFmtId="17" fontId="48" fillId="3" borderId="0" xfId="83" applyNumberFormat="1" applyFont="1" applyFill="1"/>
    <xf numFmtId="4" fontId="48" fillId="3" borderId="0" xfId="84" applyNumberFormat="1" applyFont="1" applyFill="1" applyAlignment="1">
      <alignment horizontal="right" wrapText="1"/>
    </xf>
    <xf numFmtId="17" fontId="48" fillId="3" borderId="2" xfId="83" applyNumberFormat="1" applyFont="1" applyFill="1" applyBorder="1"/>
    <xf numFmtId="4" fontId="48" fillId="3" borderId="2" xfId="77" applyNumberFormat="1" applyFont="1" applyFill="1" applyBorder="1"/>
    <xf numFmtId="0" fontId="48" fillId="3" borderId="0" xfId="80" applyFont="1" applyFill="1" applyAlignment="1">
      <alignment wrapText="1"/>
    </xf>
    <xf numFmtId="0" fontId="48" fillId="3" borderId="0" xfId="80" applyFont="1" applyFill="1" applyAlignment="1">
      <alignment horizontal="center" wrapText="1"/>
    </xf>
    <xf numFmtId="0" fontId="48" fillId="3" borderId="0" xfId="80" applyFont="1" applyFill="1" applyAlignment="1">
      <alignment horizontal="right" wrapText="1"/>
    </xf>
    <xf numFmtId="0" fontId="48" fillId="3" borderId="0" xfId="80" applyFont="1" applyFill="1"/>
    <xf numFmtId="0" fontId="9" fillId="2" borderId="2" xfId="49" applyFont="1" applyFill="1" applyBorder="1" applyAlignment="1">
      <alignment horizontal="center" vertical="center"/>
    </xf>
    <xf numFmtId="14" fontId="9" fillId="2" borderId="0" xfId="49" applyNumberFormat="1" applyFont="1" applyFill="1" applyAlignment="1">
      <alignment horizontal="center"/>
    </xf>
    <xf numFmtId="180" fontId="5" fillId="2" borderId="0" xfId="85" applyNumberFormat="1" applyFont="1" applyFill="1" applyAlignment="1">
      <alignment horizontal="center"/>
    </xf>
    <xf numFmtId="9" fontId="5" fillId="2" borderId="0" xfId="55" applyFont="1" applyFill="1" applyAlignment="1">
      <alignment horizontal="center"/>
    </xf>
    <xf numFmtId="0" fontId="2" fillId="2" borderId="0" xfId="49" applyFont="1" applyFill="1" applyAlignment="1">
      <alignment horizontal="center"/>
    </xf>
    <xf numFmtId="174" fontId="5" fillId="2" borderId="0" xfId="55" applyNumberFormat="1" applyFont="1" applyFill="1" applyAlignment="1">
      <alignment horizontal="center"/>
    </xf>
    <xf numFmtId="14" fontId="9" fillId="2" borderId="2" xfId="49" applyNumberFormat="1" applyFont="1" applyFill="1" applyBorder="1" applyAlignment="1">
      <alignment horizontal="center"/>
    </xf>
    <xf numFmtId="180" fontId="5" fillId="2" borderId="2" xfId="85" applyNumberFormat="1" applyFont="1" applyFill="1" applyBorder="1" applyAlignment="1">
      <alignment horizontal="center"/>
    </xf>
    <xf numFmtId="0" fontId="5" fillId="2" borderId="0" xfId="86" applyFont="1" applyFill="1"/>
    <xf numFmtId="0" fontId="54" fillId="2" borderId="0" xfId="49" applyFont="1" applyFill="1"/>
    <xf numFmtId="164" fontId="54" fillId="2" borderId="0" xfId="49" applyNumberFormat="1" applyFont="1" applyFill="1"/>
    <xf numFmtId="180" fontId="26" fillId="2" borderId="0" xfId="49" applyNumberFormat="1" applyFill="1"/>
    <xf numFmtId="0" fontId="28" fillId="3" borderId="1" xfId="86" applyFont="1" applyFill="1" applyBorder="1" applyAlignment="1">
      <alignment horizontal="center" vertical="center"/>
    </xf>
    <xf numFmtId="14" fontId="3" fillId="2" borderId="0" xfId="49" applyNumberFormat="1" applyFont="1" applyFill="1" applyAlignment="1">
      <alignment horizontal="center" vertical="center"/>
    </xf>
    <xf numFmtId="166" fontId="2" fillId="2" borderId="0" xfId="49" applyNumberFormat="1" applyFont="1" applyFill="1" applyAlignment="1">
      <alignment horizontal="center" vertical="center"/>
    </xf>
    <xf numFmtId="14" fontId="3" fillId="2" borderId="2" xfId="49" applyNumberFormat="1" applyFont="1" applyFill="1" applyBorder="1" applyAlignment="1">
      <alignment horizontal="center" vertical="center"/>
    </xf>
    <xf numFmtId="166" fontId="2" fillId="2" borderId="2" xfId="49" applyNumberFormat="1" applyFont="1" applyFill="1" applyBorder="1" applyAlignment="1">
      <alignment horizontal="center" vertical="center"/>
    </xf>
    <xf numFmtId="0" fontId="2" fillId="2" borderId="4" xfId="49" applyFont="1" applyFill="1" applyBorder="1" applyAlignment="1">
      <alignment horizontal="center" vertical="center"/>
    </xf>
    <xf numFmtId="2" fontId="9" fillId="2" borderId="4" xfId="10" applyNumberFormat="1" applyFont="1" applyFill="1" applyBorder="1" applyAlignment="1">
      <alignment horizontal="center" vertical="center"/>
    </xf>
    <xf numFmtId="2" fontId="9" fillId="2" borderId="4" xfId="10" applyNumberFormat="1" applyFont="1" applyFill="1" applyBorder="1" applyAlignment="1">
      <alignment horizontal="center" vertical="center"/>
    </xf>
    <xf numFmtId="2" fontId="9" fillId="2" borderId="2" xfId="10" applyNumberFormat="1" applyFont="1" applyFill="1" applyBorder="1" applyAlignment="1">
      <alignment horizontal="center" vertical="center"/>
    </xf>
    <xf numFmtId="166" fontId="9" fillId="2" borderId="0" xfId="11" applyNumberFormat="1" applyFont="1" applyFill="1" applyBorder="1" applyAlignment="1">
      <alignment horizontal="center" vertical="center"/>
    </xf>
    <xf numFmtId="166" fontId="5" fillId="2" borderId="0" xfId="10" applyNumberFormat="1" applyFont="1" applyFill="1" applyAlignment="1">
      <alignment horizontal="center" vertical="center"/>
    </xf>
    <xf numFmtId="0" fontId="55" fillId="2" borderId="0" xfId="49" applyFont="1" applyFill="1"/>
    <xf numFmtId="0" fontId="43" fillId="2" borderId="0" xfId="49" applyFont="1" applyFill="1" applyAlignment="1">
      <alignment horizontal="center" vertical="center" wrapText="1"/>
    </xf>
    <xf numFmtId="166" fontId="55" fillId="2" borderId="0" xfId="49" applyNumberFormat="1" applyFont="1" applyFill="1"/>
    <xf numFmtId="166" fontId="9" fillId="2" borderId="2" xfId="11" applyNumberFormat="1" applyFont="1" applyFill="1" applyBorder="1" applyAlignment="1">
      <alignment horizontal="center" vertical="center"/>
    </xf>
    <xf numFmtId="166" fontId="5" fillId="2" borderId="2" xfId="10" applyNumberFormat="1" applyFont="1" applyFill="1" applyBorder="1" applyAlignment="1">
      <alignment horizontal="center" vertical="center"/>
    </xf>
    <xf numFmtId="0" fontId="56" fillId="2" borderId="0" xfId="49" applyFont="1" applyFill="1"/>
    <xf numFmtId="166" fontId="56" fillId="2" borderId="0" xfId="49" applyNumberFormat="1" applyFont="1" applyFill="1"/>
    <xf numFmtId="166" fontId="55" fillId="2" borderId="0" xfId="49" applyNumberFormat="1" applyFont="1" applyFill="1" applyAlignment="1">
      <alignment horizontal="center"/>
    </xf>
    <xf numFmtId="0" fontId="57" fillId="0" borderId="0" xfId="49" applyFont="1"/>
    <xf numFmtId="0" fontId="28" fillId="3" borderId="1" xfId="87" applyFont="1" applyFill="1" applyBorder="1"/>
    <xf numFmtId="4" fontId="3" fillId="2" borderId="1" xfId="88" applyNumberFormat="1" applyFont="1" applyFill="1" applyBorder="1"/>
    <xf numFmtId="0" fontId="28" fillId="2" borderId="1" xfId="87" applyFont="1" applyFill="1" applyBorder="1"/>
    <xf numFmtId="49" fontId="3" fillId="2" borderId="0" xfId="49" applyNumberFormat="1" applyFont="1" applyFill="1" applyAlignment="1">
      <alignment horizontal="center" vertical="center"/>
    </xf>
    <xf numFmtId="9" fontId="2" fillId="2" borderId="0" xfId="55" applyFont="1" applyFill="1" applyAlignment="1">
      <alignment horizontal="center" vertical="center"/>
    </xf>
    <xf numFmtId="49" fontId="3" fillId="2" borderId="2" xfId="49" applyNumberFormat="1" applyFont="1" applyFill="1" applyBorder="1" applyAlignment="1">
      <alignment horizontal="center" vertical="center"/>
    </xf>
    <xf numFmtId="9" fontId="2" fillId="2" borderId="2" xfId="55" applyFont="1" applyFill="1" applyBorder="1" applyAlignment="1">
      <alignment horizontal="center" vertical="center"/>
    </xf>
    <xf numFmtId="43" fontId="2" fillId="2" borderId="2" xfId="85" applyFont="1" applyFill="1" applyBorder="1" applyAlignment="1">
      <alignment horizontal="center" vertical="center"/>
    </xf>
    <xf numFmtId="0" fontId="31" fillId="2" borderId="0" xfId="49" applyFont="1" applyFill="1" applyAlignment="1">
      <alignment horizontal="center"/>
    </xf>
    <xf numFmtId="14" fontId="31" fillId="2" borderId="0" xfId="49" applyNumberFormat="1" applyFont="1" applyFill="1" applyAlignment="1">
      <alignment horizontal="center"/>
    </xf>
    <xf numFmtId="49" fontId="31" fillId="2" borderId="0" xfId="49" applyNumberFormat="1" applyFont="1" applyFill="1" applyAlignment="1">
      <alignment horizontal="center"/>
    </xf>
    <xf numFmtId="0" fontId="1" fillId="2" borderId="0" xfId="49" applyFont="1" applyFill="1"/>
    <xf numFmtId="0" fontId="3" fillId="2" borderId="1" xfId="89" applyFont="1" applyFill="1" applyBorder="1" applyAlignment="1">
      <alignment horizontal="center" vertical="center"/>
    </xf>
    <xf numFmtId="0" fontId="3" fillId="2" borderId="1" xfId="89" applyFont="1" applyFill="1" applyBorder="1" applyAlignment="1">
      <alignment horizontal="center" vertical="center" wrapText="1"/>
    </xf>
    <xf numFmtId="0" fontId="2" fillId="2" borderId="0" xfId="89" applyFont="1" applyFill="1" applyAlignment="1">
      <alignment horizontal="center" vertical="center" wrapText="1"/>
    </xf>
    <xf numFmtId="181" fontId="3" fillId="2" borderId="0" xfId="89" applyNumberFormat="1" applyFont="1" applyFill="1" applyAlignment="1">
      <alignment horizontal="center" vertical="center" wrapText="1"/>
    </xf>
    <xf numFmtId="2" fontId="2" fillId="2" borderId="0" xfId="89" applyNumberFormat="1" applyFont="1" applyFill="1" applyAlignment="1">
      <alignment horizontal="center" vertical="center"/>
    </xf>
    <xf numFmtId="0" fontId="2" fillId="2" borderId="0" xfId="89" applyFont="1" applyFill="1" applyAlignment="1">
      <alignment horizontal="center" vertical="center"/>
    </xf>
    <xf numFmtId="0" fontId="37" fillId="2" borderId="0" xfId="49" applyFont="1" applyFill="1"/>
    <xf numFmtId="0" fontId="2" fillId="2" borderId="2" xfId="89" applyFont="1" applyFill="1" applyBorder="1" applyAlignment="1">
      <alignment horizontal="center" vertical="center" wrapText="1"/>
    </xf>
    <xf numFmtId="181" fontId="3" fillId="2" borderId="2" xfId="89" applyNumberFormat="1" applyFont="1" applyFill="1" applyBorder="1" applyAlignment="1">
      <alignment horizontal="center" vertical="center" wrapText="1"/>
    </xf>
    <xf numFmtId="2" fontId="2" fillId="2" borderId="2" xfId="89" applyNumberFormat="1" applyFont="1" applyFill="1" applyBorder="1" applyAlignment="1">
      <alignment horizontal="center" vertical="center"/>
    </xf>
    <xf numFmtId="0" fontId="2" fillId="2" borderId="2" xfId="49" applyFont="1" applyFill="1" applyBorder="1" applyAlignment="1">
      <alignment horizontal="center" vertical="center"/>
    </xf>
    <xf numFmtId="0" fontId="59" fillId="2" borderId="0" xfId="49" applyFont="1" applyFill="1"/>
    <xf numFmtId="0" fontId="44" fillId="0" borderId="0" xfId="49" applyFont="1"/>
    <xf numFmtId="181" fontId="1" fillId="2" borderId="0" xfId="89" applyNumberFormat="1" applyFont="1" applyFill="1" applyAlignment="1">
      <alignment horizontal="center" wrapText="1"/>
    </xf>
    <xf numFmtId="0" fontId="60" fillId="2" borderId="0" xfId="49" applyFont="1" applyFill="1"/>
    <xf numFmtId="0" fontId="48" fillId="2" borderId="4" xfId="49" applyFont="1" applyFill="1" applyBorder="1" applyAlignment="1">
      <alignment horizontal="center" vertical="center"/>
    </xf>
    <xf numFmtId="0" fontId="3" fillId="2" borderId="4" xfId="49" applyFont="1" applyFill="1" applyBorder="1" applyAlignment="1">
      <alignment horizontal="center" vertical="center"/>
    </xf>
    <xf numFmtId="0" fontId="3" fillId="2" borderId="4" xfId="49" applyFont="1" applyFill="1" applyBorder="1" applyAlignment="1">
      <alignment horizontal="center" vertical="center" wrapText="1"/>
    </xf>
    <xf numFmtId="0" fontId="28" fillId="2" borderId="4" xfId="49" applyFont="1" applyFill="1" applyBorder="1" applyAlignment="1">
      <alignment horizontal="center" vertical="center"/>
    </xf>
    <xf numFmtId="0" fontId="61" fillId="2" borderId="0" xfId="49" applyFont="1" applyFill="1"/>
    <xf numFmtId="0" fontId="62" fillId="2" borderId="0" xfId="49" applyFont="1" applyFill="1"/>
    <xf numFmtId="0" fontId="48" fillId="2" borderId="2" xfId="49" applyFont="1" applyFill="1" applyBorder="1" applyAlignment="1">
      <alignment horizontal="center" vertical="center"/>
    </xf>
    <xf numFmtId="0" fontId="3" fillId="2" borderId="2" xfId="49" applyFont="1" applyFill="1" applyBorder="1" applyAlignment="1">
      <alignment horizontal="center" vertical="center"/>
    </xf>
    <xf numFmtId="0" fontId="3" fillId="2" borderId="2" xfId="49" applyFont="1" applyFill="1" applyBorder="1" applyAlignment="1">
      <alignment horizontal="center" vertical="center" wrapText="1"/>
    </xf>
    <xf numFmtId="0" fontId="28" fillId="2" borderId="2" xfId="49" applyFont="1" applyFill="1" applyBorder="1" applyAlignment="1">
      <alignment horizontal="center" vertical="center"/>
    </xf>
    <xf numFmtId="0" fontId="9" fillId="2" borderId="0" xfId="49" applyFont="1" applyFill="1" applyAlignment="1">
      <alignment horizontal="center"/>
    </xf>
    <xf numFmtId="3" fontId="2" fillId="2" borderId="0" xfId="49" applyNumberFormat="1" applyFont="1" applyFill="1" applyAlignment="1">
      <alignment horizontal="center" vertical="center" wrapText="1"/>
    </xf>
    <xf numFmtId="3" fontId="3" fillId="2" borderId="0" xfId="49" applyNumberFormat="1" applyFont="1" applyFill="1" applyAlignment="1">
      <alignment horizontal="center" vertical="center" wrapText="1"/>
    </xf>
    <xf numFmtId="3" fontId="48" fillId="2" borderId="0" xfId="49" applyNumberFormat="1" applyFont="1" applyFill="1" applyAlignment="1">
      <alignment horizontal="center"/>
    </xf>
    <xf numFmtId="9" fontId="48" fillId="2" borderId="0" xfId="55" applyFont="1" applyFill="1" applyBorder="1" applyAlignment="1">
      <alignment horizontal="center"/>
    </xf>
    <xf numFmtId="10" fontId="48" fillId="2" borderId="0" xfId="49" applyNumberFormat="1" applyFont="1" applyFill="1" applyAlignment="1">
      <alignment horizontal="center"/>
    </xf>
    <xf numFmtId="9" fontId="61" fillId="2" borderId="0" xfId="49" applyNumberFormat="1" applyFont="1" applyFill="1"/>
    <xf numFmtId="0" fontId="9" fillId="2" borderId="2" xfId="49" applyFont="1" applyFill="1" applyBorder="1" applyAlignment="1">
      <alignment horizontal="center"/>
    </xf>
    <xf numFmtId="3" fontId="2" fillId="2" borderId="2" xfId="49" applyNumberFormat="1" applyFont="1" applyFill="1" applyBorder="1" applyAlignment="1">
      <alignment horizontal="center" vertical="center" wrapText="1"/>
    </xf>
    <xf numFmtId="3" fontId="48" fillId="2" borderId="2" xfId="49" applyNumberFormat="1" applyFont="1" applyFill="1" applyBorder="1" applyAlignment="1">
      <alignment horizontal="center"/>
    </xf>
    <xf numFmtId="9" fontId="48" fillId="2" borderId="2" xfId="55" applyFont="1" applyFill="1" applyBorder="1" applyAlignment="1">
      <alignment horizontal="center"/>
    </xf>
    <xf numFmtId="10" fontId="48" fillId="2" borderId="2" xfId="49" applyNumberFormat="1" applyFont="1" applyFill="1" applyBorder="1" applyAlignment="1">
      <alignment horizontal="center"/>
    </xf>
    <xf numFmtId="0" fontId="48" fillId="2" borderId="0" xfId="49" applyFont="1" applyFill="1" applyAlignment="1">
      <alignment horizontal="center"/>
    </xf>
    <xf numFmtId="3" fontId="2" fillId="2" borderId="4" xfId="49" applyNumberFormat="1" applyFont="1" applyFill="1" applyBorder="1" applyAlignment="1">
      <alignment horizontal="center" vertical="center" wrapText="1"/>
    </xf>
    <xf numFmtId="9" fontId="48" fillId="2" borderId="4" xfId="55" applyFont="1" applyFill="1" applyBorder="1" applyAlignment="1">
      <alignment horizontal="center" vertical="center"/>
    </xf>
    <xf numFmtId="0" fontId="28" fillId="2" borderId="0" xfId="49" applyFont="1" applyFill="1" applyAlignment="1">
      <alignment horizontal="center"/>
    </xf>
    <xf numFmtId="3" fontId="2" fillId="2" borderId="0" xfId="49" applyNumberFormat="1" applyFont="1" applyFill="1" applyAlignment="1">
      <alignment horizontal="center" vertical="center" wrapText="1"/>
    </xf>
    <xf numFmtId="9" fontId="48" fillId="2" borderId="0" xfId="55" applyFont="1" applyFill="1" applyBorder="1" applyAlignment="1">
      <alignment horizontal="center" vertical="center"/>
    </xf>
    <xf numFmtId="0" fontId="48" fillId="2" borderId="2" xfId="49" applyFont="1" applyFill="1" applyBorder="1" applyAlignment="1">
      <alignment horizontal="center"/>
    </xf>
    <xf numFmtId="9" fontId="48" fillId="2" borderId="2" xfId="49" applyNumberFormat="1" applyFont="1" applyFill="1" applyBorder="1" applyAlignment="1">
      <alignment horizontal="center" vertical="center"/>
    </xf>
    <xf numFmtId="9" fontId="48" fillId="2" borderId="2" xfId="49" applyNumberFormat="1" applyFont="1" applyFill="1" applyBorder="1" applyAlignment="1">
      <alignment horizontal="center"/>
    </xf>
    <xf numFmtId="9" fontId="48" fillId="2" borderId="2" xfId="55" applyFont="1" applyFill="1" applyBorder="1" applyAlignment="1">
      <alignment horizontal="center" vertical="center"/>
    </xf>
    <xf numFmtId="0" fontId="44" fillId="2" borderId="0" xfId="49" applyFont="1" applyFill="1"/>
    <xf numFmtId="0" fontId="63" fillId="2" borderId="0" xfId="49" applyFont="1" applyFill="1"/>
    <xf numFmtId="0" fontId="65" fillId="2" borderId="0" xfId="90" applyFont="1" applyFill="1" applyBorder="1"/>
    <xf numFmtId="20" fontId="27" fillId="2" borderId="0" xfId="91" applyNumberFormat="1" applyFont="1" applyFill="1" applyAlignment="1">
      <alignment vertical="top"/>
    </xf>
    <xf numFmtId="0" fontId="27" fillId="2" borderId="0" xfId="91" applyFont="1" applyFill="1" applyAlignment="1">
      <alignment vertical="top"/>
    </xf>
    <xf numFmtId="0" fontId="1" fillId="2" borderId="0" xfId="88" applyFill="1"/>
    <xf numFmtId="0" fontId="26" fillId="2" borderId="0" xfId="91" applyFill="1"/>
    <xf numFmtId="0" fontId="57" fillId="0" borderId="0" xfId="91" applyFont="1"/>
    <xf numFmtId="0" fontId="3" fillId="2" borderId="1" xfId="91" applyFont="1" applyFill="1" applyBorder="1" applyAlignment="1">
      <alignment horizontal="center" vertical="center"/>
    </xf>
    <xf numFmtId="0" fontId="3" fillId="2" borderId="0" xfId="91" applyFont="1" applyFill="1" applyAlignment="1">
      <alignment horizontal="center" vertical="center"/>
    </xf>
    <xf numFmtId="2" fontId="2" fillId="2" borderId="0" xfId="91" applyNumberFormat="1" applyFont="1" applyFill="1" applyAlignment="1">
      <alignment horizontal="center" vertical="center"/>
    </xf>
    <xf numFmtId="0" fontId="31" fillId="2" borderId="0" xfId="91" applyFont="1" applyFill="1"/>
    <xf numFmtId="0" fontId="3" fillId="2" borderId="2" xfId="91" applyFont="1" applyFill="1" applyBorder="1" applyAlignment="1">
      <alignment horizontal="center" vertical="center"/>
    </xf>
    <xf numFmtId="2" fontId="2" fillId="2" borderId="2" xfId="91" applyNumberFormat="1" applyFont="1" applyFill="1" applyBorder="1" applyAlignment="1">
      <alignment horizontal="center" vertical="center"/>
    </xf>
    <xf numFmtId="0" fontId="44" fillId="0" borderId="0" xfId="91" applyFont="1"/>
    <xf numFmtId="0" fontId="2" fillId="2" borderId="0" xfId="91" applyFont="1" applyFill="1"/>
    <xf numFmtId="0" fontId="1" fillId="2" borderId="0" xfId="91" applyFont="1" applyFill="1"/>
    <xf numFmtId="0" fontId="28" fillId="3" borderId="1" xfId="81" applyFont="1" applyFill="1" applyBorder="1" applyAlignment="1">
      <alignment horizontal="center" vertical="center"/>
    </xf>
    <xf numFmtId="0" fontId="59" fillId="2" borderId="0" xfId="91" applyFont="1" applyFill="1" applyAlignment="1">
      <alignment horizontal="center"/>
    </xf>
    <xf numFmtId="3" fontId="59" fillId="2" borderId="0" xfId="92" applyNumberFormat="1" applyFont="1" applyFill="1" applyAlignment="1">
      <alignment horizontal="center" vertical="center"/>
    </xf>
    <xf numFmtId="0" fontId="59" fillId="2" borderId="2" xfId="91" applyFont="1" applyFill="1" applyBorder="1" applyAlignment="1">
      <alignment horizontal="center"/>
    </xf>
    <xf numFmtId="3" fontId="59" fillId="2" borderId="2" xfId="92" applyNumberFormat="1" applyFont="1" applyFill="1" applyBorder="1" applyAlignment="1">
      <alignment horizontal="center" vertical="center"/>
    </xf>
    <xf numFmtId="0" fontId="59" fillId="2" borderId="0" xfId="91" applyFont="1" applyFill="1"/>
    <xf numFmtId="0" fontId="66" fillId="2" borderId="0" xfId="91" applyFont="1" applyFill="1" applyAlignment="1">
      <alignment vertical="center"/>
    </xf>
    <xf numFmtId="166" fontId="67" fillId="2" borderId="0" xfId="91" applyNumberFormat="1" applyFont="1" applyFill="1" applyAlignment="1">
      <alignment horizontal="right" vertical="center"/>
    </xf>
    <xf numFmtId="0" fontId="68" fillId="2" borderId="0" xfId="91" applyFont="1" applyFill="1"/>
    <xf numFmtId="0" fontId="69" fillId="2" borderId="0" xfId="91" applyFont="1" applyFill="1" applyAlignment="1">
      <alignment vertical="center"/>
    </xf>
    <xf numFmtId="0" fontId="70" fillId="2" borderId="0" xfId="91" applyFont="1" applyFill="1" applyAlignment="1">
      <alignment vertical="center"/>
    </xf>
    <xf numFmtId="0" fontId="71" fillId="2" borderId="0" xfId="92" applyFont="1" applyFill="1" applyAlignment="1">
      <alignment horizontal="left" indent="2"/>
    </xf>
    <xf numFmtId="0" fontId="59" fillId="2" borderId="0" xfId="92" applyFont="1" applyFill="1"/>
    <xf numFmtId="3" fontId="59" fillId="2" borderId="0" xfId="92" applyNumberFormat="1" applyFont="1" applyFill="1"/>
    <xf numFmtId="0" fontId="2" fillId="2" borderId="0" xfId="93" applyFont="1" applyFill="1"/>
    <xf numFmtId="0" fontId="3" fillId="2" borderId="1" xfId="93" applyFont="1" applyFill="1" applyBorder="1" applyAlignment="1">
      <alignment horizontal="center" vertical="center"/>
    </xf>
    <xf numFmtId="0" fontId="3" fillId="2" borderId="0" xfId="93" applyFont="1" applyFill="1" applyAlignment="1">
      <alignment horizontal="center"/>
    </xf>
    <xf numFmtId="182" fontId="2" fillId="2" borderId="0" xfId="93" applyNumberFormat="1" applyFont="1" applyFill="1" applyAlignment="1">
      <alignment horizontal="center" vertical="center"/>
    </xf>
    <xf numFmtId="4" fontId="2" fillId="2" borderId="0" xfId="93" applyNumberFormat="1" applyFont="1" applyFill="1"/>
    <xf numFmtId="182" fontId="3" fillId="2" borderId="2" xfId="93" applyNumberFormat="1" applyFont="1" applyFill="1" applyBorder="1" applyAlignment="1">
      <alignment horizontal="center" vertical="center"/>
    </xf>
    <xf numFmtId="182" fontId="2" fillId="2" borderId="2" xfId="93" applyNumberFormat="1" applyFont="1" applyFill="1" applyBorder="1" applyAlignment="1">
      <alignment horizontal="center" vertical="center"/>
    </xf>
    <xf numFmtId="0" fontId="72" fillId="2" borderId="0" xfId="91" applyFont="1" applyFill="1"/>
    <xf numFmtId="0" fontId="19" fillId="2" borderId="0" xfId="91" applyFont="1" applyFill="1"/>
    <xf numFmtId="17" fontId="26" fillId="2" borderId="0" xfId="91" applyNumberFormat="1" applyFill="1"/>
    <xf numFmtId="0" fontId="9" fillId="2" borderId="1" xfId="91" applyFont="1" applyFill="1" applyBorder="1" applyAlignment="1">
      <alignment horizontal="center" vertical="center"/>
    </xf>
    <xf numFmtId="0" fontId="9" fillId="2" borderId="1" xfId="79" applyFont="1" applyFill="1" applyBorder="1" applyAlignment="1">
      <alignment horizontal="center" vertical="center"/>
    </xf>
    <xf numFmtId="0" fontId="9" fillId="2" borderId="0" xfId="91" applyFont="1" applyFill="1" applyAlignment="1">
      <alignment horizontal="center" vertical="center"/>
    </xf>
    <xf numFmtId="183" fontId="5" fillId="2" borderId="0" xfId="85" applyNumberFormat="1" applyFont="1" applyFill="1" applyAlignment="1">
      <alignment horizontal="center" vertical="center"/>
    </xf>
    <xf numFmtId="0" fontId="9" fillId="2" borderId="2" xfId="91" applyFont="1" applyFill="1" applyBorder="1" applyAlignment="1">
      <alignment horizontal="center" vertical="center"/>
    </xf>
    <xf numFmtId="183" fontId="5" fillId="2" borderId="2" xfId="85" applyNumberFormat="1" applyFont="1" applyFill="1" applyBorder="1" applyAlignment="1">
      <alignment horizontal="center" vertical="center"/>
    </xf>
    <xf numFmtId="14" fontId="73" fillId="2" borderId="0" xfId="79" applyNumberFormat="1" applyFont="1" applyFill="1"/>
    <xf numFmtId="164" fontId="73" fillId="2" borderId="0" xfId="94" applyFont="1" applyFill="1"/>
    <xf numFmtId="164" fontId="74" fillId="2" borderId="0" xfId="94" applyFont="1" applyFill="1"/>
    <xf numFmtId="0" fontId="54" fillId="2" borderId="0" xfId="91" applyFont="1" applyFill="1"/>
    <xf numFmtId="164" fontId="50" fillId="2" borderId="0" xfId="94" applyFont="1" applyFill="1"/>
    <xf numFmtId="14" fontId="50" fillId="2" borderId="0" xfId="79" applyNumberFormat="1" applyFill="1"/>
    <xf numFmtId="164" fontId="75" fillId="2" borderId="0" xfId="94" applyFont="1" applyFill="1"/>
    <xf numFmtId="164" fontId="50" fillId="2" borderId="0" xfId="79" applyNumberFormat="1" applyFill="1"/>
    <xf numFmtId="184" fontId="50" fillId="2" borderId="0" xfId="94" applyNumberFormat="1" applyFont="1" applyFill="1"/>
    <xf numFmtId="184" fontId="75" fillId="2" borderId="0" xfId="94" applyNumberFormat="1" applyFont="1" applyFill="1"/>
    <xf numFmtId="0" fontId="50" fillId="2" borderId="0" xfId="79" applyFill="1"/>
    <xf numFmtId="2" fontId="2" fillId="2" borderId="0" xfId="95" applyNumberFormat="1" applyFont="1" applyFill="1"/>
    <xf numFmtId="2" fontId="3" fillId="2" borderId="4" xfId="95" applyNumberFormat="1" applyFont="1" applyFill="1" applyBorder="1" applyAlignment="1">
      <alignment horizontal="center" vertical="center"/>
    </xf>
    <xf numFmtId="2" fontId="3" fillId="2" borderId="2" xfId="95" applyNumberFormat="1" applyFont="1" applyFill="1" applyBorder="1" applyAlignment="1">
      <alignment horizontal="center" vertical="center"/>
    </xf>
    <xf numFmtId="1" fontId="3" fillId="2" borderId="0" xfId="95" applyNumberFormat="1" applyFont="1" applyFill="1" applyAlignment="1">
      <alignment horizontal="center" vertical="center"/>
    </xf>
    <xf numFmtId="3" fontId="2" fillId="2" borderId="0" xfId="95" applyNumberFormat="1" applyFont="1" applyFill="1" applyAlignment="1">
      <alignment horizontal="center" vertical="center"/>
    </xf>
    <xf numFmtId="9" fontId="2" fillId="2" borderId="0" xfId="95" applyNumberFormat="1" applyFont="1" applyFill="1" applyAlignment="1">
      <alignment horizontal="center" vertical="center"/>
    </xf>
    <xf numFmtId="1" fontId="3" fillId="2" borderId="2" xfId="95" applyNumberFormat="1" applyFont="1" applyFill="1" applyBorder="1" applyAlignment="1">
      <alignment horizontal="center" vertical="center"/>
    </xf>
    <xf numFmtId="3" fontId="2" fillId="2" borderId="2" xfId="95" applyNumberFormat="1" applyFont="1" applyFill="1" applyBorder="1" applyAlignment="1">
      <alignment horizontal="center" vertical="center"/>
    </xf>
    <xf numFmtId="9" fontId="2" fillId="2" borderId="2" xfId="95" applyNumberFormat="1" applyFont="1" applyFill="1" applyBorder="1" applyAlignment="1">
      <alignment horizontal="center" vertical="center"/>
    </xf>
    <xf numFmtId="0" fontId="44" fillId="2" borderId="0" xfId="91" applyFont="1" applyFill="1"/>
    <xf numFmtId="9" fontId="2" fillId="2" borderId="0" xfId="95" applyNumberFormat="1" applyFont="1" applyFill="1"/>
    <xf numFmtId="1" fontId="2" fillId="2" borderId="0" xfId="95" applyNumberFormat="1" applyFont="1" applyFill="1"/>
    <xf numFmtId="0" fontId="76" fillId="2" borderId="0" xfId="91" applyFont="1" applyFill="1"/>
    <xf numFmtId="0" fontId="31" fillId="2" borderId="0" xfId="91" applyFont="1" applyFill="1" applyAlignment="1">
      <alignment vertical="center"/>
    </xf>
    <xf numFmtId="0" fontId="26" fillId="2" borderId="0" xfId="91" applyFill="1" applyAlignment="1">
      <alignment vertical="center"/>
    </xf>
    <xf numFmtId="0" fontId="57" fillId="0" borderId="0" xfId="91" applyFont="1" applyAlignment="1">
      <alignment vertical="center"/>
    </xf>
    <xf numFmtId="0" fontId="43" fillId="2" borderId="0" xfId="91" applyFont="1" applyFill="1" applyAlignment="1">
      <alignment horizontal="center" vertical="center"/>
    </xf>
    <xf numFmtId="2" fontId="44" fillId="2" borderId="0" xfId="91" applyNumberFormat="1" applyFont="1" applyFill="1" applyAlignment="1">
      <alignment horizontal="center" vertical="center"/>
    </xf>
    <xf numFmtId="0" fontId="43" fillId="2" borderId="2" xfId="91" applyFont="1" applyFill="1" applyBorder="1" applyAlignment="1">
      <alignment horizontal="center" vertical="center"/>
    </xf>
    <xf numFmtId="2" fontId="44" fillId="2" borderId="2" xfId="91" applyNumberFormat="1" applyFont="1" applyFill="1" applyBorder="1" applyAlignment="1">
      <alignment horizontal="center" vertical="center"/>
    </xf>
    <xf numFmtId="0" fontId="2" fillId="2" borderId="0" xfId="91" applyFont="1" applyFill="1" applyAlignment="1">
      <alignment horizontal="left" vertical="center"/>
    </xf>
    <xf numFmtId="0" fontId="2" fillId="2" borderId="0" xfId="91" applyFont="1" applyFill="1" applyAlignment="1">
      <alignment horizontal="center" vertical="center"/>
    </xf>
    <xf numFmtId="0" fontId="3" fillId="2" borderId="1" xfId="96" applyFont="1" applyFill="1" applyBorder="1" applyAlignment="1">
      <alignment horizontal="center" vertical="center"/>
    </xf>
    <xf numFmtId="0" fontId="3" fillId="2" borderId="1" xfId="96" applyFont="1" applyFill="1" applyBorder="1" applyAlignment="1">
      <alignment horizontal="center" vertical="center" wrapText="1"/>
    </xf>
    <xf numFmtId="0" fontId="28" fillId="2" borderId="1" xfId="91" applyFont="1" applyFill="1" applyBorder="1" applyAlignment="1">
      <alignment horizontal="center" vertical="center" wrapText="1"/>
    </xf>
    <xf numFmtId="14" fontId="3" fillId="2" borderId="0" xfId="96" applyNumberFormat="1" applyFont="1" applyFill="1" applyAlignment="1">
      <alignment horizontal="center" vertical="center"/>
    </xf>
    <xf numFmtId="2" fontId="2" fillId="2" borderId="0" xfId="96" applyNumberFormat="1" applyFont="1" applyFill="1" applyAlignment="1">
      <alignment horizontal="center" vertical="center"/>
    </xf>
    <xf numFmtId="0" fontId="48" fillId="2" borderId="0" xfId="91" applyFont="1" applyFill="1" applyAlignment="1">
      <alignment horizontal="center" vertical="center"/>
    </xf>
    <xf numFmtId="4" fontId="2" fillId="2" borderId="0" xfId="96" applyNumberFormat="1" applyFont="1" applyFill="1" applyAlignment="1">
      <alignment horizontal="center" vertical="center"/>
    </xf>
    <xf numFmtId="0" fontId="2" fillId="2" borderId="0" xfId="96" applyFont="1" applyFill="1" applyAlignment="1">
      <alignment horizontal="center" vertical="center"/>
    </xf>
    <xf numFmtId="4" fontId="2" fillId="2" borderId="0" xfId="91" applyNumberFormat="1" applyFont="1" applyFill="1" applyAlignment="1">
      <alignment horizontal="center" vertical="center"/>
    </xf>
    <xf numFmtId="4" fontId="77" fillId="2" borderId="0" xfId="91" applyNumberFormat="1" applyFont="1" applyFill="1"/>
    <xf numFmtId="4" fontId="26" fillId="2" borderId="0" xfId="91" applyNumberFormat="1" applyFill="1"/>
    <xf numFmtId="2" fontId="2" fillId="2" borderId="0" xfId="79" applyNumberFormat="1" applyFont="1" applyFill="1" applyAlignment="1">
      <alignment horizontal="center" vertical="center"/>
    </xf>
    <xf numFmtId="14" fontId="3" fillId="2" borderId="2" xfId="96" applyNumberFormat="1" applyFont="1" applyFill="1" applyBorder="1" applyAlignment="1">
      <alignment horizontal="center" vertical="center"/>
    </xf>
    <xf numFmtId="2" fontId="2" fillId="2" borderId="2" xfId="96" applyNumberFormat="1" applyFont="1" applyFill="1" applyBorder="1" applyAlignment="1">
      <alignment horizontal="center" vertical="center"/>
    </xf>
    <xf numFmtId="0" fontId="2" fillId="2" borderId="2" xfId="96" applyFont="1" applyFill="1" applyBorder="1" applyAlignment="1">
      <alignment horizontal="center" vertical="center"/>
    </xf>
    <xf numFmtId="4" fontId="2" fillId="2" borderId="2" xfId="91" applyNumberFormat="1" applyFont="1" applyFill="1" applyBorder="1" applyAlignment="1">
      <alignment horizontal="center" vertical="center"/>
    </xf>
    <xf numFmtId="0" fontId="54" fillId="2" borderId="0" xfId="91" applyFont="1" applyFill="1" applyAlignment="1">
      <alignment horizontal="center" vertical="center"/>
    </xf>
    <xf numFmtId="0" fontId="3" fillId="2" borderId="1" xfId="91" applyFont="1" applyFill="1" applyBorder="1" applyAlignment="1">
      <alignment horizontal="center" vertical="center" wrapText="1"/>
    </xf>
    <xf numFmtId="164" fontId="3" fillId="2" borderId="1" xfId="97" applyFont="1" applyFill="1" applyBorder="1" applyAlignment="1">
      <alignment horizontal="center" vertical="center" wrapText="1"/>
    </xf>
    <xf numFmtId="174" fontId="78" fillId="2" borderId="0" xfId="91" applyNumberFormat="1" applyFont="1" applyFill="1"/>
    <xf numFmtId="174" fontId="2" fillId="2" borderId="0" xfId="91" applyNumberFormat="1" applyFont="1" applyFill="1" applyAlignment="1">
      <alignment horizontal="center" vertical="center"/>
    </xf>
    <xf numFmtId="0" fontId="26" fillId="2" borderId="0" xfId="91" applyFill="1" applyAlignment="1">
      <alignment wrapText="1"/>
    </xf>
    <xf numFmtId="10" fontId="79" fillId="2" borderId="0" xfId="91" applyNumberFormat="1" applyFont="1" applyFill="1"/>
    <xf numFmtId="10" fontId="0" fillId="2" borderId="0" xfId="55" applyNumberFormat="1" applyFont="1" applyFill="1"/>
    <xf numFmtId="174" fontId="26" fillId="2" borderId="0" xfId="91" applyNumberFormat="1" applyFill="1"/>
    <xf numFmtId="174" fontId="2" fillId="2" borderId="2" xfId="91" applyNumberFormat="1" applyFont="1" applyFill="1" applyBorder="1" applyAlignment="1">
      <alignment horizontal="center" vertical="center"/>
    </xf>
    <xf numFmtId="0" fontId="80" fillId="2" borderId="0" xfId="91" applyFont="1" applyFill="1"/>
    <xf numFmtId="14" fontId="3" fillId="2" borderId="1" xfId="91" applyNumberFormat="1" applyFont="1" applyFill="1" applyBorder="1" applyAlignment="1">
      <alignment horizontal="center" vertical="center"/>
    </xf>
    <xf numFmtId="1" fontId="2" fillId="2" borderId="0" xfId="91" applyNumberFormat="1" applyFont="1" applyFill="1" applyAlignment="1">
      <alignment horizontal="center" vertical="center"/>
    </xf>
    <xf numFmtId="1" fontId="2" fillId="2" borderId="2" xfId="91" applyNumberFormat="1" applyFont="1" applyFill="1" applyBorder="1" applyAlignment="1">
      <alignment horizontal="center" vertical="center"/>
    </xf>
    <xf numFmtId="3" fontId="26" fillId="2" borderId="0" xfId="91" applyNumberFormat="1" applyFill="1"/>
    <xf numFmtId="0" fontId="3" fillId="2" borderId="1" xfId="98" applyFont="1" applyFill="1" applyBorder="1" applyAlignment="1">
      <alignment horizontal="center" vertical="center"/>
    </xf>
    <xf numFmtId="14" fontId="9" fillId="2" borderId="0" xfId="11" applyNumberFormat="1" applyFont="1" applyFill="1" applyBorder="1" applyAlignment="1">
      <alignment horizontal="center" vertical="center"/>
    </xf>
    <xf numFmtId="0" fontId="26" fillId="2" borderId="0" xfId="91" applyFill="1" applyAlignment="1">
      <alignment horizontal="center" vertical="center"/>
    </xf>
    <xf numFmtId="0" fontId="82" fillId="2" borderId="0" xfId="99" applyFont="1" applyFill="1" applyAlignment="1">
      <alignment horizontal="center" vertical="center"/>
    </xf>
    <xf numFmtId="14" fontId="9" fillId="2" borderId="2" xfId="11" applyNumberFormat="1" applyFont="1" applyFill="1" applyBorder="1" applyAlignment="1">
      <alignment horizontal="center" vertical="center"/>
    </xf>
    <xf numFmtId="0" fontId="2" fillId="2" borderId="2" xfId="91" applyFont="1" applyFill="1" applyBorder="1" applyAlignment="1">
      <alignment horizontal="center" vertical="center"/>
    </xf>
    <xf numFmtId="2" fontId="54" fillId="2" borderId="0" xfId="91" applyNumberFormat="1" applyFont="1" applyFill="1"/>
  </cellXfs>
  <cellStyles count="100">
    <cellStyle name="=D:\WINNT\SYSTEM32\COMMAND.COM" xfId="40" xr:uid="{00000000-0005-0000-0000-000000000000}"/>
    <cellStyle name="Hiperveza" xfId="90" builtinId="8"/>
    <cellStyle name="Napomene" xfId="28" xr:uid="{00000000-0005-0000-0000-000001000000}"/>
    <cellStyle name="Naslov 1 2" xfId="23" xr:uid="{00000000-0005-0000-0000-000002000000}"/>
    <cellStyle name="Naslov 1 3" xfId="30" xr:uid="{00000000-0005-0000-0000-000003000000}"/>
    <cellStyle name="Naslov 2 2 3 2" xfId="21" xr:uid="{00000000-0005-0000-0000-000004000000}"/>
    <cellStyle name="Normal 10" xfId="87" xr:uid="{F1B0336E-48A0-4BCD-85FA-73FDE4294466}"/>
    <cellStyle name="Normal 2" xfId="18" xr:uid="{00000000-0005-0000-0000-000005000000}"/>
    <cellStyle name="Normal 2 2" xfId="64" xr:uid="{041E1D09-FA56-4790-9D87-7FECF5EA2B34}"/>
    <cellStyle name="Normal_Bankovni krediti po KS" xfId="35" xr:uid="{00000000-0005-0000-0000-000006000000}"/>
    <cellStyle name="Normal_Bankovni krediti po val i roč" xfId="78" xr:uid="{DDC1CEE1-ABC5-4B2A-925D-AAF71C7CE222}"/>
    <cellStyle name="Normal_BDP-proj.2002-radna" xfId="12" xr:uid="{00000000-0005-0000-0000-000007000000}"/>
    <cellStyle name="Normal_BOPIMFw__Radni_Makroekonomsko_okruzje_FSR_8" xfId="14" xr:uid="{00000000-0005-0000-0000-000008000000}"/>
    <cellStyle name="Normal_Ekonomski indikatori (14_10_2002)" xfId="15" xr:uid="{00000000-0005-0000-0000-000009000000}"/>
    <cellStyle name="Normal_FSR 2_ Makroekonomski okvir" xfId="4" xr:uid="{00000000-0005-0000-0000-00000A000000}"/>
    <cellStyle name="Normal_FSR 2_ Makroekonomski okvir__Radni_Makroekonomsko_okruzje_FSR_8" xfId="13" xr:uid="{00000000-0005-0000-0000-00000B000000}"/>
    <cellStyle name="Normal_FSR 2_ Nefinancijska poduzeća 2" xfId="77" xr:uid="{1A8BB6A8-136C-4CAC-995B-C198D079D171}"/>
    <cellStyle name="Normal_FSR 2_ Sektor kućanstava" xfId="59" xr:uid="{0A14D10B-2C8E-4641-8C82-51EBA037EF9B}"/>
    <cellStyle name="Normalno" xfId="0" builtinId="0"/>
    <cellStyle name="Normalno 10" xfId="51" xr:uid="{00000000-0005-0000-0000-00000D000000}"/>
    <cellStyle name="Normalno 11" xfId="66" xr:uid="{6769F318-B622-4D6D-B930-1954FD8722D7}"/>
    <cellStyle name="Normalno 11 2 2" xfId="52" xr:uid="{00000000-0005-0000-0000-00000E000000}"/>
    <cellStyle name="Normalno 17" xfId="96" xr:uid="{B1E344ED-2D56-40D9-96A0-CF3B2D68E2E2}"/>
    <cellStyle name="Normalno 2" xfId="5" xr:uid="{00000000-0005-0000-0000-00000F000000}"/>
    <cellStyle name="Normalno 2 2" xfId="62" xr:uid="{C38F63E2-F20D-4008-9EEB-6733CC796DED}"/>
    <cellStyle name="Normalno 2 2 2" xfId="81" xr:uid="{C04B1C8A-7575-4113-BE65-EFC4F373D311}"/>
    <cellStyle name="Normalno 2 3" xfId="58" xr:uid="{7B063215-48BC-4FBF-8399-6BCA8D8BDC0B}"/>
    <cellStyle name="Normalno 2 3 2" xfId="92" xr:uid="{E1DFDBBE-6097-45A1-AFAF-21996839D160}"/>
    <cellStyle name="Normalno 2 4" xfId="91" xr:uid="{2E7D99E7-61BB-4C51-943D-29B61381A928}"/>
    <cellStyle name="Normalno 2 6" xfId="99" xr:uid="{7BBDF2C3-6071-4290-B876-896A9FCE2B26}"/>
    <cellStyle name="Normalno 2 8" xfId="79" xr:uid="{08B40B63-715B-441E-B76B-224216FCCD40}"/>
    <cellStyle name="Normalno 20" xfId="95" xr:uid="{7644DA24-2191-4653-82E5-3AB02A2B6DA2}"/>
    <cellStyle name="Normalno 22" xfId="93" xr:uid="{D4711C8B-3C53-4C1E-9C3F-52958DE60815}"/>
    <cellStyle name="Normalno 3" xfId="7" xr:uid="{00000000-0005-0000-0000-000010000000}"/>
    <cellStyle name="Normalno 3 2" xfId="24" xr:uid="{00000000-0005-0000-0000-000011000000}"/>
    <cellStyle name="Normalno 3 2 2" xfId="50" xr:uid="{00000000-0005-0000-0000-000012000000}"/>
    <cellStyle name="Normalno 3 2 3" xfId="65" xr:uid="{0F3FB75A-46E0-4DCA-B521-75BD457DA6D5}"/>
    <cellStyle name="Normalno 4" xfId="22" xr:uid="{00000000-0005-0000-0000-000013000000}"/>
    <cellStyle name="Normalno 4 2" xfId="61" xr:uid="{36F98433-0D1B-42BD-A505-978396E5A572}"/>
    <cellStyle name="Normalno 5" xfId="38" xr:uid="{00000000-0005-0000-0000-000014000000}"/>
    <cellStyle name="Normalno 5 2" xfId="54" xr:uid="{DE7B4AA6-E5E2-4AA3-9F5C-E36B9D32ED73}"/>
    <cellStyle name="Normalno 5 2 2" xfId="89" xr:uid="{E85B8CC9-566A-4CBF-887A-19CD33846D21}"/>
    <cellStyle name="Normalno 5 3" xfId="67" xr:uid="{24B62E8A-7B2B-4DAB-8C21-438B86D09471}"/>
    <cellStyle name="Normalno 5 4" xfId="86" xr:uid="{BB76590F-F15C-49FC-9290-FEC345BA8D48}"/>
    <cellStyle name="Normalno 6" xfId="49" xr:uid="{00000000-0005-0000-0000-000015000000}"/>
    <cellStyle name="Normalno 6 2" xfId="68" xr:uid="{DAE30026-DCB7-4C06-92EE-68EADCD46435}"/>
    <cellStyle name="Normalno 6 2 2" xfId="80" xr:uid="{1D306DE2-9153-4630-B1A5-29694D485D90}"/>
    <cellStyle name="Normalno 6 3" xfId="88" xr:uid="{1BBCF025-AAD1-4446-9B9D-3DDDF9E8814F}"/>
    <cellStyle name="Normalno 7" xfId="60" xr:uid="{1C817D29-D5FD-4FC6-9476-8E0D7554BDEB}"/>
    <cellStyle name="Normalno 7 2" xfId="74" xr:uid="{79ACC12A-2F98-4BCB-9339-C3DD286B2C5E}"/>
    <cellStyle name="Normalno 8" xfId="8" xr:uid="{00000000-0005-0000-0000-000016000000}"/>
    <cellStyle name="Normalno 8 2" xfId="70" xr:uid="{18C4F5E9-994E-40E7-9824-1A891211D8AA}"/>
    <cellStyle name="Normalno 9" xfId="63" xr:uid="{57CB8BFB-5B14-41A0-A5D9-360A7A3DE8DA}"/>
    <cellStyle name="Obično 11" xfId="43" xr:uid="{00000000-0005-0000-0000-000017000000}"/>
    <cellStyle name="Obično 18 2 3" xfId="57" xr:uid="{79603573-4191-4482-B8C3-E9F868BCB390}"/>
    <cellStyle name="Obično 2" xfId="2" xr:uid="{00000000-0005-0000-0000-000018000000}"/>
    <cellStyle name="Obično 2 2 2" xfId="32" xr:uid="{00000000-0005-0000-0000-000019000000}"/>
    <cellStyle name="Obično 2 3 2" xfId="47" xr:uid="{00000000-0005-0000-0000-00001A000000}"/>
    <cellStyle name="Obično 2 4" xfId="36" xr:uid="{00000000-0005-0000-0000-00001B000000}"/>
    <cellStyle name="Obično 2 4 2" xfId="45" xr:uid="{00000000-0005-0000-0000-00001C000000}"/>
    <cellStyle name="Obično 3" xfId="37" xr:uid="{00000000-0005-0000-0000-00001D000000}"/>
    <cellStyle name="Obično 3 2" xfId="39" xr:uid="{00000000-0005-0000-0000-00001E000000}"/>
    <cellStyle name="Obično 3 4" xfId="44" xr:uid="{00000000-0005-0000-0000-00001F000000}"/>
    <cellStyle name="Obično 37" xfId="98" xr:uid="{A4FE60EE-5A9D-445B-BF16-7EBB80785220}"/>
    <cellStyle name="Obično 4 2" xfId="31" xr:uid="{00000000-0005-0000-0000-000020000000}"/>
    <cellStyle name="Obično 5" xfId="41" xr:uid="{00000000-0005-0000-0000-000021000000}"/>
    <cellStyle name="Obično 7" xfId="29" xr:uid="{00000000-0005-0000-0000-000022000000}"/>
    <cellStyle name="Obično__FA_matrica -lipanj 2010 - novi graf2006, 2007" xfId="19" xr:uid="{00000000-0005-0000-0000-000023000000}"/>
    <cellStyle name="Obično_20082502_V3__Radni_Makroekonomsko_okruzje_FSR_8" xfId="16" xr:uid="{00000000-0005-0000-0000-000024000000}"/>
    <cellStyle name="Obično_BDP_projekcija q2" xfId="53" xr:uid="{F3DAF645-8C37-4EF8-BD49-A8D9F73A46CD}"/>
    <cellStyle name="Obično_Grafovi za FSR - M4 2" xfId="9" xr:uid="{00000000-0005-0000-0000-000025000000}"/>
    <cellStyle name="Obično_Grafovi za FSR - M4__Radni_Makroekonomsko_okruzje_FSR_8" xfId="10" xr:uid="{00000000-0005-0000-0000-000026000000}"/>
    <cellStyle name="Obično_List1_1" xfId="6" xr:uid="{00000000-0005-0000-0000-000027000000}"/>
    <cellStyle name="Obično_List1_1 2" xfId="83" xr:uid="{34B0608B-B3B0-4CF3-8AF1-F4EF360C442C}"/>
    <cellStyle name="Obično_List1_2 2" xfId="82" xr:uid="{AA771458-3995-4295-A8FD-40500EA1E342}"/>
    <cellStyle name="Obično_List1_UKUPNI KUN KRED BEZ VK STAN" xfId="84" xr:uid="{7189665B-4A0E-4710-A5BD-B755F939C938}"/>
    <cellStyle name="Obično_SI balance graf_07_Uvjeti financiranja i tokovi kapitala1 2" xfId="71" xr:uid="{05294D05-AEBF-4AF4-9257-EC45FC3C270F}"/>
    <cellStyle name="Postotak 11" xfId="76" xr:uid="{018F3E6B-E2F5-406D-990C-D400199A3290}"/>
    <cellStyle name="Postotak 12" xfId="75" xr:uid="{4878E581-FDE2-4E74-B555-933EAF31E0EC}"/>
    <cellStyle name="Postotak 2" xfId="3" xr:uid="{00000000-0005-0000-0000-000028000000}"/>
    <cellStyle name="Postotak 2 2" xfId="34" xr:uid="{00000000-0005-0000-0000-000029000000}"/>
    <cellStyle name="Postotak 2 2 3" xfId="73" xr:uid="{5B1027ED-6B0F-4045-84A0-8A608A420C32}"/>
    <cellStyle name="Postotak 2 3" xfId="20" xr:uid="{00000000-0005-0000-0000-00002A000000}"/>
    <cellStyle name="Postotak 3" xfId="17" xr:uid="{00000000-0005-0000-0000-00002B000000}"/>
    <cellStyle name="Postotak 4" xfId="48" xr:uid="{00000000-0005-0000-0000-00002C000000}"/>
    <cellStyle name="Postotak 4 2" xfId="69" xr:uid="{CD398061-DBC9-48EA-B3A4-C884E5A0DC85}"/>
    <cellStyle name="Postotak 5" xfId="46" xr:uid="{00000000-0005-0000-0000-00002D000000}"/>
    <cellStyle name="Postotak 6" xfId="55" xr:uid="{7E513489-2367-494D-B2AE-7525A593AC27}"/>
    <cellStyle name="Tanka linija ispod" xfId="26" xr:uid="{00000000-0005-0000-0000-00002E000000}"/>
    <cellStyle name="Valuta 2" xfId="56" xr:uid="{C3B80372-EF59-4E66-A794-6CC2807E91D9}"/>
    <cellStyle name="Zadnji redak" xfId="27" xr:uid="{00000000-0005-0000-0000-00002F000000}"/>
    <cellStyle name="Zaglavlje" xfId="1" xr:uid="{00000000-0005-0000-0000-000030000000}"/>
    <cellStyle name="Zaglavlje 2" xfId="25" xr:uid="{00000000-0005-0000-0000-000031000000}"/>
    <cellStyle name="Zarez 18" xfId="97" xr:uid="{F881FAFF-BFBA-4F77-AE16-EFC24EA86AAD}"/>
    <cellStyle name="Zarez 2" xfId="33" xr:uid="{00000000-0005-0000-0000-000032000000}"/>
    <cellStyle name="Zarez 20" xfId="94" xr:uid="{7F1EA21C-35FC-4997-A8C4-3A4A780DB0F5}"/>
    <cellStyle name="Zarez 3" xfId="42" xr:uid="{00000000-0005-0000-0000-000033000000}"/>
    <cellStyle name="Zarez 3 4" xfId="72" xr:uid="{AB91F638-C1EA-41F3-9229-BB518D7A1997}"/>
    <cellStyle name="Zarez 4" xfId="85" xr:uid="{F427A892-8B5B-4BEF-A3A6-A40BF84322FF}"/>
    <cellStyle name="Zarez_Grafovi za FSR - M4" xfId="11"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34.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externalLink" Target="externalLinks/externalLink1.xml"/><Relationship Id="rId138" Type="http://schemas.openxmlformats.org/officeDocument/2006/relationships/externalLink" Target="externalLinks/externalLink55.xml"/><Relationship Id="rId159" Type="http://schemas.openxmlformats.org/officeDocument/2006/relationships/externalLink" Target="externalLinks/externalLink76.xml"/><Relationship Id="rId170" Type="http://schemas.openxmlformats.org/officeDocument/2006/relationships/sharedStrings" Target="sharedStrings.xml"/><Relationship Id="rId107" Type="http://schemas.openxmlformats.org/officeDocument/2006/relationships/externalLink" Target="externalLinks/externalLink24.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externalLink" Target="externalLinks/externalLink45.xml"/><Relationship Id="rId149" Type="http://schemas.openxmlformats.org/officeDocument/2006/relationships/externalLink" Target="externalLinks/externalLink66.xml"/><Relationship Id="rId5" Type="http://schemas.openxmlformats.org/officeDocument/2006/relationships/worksheet" Target="worksheets/sheet5.xml"/><Relationship Id="rId95" Type="http://schemas.openxmlformats.org/officeDocument/2006/relationships/externalLink" Target="externalLinks/externalLink12.xml"/><Relationship Id="rId160" Type="http://schemas.openxmlformats.org/officeDocument/2006/relationships/externalLink" Target="externalLinks/externalLink7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externalLink" Target="externalLinks/externalLink35.xml"/><Relationship Id="rId139" Type="http://schemas.openxmlformats.org/officeDocument/2006/relationships/externalLink" Target="externalLinks/externalLink56.xml"/><Relationship Id="rId85" Type="http://schemas.openxmlformats.org/officeDocument/2006/relationships/externalLink" Target="externalLinks/externalLink2.xml"/><Relationship Id="rId150" Type="http://schemas.openxmlformats.org/officeDocument/2006/relationships/externalLink" Target="externalLinks/externalLink67.xml"/><Relationship Id="rId171" Type="http://schemas.openxmlformats.org/officeDocument/2006/relationships/calcChain" Target="calcChain.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externalLink" Target="externalLinks/externalLink25.xml"/><Relationship Id="rId129" Type="http://schemas.openxmlformats.org/officeDocument/2006/relationships/externalLink" Target="externalLinks/externalLink46.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8.xml"/><Relationship Id="rId96" Type="http://schemas.openxmlformats.org/officeDocument/2006/relationships/externalLink" Target="externalLinks/externalLink13.xml"/><Relationship Id="rId140" Type="http://schemas.openxmlformats.org/officeDocument/2006/relationships/externalLink" Target="externalLinks/externalLink57.xml"/><Relationship Id="rId145" Type="http://schemas.openxmlformats.org/officeDocument/2006/relationships/externalLink" Target="externalLinks/externalLink62.xml"/><Relationship Id="rId161" Type="http://schemas.openxmlformats.org/officeDocument/2006/relationships/externalLink" Target="externalLinks/externalLink78.xml"/><Relationship Id="rId166" Type="http://schemas.openxmlformats.org/officeDocument/2006/relationships/externalLink" Target="externalLinks/externalLink83.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31.xml"/><Relationship Id="rId119" Type="http://schemas.openxmlformats.org/officeDocument/2006/relationships/externalLink" Target="externalLinks/externalLink36.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externalLink" Target="externalLinks/externalLink3.xml"/><Relationship Id="rId130" Type="http://schemas.openxmlformats.org/officeDocument/2006/relationships/externalLink" Target="externalLinks/externalLink47.xml"/><Relationship Id="rId135" Type="http://schemas.openxmlformats.org/officeDocument/2006/relationships/externalLink" Target="externalLinks/externalLink52.xml"/><Relationship Id="rId151" Type="http://schemas.openxmlformats.org/officeDocument/2006/relationships/externalLink" Target="externalLinks/externalLink68.xml"/><Relationship Id="rId156" Type="http://schemas.openxmlformats.org/officeDocument/2006/relationships/externalLink" Target="externalLinks/externalLink7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6.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4.xml"/><Relationship Id="rId104" Type="http://schemas.openxmlformats.org/officeDocument/2006/relationships/externalLink" Target="externalLinks/externalLink21.xml"/><Relationship Id="rId120" Type="http://schemas.openxmlformats.org/officeDocument/2006/relationships/externalLink" Target="externalLinks/externalLink37.xml"/><Relationship Id="rId125" Type="http://schemas.openxmlformats.org/officeDocument/2006/relationships/externalLink" Target="externalLinks/externalLink42.xml"/><Relationship Id="rId141" Type="http://schemas.openxmlformats.org/officeDocument/2006/relationships/externalLink" Target="externalLinks/externalLink58.xml"/><Relationship Id="rId146" Type="http://schemas.openxmlformats.org/officeDocument/2006/relationships/externalLink" Target="externalLinks/externalLink63.xml"/><Relationship Id="rId167" Type="http://schemas.openxmlformats.org/officeDocument/2006/relationships/externalLink" Target="externalLinks/externalLink8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9.xml"/><Relationship Id="rId16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4.xml"/><Relationship Id="rId110" Type="http://schemas.openxmlformats.org/officeDocument/2006/relationships/externalLink" Target="externalLinks/externalLink27.xml"/><Relationship Id="rId115" Type="http://schemas.openxmlformats.org/officeDocument/2006/relationships/externalLink" Target="externalLinks/externalLink32.xml"/><Relationship Id="rId131" Type="http://schemas.openxmlformats.org/officeDocument/2006/relationships/externalLink" Target="externalLinks/externalLink48.xml"/><Relationship Id="rId136" Type="http://schemas.openxmlformats.org/officeDocument/2006/relationships/externalLink" Target="externalLinks/externalLink53.xml"/><Relationship Id="rId157" Type="http://schemas.openxmlformats.org/officeDocument/2006/relationships/externalLink" Target="externalLinks/externalLink74.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69.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7.xml"/><Relationship Id="rId105" Type="http://schemas.openxmlformats.org/officeDocument/2006/relationships/externalLink" Target="externalLinks/externalLink22.xml"/><Relationship Id="rId126" Type="http://schemas.openxmlformats.org/officeDocument/2006/relationships/externalLink" Target="externalLinks/externalLink43.xml"/><Relationship Id="rId147" Type="http://schemas.openxmlformats.org/officeDocument/2006/relationships/externalLink" Target="externalLinks/externalLink64.xml"/><Relationship Id="rId16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0.xml"/><Relationship Id="rId98" Type="http://schemas.openxmlformats.org/officeDocument/2006/relationships/externalLink" Target="externalLinks/externalLink15.xml"/><Relationship Id="rId121" Type="http://schemas.openxmlformats.org/officeDocument/2006/relationships/externalLink" Target="externalLinks/externalLink38.xml"/><Relationship Id="rId142" Type="http://schemas.openxmlformats.org/officeDocument/2006/relationships/externalLink" Target="externalLinks/externalLink59.xml"/><Relationship Id="rId163" Type="http://schemas.openxmlformats.org/officeDocument/2006/relationships/externalLink" Target="externalLinks/externalLink80.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33.xml"/><Relationship Id="rId137" Type="http://schemas.openxmlformats.org/officeDocument/2006/relationships/externalLink" Target="externalLinks/externalLink54.xml"/><Relationship Id="rId158" Type="http://schemas.openxmlformats.org/officeDocument/2006/relationships/externalLink" Target="externalLinks/externalLink75.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externalLink" Target="externalLinks/externalLink5.xml"/><Relationship Id="rId111" Type="http://schemas.openxmlformats.org/officeDocument/2006/relationships/externalLink" Target="externalLinks/externalLink28.xml"/><Relationship Id="rId132" Type="http://schemas.openxmlformats.org/officeDocument/2006/relationships/externalLink" Target="externalLinks/externalLink49.xml"/><Relationship Id="rId153" Type="http://schemas.openxmlformats.org/officeDocument/2006/relationships/externalLink" Target="externalLinks/externalLink70.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23.xml"/><Relationship Id="rId127" Type="http://schemas.openxmlformats.org/officeDocument/2006/relationships/externalLink" Target="externalLinks/externalLink44.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11.xml"/><Relationship Id="rId99" Type="http://schemas.openxmlformats.org/officeDocument/2006/relationships/externalLink" Target="externalLinks/externalLink16.xml"/><Relationship Id="rId101" Type="http://schemas.openxmlformats.org/officeDocument/2006/relationships/externalLink" Target="externalLinks/externalLink18.xml"/><Relationship Id="rId122" Type="http://schemas.openxmlformats.org/officeDocument/2006/relationships/externalLink" Target="externalLinks/externalLink39.xml"/><Relationship Id="rId143" Type="http://schemas.openxmlformats.org/officeDocument/2006/relationships/externalLink" Target="externalLinks/externalLink60.xml"/><Relationship Id="rId148" Type="http://schemas.openxmlformats.org/officeDocument/2006/relationships/externalLink" Target="externalLinks/externalLink65.xml"/><Relationship Id="rId164" Type="http://schemas.openxmlformats.org/officeDocument/2006/relationships/externalLink" Target="externalLinks/externalLink81.xml"/><Relationship Id="rId16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externalLink" Target="externalLinks/externalLink6.xml"/><Relationship Id="rId112" Type="http://schemas.openxmlformats.org/officeDocument/2006/relationships/externalLink" Target="externalLinks/externalLink29.xml"/><Relationship Id="rId133" Type="http://schemas.openxmlformats.org/officeDocument/2006/relationships/externalLink" Target="externalLinks/externalLink50.xml"/><Relationship Id="rId154" Type="http://schemas.openxmlformats.org/officeDocument/2006/relationships/externalLink" Target="externalLinks/externalLink71.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externalLink" Target="externalLinks/externalLink19.xml"/><Relationship Id="rId123" Type="http://schemas.openxmlformats.org/officeDocument/2006/relationships/externalLink" Target="externalLinks/externalLink40.xml"/><Relationship Id="rId144" Type="http://schemas.openxmlformats.org/officeDocument/2006/relationships/externalLink" Target="externalLinks/externalLink61.xml"/><Relationship Id="rId90" Type="http://schemas.openxmlformats.org/officeDocument/2006/relationships/externalLink" Target="externalLinks/externalLink7.xml"/><Relationship Id="rId165" Type="http://schemas.openxmlformats.org/officeDocument/2006/relationships/externalLink" Target="externalLinks/externalLink8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externalLink" Target="externalLinks/externalLink30.xml"/><Relationship Id="rId134" Type="http://schemas.openxmlformats.org/officeDocument/2006/relationships/externalLink" Target="externalLinks/externalLink51.xml"/><Relationship Id="rId80" Type="http://schemas.openxmlformats.org/officeDocument/2006/relationships/worksheet" Target="worksheets/sheet80.xml"/><Relationship Id="rId155" Type="http://schemas.openxmlformats.org/officeDocument/2006/relationships/externalLink" Target="externalLinks/externalLink7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20.xml"/><Relationship Id="rId124" Type="http://schemas.openxmlformats.org/officeDocument/2006/relationships/externalLink" Target="externalLinks/externalLink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3.6249999999999998E-2"/>
          <c:w val="0.65867638628568237"/>
          <c:h val="0.7785817397825272"/>
        </c:manualLayout>
      </c:layout>
      <c:barChart>
        <c:barDir val="col"/>
        <c:grouping val="stacked"/>
        <c:varyColors val="0"/>
        <c:dLbls>
          <c:showLegendKey val="0"/>
          <c:showVal val="0"/>
          <c:showCatName val="0"/>
          <c:showSerName val="0"/>
          <c:showPercent val="0"/>
          <c:showBubbleSize val="0"/>
        </c:dLbls>
        <c:gapWidth val="50"/>
        <c:overlap val="100"/>
        <c:axId val="1053024960"/>
        <c:axId val="1053025520"/>
      </c:barChart>
      <c:catAx>
        <c:axId val="1053024960"/>
        <c:scaling>
          <c:orientation val="minMax"/>
        </c:scaling>
        <c:delete val="1"/>
        <c:axPos val="b"/>
        <c:numFmt formatCode="General" sourceLinked="1"/>
        <c:majorTickMark val="none"/>
        <c:minorTickMark val="none"/>
        <c:tickLblPos val="nextTo"/>
        <c:crossAx val="1053025520"/>
        <c:crosses val="autoZero"/>
        <c:auto val="1"/>
        <c:lblAlgn val="ctr"/>
        <c:lblOffset val="100"/>
        <c:noMultiLvlLbl val="0"/>
      </c:catAx>
      <c:valAx>
        <c:axId val="1053025520"/>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crossAx val="1053024960"/>
        <c:crosses val="autoZero"/>
        <c:crossBetween val="between"/>
        <c:majorUnit val="0.2"/>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Times New Roman" panose="02020603050405020304" pitchFamily="18" charset="0"/>
          <a:cs typeface="Times New Roman" panose="02020603050405020304" pitchFamily="18"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269874</xdr:colOff>
      <xdr:row>8</xdr:row>
      <xdr:rowOff>50800</xdr:rowOff>
    </xdr:from>
    <xdr:to>
      <xdr:col>25</xdr:col>
      <xdr:colOff>346075</xdr:colOff>
      <xdr:row>20</xdr:row>
      <xdr:rowOff>36286</xdr:rowOff>
    </xdr:to>
    <xdr:graphicFrame macro="">
      <xdr:nvGraphicFramePr>
        <xdr:cNvPr id="2" name="Grafikon 1">
          <a:extLst>
            <a:ext uri="{FF2B5EF4-FFF2-40B4-BE49-F238E27FC236}">
              <a16:creationId xmlns:a16="http://schemas.microsoft.com/office/drawing/2014/main" id="{56A8CB83-D687-4EF1-B4AA-DE07FFF0B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63501</xdr:rowOff>
    </xdr:from>
    <xdr:to>
      <xdr:col>0</xdr:col>
      <xdr:colOff>0</xdr:colOff>
      <xdr:row>4</xdr:row>
      <xdr:rowOff>0</xdr:rowOff>
    </xdr:to>
    <xdr:sp macro="" textlink="">
      <xdr:nvSpPr>
        <xdr:cNvPr id="2" name="TekstniOkvir 1">
          <a:extLst>
            <a:ext uri="{FF2B5EF4-FFF2-40B4-BE49-F238E27FC236}">
              <a16:creationId xmlns:a16="http://schemas.microsoft.com/office/drawing/2014/main" id="{1FDD46CA-854E-4399-9C21-D5E7DC0FC4F0}"/>
            </a:ext>
          </a:extLst>
        </xdr:cNvPr>
        <xdr:cNvSpPr txBox="1"/>
      </xdr:nvSpPr>
      <xdr:spPr>
        <a:xfrm>
          <a:off x="0" y="63501"/>
          <a:ext cx="0" cy="708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b="1">
              <a:solidFill>
                <a:schemeClr val="dk1"/>
              </a:solidFill>
              <a:effectLst/>
              <a:latin typeface="+mn-lt"/>
              <a:ea typeface="+mn-ea"/>
              <a:cs typeface="+mn-cs"/>
            </a:rPr>
            <a:t>Slika 6.9. U 2020. kreditne su institucije kreditirale pretežno poduzeća snažnije pogođena krizom</a:t>
          </a:r>
        </a:p>
        <a:p>
          <a:endParaRPr lang="hr-HR"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hr-HR" sz="1100">
              <a:solidFill>
                <a:schemeClr val="dk1"/>
              </a:solidFill>
              <a:effectLst/>
              <a:latin typeface="+mn-lt"/>
              <a:ea typeface="+mn-ea"/>
              <a:cs typeface="+mn-cs"/>
            </a:rPr>
            <a:t>Napomena: veličina mjehurića označava rast stanja kredita pojedinoj djelatnosti u 2020. godini. Prazan mjehurić predstavlja negativan rast. Podaci su dostupni na dan 31.12.2020.</a:t>
          </a:r>
        </a:p>
        <a:p>
          <a:r>
            <a:rPr lang="hr-HR" sz="1100"/>
            <a:t>Izvor: HNB</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553357</xdr:colOff>
      <xdr:row>0</xdr:row>
      <xdr:rowOff>0</xdr:rowOff>
    </xdr:from>
    <xdr:to>
      <xdr:col>10</xdr:col>
      <xdr:colOff>390071</xdr:colOff>
      <xdr:row>0</xdr:row>
      <xdr:rowOff>0</xdr:rowOff>
    </xdr:to>
    <xdr:sp macro="" textlink="">
      <xdr:nvSpPr>
        <xdr:cNvPr id="2" name="TekstniOkvir 1">
          <a:extLst>
            <a:ext uri="{FF2B5EF4-FFF2-40B4-BE49-F238E27FC236}">
              <a16:creationId xmlns:a16="http://schemas.microsoft.com/office/drawing/2014/main" id="{A4A6F7DF-FE03-43D0-A2F3-B1AB307D53A5}"/>
            </a:ext>
          </a:extLst>
        </xdr:cNvPr>
        <xdr:cNvSpPr txBox="1"/>
      </xdr:nvSpPr>
      <xdr:spPr>
        <a:xfrm>
          <a:off x="553357" y="0"/>
          <a:ext cx="10218964"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hr-HR" sz="1100" b="1">
              <a:solidFill>
                <a:schemeClr val="dk1"/>
              </a:solidFill>
              <a:effectLst/>
              <a:latin typeface="+mn-lt"/>
              <a:ea typeface="+mn-ea"/>
              <a:cs typeface="+mn-cs"/>
            </a:rPr>
            <a:t>6.16.</a:t>
          </a:r>
          <a:r>
            <a:rPr lang="hr-HR" sz="1100" b="1" baseline="0">
              <a:solidFill>
                <a:schemeClr val="dk1"/>
              </a:solidFill>
              <a:effectLst/>
              <a:latin typeface="+mn-lt"/>
              <a:ea typeface="+mn-ea"/>
              <a:cs typeface="+mn-cs"/>
            </a:rPr>
            <a:t> </a:t>
          </a:r>
          <a:r>
            <a:rPr lang="hr-HR" sz="1100" b="1">
              <a:solidFill>
                <a:schemeClr val="dk1"/>
              </a:solidFill>
              <a:effectLst/>
              <a:latin typeface="+mn-lt"/>
              <a:ea typeface="+mn-ea"/>
              <a:cs typeface="+mn-cs"/>
            </a:rPr>
            <a:t>Pad kamatnih stopa negativno utječe na profitabilnost kreditnih institucija</a:t>
          </a:r>
        </a:p>
        <a:p>
          <a:r>
            <a:rPr lang="hr-HR" sz="1100">
              <a:solidFill>
                <a:schemeClr val="dk1"/>
              </a:solidFill>
              <a:effectLst/>
              <a:latin typeface="+mn-lt"/>
              <a:ea typeface="+mn-ea"/>
              <a:cs typeface="+mn-cs"/>
            </a:rPr>
            <a:t>Napomena: Stupci prikazuju strukturu kreditnog portfelja po razredima kamatnih stopa na stanja kredita. Granični trošak izračunat je prema Van Leuvensteijn, Kok, Bikker and Van Rixtel (2008):</a:t>
          </a:r>
        </a:p>
        <a:p>
          <a:r>
            <a:rPr lang="hr-HR" sz="1100" u="sng">
              <a:solidFill>
                <a:schemeClr val="dk1"/>
              </a:solidFill>
              <a:effectLst/>
              <a:latin typeface="+mn-lt"/>
              <a:ea typeface="+mn-ea"/>
              <a:cs typeface="+mn-cs"/>
              <a:hlinkClick xmlns:r="http://schemas.openxmlformats.org/officeDocument/2006/relationships" r:id=""/>
            </a:rPr>
            <a:t>https://www.ecb.europa.eu/pub/pdf/scpwps/ecbwp885.pdf</a:t>
          </a:r>
          <a:endParaRPr lang="hr-HR" sz="1100">
            <a:solidFill>
              <a:schemeClr val="dk1"/>
            </a:solidFill>
            <a:effectLst/>
            <a:latin typeface="+mn-lt"/>
            <a:ea typeface="+mn-ea"/>
            <a:cs typeface="+mn-cs"/>
          </a:endParaRPr>
        </a:p>
        <a:p>
          <a:r>
            <a:rPr lang="hr-HR" sz="1100">
              <a:solidFill>
                <a:schemeClr val="dk1"/>
              </a:solidFill>
              <a:effectLst/>
              <a:latin typeface="+mn-lt"/>
              <a:ea typeface="+mn-ea"/>
              <a:cs typeface="+mn-cs"/>
            </a:rPr>
            <a:t>Izvor: HNB </a:t>
          </a:r>
        </a:p>
        <a:p>
          <a:pPr marL="0" marR="0" lvl="0" indent="0" defTabSz="914400" eaLnBrk="1" fontAlgn="auto" latinLnBrk="0" hangingPunct="1">
            <a:lnSpc>
              <a:spcPct val="100000"/>
            </a:lnSpc>
            <a:spcBef>
              <a:spcPts val="0"/>
            </a:spcBef>
            <a:spcAft>
              <a:spcPts val="0"/>
            </a:spcAft>
            <a:buClrTx/>
            <a:buSzTx/>
            <a:buFontTx/>
            <a:buNone/>
            <a:tabLst/>
            <a:defRPr/>
          </a:pPr>
          <a:endParaRPr lang="hr-HR" sz="1100">
            <a:solidFill>
              <a:schemeClr val="dk1"/>
            </a:solidFill>
            <a:effectLst/>
            <a:latin typeface="+mn-lt"/>
            <a:ea typeface="+mn-ea"/>
            <a:cs typeface="+mn-cs"/>
          </a:endParaRPr>
        </a:p>
        <a:p>
          <a:endParaRPr lang="hr-H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wjvsf1\banka\FSR_14\TRANS\Kvartalni%20bilten\Broj%2011\temp\PripremaPodata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FSR_14\TRANS\Kvartalni%20bilten\Broj%2011\temp\PripremaPodatak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RANS/Kvartalni%20bilten/Broj%2011/temp/PripremaPodatak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wjvsf1\banka\WINDOWS\Temporary%20Internet%20Files\Content.IE5\CYZIP26A\Fazno%20izvje&#353;&#263;e\Intervencije-eview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WINDOWS\Temporary%20Internet%20Files\Content.IE5\CYZIP26A\Fazno%20izvje&#353;&#263;e\Intervencije-evie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wjvsf1\banka\FSR_14\MONSTAT\Bilance\Si_mi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FSR_14\MONSTAT\Bilance\Si_mi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ONSTAT/Bilance/Si_mi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wjvsf1\banka\Documents%20and%20Settings\edurakov\My%20Documents\Downloads\Bankarstvo\zscor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Documents%20and%20Settings\edurakov\My%20Documents\Downloads\Bankarstvo\zscore.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nb.local\hnb\TRANS\_FSR_16\Bankarstvo\zscore.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FSR_Bankarstvo\FSR_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My%20Documents\PUBLIC\FORTRADE\EXIMCOU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Ad%20Hoc\Priprema%20za%20sastanak%20s%20ECB-om\EU%20usporedba%20pokazatelja%20poslovanja%20banak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02$/bbanovic/Desktop/Makro%20okru&#382;je/Podaci/Bloomberg_dat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01$/mvaldec/Desktop/emb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wjvsf1\banka\Documents%20and%20Settings\edurakov\My%20Documents\Downloads\Bankarstvo\DoingBusiness-DTF-calculator.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L:\Documents%20and%20Settings\edurakov\My%20Documents\Downloads\Bankarstvo\DoingBusiness-DTF-calculator.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nb.local\hnb\TRANS\_FSR_16\Bankarstvo\DoingBusiness-DTF-calculator.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02_FS_23_Dr&#382;ava_.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03_FS_23_Sektor%20kucanstav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MONSTAT\Bilance\Si_mi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02$\bbanovic\Desktop\Makro%20okru&#382;je\Podaci\Bloomberg_da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04_FS_23_Nekretnine%20za%20web.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DFS_radno\PUBLIKACIJE%20i%20MAPA%20RIZIKA\3.%20FSR\_FSR_21\6.%20Poduze&#263;a\Xls\h-g6a%20(1).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DFS_radno\PUBLIKACIJE%20i%20MAPA%20RIZIKA\3.%20FSR\_FSR_21\6.%20Poduze&#263;a\Xls\Kopija%20ft_bloomberg_0806202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FS_radno\PUBLIKACIJE%20i%20MAPA%20RIZIKA\3.%20FSR\_FSR_23\5.%20Poduze&#263;a\Xls\h-g6a%20(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DFS_radno\PUBLIKACIJE%20i%20MAPA%20RIZIKA\3.%20FSR\_FSR_23\5.%20Poduze&#263;a\Xls\Kamatni%20rizik%20za%20FSR.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DFS_radno\PUBLIKACIJE%20i%20MAPA%20RIZIKA\3.%20FSR\_FSR_23\5.%20Poduze&#263;a\Xls\embi.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05_FS_23_Nefinancijska%20poduzeca.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J:\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DATA\PA\CHL\SECTORS\BOP\Bop020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TRANS\Ledning%20Survey\_REZULTATI%20ANKETE\REZULTATI%20SLIKE\STANOVNI&#352;TVO_SLIKE_NPCT.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R:\TRANS\Ledning%20Survey\_REZULTATI%20ANKETE\REZULTATI%20SLIKE\PODUZE&#262;A_SLIKE_NPCT.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WINDOWS\Temporary%20Internet%20Files\Content.IE5\CYZIP26A\Fazno%20izvje&#353;&#263;e\Intervencije-eview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K:\ICE\ICE_mission%20SBA1%20may09\background%20notes\Tables%20background%20not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Users\Public\addins\B1addin.xla"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Wdcdept1\ds\DANE\AWL-WYDZ\I%20I%20P\ZRODLO\BOP_ROZR_KWARTALY_2001_2000_aw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ecfin-web/DATA_PRODUCTION/idrcharts/B2%20-8Competitiveness_Sectoral_Rebalancing%20C.xlsm"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DATA\SV\VULNERABILITIES\VULNERABILITIES%202005-09\working-files\Master%20Cross%20Country%20MS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K:\Colombia\WEO\GEEColombiaOct20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f20\uprava13\O1\ARHIV\Pmf60\Pmf54\BUDGET98\NELIKVIDNOST.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17).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users1\ipetrova\My%20Documents\FAD\Iceland\ISL%20Data%20from%20Authorities\Fjarsysla\m&#225;na&#240;aryfirlitJune2010.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Z:\FSR_14\TRANS\Kvartalni%20bilten\Broj%2011\temp\PripremaPodatak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3.%20Data\IFS%20Database\Final\Import%20Files\IFS%20Import%20Template_Quarterly.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WINDOWS\TEMP\CRI-BOP-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DATA\CA\CRI\EXTERNAL\Output\CRI-BOP-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Minfin\Zagreb_Z.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K:\BILTEC\_EU%20fondovi\EU%20fondovi_podaci%20i%20slike_2017Q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K:\DATA\CA\CRI\Dbase\Dinput\CRI-INPUT-ABOP.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MONSTAT\Bilance\Si_mi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Z:\FSR_14\MONSTAT\Bilance\Si_mi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N:\MONSTAT\Bilance\Si_mi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K:\DATA\CA\CRI\EXTERNAL\Output\Other-2002\CRI-INPUT-ABOP-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f20\uprava13\O1\ARHIV\Pmf63\Pmf60\Pmf54\BUDGET98\NELIKVIDNOS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sers\marquep\Downloads\Reporting%20templates%20under%20Recommendation%20B%20of%20Recommendation%20ESRB_2020_08%20-%20Template%201%20on%20features%20and%20Template%202%20on%20uptake%20-%20v4%20(Autosaved).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Govt%20Affairs\Reserve%20Asset%20Management%20Stats\2.%20Import%20Files\IFS%20Import%20Template_Quarterlyv2.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f20\uprava13\My%20Documents\PLACE-~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CPLAZO\IMAE\PR\INF1-ALEX.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4).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OCUME~1\starche\OTLocal\DARWIN\Workbin\4147AD9.R.O\2013%20ECB%20Lists%20of%20series%20key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hnb.local\Banka\DMR\01_BANKE\2020_ICAAP\Radno\ICAAP_2019_CR_ime%20banke.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INDIVIDUAL%20FOLDERS\Vitor\Exports\2014\2014%20Exports%20shift%20share%20aritmetical%20growth%20decomposition2.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DFS_radno/6.%20Bankarstvo/DWH/Bankarstvo/FSR/FSR_22/OBI/k-6-4.%20III%20Dobit(gubitak)%20teku&#263;e%20godine%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 val="loan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16">
          <cell r="D116" t="str">
            <v>Pokriveni dio</v>
          </cell>
        </row>
      </sheetData>
      <sheetData sheetId="31"/>
      <sheetData sheetId="32"/>
      <sheetData sheetId="33"/>
      <sheetData sheetId="34"/>
      <sheetData sheetId="35"/>
      <sheetData sheetId="36">
        <row r="5">
          <cell r="D5" t="str">
            <v>Stopa ukupnog kapitala - desno</v>
          </cell>
        </row>
      </sheetData>
      <sheetData sheetId="37"/>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s>
    <sheetDataSet>
      <sheetData sheetId="0"/>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row>
      </sheetData>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market index_VIX"/>
      <sheetName val="Bond market_"/>
      <sheetName val="ECB Fed"/>
      <sheetName val="Tecaj"/>
      <sheetName val="Yield spread"/>
    </sheetNames>
    <sheetDataSet>
      <sheetData sheetId="0"/>
      <sheetData sheetId="1" refreshError="1"/>
      <sheetData sheetId="2" refreshError="1"/>
      <sheetData sheetId="3" refreshError="1"/>
      <sheetData sheetId="4">
        <row r="7">
          <cell r="A7" t="e">
            <v>#NAME?</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2)"/>
      <sheetName val="List1"/>
    </sheetNames>
    <sheetDataSet>
      <sheetData sheetId="0">
        <row r="1">
          <cell r="A1" t="str">
            <v>Start Date</v>
          </cell>
          <cell r="B1">
            <v>36526</v>
          </cell>
        </row>
        <row r="2">
          <cell r="A2" t="str">
            <v>End Date</v>
          </cell>
        </row>
        <row r="4">
          <cell r="B4" t="str">
            <v>EMBIV Index</v>
          </cell>
          <cell r="C4" t="str">
            <v>JPEIGLSP Index</v>
          </cell>
          <cell r="D4" t="str">
            <v>JPEIGLSP Index</v>
          </cell>
          <cell r="E4" t="str">
            <v>JPEIPLUS Index</v>
          </cell>
        </row>
        <row r="5">
          <cell r="B5" t="e">
            <v>#NAME?</v>
          </cell>
          <cell r="C5" t="e">
            <v>#NAME?</v>
          </cell>
          <cell r="D5" t="e">
            <v>#NAME?</v>
          </cell>
          <cell r="E5" t="e">
            <v>#NAME?</v>
          </cell>
        </row>
        <row r="6">
          <cell r="A6" t="str">
            <v>Dates</v>
          </cell>
          <cell r="B6" t="str">
            <v>PX_LAST</v>
          </cell>
          <cell r="C6" t="str">
            <v>PX_LAST</v>
          </cell>
          <cell r="D6" t="str">
            <v>PX_LAST</v>
          </cell>
          <cell r="E6" t="str">
            <v>PX_LAST</v>
          </cell>
        </row>
        <row r="7">
          <cell r="A7" t="e">
            <v>#NAME?</v>
          </cell>
          <cell r="B7" t="str">
            <v>#N/A N/A</v>
          </cell>
          <cell r="C7" t="e">
            <v>#NAME?</v>
          </cell>
          <cell r="D7" t="e">
            <v>#NAME?</v>
          </cell>
          <cell r="E7" t="e">
            <v>#NAME?</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2.1."/>
      <sheetName val="Slika 2.2."/>
      <sheetName val="Slika 2.3."/>
      <sheetName val="Tablica 2.1."/>
      <sheetName val="Slika 2.4."/>
      <sheetName val="Slika 2.5."/>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3.1."/>
      <sheetName val="Slika 3.2."/>
      <sheetName val="Slika 3.3."/>
      <sheetName val="Slika 3.4."/>
      <sheetName val="Slika 3.5."/>
      <sheetName val="Slika 3.6."/>
      <sheetName val="Slika 3.7."/>
      <sheetName val="Slika 3.8."/>
      <sheetName val="Slika 3.9."/>
      <sheetName val="Slika 3.10."/>
      <sheetName val="Slika 3.11."/>
      <sheetName val="Slika 3.12."/>
      <sheetName val="Slika 3.13."/>
      <sheetName val="Slika 3.14."/>
      <sheetName val="Slika 3.15."/>
      <sheetName val="Slika 3.16."/>
      <sheetName val="Slika 3.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za objavu i prezentacij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market index_VIX"/>
      <sheetName val="Bond market_"/>
      <sheetName val="ECB Fed"/>
      <sheetName val="Tecaj"/>
      <sheetName val="Yield spread"/>
    </sheetNames>
    <sheetDataSet>
      <sheetData sheetId="0"/>
      <sheetData sheetId="1" refreshError="1"/>
      <sheetData sheetId="2" refreshError="1"/>
      <sheetData sheetId="3" refreshError="1"/>
      <sheetData sheetId="4">
        <row r="7">
          <cell r="A7" t="e">
            <v>#NAME?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4.1."/>
      <sheetName val="Slika 4.2."/>
      <sheetName val="Slika 4.3."/>
      <sheetName val="Slika 4.4."/>
      <sheetName val="Slika 4.5."/>
      <sheetName val="Slika 4.6."/>
      <sheetName val="Slika 4.7."/>
      <sheetName val="Slika 4.8."/>
      <sheetName val="Slika 4.9."/>
      <sheetName val="Slika 4.10."/>
      <sheetName val="Slika 4.11."/>
      <sheetName val="Slika 4.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V"/>
    </sheetNames>
    <sheetDataSet>
      <sheetData sheetId="0">
        <row r="4">
          <cell r="C4">
            <v>40878</v>
          </cell>
          <cell r="D4">
            <v>40909</v>
          </cell>
          <cell r="E4">
            <v>40940</v>
          </cell>
          <cell r="F4">
            <v>40969</v>
          </cell>
          <cell r="G4">
            <v>41000</v>
          </cell>
          <cell r="H4">
            <v>41030</v>
          </cell>
          <cell r="I4">
            <v>41061</v>
          </cell>
          <cell r="J4">
            <v>41091</v>
          </cell>
          <cell r="K4">
            <v>41122</v>
          </cell>
          <cell r="L4">
            <v>41153</v>
          </cell>
          <cell r="M4">
            <v>41183</v>
          </cell>
          <cell r="N4">
            <v>41214</v>
          </cell>
          <cell r="O4">
            <v>41244</v>
          </cell>
          <cell r="P4">
            <v>41275</v>
          </cell>
          <cell r="Q4">
            <v>41306</v>
          </cell>
          <cell r="R4">
            <v>41334</v>
          </cell>
          <cell r="S4">
            <v>41365</v>
          </cell>
          <cell r="T4">
            <v>41395</v>
          </cell>
          <cell r="U4">
            <v>41426</v>
          </cell>
          <cell r="V4">
            <v>41456</v>
          </cell>
          <cell r="W4">
            <v>41487</v>
          </cell>
          <cell r="X4">
            <v>41518</v>
          </cell>
          <cell r="Y4">
            <v>41548</v>
          </cell>
          <cell r="Z4">
            <v>41579</v>
          </cell>
          <cell r="AA4">
            <v>41609</v>
          </cell>
          <cell r="AB4">
            <v>41640</v>
          </cell>
          <cell r="AC4">
            <v>41671</v>
          </cell>
          <cell r="AD4">
            <v>41699</v>
          </cell>
          <cell r="AE4">
            <v>41730</v>
          </cell>
          <cell r="AF4">
            <v>41760</v>
          </cell>
          <cell r="AG4">
            <v>41791</v>
          </cell>
          <cell r="AH4">
            <v>41821</v>
          </cell>
          <cell r="AI4">
            <v>41852</v>
          </cell>
          <cell r="AJ4">
            <v>41883</v>
          </cell>
          <cell r="AK4">
            <v>41913</v>
          </cell>
          <cell r="AL4">
            <v>41944</v>
          </cell>
          <cell r="AM4">
            <v>41974</v>
          </cell>
          <cell r="AN4">
            <v>42005</v>
          </cell>
          <cell r="AO4">
            <v>42036</v>
          </cell>
          <cell r="AP4">
            <v>42064</v>
          </cell>
          <cell r="AQ4">
            <v>42095</v>
          </cell>
          <cell r="AR4">
            <v>42125</v>
          </cell>
          <cell r="AS4">
            <v>42156</v>
          </cell>
          <cell r="AT4">
            <v>42186</v>
          </cell>
          <cell r="AU4">
            <v>42217</v>
          </cell>
          <cell r="AV4">
            <v>42248</v>
          </cell>
          <cell r="AW4">
            <v>42278</v>
          </cell>
          <cell r="AX4">
            <v>42309</v>
          </cell>
          <cell r="AY4">
            <v>42339</v>
          </cell>
          <cell r="AZ4">
            <v>42370</v>
          </cell>
          <cell r="BA4">
            <v>42401</v>
          </cell>
          <cell r="BB4">
            <v>42430</v>
          </cell>
          <cell r="BC4">
            <v>42461</v>
          </cell>
          <cell r="BD4">
            <v>42491</v>
          </cell>
          <cell r="BE4">
            <v>42522</v>
          </cell>
          <cell r="BF4">
            <v>42552</v>
          </cell>
          <cell r="BG4">
            <v>42583</v>
          </cell>
          <cell r="BH4">
            <v>42614</v>
          </cell>
          <cell r="BI4">
            <v>42644</v>
          </cell>
          <cell r="BJ4">
            <v>42675</v>
          </cell>
          <cell r="BK4">
            <v>42705</v>
          </cell>
          <cell r="BL4">
            <v>42736</v>
          </cell>
          <cell r="BM4">
            <v>42767</v>
          </cell>
          <cell r="BN4">
            <v>42795</v>
          </cell>
          <cell r="BO4">
            <v>42826</v>
          </cell>
          <cell r="BP4">
            <v>42856</v>
          </cell>
          <cell r="BQ4">
            <v>42887</v>
          </cell>
          <cell r="BR4">
            <v>42917</v>
          </cell>
          <cell r="BS4">
            <v>42948</v>
          </cell>
          <cell r="BT4">
            <v>42979</v>
          </cell>
          <cell r="BU4">
            <v>43009</v>
          </cell>
          <cell r="BV4">
            <v>43040</v>
          </cell>
          <cell r="BW4">
            <v>43070</v>
          </cell>
          <cell r="BX4">
            <v>43101</v>
          </cell>
          <cell r="BY4">
            <v>43132</v>
          </cell>
          <cell r="BZ4">
            <v>43160</v>
          </cell>
          <cell r="CA4">
            <v>43191</v>
          </cell>
          <cell r="CB4">
            <v>43221</v>
          </cell>
          <cell r="CC4">
            <v>43252</v>
          </cell>
          <cell r="CD4">
            <v>43282</v>
          </cell>
          <cell r="CE4">
            <v>43313</v>
          </cell>
          <cell r="CF4">
            <v>43344</v>
          </cell>
          <cell r="CG4">
            <v>43374</v>
          </cell>
          <cell r="CH4">
            <v>43405</v>
          </cell>
          <cell r="CI4">
            <v>43435</v>
          </cell>
          <cell r="CJ4">
            <v>43466</v>
          </cell>
          <cell r="CK4">
            <v>43497</v>
          </cell>
          <cell r="CL4">
            <v>43525</v>
          </cell>
          <cell r="CM4">
            <v>43556</v>
          </cell>
          <cell r="CN4">
            <v>43586</v>
          </cell>
          <cell r="CO4">
            <v>43617</v>
          </cell>
          <cell r="CP4">
            <v>43647</v>
          </cell>
          <cell r="CQ4">
            <v>43678</v>
          </cell>
          <cell r="CR4">
            <v>43709</v>
          </cell>
          <cell r="CS4">
            <v>43739</v>
          </cell>
          <cell r="CT4">
            <v>43770</v>
          </cell>
          <cell r="CU4">
            <v>43800</v>
          </cell>
          <cell r="CV4">
            <v>43831</v>
          </cell>
          <cell r="CW4">
            <v>43862</v>
          </cell>
          <cell r="CX4">
            <v>43891</v>
          </cell>
          <cell r="CY4">
            <v>43922</v>
          </cell>
          <cell r="CZ4">
            <v>43952</v>
          </cell>
        </row>
        <row r="5">
          <cell r="B5" t="str">
            <v>kratkoročni svi</v>
          </cell>
          <cell r="C5">
            <v>5.8839724830666649</v>
          </cell>
          <cell r="D5">
            <v>5.5325928329547303</v>
          </cell>
          <cell r="E5">
            <v>6.3302472895196757</v>
          </cell>
          <cell r="F5">
            <v>5.7003783487969608</v>
          </cell>
          <cell r="G5">
            <v>5.062324421881903</v>
          </cell>
          <cell r="H5">
            <v>5.3291275298915695</v>
          </cell>
          <cell r="I5">
            <v>5.5362558435845335</v>
          </cell>
          <cell r="J5">
            <v>5.1756707853911923</v>
          </cell>
          <cell r="K5">
            <v>4.9405628976039146</v>
          </cell>
          <cell r="L5">
            <v>5.339710287901152</v>
          </cell>
          <cell r="M5">
            <v>4.8017171507812026</v>
          </cell>
          <cell r="N5">
            <v>5.0400108519437099</v>
          </cell>
          <cell r="O5">
            <v>5.2147512691059656</v>
          </cell>
          <cell r="P5">
            <v>4.7606392211934363</v>
          </cell>
          <cell r="Q5">
            <v>4.98184286230798</v>
          </cell>
          <cell r="R5">
            <v>5.0453906501235393</v>
          </cell>
          <cell r="S5">
            <v>4.6789564221908657</v>
          </cell>
          <cell r="T5">
            <v>4.7246009829130537</v>
          </cell>
          <cell r="U5">
            <v>4.7454486615371838</v>
          </cell>
          <cell r="V5">
            <v>4.4549487446571288</v>
          </cell>
          <cell r="W5">
            <v>4.1510241624545214</v>
          </cell>
          <cell r="X5">
            <v>4.5584779538997049</v>
          </cell>
          <cell r="Y5">
            <v>4.5139498321558325</v>
          </cell>
          <cell r="Z5">
            <v>4.6028658200215604</v>
          </cell>
          <cell r="AA5">
            <v>4.4710254516475816</v>
          </cell>
          <cell r="AB5">
            <v>4.3579345597545212</v>
          </cell>
          <cell r="AC5">
            <v>4.438701316394023</v>
          </cell>
          <cell r="AD5">
            <v>4.5495587684789873</v>
          </cell>
          <cell r="AE5">
            <v>4.399452096057507</v>
          </cell>
          <cell r="AF5">
            <v>4.2471295562760343</v>
          </cell>
          <cell r="AG5">
            <v>4.1365727620858292</v>
          </cell>
          <cell r="AH5">
            <v>4.3325905099277549</v>
          </cell>
          <cell r="AI5">
            <v>3.7980103191127697</v>
          </cell>
          <cell r="AJ5">
            <v>4.2587519414190433</v>
          </cell>
          <cell r="AK5">
            <v>4.2184399787900499</v>
          </cell>
          <cell r="AL5">
            <v>4.0397164181061163</v>
          </cell>
          <cell r="AM5">
            <v>4.3471499639929467</v>
          </cell>
          <cell r="AN5">
            <v>4.14207667055142</v>
          </cell>
          <cell r="AO5">
            <v>3.7615165833956259</v>
          </cell>
          <cell r="AP5">
            <v>4.1315517467434297</v>
          </cell>
          <cell r="AQ5">
            <v>3.9556259864531151</v>
          </cell>
          <cell r="AR5">
            <v>4.1938921434580898</v>
          </cell>
          <cell r="AS5">
            <v>4.259361740802416</v>
          </cell>
          <cell r="AT5">
            <v>4.1585364053395919</v>
          </cell>
          <cell r="AU5">
            <v>3.8423584031919984</v>
          </cell>
          <cell r="AV5">
            <v>4.2824322459461879</v>
          </cell>
          <cell r="AW5">
            <v>4.0622190914453808</v>
          </cell>
          <cell r="AX5">
            <v>4.0502026381154215</v>
          </cell>
          <cell r="AY5">
            <v>4.1058879512276008</v>
          </cell>
          <cell r="AZ5">
            <v>4.0774224186909862</v>
          </cell>
          <cell r="BA5">
            <v>3.8703934022755004</v>
          </cell>
          <cell r="BB5">
            <v>3.729763810076753</v>
          </cell>
          <cell r="BC5">
            <v>3.6543093077018058</v>
          </cell>
          <cell r="BD5">
            <v>3.6931672863141669</v>
          </cell>
          <cell r="BE5">
            <v>3.6441973724053986</v>
          </cell>
          <cell r="BF5">
            <v>3.7253394474432495</v>
          </cell>
          <cell r="BG5">
            <v>3.6624971622984397</v>
          </cell>
          <cell r="BH5">
            <v>3.4418947971662539</v>
          </cell>
          <cell r="BI5">
            <v>3.6256180989899525</v>
          </cell>
          <cell r="BJ5">
            <v>3.5761791460859191</v>
          </cell>
          <cell r="BK5">
            <v>3.695781095270346</v>
          </cell>
          <cell r="BL5">
            <v>3.7191891648551207</v>
          </cell>
          <cell r="BM5">
            <v>3.6230849937509255</v>
          </cell>
          <cell r="BN5">
            <v>3.5293816212425662</v>
          </cell>
          <cell r="BO5">
            <v>3.6781027955420442</v>
          </cell>
          <cell r="BP5">
            <v>3.5103031656465702</v>
          </cell>
          <cell r="BQ5">
            <v>3.5112727631469056</v>
          </cell>
          <cell r="BR5">
            <v>3.4394889987791162</v>
          </cell>
          <cell r="BS5">
            <v>3.3993302934887821</v>
          </cell>
          <cell r="BT5">
            <v>3.5182688136045432</v>
          </cell>
          <cell r="BU5">
            <v>3.2095933422973277</v>
          </cell>
          <cell r="BV5">
            <v>3.1637564323072276</v>
          </cell>
          <cell r="BW5">
            <v>3.06960358477426</v>
          </cell>
          <cell r="BX5">
            <v>3.1619982454572897</v>
          </cell>
          <cell r="BY5">
            <v>3.1308960434169659</v>
          </cell>
          <cell r="BZ5">
            <v>3.1723580421654223</v>
          </cell>
          <cell r="CA5">
            <v>3.0805627644427678</v>
          </cell>
          <cell r="CB5">
            <v>3.083839687433763</v>
          </cell>
          <cell r="CC5">
            <v>3.2119490918095899</v>
          </cell>
          <cell r="CD5">
            <v>2.7963724852533645</v>
          </cell>
          <cell r="CE5">
            <v>2.9721118182359119</v>
          </cell>
          <cell r="CF5">
            <v>2.868314122359144</v>
          </cell>
          <cell r="CG5">
            <v>2.7990693278380823</v>
          </cell>
          <cell r="CH5">
            <v>2.7366745576877287</v>
          </cell>
          <cell r="CI5">
            <v>2.7537095938797278</v>
          </cell>
          <cell r="CJ5">
            <v>2.8036861974760354</v>
          </cell>
          <cell r="CK5">
            <v>2.662469058793631</v>
          </cell>
          <cell r="CL5">
            <v>2.6217079200183608</v>
          </cell>
          <cell r="CM5">
            <v>2.6206072009378216</v>
          </cell>
          <cell r="CN5">
            <v>2.7046490583149261</v>
          </cell>
          <cell r="CO5">
            <v>2.6841246354590407</v>
          </cell>
          <cell r="CP5">
            <v>2.3358069212986052</v>
          </cell>
          <cell r="CQ5">
            <v>2.4652105127784276</v>
          </cell>
          <cell r="CR5">
            <v>2.5232101605484636</v>
          </cell>
          <cell r="CS5">
            <v>2.4319377761840357</v>
          </cell>
          <cell r="CT5">
            <v>2.5329602322127043</v>
          </cell>
          <cell r="CU5">
            <v>2.594407763164718</v>
          </cell>
          <cell r="CV5">
            <v>2.5250343247590434</v>
          </cell>
          <cell r="CW5">
            <v>2.5936512939186049</v>
          </cell>
          <cell r="CX5">
            <v>2.3277452577373556</v>
          </cell>
          <cell r="CY5">
            <v>2.4186871482866201</v>
          </cell>
          <cell r="CZ5">
            <v>2.4054342385475005</v>
          </cell>
        </row>
        <row r="6">
          <cell r="B6" t="str">
            <v>dugoročni svi</v>
          </cell>
          <cell r="C6">
            <v>6.6731996641453764</v>
          </cell>
          <cell r="D6">
            <v>6.7864289454367714</v>
          </cell>
          <cell r="E6">
            <v>6.9038716801684821</v>
          </cell>
          <cell r="F6">
            <v>6.9197065131556306</v>
          </cell>
          <cell r="G6">
            <v>6.2798743113923692</v>
          </cell>
          <cell r="H6">
            <v>6.1180118214543704</v>
          </cell>
          <cell r="I6">
            <v>6.6177673900900427</v>
          </cell>
          <cell r="J6">
            <v>5.765809596168979</v>
          </cell>
          <cell r="K6">
            <v>6.0843497308627725</v>
          </cell>
          <cell r="L6">
            <v>6.0331982914047657</v>
          </cell>
          <cell r="M6">
            <v>5.9210342494501109</v>
          </cell>
          <cell r="N6">
            <v>6.1324548771597645</v>
          </cell>
          <cell r="O6">
            <v>6.1234426466445688</v>
          </cell>
          <cell r="P6">
            <v>6.1767862732100474</v>
          </cell>
          <cell r="Q6">
            <v>6.3372092869909356</v>
          </cell>
          <cell r="R6">
            <v>5.690720354153278</v>
          </cell>
          <cell r="S6">
            <v>5.5021617226393555</v>
          </cell>
          <cell r="T6">
            <v>5.7070556649765676</v>
          </cell>
          <cell r="U6">
            <v>6.324396706186409</v>
          </cell>
          <cell r="V6">
            <v>5.8277678905774684</v>
          </cell>
          <cell r="W6">
            <v>6.3814820075818295</v>
          </cell>
          <cell r="X6">
            <v>6.3465097699670796</v>
          </cell>
          <cell r="Y6">
            <v>6.1519251125176195</v>
          </cell>
          <cell r="Z6">
            <v>5.9795712473955041</v>
          </cell>
          <cell r="AA6">
            <v>6.3418036621886875</v>
          </cell>
          <cell r="AB6">
            <v>5.8231221019948345</v>
          </cell>
          <cell r="AC6">
            <v>5.4419188527537852</v>
          </cell>
          <cell r="AD6">
            <v>5.7073393479214944</v>
          </cell>
          <cell r="AE6">
            <v>6.1437787021753101</v>
          </cell>
          <cell r="AF6">
            <v>5.1712503881598701</v>
          </cell>
          <cell r="AG6">
            <v>5.695751222103417</v>
          </cell>
          <cell r="AH6">
            <v>5.4326821255573954</v>
          </cell>
          <cell r="AI6">
            <v>5.0436383142733145</v>
          </cell>
          <cell r="AJ6">
            <v>5.6955114879688242</v>
          </cell>
          <cell r="AK6">
            <v>5.5129500737891979</v>
          </cell>
          <cell r="AL6">
            <v>6.1418738870865388</v>
          </cell>
          <cell r="AM6">
            <v>5.7984860039770298</v>
          </cell>
          <cell r="AN6">
            <v>4.7758089491938245</v>
          </cell>
          <cell r="AO6">
            <v>5.8053389459006777</v>
          </cell>
          <cell r="AP6">
            <v>5.605821764772748</v>
          </cell>
          <cell r="AQ6">
            <v>5.7288921645439341</v>
          </cell>
          <cell r="AR6">
            <v>5.3642950591094358</v>
          </cell>
          <cell r="AS6">
            <v>5.0823710346008584</v>
          </cell>
          <cell r="AT6">
            <v>5.0358208094938508</v>
          </cell>
          <cell r="AU6">
            <v>5.495591499303357</v>
          </cell>
          <cell r="AV6">
            <v>5.2122784652676062</v>
          </cell>
          <cell r="AW6">
            <v>5.0093898471609588</v>
          </cell>
          <cell r="AX6">
            <v>4.9638897358020291</v>
          </cell>
          <cell r="AY6">
            <v>4.4786019798436163</v>
          </cell>
          <cell r="AZ6">
            <v>5.4021096867162237</v>
          </cell>
          <cell r="BA6">
            <v>5.1401430120341853</v>
          </cell>
          <cell r="BB6">
            <v>4.7632257584015969</v>
          </cell>
          <cell r="BC6">
            <v>5.3461818244239625</v>
          </cell>
          <cell r="BD6">
            <v>4.5405756513323521</v>
          </cell>
          <cell r="BE6">
            <v>4.5303413479242325</v>
          </cell>
          <cell r="BF6">
            <v>4.6102890099051947</v>
          </cell>
          <cell r="BG6">
            <v>4.3357149878541099</v>
          </cell>
          <cell r="BH6">
            <v>4.2573147394818331</v>
          </cell>
          <cell r="BI6">
            <v>4.10150477401457</v>
          </cell>
          <cell r="BJ6">
            <v>4.091169145691782</v>
          </cell>
          <cell r="BK6">
            <v>3.8770790961644979</v>
          </cell>
          <cell r="BL6">
            <v>4.3265862506607462</v>
          </cell>
          <cell r="BM6">
            <v>4.4344490035436062</v>
          </cell>
          <cell r="BN6">
            <v>3.4898134891963455</v>
          </cell>
          <cell r="BO6">
            <v>3.9234997939225349</v>
          </cell>
          <cell r="BP6">
            <v>3.955486641538041</v>
          </cell>
          <cell r="BQ6">
            <v>3.8306395685361294</v>
          </cell>
          <cell r="BR6">
            <v>3.4306019793418985</v>
          </cell>
          <cell r="BS6">
            <v>3.6618604089435567</v>
          </cell>
          <cell r="BT6">
            <v>3.6704493770409417</v>
          </cell>
          <cell r="BU6">
            <v>3.5635466863266321</v>
          </cell>
          <cell r="BV6">
            <v>3.596404729689199</v>
          </cell>
          <cell r="BW6">
            <v>3.1027335377047147</v>
          </cell>
          <cell r="BX6">
            <v>3.0886778034688604</v>
          </cell>
          <cell r="BY6">
            <v>3.1770777910203862</v>
          </cell>
          <cell r="BZ6">
            <v>3.5116672473843349</v>
          </cell>
          <cell r="CA6">
            <v>3.4080062738551056</v>
          </cell>
          <cell r="CB6">
            <v>3.3111606507551818</v>
          </cell>
          <cell r="CC6">
            <v>3.1285273838115502</v>
          </cell>
          <cell r="CD6">
            <v>2.9176272200897571</v>
          </cell>
          <cell r="CE6">
            <v>2.988286607938357</v>
          </cell>
          <cell r="CF6">
            <v>2.7013386752204367</v>
          </cell>
          <cell r="CG6">
            <v>3.1376006419829912</v>
          </cell>
          <cell r="CH6">
            <v>2.8610679790894054</v>
          </cell>
          <cell r="CI6">
            <v>2.91505239688026</v>
          </cell>
          <cell r="CJ6">
            <v>2.9372209177679234</v>
          </cell>
          <cell r="CK6">
            <v>3.1200850083744665</v>
          </cell>
          <cell r="CL6">
            <v>2.9182089181795909</v>
          </cell>
          <cell r="CM6">
            <v>2.8003128856825503</v>
          </cell>
          <cell r="CN6">
            <v>2.8359286685465301</v>
          </cell>
          <cell r="CO6">
            <v>2.6673282529681237</v>
          </cell>
          <cell r="CP6">
            <v>2.501684285960394</v>
          </cell>
          <cell r="CQ6">
            <v>2.6862358354689189</v>
          </cell>
          <cell r="CR6">
            <v>2.7493842980085259</v>
          </cell>
          <cell r="CS6">
            <v>2.5779848281366355</v>
          </cell>
          <cell r="CT6">
            <v>2.5790986087696726</v>
          </cell>
          <cell r="CU6">
            <v>2.1043430504631155</v>
          </cell>
          <cell r="CV6">
            <v>2.4133753498754484</v>
          </cell>
          <cell r="CW6">
            <v>2.3445561137354183</v>
          </cell>
          <cell r="CX6">
            <v>2.6031063620644384</v>
          </cell>
          <cell r="CY6">
            <v>2.9188363950984915</v>
          </cell>
          <cell r="CZ6">
            <v>2.9957548547470831</v>
          </cell>
        </row>
        <row r="7">
          <cell r="C7" t="str">
            <v>12.11.</v>
          </cell>
          <cell r="D7" t="str">
            <v>01.12.</v>
          </cell>
          <cell r="E7" t="str">
            <v>02.12.</v>
          </cell>
          <cell r="F7" t="str">
            <v>03.12.</v>
          </cell>
          <cell r="G7" t="str">
            <v>04.12.</v>
          </cell>
          <cell r="H7" t="str">
            <v>05.12.</v>
          </cell>
          <cell r="I7" t="str">
            <v>06.12.</v>
          </cell>
          <cell r="J7" t="str">
            <v>07.12.</v>
          </cell>
          <cell r="K7" t="str">
            <v>08.12.</v>
          </cell>
          <cell r="L7" t="str">
            <v>09.12.</v>
          </cell>
          <cell r="M7" t="str">
            <v>10.12.</v>
          </cell>
          <cell r="N7" t="str">
            <v>11.12.</v>
          </cell>
          <cell r="O7" t="str">
            <v>12.12.</v>
          </cell>
          <cell r="P7" t="str">
            <v>01.13.</v>
          </cell>
          <cell r="Q7" t="str">
            <v>02.13.</v>
          </cell>
          <cell r="R7" t="str">
            <v>03.13.</v>
          </cell>
          <cell r="S7" t="str">
            <v>04.13.</v>
          </cell>
          <cell r="T7" t="str">
            <v>05.13.</v>
          </cell>
          <cell r="U7" t="str">
            <v>06.13.</v>
          </cell>
          <cell r="V7" t="str">
            <v>07.13.</v>
          </cell>
          <cell r="W7" t="str">
            <v>08.13.</v>
          </cell>
          <cell r="X7" t="str">
            <v>09.13.</v>
          </cell>
          <cell r="Y7" t="str">
            <v>10.13.</v>
          </cell>
          <cell r="Z7" t="str">
            <v>11.13.</v>
          </cell>
          <cell r="AA7" t="str">
            <v>12.13.</v>
          </cell>
          <cell r="AB7" t="str">
            <v>01.14.</v>
          </cell>
          <cell r="AC7" t="str">
            <v>02.14.</v>
          </cell>
          <cell r="AD7" t="str">
            <v>03.14.</v>
          </cell>
          <cell r="AE7" t="str">
            <v xml:space="preserve">04.14. </v>
          </cell>
          <cell r="AF7" t="str">
            <v xml:space="preserve">05.14. </v>
          </cell>
          <cell r="AG7" t="str">
            <v>06.14.</v>
          </cell>
          <cell r="AH7" t="str">
            <v>07.14.</v>
          </cell>
          <cell r="AI7" t="str">
            <v>08.14.</v>
          </cell>
          <cell r="AJ7" t="str">
            <v>09.14.</v>
          </cell>
          <cell r="AK7" t="str">
            <v>10.14.</v>
          </cell>
          <cell r="AL7" t="str">
            <v>11.14.</v>
          </cell>
          <cell r="AM7" t="str">
            <v>12.14.</v>
          </cell>
          <cell r="AN7" t="str">
            <v>01.15.</v>
          </cell>
          <cell r="AO7" t="str">
            <v>02.15.</v>
          </cell>
          <cell r="AP7" t="str">
            <v>03.15.</v>
          </cell>
          <cell r="AQ7" t="str">
            <v>04.15.</v>
          </cell>
          <cell r="AR7" t="str">
            <v>05.15.</v>
          </cell>
          <cell r="AS7" t="str">
            <v>06.15.</v>
          </cell>
          <cell r="AT7" t="str">
            <v>07.15.</v>
          </cell>
          <cell r="AU7" t="str">
            <v>08.15.</v>
          </cell>
          <cell r="AV7" t="str">
            <v>09.15.</v>
          </cell>
          <cell r="AW7" t="str">
            <v>10.15.</v>
          </cell>
          <cell r="AX7" t="str">
            <v>11.15.</v>
          </cell>
          <cell r="AY7" t="str">
            <v>12.15.</v>
          </cell>
          <cell r="AZ7" t="str">
            <v>01.16.</v>
          </cell>
          <cell r="BA7" t="str">
            <v>02.16.</v>
          </cell>
          <cell r="BB7" t="str">
            <v>03.16.</v>
          </cell>
          <cell r="BC7" t="str">
            <v>04.16.</v>
          </cell>
          <cell r="BD7" t="str">
            <v>05.16.</v>
          </cell>
          <cell r="BE7" t="str">
            <v>06.16.</v>
          </cell>
          <cell r="BF7" t="str">
            <v>07.16.</v>
          </cell>
          <cell r="BG7" t="str">
            <v>08.16.</v>
          </cell>
          <cell r="BH7" t="str">
            <v>09.16.</v>
          </cell>
          <cell r="BI7" t="str">
            <v>10.16.</v>
          </cell>
          <cell r="BJ7" t="str">
            <v>11.16.</v>
          </cell>
          <cell r="BK7" t="str">
            <v>12.16.</v>
          </cell>
          <cell r="BL7" t="str">
            <v>01.17.</v>
          </cell>
          <cell r="BM7" t="str">
            <v>02.17.</v>
          </cell>
          <cell r="BN7" t="str">
            <v>03.17.</v>
          </cell>
          <cell r="BO7" t="str">
            <v>04.17.</v>
          </cell>
          <cell r="BP7" t="str">
            <v>05.17.</v>
          </cell>
          <cell r="BQ7" t="str">
            <v>06.17.</v>
          </cell>
          <cell r="BR7" t="str">
            <v>07.17.</v>
          </cell>
          <cell r="BS7" t="str">
            <v>08.17.</v>
          </cell>
          <cell r="BT7" t="str">
            <v>09.17.</v>
          </cell>
          <cell r="BU7" t="str">
            <v>10.17.</v>
          </cell>
          <cell r="BV7" t="str">
            <v>11.17.</v>
          </cell>
          <cell r="BW7" t="str">
            <v>12.17.</v>
          </cell>
          <cell r="BX7" t="str">
            <v>01.18.</v>
          </cell>
          <cell r="BY7" t="str">
            <v>02.18.</v>
          </cell>
          <cell r="BZ7" t="str">
            <v>03.18.</v>
          </cell>
          <cell r="CA7" t="str">
            <v>04.18.</v>
          </cell>
          <cell r="CB7" t="str">
            <v>05.18.</v>
          </cell>
          <cell r="CC7" t="str">
            <v>06.18.</v>
          </cell>
          <cell r="CD7" t="str">
            <v>07.18.</v>
          </cell>
          <cell r="CE7" t="str">
            <v>08.18.</v>
          </cell>
          <cell r="CF7" t="str">
            <v>09.18.</v>
          </cell>
          <cell r="CG7" t="str">
            <v>10.18.</v>
          </cell>
          <cell r="CH7" t="str">
            <v>11.18.</v>
          </cell>
          <cell r="CI7" t="str">
            <v>12.18.</v>
          </cell>
          <cell r="CJ7" t="str">
            <v>01.19.</v>
          </cell>
          <cell r="CK7" t="str">
            <v>02.19.</v>
          </cell>
          <cell r="CL7" t="str">
            <v>03.19.</v>
          </cell>
          <cell r="CM7" t="str">
            <v>04.19.</v>
          </cell>
          <cell r="CN7" t="str">
            <v>05.19.</v>
          </cell>
          <cell r="CO7" t="str">
            <v>06.19.</v>
          </cell>
          <cell r="CP7" t="str">
            <v>07.19.</v>
          </cell>
          <cell r="CQ7" t="str">
            <v>08.19.</v>
          </cell>
          <cell r="CR7" t="str">
            <v>09.19.</v>
          </cell>
          <cell r="CS7" t="str">
            <v>10.19.</v>
          </cell>
          <cell r="CT7" t="str">
            <v>11.19.</v>
          </cell>
          <cell r="CU7" t="str">
            <v>12.19.</v>
          </cell>
          <cell r="CV7" t="str">
            <v>01.20.</v>
          </cell>
          <cell r="CW7" t="str">
            <v>02.20.</v>
          </cell>
          <cell r="CX7" t="str">
            <v>03.20.</v>
          </cell>
          <cell r="CY7" t="str">
            <v>04.20.*</v>
          </cell>
          <cell r="CZ7" t="str">
            <v>05.20.</v>
          </cell>
        </row>
        <row r="8">
          <cell r="B8" t="str">
            <v>1. Depoziti</v>
          </cell>
          <cell r="C8">
            <v>3.23</v>
          </cell>
          <cell r="D8">
            <v>3.86</v>
          </cell>
          <cell r="E8">
            <v>3.36</v>
          </cell>
          <cell r="F8">
            <v>2.92</v>
          </cell>
          <cell r="G8">
            <v>2.23</v>
          </cell>
          <cell r="H8">
            <v>2.25</v>
          </cell>
          <cell r="I8">
            <v>2.33</v>
          </cell>
          <cell r="J8">
            <v>2.82</v>
          </cell>
          <cell r="K8">
            <v>2.96</v>
          </cell>
          <cell r="L8">
            <v>2.62</v>
          </cell>
          <cell r="M8">
            <v>2.15</v>
          </cell>
          <cell r="N8">
            <v>2.84</v>
          </cell>
          <cell r="O8">
            <v>2.89</v>
          </cell>
          <cell r="P8">
            <v>2.91</v>
          </cell>
          <cell r="Q8">
            <v>2.35</v>
          </cell>
          <cell r="R8">
            <v>2.2599999999999998</v>
          </cell>
          <cell r="S8">
            <v>2.5499999999999998</v>
          </cell>
          <cell r="T8">
            <v>2.2999999999999998</v>
          </cell>
          <cell r="U8">
            <v>2.0499999999999998</v>
          </cell>
          <cell r="V8">
            <v>2.12</v>
          </cell>
          <cell r="W8">
            <v>2.0499999999999998</v>
          </cell>
          <cell r="X8">
            <v>2.38</v>
          </cell>
          <cell r="Y8">
            <v>2.31</v>
          </cell>
          <cell r="Z8">
            <v>2.4</v>
          </cell>
          <cell r="AA8">
            <v>2.42</v>
          </cell>
          <cell r="AB8">
            <v>2.5499999999999998</v>
          </cell>
          <cell r="AC8">
            <v>2.15</v>
          </cell>
          <cell r="AD8">
            <v>2.37</v>
          </cell>
          <cell r="AE8">
            <v>2.2799999999999998</v>
          </cell>
          <cell r="AF8">
            <v>2.27</v>
          </cell>
          <cell r="AG8">
            <v>2.17</v>
          </cell>
          <cell r="AH8">
            <v>2.0099999999999998</v>
          </cell>
          <cell r="AI8">
            <v>2.0099999999999998</v>
          </cell>
          <cell r="AJ8">
            <v>2.0699999999999998</v>
          </cell>
          <cell r="AK8">
            <v>1.95</v>
          </cell>
          <cell r="AL8">
            <v>1.73</v>
          </cell>
          <cell r="AM8">
            <v>2.0699999999999998</v>
          </cell>
          <cell r="AN8">
            <v>2</v>
          </cell>
          <cell r="AO8">
            <v>2.04</v>
          </cell>
          <cell r="AP8">
            <v>1.88</v>
          </cell>
          <cell r="AQ8">
            <v>1.92</v>
          </cell>
          <cell r="AR8">
            <v>1.78</v>
          </cell>
          <cell r="AS8">
            <v>1.81</v>
          </cell>
          <cell r="AT8">
            <v>1.75</v>
          </cell>
          <cell r="AU8">
            <v>1.77</v>
          </cell>
          <cell r="AV8">
            <v>1.56</v>
          </cell>
          <cell r="AW8">
            <v>1.73</v>
          </cell>
          <cell r="AX8">
            <v>1.59</v>
          </cell>
          <cell r="AY8">
            <v>1.76</v>
          </cell>
          <cell r="AZ8">
            <v>1.52</v>
          </cell>
          <cell r="BA8">
            <v>1.51</v>
          </cell>
          <cell r="BB8">
            <v>1.46</v>
          </cell>
          <cell r="BC8">
            <v>1.3</v>
          </cell>
          <cell r="BD8">
            <v>1.23</v>
          </cell>
          <cell r="BE8">
            <v>1.47</v>
          </cell>
          <cell r="BF8">
            <v>1.03</v>
          </cell>
          <cell r="BG8">
            <v>0.97</v>
          </cell>
          <cell r="BH8">
            <v>1.02</v>
          </cell>
          <cell r="BI8">
            <v>0.9</v>
          </cell>
          <cell r="BJ8">
            <v>0.94</v>
          </cell>
          <cell r="BK8">
            <v>0.85</v>
          </cell>
          <cell r="BL8">
            <v>0.85</v>
          </cell>
          <cell r="BM8">
            <v>0.78</v>
          </cell>
          <cell r="BN8">
            <v>0.87</v>
          </cell>
          <cell r="BO8">
            <v>0.75</v>
          </cell>
          <cell r="BP8">
            <v>0.72</v>
          </cell>
          <cell r="BQ8">
            <v>0.65</v>
          </cell>
          <cell r="BR8">
            <v>0.73</v>
          </cell>
          <cell r="BS8">
            <v>0.68</v>
          </cell>
          <cell r="BT8">
            <v>0.67</v>
          </cell>
          <cell r="BU8">
            <v>0.81</v>
          </cell>
          <cell r="BV8">
            <v>1</v>
          </cell>
          <cell r="BW8">
            <v>0.68</v>
          </cell>
          <cell r="BX8">
            <v>0.76</v>
          </cell>
          <cell r="BY8">
            <v>0.67</v>
          </cell>
          <cell r="BZ8">
            <v>0.69</v>
          </cell>
          <cell r="CA8">
            <v>0.64</v>
          </cell>
          <cell r="CB8">
            <v>0.56000000000000005</v>
          </cell>
          <cell r="CC8">
            <v>0.54</v>
          </cell>
          <cell r="CD8">
            <v>0.41</v>
          </cell>
          <cell r="CE8">
            <v>0.46</v>
          </cell>
          <cell r="CF8">
            <v>0.55000000000000004</v>
          </cell>
          <cell r="CG8">
            <v>0.43</v>
          </cell>
          <cell r="CH8">
            <v>0.72</v>
          </cell>
          <cell r="CI8">
            <v>0.45</v>
          </cell>
          <cell r="CJ8">
            <v>0.37</v>
          </cell>
          <cell r="CK8">
            <v>0.36</v>
          </cell>
          <cell r="CL8">
            <v>0.37</v>
          </cell>
          <cell r="CM8">
            <v>0.28999999999999998</v>
          </cell>
          <cell r="CN8">
            <v>0.28000000000000003</v>
          </cell>
          <cell r="CO8">
            <v>0.31</v>
          </cell>
          <cell r="CP8">
            <v>0.25</v>
          </cell>
          <cell r="CQ8">
            <v>0.26</v>
          </cell>
          <cell r="CR8">
            <v>0.23</v>
          </cell>
          <cell r="CS8">
            <v>0.24</v>
          </cell>
          <cell r="CT8">
            <v>0.21</v>
          </cell>
          <cell r="CU8">
            <v>0.22</v>
          </cell>
          <cell r="CV8">
            <v>0.2</v>
          </cell>
          <cell r="CW8">
            <v>0.15</v>
          </cell>
          <cell r="CX8">
            <v>0.12</v>
          </cell>
          <cell r="CY8">
            <v>0.12</v>
          </cell>
          <cell r="CZ8">
            <v>0.16</v>
          </cell>
        </row>
        <row r="9">
          <cell r="B9" t="str">
            <v>1.1. Kućanstva</v>
          </cell>
          <cell r="C9">
            <v>3.75</v>
          </cell>
          <cell r="D9">
            <v>3.68</v>
          </cell>
          <cell r="E9">
            <v>4.57</v>
          </cell>
          <cell r="F9">
            <v>3.9</v>
          </cell>
          <cell r="G9">
            <v>3.65</v>
          </cell>
          <cell r="H9">
            <v>3.67</v>
          </cell>
          <cell r="I9">
            <v>3.7</v>
          </cell>
          <cell r="J9">
            <v>3.88</v>
          </cell>
          <cell r="K9">
            <v>3.85</v>
          </cell>
          <cell r="L9">
            <v>3.92</v>
          </cell>
          <cell r="M9">
            <v>3.66</v>
          </cell>
          <cell r="N9">
            <v>3.49</v>
          </cell>
          <cell r="O9">
            <v>3.43</v>
          </cell>
          <cell r="P9">
            <v>3.52</v>
          </cell>
          <cell r="Q9">
            <v>3.42</v>
          </cell>
          <cell r="R9">
            <v>3.34</v>
          </cell>
          <cell r="S9">
            <v>3.43</v>
          </cell>
          <cell r="T9">
            <v>3.31</v>
          </cell>
          <cell r="U9">
            <v>3.24</v>
          </cell>
          <cell r="V9">
            <v>3.15</v>
          </cell>
          <cell r="W9">
            <v>3.09</v>
          </cell>
          <cell r="X9">
            <v>3.1</v>
          </cell>
          <cell r="Y9">
            <v>2.98</v>
          </cell>
          <cell r="Z9">
            <v>2.92</v>
          </cell>
          <cell r="AA9">
            <v>2.89</v>
          </cell>
          <cell r="AB9">
            <v>2.93</v>
          </cell>
          <cell r="AC9">
            <v>2.66</v>
          </cell>
          <cell r="AD9">
            <v>2.72</v>
          </cell>
          <cell r="AE9">
            <v>2.66</v>
          </cell>
          <cell r="AF9">
            <v>2.59</v>
          </cell>
          <cell r="AG9">
            <v>2.68</v>
          </cell>
          <cell r="AH9">
            <v>2.59</v>
          </cell>
          <cell r="AI9">
            <v>2.6</v>
          </cell>
          <cell r="AJ9">
            <v>2.5</v>
          </cell>
          <cell r="AK9">
            <v>2.4700000000000002</v>
          </cell>
          <cell r="AL9">
            <v>2.5499999999999998</v>
          </cell>
          <cell r="AM9">
            <v>2.4300000000000002</v>
          </cell>
          <cell r="AN9">
            <v>2.42</v>
          </cell>
          <cell r="AO9">
            <v>2.34</v>
          </cell>
          <cell r="AP9">
            <v>2.37</v>
          </cell>
          <cell r="AQ9">
            <v>2.33</v>
          </cell>
          <cell r="AR9">
            <v>2.31</v>
          </cell>
          <cell r="AS9">
            <v>2.2999999999999998</v>
          </cell>
          <cell r="AT9">
            <v>2.2799999999999998</v>
          </cell>
          <cell r="AU9">
            <v>2.2999999999999998</v>
          </cell>
          <cell r="AV9">
            <v>2.29</v>
          </cell>
          <cell r="AW9">
            <v>2.23</v>
          </cell>
          <cell r="AX9">
            <v>2.1800000000000002</v>
          </cell>
          <cell r="AY9">
            <v>2.15</v>
          </cell>
          <cell r="AZ9">
            <v>2.09</v>
          </cell>
          <cell r="BA9">
            <v>2.11</v>
          </cell>
          <cell r="BB9">
            <v>1.82</v>
          </cell>
          <cell r="BC9">
            <v>1.76</v>
          </cell>
          <cell r="BD9">
            <v>1.61</v>
          </cell>
          <cell r="BE9">
            <v>1.62</v>
          </cell>
          <cell r="BF9">
            <v>1.5</v>
          </cell>
          <cell r="BG9">
            <v>1.42</v>
          </cell>
          <cell r="BH9">
            <v>1.39</v>
          </cell>
          <cell r="BI9">
            <v>1.33</v>
          </cell>
          <cell r="BJ9">
            <v>1.31</v>
          </cell>
          <cell r="BK9">
            <v>1.26</v>
          </cell>
          <cell r="BL9">
            <v>1.18</v>
          </cell>
          <cell r="BM9">
            <v>1.1200000000000001</v>
          </cell>
          <cell r="BN9">
            <v>1.08</v>
          </cell>
          <cell r="BO9">
            <v>1.04</v>
          </cell>
          <cell r="BP9">
            <v>1.06</v>
          </cell>
          <cell r="BQ9">
            <v>1</v>
          </cell>
          <cell r="BR9">
            <v>0.97</v>
          </cell>
          <cell r="BS9">
            <v>1.03</v>
          </cell>
          <cell r="BT9">
            <v>1.02</v>
          </cell>
          <cell r="BU9">
            <v>1.05</v>
          </cell>
          <cell r="BV9">
            <v>1.06</v>
          </cell>
          <cell r="BW9">
            <v>0.97</v>
          </cell>
          <cell r="BX9">
            <v>1</v>
          </cell>
          <cell r="BY9">
            <v>0.93</v>
          </cell>
          <cell r="BZ9">
            <v>0.97</v>
          </cell>
          <cell r="CA9">
            <v>0.8</v>
          </cell>
          <cell r="CB9">
            <v>0.73</v>
          </cell>
          <cell r="CC9">
            <v>0.69</v>
          </cell>
          <cell r="CD9">
            <v>0.64</v>
          </cell>
          <cell r="CE9">
            <v>0.68</v>
          </cell>
          <cell r="CF9">
            <v>0.65</v>
          </cell>
          <cell r="CG9">
            <v>0.62</v>
          </cell>
          <cell r="CH9">
            <v>0.62</v>
          </cell>
          <cell r="CI9">
            <v>0.56999999999999995</v>
          </cell>
          <cell r="CJ9">
            <v>0.45</v>
          </cell>
          <cell r="CK9">
            <v>0.47</v>
          </cell>
          <cell r="CL9">
            <v>0.36</v>
          </cell>
          <cell r="CM9">
            <v>0.35</v>
          </cell>
          <cell r="CN9">
            <v>0.39</v>
          </cell>
          <cell r="CO9">
            <v>0.35</v>
          </cell>
          <cell r="CP9">
            <v>0.33</v>
          </cell>
          <cell r="CQ9">
            <v>0.33</v>
          </cell>
          <cell r="CR9">
            <v>0.28999999999999998</v>
          </cell>
          <cell r="CS9">
            <v>0.32</v>
          </cell>
          <cell r="CT9">
            <v>0.28999999999999998</v>
          </cell>
          <cell r="CU9">
            <v>0.25</v>
          </cell>
          <cell r="CV9">
            <v>0.23</v>
          </cell>
          <cell r="CW9">
            <v>0.21</v>
          </cell>
          <cell r="CX9">
            <v>0.17</v>
          </cell>
          <cell r="CY9">
            <v>0.13</v>
          </cell>
          <cell r="CZ9">
            <v>0.21</v>
          </cell>
        </row>
        <row r="10">
          <cell r="B10" t="str">
            <v>1.1.1. Oročeni depoziti</v>
          </cell>
          <cell r="C10">
            <v>3.75</v>
          </cell>
          <cell r="D10">
            <v>3.68</v>
          </cell>
          <cell r="E10">
            <v>4.57</v>
          </cell>
          <cell r="F10">
            <v>3.9</v>
          </cell>
          <cell r="G10">
            <v>3.65</v>
          </cell>
          <cell r="H10">
            <v>3.67</v>
          </cell>
          <cell r="I10">
            <v>3.7</v>
          </cell>
          <cell r="J10">
            <v>3.88</v>
          </cell>
          <cell r="K10">
            <v>3.85</v>
          </cell>
          <cell r="L10">
            <v>3.92</v>
          </cell>
          <cell r="M10">
            <v>3.66</v>
          </cell>
          <cell r="N10">
            <v>3.49</v>
          </cell>
          <cell r="O10">
            <v>3.43</v>
          </cell>
          <cell r="P10">
            <v>3.52</v>
          </cell>
          <cell r="Q10">
            <v>3.42</v>
          </cell>
          <cell r="R10">
            <v>3.34</v>
          </cell>
          <cell r="S10">
            <v>3.43</v>
          </cell>
          <cell r="T10">
            <v>3.31</v>
          </cell>
          <cell r="U10">
            <v>3.24</v>
          </cell>
          <cell r="V10">
            <v>3.15</v>
          </cell>
          <cell r="W10">
            <v>3.09</v>
          </cell>
          <cell r="X10">
            <v>3.1</v>
          </cell>
          <cell r="Y10">
            <v>2.98</v>
          </cell>
          <cell r="Z10">
            <v>2.92</v>
          </cell>
          <cell r="AA10">
            <v>2.89</v>
          </cell>
          <cell r="AB10">
            <v>2.93</v>
          </cell>
          <cell r="AC10">
            <v>2.66</v>
          </cell>
          <cell r="AD10">
            <v>2.72</v>
          </cell>
          <cell r="AE10">
            <v>2.66</v>
          </cell>
          <cell r="AF10">
            <v>2.59</v>
          </cell>
          <cell r="AG10">
            <v>2.68</v>
          </cell>
          <cell r="AH10">
            <v>2.59</v>
          </cell>
          <cell r="AI10">
            <v>2.6</v>
          </cell>
          <cell r="AJ10">
            <v>2.5</v>
          </cell>
          <cell r="AK10">
            <v>2.4700000000000002</v>
          </cell>
          <cell r="AL10">
            <v>2.5499999999999998</v>
          </cell>
          <cell r="AM10">
            <v>2.4300000000000002</v>
          </cell>
          <cell r="AN10">
            <v>2.42</v>
          </cell>
          <cell r="AO10">
            <v>2.34</v>
          </cell>
          <cell r="AP10">
            <v>2.37</v>
          </cell>
          <cell r="AQ10">
            <v>2.33</v>
          </cell>
          <cell r="AR10">
            <v>2.31</v>
          </cell>
          <cell r="AS10">
            <v>2.2999999999999998</v>
          </cell>
          <cell r="AT10">
            <v>2.2799999999999998</v>
          </cell>
          <cell r="AU10">
            <v>2.2999999999999998</v>
          </cell>
          <cell r="AV10">
            <v>2.29</v>
          </cell>
          <cell r="AW10">
            <v>2.23</v>
          </cell>
          <cell r="AX10">
            <v>2.1800000000000002</v>
          </cell>
          <cell r="AY10">
            <v>2.15</v>
          </cell>
          <cell r="AZ10">
            <v>2.09</v>
          </cell>
          <cell r="BA10">
            <v>2.11</v>
          </cell>
          <cell r="BB10">
            <v>1.82</v>
          </cell>
          <cell r="BC10">
            <v>1.76</v>
          </cell>
          <cell r="BD10">
            <v>1.61</v>
          </cell>
          <cell r="BE10">
            <v>1.62</v>
          </cell>
          <cell r="BF10">
            <v>1.5</v>
          </cell>
          <cell r="BG10">
            <v>1.42</v>
          </cell>
          <cell r="BH10">
            <v>1.39</v>
          </cell>
          <cell r="BI10">
            <v>1.33</v>
          </cell>
          <cell r="BJ10">
            <v>1.31</v>
          </cell>
          <cell r="BK10">
            <v>1.26</v>
          </cell>
          <cell r="BL10">
            <v>1.18</v>
          </cell>
          <cell r="BM10">
            <v>1.1200000000000001</v>
          </cell>
          <cell r="BN10">
            <v>1.08</v>
          </cell>
          <cell r="BO10">
            <v>1.04</v>
          </cell>
          <cell r="BP10">
            <v>1.06</v>
          </cell>
          <cell r="BQ10">
            <v>1</v>
          </cell>
          <cell r="BR10">
            <v>0.97</v>
          </cell>
          <cell r="BS10">
            <v>1.03</v>
          </cell>
          <cell r="BT10">
            <v>1.02</v>
          </cell>
          <cell r="BU10">
            <v>1.05</v>
          </cell>
          <cell r="BV10">
            <v>1.06</v>
          </cell>
          <cell r="BW10">
            <v>0.97</v>
          </cell>
          <cell r="BX10">
            <v>1</v>
          </cell>
          <cell r="BY10">
            <v>0.93</v>
          </cell>
          <cell r="BZ10">
            <v>0.97</v>
          </cell>
          <cell r="CA10">
            <v>0.8</v>
          </cell>
          <cell r="CB10">
            <v>0.73</v>
          </cell>
          <cell r="CC10">
            <v>0.69</v>
          </cell>
          <cell r="CD10">
            <v>0.64</v>
          </cell>
          <cell r="CE10">
            <v>0.68</v>
          </cell>
          <cell r="CF10">
            <v>0.65</v>
          </cell>
          <cell r="CG10">
            <v>0.62</v>
          </cell>
          <cell r="CH10">
            <v>0.62</v>
          </cell>
          <cell r="CI10">
            <v>0.56999999999999995</v>
          </cell>
          <cell r="CJ10">
            <v>0.45</v>
          </cell>
          <cell r="CK10">
            <v>0.47</v>
          </cell>
          <cell r="CL10">
            <v>0.36</v>
          </cell>
          <cell r="CM10">
            <v>0.35</v>
          </cell>
          <cell r="CN10">
            <v>0.39</v>
          </cell>
          <cell r="CO10">
            <v>0.35</v>
          </cell>
          <cell r="CP10">
            <v>0.33</v>
          </cell>
          <cell r="CQ10">
            <v>0.33</v>
          </cell>
          <cell r="CR10">
            <v>0.28999999999999998</v>
          </cell>
          <cell r="CS10">
            <v>0.32</v>
          </cell>
          <cell r="CT10">
            <v>0.28999999999999998</v>
          </cell>
          <cell r="CU10">
            <v>0.25</v>
          </cell>
          <cell r="CV10">
            <v>0.23</v>
          </cell>
          <cell r="CW10">
            <v>0.21</v>
          </cell>
          <cell r="CX10">
            <v>0.17</v>
          </cell>
          <cell r="CY10">
            <v>0.13</v>
          </cell>
          <cell r="CZ10">
            <v>0.21</v>
          </cell>
        </row>
        <row r="11">
          <cell r="B11" t="str">
            <v>1.1.1.1. Kratkoročno</v>
          </cell>
          <cell r="C11">
            <v>3.65</v>
          </cell>
          <cell r="D11">
            <v>3.61</v>
          </cell>
          <cell r="E11">
            <v>4.5599999999999996</v>
          </cell>
          <cell r="F11">
            <v>3.82</v>
          </cell>
          <cell r="G11">
            <v>3.54</v>
          </cell>
          <cell r="H11">
            <v>3.54</v>
          </cell>
          <cell r="I11">
            <v>3.56</v>
          </cell>
          <cell r="J11">
            <v>3.69</v>
          </cell>
          <cell r="K11">
            <v>3.7</v>
          </cell>
          <cell r="L11">
            <v>3.76</v>
          </cell>
          <cell r="M11">
            <v>3.56</v>
          </cell>
          <cell r="N11">
            <v>3.35</v>
          </cell>
          <cell r="O11">
            <v>3.27</v>
          </cell>
          <cell r="P11">
            <v>3.34</v>
          </cell>
          <cell r="Q11">
            <v>3.29</v>
          </cell>
          <cell r="R11">
            <v>3.16</v>
          </cell>
          <cell r="S11">
            <v>3.26</v>
          </cell>
          <cell r="T11">
            <v>3.16</v>
          </cell>
          <cell r="U11">
            <v>3.07</v>
          </cell>
          <cell r="V11">
            <v>2.98</v>
          </cell>
          <cell r="W11">
            <v>2.94</v>
          </cell>
          <cell r="X11">
            <v>2.95</v>
          </cell>
          <cell r="Y11">
            <v>2.83</v>
          </cell>
          <cell r="Z11">
            <v>2.78</v>
          </cell>
          <cell r="AA11">
            <v>2.73</v>
          </cell>
          <cell r="AB11">
            <v>2.72</v>
          </cell>
          <cell r="AC11">
            <v>2.4700000000000002</v>
          </cell>
          <cell r="AD11">
            <v>2.5299999999999998</v>
          </cell>
          <cell r="AE11">
            <v>2.46</v>
          </cell>
          <cell r="AF11">
            <v>2.4300000000000002</v>
          </cell>
          <cell r="AG11">
            <v>2.5299999999999998</v>
          </cell>
          <cell r="AH11">
            <v>2.3199999999999998</v>
          </cell>
          <cell r="AI11">
            <v>2.41</v>
          </cell>
          <cell r="AJ11">
            <v>2.33</v>
          </cell>
          <cell r="AK11">
            <v>2.2999999999999998</v>
          </cell>
          <cell r="AL11">
            <v>2.39</v>
          </cell>
          <cell r="AM11">
            <v>2.2599999999999998</v>
          </cell>
          <cell r="AN11">
            <v>2.2400000000000002</v>
          </cell>
          <cell r="AO11">
            <v>2.16</v>
          </cell>
          <cell r="AP11">
            <v>2.21</v>
          </cell>
          <cell r="AQ11">
            <v>2.16</v>
          </cell>
          <cell r="AR11">
            <v>2.14</v>
          </cell>
          <cell r="AS11">
            <v>2.1800000000000002</v>
          </cell>
          <cell r="AT11">
            <v>2.1</v>
          </cell>
          <cell r="AU11">
            <v>2.14</v>
          </cell>
          <cell r="AV11">
            <v>2.12</v>
          </cell>
          <cell r="AW11">
            <v>2.08</v>
          </cell>
          <cell r="AX11">
            <v>2.0099999999999998</v>
          </cell>
          <cell r="AY11">
            <v>1.98</v>
          </cell>
          <cell r="AZ11">
            <v>1.93</v>
          </cell>
          <cell r="BA11">
            <v>1.94</v>
          </cell>
          <cell r="BB11">
            <v>1.59</v>
          </cell>
          <cell r="BC11">
            <v>1.54</v>
          </cell>
          <cell r="BD11">
            <v>1.39</v>
          </cell>
          <cell r="BE11">
            <v>1.39</v>
          </cell>
          <cell r="BF11">
            <v>1.29</v>
          </cell>
          <cell r="BG11">
            <v>1.21</v>
          </cell>
          <cell r="BH11">
            <v>1.19</v>
          </cell>
          <cell r="BI11">
            <v>1.17</v>
          </cell>
          <cell r="BJ11">
            <v>1.1299999999999999</v>
          </cell>
          <cell r="BK11">
            <v>1.03</v>
          </cell>
          <cell r="BL11">
            <v>0.94</v>
          </cell>
          <cell r="BM11">
            <v>0.86</v>
          </cell>
          <cell r="BN11">
            <v>0.84</v>
          </cell>
          <cell r="BO11">
            <v>0.79</v>
          </cell>
          <cell r="BP11">
            <v>0.79</v>
          </cell>
          <cell r="BQ11">
            <v>0.72</v>
          </cell>
          <cell r="BR11">
            <v>0.71</v>
          </cell>
          <cell r="BS11">
            <v>0.73</v>
          </cell>
          <cell r="BT11">
            <v>0.71</v>
          </cell>
          <cell r="BU11">
            <v>0.79</v>
          </cell>
          <cell r="BV11">
            <v>0.81</v>
          </cell>
          <cell r="BW11">
            <v>0.73</v>
          </cell>
          <cell r="BX11">
            <v>0.7</v>
          </cell>
          <cell r="BY11">
            <v>0.57999999999999996</v>
          </cell>
          <cell r="BZ11">
            <v>0.6</v>
          </cell>
          <cell r="CA11">
            <v>0.49</v>
          </cell>
          <cell r="CB11">
            <v>0.51</v>
          </cell>
          <cell r="CC11">
            <v>0.45</v>
          </cell>
          <cell r="CD11">
            <v>0.43</v>
          </cell>
          <cell r="CE11">
            <v>0.43</v>
          </cell>
          <cell r="CF11">
            <v>0.41</v>
          </cell>
          <cell r="CG11">
            <v>0.37</v>
          </cell>
          <cell r="CH11">
            <v>0.36</v>
          </cell>
          <cell r="CI11">
            <v>0.38</v>
          </cell>
          <cell r="CJ11">
            <v>0.31</v>
          </cell>
          <cell r="CK11">
            <v>0.24</v>
          </cell>
          <cell r="CL11">
            <v>0.21</v>
          </cell>
          <cell r="CM11">
            <v>0.23</v>
          </cell>
          <cell r="CN11">
            <v>0.28000000000000003</v>
          </cell>
          <cell r="CO11">
            <v>0.21</v>
          </cell>
          <cell r="CP11">
            <v>0.21</v>
          </cell>
          <cell r="CQ11">
            <v>0.23</v>
          </cell>
          <cell r="CR11">
            <v>0.21</v>
          </cell>
          <cell r="CS11">
            <v>0.23</v>
          </cell>
          <cell r="CT11">
            <v>0.17</v>
          </cell>
          <cell r="CU11">
            <v>0.17</v>
          </cell>
          <cell r="CV11">
            <v>0.16</v>
          </cell>
          <cell r="CW11">
            <v>0.12</v>
          </cell>
          <cell r="CX11">
            <v>0.09</v>
          </cell>
          <cell r="CY11">
            <v>0.09</v>
          </cell>
          <cell r="CZ11">
            <v>0.15</v>
          </cell>
        </row>
        <row r="12">
          <cell r="B12" t="str">
            <v>1.1.1.1.1. Do 3 mjeseca</v>
          </cell>
          <cell r="C12">
            <v>3.17</v>
          </cell>
          <cell r="D12">
            <v>3.05</v>
          </cell>
          <cell r="E12">
            <v>4.95</v>
          </cell>
          <cell r="F12">
            <v>3.51</v>
          </cell>
          <cell r="G12">
            <v>3.11</v>
          </cell>
          <cell r="H12">
            <v>2.93</v>
          </cell>
          <cell r="I12">
            <v>3.13</v>
          </cell>
          <cell r="J12">
            <v>3.14</v>
          </cell>
          <cell r="K12">
            <v>3.04</v>
          </cell>
          <cell r="L12">
            <v>3.17</v>
          </cell>
          <cell r="M12">
            <v>2.84</v>
          </cell>
          <cell r="N12">
            <v>2.65</v>
          </cell>
          <cell r="O12">
            <v>2.39</v>
          </cell>
          <cell r="P12">
            <v>2.56</v>
          </cell>
          <cell r="Q12">
            <v>2.59</v>
          </cell>
          <cell r="R12">
            <v>2.4300000000000002</v>
          </cell>
          <cell r="S12">
            <v>2.84</v>
          </cell>
          <cell r="T12">
            <v>2.6</v>
          </cell>
          <cell r="U12">
            <v>2.57</v>
          </cell>
          <cell r="V12">
            <v>2.44</v>
          </cell>
          <cell r="W12">
            <v>2.2200000000000002</v>
          </cell>
          <cell r="X12">
            <v>2.1800000000000002</v>
          </cell>
          <cell r="Y12">
            <v>2.15</v>
          </cell>
          <cell r="Z12">
            <v>2.11</v>
          </cell>
          <cell r="AA12">
            <v>2.12</v>
          </cell>
          <cell r="AB12">
            <v>2.0499999999999998</v>
          </cell>
          <cell r="AC12">
            <v>1.84</v>
          </cell>
          <cell r="AD12">
            <v>2.0299999999999998</v>
          </cell>
          <cell r="AE12">
            <v>1.92</v>
          </cell>
          <cell r="AF12">
            <v>1.81</v>
          </cell>
          <cell r="AG12">
            <v>2.04</v>
          </cell>
          <cell r="AH12">
            <v>1.75</v>
          </cell>
          <cell r="AI12">
            <v>1.96</v>
          </cell>
          <cell r="AJ12">
            <v>2.0299999999999998</v>
          </cell>
          <cell r="AK12">
            <v>1.73</v>
          </cell>
          <cell r="AL12">
            <v>1.89</v>
          </cell>
          <cell r="AM12">
            <v>1.66</v>
          </cell>
          <cell r="AN12">
            <v>1.57</v>
          </cell>
          <cell r="AO12">
            <v>1.63</v>
          </cell>
          <cell r="AP12">
            <v>1.69</v>
          </cell>
          <cell r="AQ12">
            <v>1.59</v>
          </cell>
          <cell r="AR12">
            <v>1.61</v>
          </cell>
          <cell r="AS12">
            <v>1.75</v>
          </cell>
          <cell r="AT12">
            <v>1.66</v>
          </cell>
          <cell r="AU12">
            <v>1.71</v>
          </cell>
          <cell r="AV12">
            <v>1.6</v>
          </cell>
          <cell r="AW12">
            <v>1.55</v>
          </cell>
          <cell r="AX12">
            <v>1.54</v>
          </cell>
          <cell r="AY12">
            <v>1.5</v>
          </cell>
          <cell r="AZ12">
            <v>1.41</v>
          </cell>
          <cell r="BA12">
            <v>1.4</v>
          </cell>
          <cell r="BB12">
            <v>1.1200000000000001</v>
          </cell>
          <cell r="BC12">
            <v>1.04</v>
          </cell>
          <cell r="BD12">
            <v>0.94</v>
          </cell>
          <cell r="BE12">
            <v>0.92</v>
          </cell>
          <cell r="BF12">
            <v>0.78</v>
          </cell>
          <cell r="BG12">
            <v>0.71</v>
          </cell>
          <cell r="BH12">
            <v>0.68</v>
          </cell>
          <cell r="BI12">
            <v>0.7</v>
          </cell>
          <cell r="BJ12">
            <v>0.64</v>
          </cell>
          <cell r="BK12">
            <v>0.56999999999999995</v>
          </cell>
          <cell r="BL12">
            <v>0.5</v>
          </cell>
          <cell r="BM12">
            <v>0.45</v>
          </cell>
          <cell r="BN12">
            <v>0.39</v>
          </cell>
          <cell r="BO12">
            <v>0.35</v>
          </cell>
          <cell r="BP12">
            <v>0.37</v>
          </cell>
          <cell r="BQ12">
            <v>0.34</v>
          </cell>
          <cell r="BR12">
            <v>0.31</v>
          </cell>
          <cell r="BS12">
            <v>0.28000000000000003</v>
          </cell>
          <cell r="BT12">
            <v>0.24</v>
          </cell>
          <cell r="BU12">
            <v>0.28000000000000003</v>
          </cell>
          <cell r="BV12">
            <v>0.3</v>
          </cell>
          <cell r="BW12">
            <v>0.28000000000000003</v>
          </cell>
          <cell r="BX12">
            <v>0.24</v>
          </cell>
          <cell r="BY12">
            <v>0.22</v>
          </cell>
          <cell r="BZ12">
            <v>0.2</v>
          </cell>
          <cell r="CA12">
            <v>0.19</v>
          </cell>
          <cell r="CB12">
            <v>0.18</v>
          </cell>
          <cell r="CC12">
            <v>0.18</v>
          </cell>
          <cell r="CD12">
            <v>0.17</v>
          </cell>
          <cell r="CE12">
            <v>0.14000000000000001</v>
          </cell>
          <cell r="CF12">
            <v>0.15</v>
          </cell>
          <cell r="CG12">
            <v>0.14000000000000001</v>
          </cell>
          <cell r="CH12">
            <v>0.16</v>
          </cell>
          <cell r="CI12">
            <v>0.13</v>
          </cell>
          <cell r="CJ12">
            <v>0.13</v>
          </cell>
          <cell r="CK12">
            <v>0.1</v>
          </cell>
          <cell r="CL12">
            <v>0.16</v>
          </cell>
          <cell r="CM12">
            <v>0.08</v>
          </cell>
          <cell r="CN12">
            <v>0.08</v>
          </cell>
          <cell r="CO12">
            <v>0.08</v>
          </cell>
          <cell r="CP12">
            <v>0.08</v>
          </cell>
          <cell r="CQ12">
            <v>0.09</v>
          </cell>
          <cell r="CR12">
            <v>7.0000000000000007E-2</v>
          </cell>
          <cell r="CS12">
            <v>0.13</v>
          </cell>
          <cell r="CT12">
            <v>0.08</v>
          </cell>
          <cell r="CU12">
            <v>0.08</v>
          </cell>
          <cell r="CV12">
            <v>0.06</v>
          </cell>
          <cell r="CW12">
            <v>0.05</v>
          </cell>
          <cell r="CX12">
            <v>0.06</v>
          </cell>
          <cell r="CY12">
            <v>0.03</v>
          </cell>
          <cell r="CZ12">
            <v>0.03</v>
          </cell>
        </row>
        <row r="13">
          <cell r="B13" t="str">
            <v>1.1.1.1.2. Od 3 do 6 mjeseci</v>
          </cell>
          <cell r="C13">
            <v>3.76</v>
          </cell>
          <cell r="D13">
            <v>3.85</v>
          </cell>
          <cell r="E13">
            <v>3.86</v>
          </cell>
          <cell r="F13">
            <v>3.74</v>
          </cell>
          <cell r="G13">
            <v>3.61</v>
          </cell>
          <cell r="H13">
            <v>3.76</v>
          </cell>
          <cell r="I13">
            <v>3.63</v>
          </cell>
          <cell r="J13">
            <v>3.73</v>
          </cell>
          <cell r="K13">
            <v>3.79</v>
          </cell>
          <cell r="L13">
            <v>3.78</v>
          </cell>
          <cell r="M13">
            <v>3.65</v>
          </cell>
          <cell r="N13">
            <v>3.51</v>
          </cell>
          <cell r="O13">
            <v>3.53</v>
          </cell>
          <cell r="P13">
            <v>3.46</v>
          </cell>
          <cell r="Q13">
            <v>3.35</v>
          </cell>
          <cell r="R13">
            <v>3.4</v>
          </cell>
          <cell r="S13">
            <v>3.21</v>
          </cell>
          <cell r="T13">
            <v>3.14</v>
          </cell>
          <cell r="U13">
            <v>3.01</v>
          </cell>
          <cell r="V13">
            <v>2.98</v>
          </cell>
          <cell r="W13">
            <v>3.09</v>
          </cell>
          <cell r="X13">
            <v>2.92</v>
          </cell>
          <cell r="Y13">
            <v>2.95</v>
          </cell>
          <cell r="Z13">
            <v>2.83</v>
          </cell>
          <cell r="AA13">
            <v>2.84</v>
          </cell>
          <cell r="AB13">
            <v>2.83</v>
          </cell>
          <cell r="AC13">
            <v>2.72</v>
          </cell>
          <cell r="AD13">
            <v>2.66</v>
          </cell>
          <cell r="AE13">
            <v>2.65</v>
          </cell>
          <cell r="AF13">
            <v>2.4300000000000002</v>
          </cell>
          <cell r="AG13">
            <v>2.66</v>
          </cell>
          <cell r="AH13">
            <v>2.52</v>
          </cell>
          <cell r="AI13">
            <v>2.4700000000000002</v>
          </cell>
          <cell r="AJ13">
            <v>2.14</v>
          </cell>
          <cell r="AK13">
            <v>2.38</v>
          </cell>
          <cell r="AL13">
            <v>2.5099999999999998</v>
          </cell>
          <cell r="AM13">
            <v>2.4300000000000002</v>
          </cell>
          <cell r="AN13">
            <v>2.38</v>
          </cell>
          <cell r="AO13">
            <v>2.2200000000000002</v>
          </cell>
          <cell r="AP13">
            <v>2.2999999999999998</v>
          </cell>
          <cell r="AQ13">
            <v>2.2599999999999998</v>
          </cell>
          <cell r="AR13">
            <v>2.25</v>
          </cell>
          <cell r="AS13">
            <v>2.12</v>
          </cell>
          <cell r="AT13">
            <v>2.2000000000000002</v>
          </cell>
          <cell r="AU13">
            <v>2.17</v>
          </cell>
          <cell r="AV13">
            <v>2.12</v>
          </cell>
          <cell r="AW13">
            <v>2.08</v>
          </cell>
          <cell r="AX13">
            <v>1.96</v>
          </cell>
          <cell r="AY13">
            <v>1.94</v>
          </cell>
          <cell r="AZ13">
            <v>1.89</v>
          </cell>
          <cell r="BA13">
            <v>1.87</v>
          </cell>
          <cell r="BB13">
            <v>1.58</v>
          </cell>
          <cell r="BC13">
            <v>1.51</v>
          </cell>
          <cell r="BD13">
            <v>1.32</v>
          </cell>
          <cell r="BE13">
            <v>1.39</v>
          </cell>
          <cell r="BF13">
            <v>1.21</v>
          </cell>
          <cell r="BG13">
            <v>1.1399999999999999</v>
          </cell>
          <cell r="BH13">
            <v>1.1499999999999999</v>
          </cell>
          <cell r="BI13">
            <v>1.1499999999999999</v>
          </cell>
          <cell r="BJ13">
            <v>1.0900000000000001</v>
          </cell>
          <cell r="BK13">
            <v>1.01</v>
          </cell>
          <cell r="BL13">
            <v>0.79</v>
          </cell>
          <cell r="BM13">
            <v>0.73</v>
          </cell>
          <cell r="BN13">
            <v>0.66</v>
          </cell>
          <cell r="BO13">
            <v>0.65</v>
          </cell>
          <cell r="BP13">
            <v>0.64</v>
          </cell>
          <cell r="BQ13">
            <v>0.55000000000000004</v>
          </cell>
          <cell r="BR13">
            <v>0.53</v>
          </cell>
          <cell r="BS13">
            <v>0.51</v>
          </cell>
          <cell r="BT13">
            <v>0.66</v>
          </cell>
          <cell r="BU13">
            <v>0.52</v>
          </cell>
          <cell r="BV13">
            <v>0.5</v>
          </cell>
          <cell r="BW13">
            <v>0.5</v>
          </cell>
          <cell r="BX13">
            <v>0.44</v>
          </cell>
          <cell r="BY13">
            <v>0.39</v>
          </cell>
          <cell r="BZ13">
            <v>0.47</v>
          </cell>
          <cell r="CA13">
            <v>0.27</v>
          </cell>
          <cell r="CB13">
            <v>0.35</v>
          </cell>
          <cell r="CC13">
            <v>0.31</v>
          </cell>
          <cell r="CD13">
            <v>0.28999999999999998</v>
          </cell>
          <cell r="CE13">
            <v>0.28999999999999998</v>
          </cell>
          <cell r="CF13">
            <v>0.25</v>
          </cell>
          <cell r="CG13">
            <v>0.28999999999999998</v>
          </cell>
          <cell r="CH13">
            <v>0.26</v>
          </cell>
          <cell r="CI13">
            <v>0.24</v>
          </cell>
          <cell r="CJ13">
            <v>0.14000000000000001</v>
          </cell>
          <cell r="CK13">
            <v>0.14000000000000001</v>
          </cell>
          <cell r="CL13">
            <v>0.12</v>
          </cell>
          <cell r="CM13">
            <v>0.13</v>
          </cell>
          <cell r="CN13">
            <v>0.18</v>
          </cell>
          <cell r="CO13">
            <v>0.12</v>
          </cell>
          <cell r="CP13">
            <v>0.08</v>
          </cell>
          <cell r="CQ13">
            <v>0.11</v>
          </cell>
          <cell r="CR13">
            <v>7.0000000000000007E-2</v>
          </cell>
          <cell r="CS13">
            <v>0.32</v>
          </cell>
          <cell r="CT13">
            <v>0.11</v>
          </cell>
          <cell r="CU13">
            <v>0.14000000000000001</v>
          </cell>
          <cell r="CV13">
            <v>0.05</v>
          </cell>
          <cell r="CW13">
            <v>0.06</v>
          </cell>
          <cell r="CX13">
            <v>0.04</v>
          </cell>
          <cell r="CY13">
            <v>0.08</v>
          </cell>
          <cell r="CZ13">
            <v>0.08</v>
          </cell>
        </row>
        <row r="14">
          <cell r="B14" t="str">
            <v>1.1.1.1.3. Od 6 mjeseci do 1 godine</v>
          </cell>
          <cell r="C14">
            <v>4.0599999999999996</v>
          </cell>
          <cell r="D14">
            <v>3.94</v>
          </cell>
          <cell r="E14">
            <v>4.0599999999999996</v>
          </cell>
          <cell r="F14">
            <v>4.2699999999999996</v>
          </cell>
          <cell r="G14">
            <v>4.08</v>
          </cell>
          <cell r="H14">
            <v>4.17</v>
          </cell>
          <cell r="I14">
            <v>4.09</v>
          </cell>
          <cell r="J14">
            <v>4.21</v>
          </cell>
          <cell r="K14">
            <v>4.28</v>
          </cell>
          <cell r="L14">
            <v>4.2699999999999996</v>
          </cell>
          <cell r="M14">
            <v>4.17</v>
          </cell>
          <cell r="N14">
            <v>3.89</v>
          </cell>
          <cell r="O14">
            <v>3.91</v>
          </cell>
          <cell r="P14">
            <v>3.91</v>
          </cell>
          <cell r="Q14">
            <v>3.82</v>
          </cell>
          <cell r="R14">
            <v>3.71</v>
          </cell>
          <cell r="S14">
            <v>3.67</v>
          </cell>
          <cell r="T14">
            <v>3.68</v>
          </cell>
          <cell r="U14">
            <v>3.55</v>
          </cell>
          <cell r="V14">
            <v>3.51</v>
          </cell>
          <cell r="W14">
            <v>3.53</v>
          </cell>
          <cell r="X14">
            <v>3.55</v>
          </cell>
          <cell r="Y14">
            <v>3.34</v>
          </cell>
          <cell r="Z14">
            <v>3.3</v>
          </cell>
          <cell r="AA14">
            <v>3.25</v>
          </cell>
          <cell r="AB14">
            <v>3.21</v>
          </cell>
          <cell r="AC14">
            <v>3.03</v>
          </cell>
          <cell r="AD14">
            <v>2.96</v>
          </cell>
          <cell r="AE14">
            <v>2.93</v>
          </cell>
          <cell r="AF14">
            <v>2.98</v>
          </cell>
          <cell r="AG14">
            <v>2.96</v>
          </cell>
          <cell r="AH14">
            <v>2.84</v>
          </cell>
          <cell r="AI14">
            <v>2.87</v>
          </cell>
          <cell r="AJ14">
            <v>2.78</v>
          </cell>
          <cell r="AK14">
            <v>2.79</v>
          </cell>
          <cell r="AL14">
            <v>2.74</v>
          </cell>
          <cell r="AM14">
            <v>2.68</v>
          </cell>
          <cell r="AN14">
            <v>2.69</v>
          </cell>
          <cell r="AO14">
            <v>2.59</v>
          </cell>
          <cell r="AP14">
            <v>2.63</v>
          </cell>
          <cell r="AQ14">
            <v>2.63</v>
          </cell>
          <cell r="AR14">
            <v>2.59</v>
          </cell>
          <cell r="AS14">
            <v>2.59</v>
          </cell>
          <cell r="AT14">
            <v>2.36</v>
          </cell>
          <cell r="AU14">
            <v>2.44</v>
          </cell>
          <cell r="AV14">
            <v>2.57</v>
          </cell>
          <cell r="AW14">
            <v>2.48</v>
          </cell>
          <cell r="AX14">
            <v>2.4300000000000002</v>
          </cell>
          <cell r="AY14">
            <v>2.34</v>
          </cell>
          <cell r="AZ14">
            <v>2.2799999999999998</v>
          </cell>
          <cell r="BA14">
            <v>2.2799999999999998</v>
          </cell>
          <cell r="BB14">
            <v>1.94</v>
          </cell>
          <cell r="BC14">
            <v>1.93</v>
          </cell>
          <cell r="BD14">
            <v>1.74</v>
          </cell>
          <cell r="BE14">
            <v>1.72</v>
          </cell>
          <cell r="BF14">
            <v>1.64</v>
          </cell>
          <cell r="BG14">
            <v>1.57</v>
          </cell>
          <cell r="BH14">
            <v>1.48</v>
          </cell>
          <cell r="BI14">
            <v>1.44</v>
          </cell>
          <cell r="BJ14">
            <v>1.42</v>
          </cell>
          <cell r="BK14">
            <v>1.25</v>
          </cell>
          <cell r="BL14">
            <v>1.22</v>
          </cell>
          <cell r="BM14">
            <v>1.1000000000000001</v>
          </cell>
          <cell r="BN14">
            <v>1.1000000000000001</v>
          </cell>
          <cell r="BO14">
            <v>1.1000000000000001</v>
          </cell>
          <cell r="BP14">
            <v>1.01</v>
          </cell>
          <cell r="BQ14">
            <v>1.02</v>
          </cell>
          <cell r="BR14">
            <v>0.95</v>
          </cell>
          <cell r="BS14">
            <v>0.99</v>
          </cell>
          <cell r="BT14">
            <v>1</v>
          </cell>
          <cell r="BU14">
            <v>1.03</v>
          </cell>
          <cell r="BV14">
            <v>1.1100000000000001</v>
          </cell>
          <cell r="BW14">
            <v>0.97</v>
          </cell>
          <cell r="BX14">
            <v>0.93</v>
          </cell>
          <cell r="BY14">
            <v>0.78</v>
          </cell>
          <cell r="BZ14">
            <v>0.78</v>
          </cell>
          <cell r="CA14">
            <v>0.75</v>
          </cell>
          <cell r="CB14">
            <v>0.7</v>
          </cell>
          <cell r="CC14">
            <v>0.66</v>
          </cell>
          <cell r="CD14">
            <v>0.61</v>
          </cell>
          <cell r="CE14">
            <v>0.59</v>
          </cell>
          <cell r="CF14">
            <v>0.57999999999999996</v>
          </cell>
          <cell r="CG14">
            <v>0.48</v>
          </cell>
          <cell r="CH14">
            <v>0.47</v>
          </cell>
          <cell r="CI14">
            <v>0.5</v>
          </cell>
          <cell r="CJ14">
            <v>0.43</v>
          </cell>
          <cell r="CK14">
            <v>0.32</v>
          </cell>
          <cell r="CL14">
            <v>0.25</v>
          </cell>
          <cell r="CM14">
            <v>0.32</v>
          </cell>
          <cell r="CN14">
            <v>0.37</v>
          </cell>
          <cell r="CO14">
            <v>0.32</v>
          </cell>
          <cell r="CP14">
            <v>0.32</v>
          </cell>
          <cell r="CQ14">
            <v>0.3</v>
          </cell>
          <cell r="CR14">
            <v>0.28000000000000003</v>
          </cell>
          <cell r="CS14">
            <v>0.26</v>
          </cell>
          <cell r="CT14">
            <v>0.23</v>
          </cell>
          <cell r="CU14">
            <v>0.21</v>
          </cell>
          <cell r="CV14">
            <v>0.26</v>
          </cell>
          <cell r="CW14">
            <v>0.17</v>
          </cell>
          <cell r="CX14">
            <v>0.11</v>
          </cell>
          <cell r="CY14">
            <v>0.12</v>
          </cell>
          <cell r="CZ14">
            <v>0.21</v>
          </cell>
        </row>
        <row r="15">
          <cell r="B15" t="str">
            <v>1.1.1.2. Dugoročno</v>
          </cell>
          <cell r="C15">
            <v>4.55</v>
          </cell>
          <cell r="D15">
            <v>4.29</v>
          </cell>
          <cell r="E15">
            <v>4.6900000000000004</v>
          </cell>
          <cell r="F15">
            <v>4.63</v>
          </cell>
          <cell r="G15">
            <v>4.49</v>
          </cell>
          <cell r="H15">
            <v>4.6900000000000004</v>
          </cell>
          <cell r="I15">
            <v>4.79</v>
          </cell>
          <cell r="J15">
            <v>4.88</v>
          </cell>
          <cell r="K15">
            <v>4.83</v>
          </cell>
          <cell r="L15">
            <v>4.84</v>
          </cell>
          <cell r="M15">
            <v>4.54</v>
          </cell>
          <cell r="N15">
            <v>4.46</v>
          </cell>
          <cell r="O15">
            <v>4.41</v>
          </cell>
          <cell r="P15">
            <v>4.5599999999999996</v>
          </cell>
          <cell r="Q15">
            <v>4.26</v>
          </cell>
          <cell r="R15">
            <v>4.32</v>
          </cell>
          <cell r="S15">
            <v>4.3</v>
          </cell>
          <cell r="T15">
            <v>4.17</v>
          </cell>
          <cell r="U15">
            <v>4.2</v>
          </cell>
          <cell r="V15">
            <v>4.07</v>
          </cell>
          <cell r="W15">
            <v>3.91</v>
          </cell>
          <cell r="X15">
            <v>3.97</v>
          </cell>
          <cell r="Y15">
            <v>3.9</v>
          </cell>
          <cell r="Z15">
            <v>3.8</v>
          </cell>
          <cell r="AA15">
            <v>3.69</v>
          </cell>
          <cell r="AB15">
            <v>3.65</v>
          </cell>
          <cell r="AC15">
            <v>3.57</v>
          </cell>
          <cell r="AD15">
            <v>3.46</v>
          </cell>
          <cell r="AE15">
            <v>3.53</v>
          </cell>
          <cell r="AF15">
            <v>3.41</v>
          </cell>
          <cell r="AG15">
            <v>3.4</v>
          </cell>
          <cell r="AH15">
            <v>3.45</v>
          </cell>
          <cell r="AI15">
            <v>3.38</v>
          </cell>
          <cell r="AJ15">
            <v>3.22</v>
          </cell>
          <cell r="AK15">
            <v>3.24</v>
          </cell>
          <cell r="AL15">
            <v>3.18</v>
          </cell>
          <cell r="AM15">
            <v>3.13</v>
          </cell>
          <cell r="AN15">
            <v>3.13</v>
          </cell>
          <cell r="AO15">
            <v>3.08</v>
          </cell>
          <cell r="AP15">
            <v>3.01</v>
          </cell>
          <cell r="AQ15">
            <v>3.09</v>
          </cell>
          <cell r="AR15">
            <v>2.97</v>
          </cell>
          <cell r="AS15">
            <v>2.86</v>
          </cell>
          <cell r="AT15">
            <v>2.93</v>
          </cell>
          <cell r="AU15">
            <v>2.84</v>
          </cell>
          <cell r="AV15">
            <v>2.8</v>
          </cell>
          <cell r="AW15">
            <v>2.77</v>
          </cell>
          <cell r="AX15">
            <v>2.74</v>
          </cell>
          <cell r="AY15">
            <v>2.74</v>
          </cell>
          <cell r="AZ15">
            <v>2.6</v>
          </cell>
          <cell r="BA15">
            <v>2.57</v>
          </cell>
          <cell r="BB15">
            <v>2.4300000000000002</v>
          </cell>
          <cell r="BC15">
            <v>2.36</v>
          </cell>
          <cell r="BD15">
            <v>2.2599999999999998</v>
          </cell>
          <cell r="BE15">
            <v>2.2599999999999998</v>
          </cell>
          <cell r="BF15">
            <v>2.11</v>
          </cell>
          <cell r="BG15">
            <v>2</v>
          </cell>
          <cell r="BH15">
            <v>1.92</v>
          </cell>
          <cell r="BI15">
            <v>1.82</v>
          </cell>
          <cell r="BJ15">
            <v>1.78</v>
          </cell>
          <cell r="BK15">
            <v>1.77</v>
          </cell>
          <cell r="BL15">
            <v>1.72</v>
          </cell>
          <cell r="BM15">
            <v>1.71</v>
          </cell>
          <cell r="BN15">
            <v>1.62</v>
          </cell>
          <cell r="BO15">
            <v>1.57</v>
          </cell>
          <cell r="BP15">
            <v>1.61</v>
          </cell>
          <cell r="BQ15">
            <v>1.58</v>
          </cell>
          <cell r="BR15">
            <v>1.57</v>
          </cell>
          <cell r="BS15">
            <v>1.62</v>
          </cell>
          <cell r="BT15">
            <v>1.63</v>
          </cell>
          <cell r="BU15">
            <v>1.6</v>
          </cell>
          <cell r="BV15">
            <v>1.57</v>
          </cell>
          <cell r="BW15">
            <v>1.54</v>
          </cell>
          <cell r="BX15">
            <v>1.54</v>
          </cell>
          <cell r="BY15">
            <v>1.49</v>
          </cell>
          <cell r="BZ15">
            <v>1.58</v>
          </cell>
          <cell r="CA15">
            <v>1.4</v>
          </cell>
          <cell r="CB15">
            <v>1.1499999999999999</v>
          </cell>
          <cell r="CC15">
            <v>1.17</v>
          </cell>
          <cell r="CD15">
            <v>1.0900000000000001</v>
          </cell>
          <cell r="CE15">
            <v>1.1000000000000001</v>
          </cell>
          <cell r="CF15">
            <v>1.1000000000000001</v>
          </cell>
          <cell r="CG15">
            <v>1.05</v>
          </cell>
          <cell r="CH15">
            <v>1.04</v>
          </cell>
          <cell r="CI15">
            <v>0.88</v>
          </cell>
          <cell r="CJ15">
            <v>0.7</v>
          </cell>
          <cell r="CK15">
            <v>0.79</v>
          </cell>
          <cell r="CL15">
            <v>0.62</v>
          </cell>
          <cell r="CM15">
            <v>0.61</v>
          </cell>
          <cell r="CN15">
            <v>0.6</v>
          </cell>
          <cell r="CO15">
            <v>0.6</v>
          </cell>
          <cell r="CP15">
            <v>0.56999999999999995</v>
          </cell>
          <cell r="CQ15">
            <v>0.53</v>
          </cell>
          <cell r="CR15">
            <v>0.49</v>
          </cell>
          <cell r="CS15">
            <v>0.49</v>
          </cell>
          <cell r="CT15">
            <v>0.51</v>
          </cell>
          <cell r="CU15">
            <v>0.42</v>
          </cell>
          <cell r="CV15">
            <v>0.38</v>
          </cell>
          <cell r="CW15">
            <v>0.38</v>
          </cell>
          <cell r="CX15">
            <v>0.33</v>
          </cell>
          <cell r="CY15">
            <v>0.25</v>
          </cell>
          <cell r="CZ15">
            <v>0.33</v>
          </cell>
        </row>
        <row r="16">
          <cell r="B16" t="str">
            <v>1.1.1.2.1. Od 1 do 2 godine</v>
          </cell>
          <cell r="C16">
            <v>4.42</v>
          </cell>
          <cell r="D16">
            <v>4.1399999999999997</v>
          </cell>
          <cell r="E16">
            <v>4.5599999999999996</v>
          </cell>
          <cell r="F16">
            <v>4.63</v>
          </cell>
          <cell r="G16">
            <v>4.4800000000000004</v>
          </cell>
          <cell r="H16">
            <v>4.71</v>
          </cell>
          <cell r="I16">
            <v>4.8600000000000003</v>
          </cell>
          <cell r="J16">
            <v>4.92</v>
          </cell>
          <cell r="K16">
            <v>4.88</v>
          </cell>
          <cell r="L16">
            <v>4.8499999999999996</v>
          </cell>
          <cell r="M16">
            <v>4.4800000000000004</v>
          </cell>
          <cell r="N16">
            <v>4.4400000000000004</v>
          </cell>
          <cell r="O16">
            <v>4.43</v>
          </cell>
          <cell r="P16">
            <v>4.5999999999999996</v>
          </cell>
          <cell r="Q16">
            <v>4.33</v>
          </cell>
          <cell r="R16">
            <v>4.41</v>
          </cell>
          <cell r="S16">
            <v>4.32</v>
          </cell>
          <cell r="T16">
            <v>4.1399999999999997</v>
          </cell>
          <cell r="U16">
            <v>4.09</v>
          </cell>
          <cell r="V16">
            <v>4.04</v>
          </cell>
          <cell r="W16">
            <v>3.88</v>
          </cell>
          <cell r="X16">
            <v>3.92</v>
          </cell>
          <cell r="Y16">
            <v>3.88</v>
          </cell>
          <cell r="Z16">
            <v>3.71</v>
          </cell>
          <cell r="AA16">
            <v>3.64</v>
          </cell>
          <cell r="AB16">
            <v>3.58</v>
          </cell>
          <cell r="AC16">
            <v>3.44</v>
          </cell>
          <cell r="AD16">
            <v>3.37</v>
          </cell>
          <cell r="AE16">
            <v>3.53</v>
          </cell>
          <cell r="AF16">
            <v>3.35</v>
          </cell>
          <cell r="AG16">
            <v>3.35</v>
          </cell>
          <cell r="AH16">
            <v>3.45</v>
          </cell>
          <cell r="AI16">
            <v>3.38</v>
          </cell>
          <cell r="AJ16">
            <v>3.37</v>
          </cell>
          <cell r="AK16">
            <v>3.24</v>
          </cell>
          <cell r="AL16">
            <v>3.15</v>
          </cell>
          <cell r="AM16">
            <v>3.13</v>
          </cell>
          <cell r="AN16">
            <v>3.11</v>
          </cell>
          <cell r="AO16">
            <v>3.06</v>
          </cell>
          <cell r="AP16">
            <v>3.01</v>
          </cell>
          <cell r="AQ16">
            <v>3.01</v>
          </cell>
          <cell r="AR16">
            <v>2.84</v>
          </cell>
          <cell r="AS16">
            <v>2.85</v>
          </cell>
          <cell r="AT16">
            <v>2.9</v>
          </cell>
          <cell r="AU16">
            <v>2.83</v>
          </cell>
          <cell r="AV16">
            <v>2.83</v>
          </cell>
          <cell r="AW16">
            <v>2.77</v>
          </cell>
          <cell r="AX16">
            <v>2.76</v>
          </cell>
          <cell r="AY16">
            <v>2.74</v>
          </cell>
          <cell r="AZ16">
            <v>2.5499999999999998</v>
          </cell>
          <cell r="BA16">
            <v>2.54</v>
          </cell>
          <cell r="BB16">
            <v>2.39</v>
          </cell>
          <cell r="BC16">
            <v>2.34</v>
          </cell>
          <cell r="BD16">
            <v>2.2400000000000002</v>
          </cell>
          <cell r="BE16">
            <v>2.21</v>
          </cell>
          <cell r="BF16">
            <v>2.04</v>
          </cell>
          <cell r="BG16">
            <v>1.95</v>
          </cell>
          <cell r="BH16">
            <v>1.86</v>
          </cell>
          <cell r="BI16">
            <v>1.74</v>
          </cell>
          <cell r="BJ16">
            <v>1.72</v>
          </cell>
          <cell r="BK16">
            <v>1.72</v>
          </cell>
          <cell r="BL16">
            <v>1.62</v>
          </cell>
          <cell r="BM16">
            <v>1.63</v>
          </cell>
          <cell r="BN16">
            <v>1.57</v>
          </cell>
          <cell r="BO16">
            <v>1.52</v>
          </cell>
          <cell r="BP16">
            <v>1.54</v>
          </cell>
          <cell r="BQ16">
            <v>1.49</v>
          </cell>
          <cell r="BR16">
            <v>1.5</v>
          </cell>
          <cell r="BS16">
            <v>1.57</v>
          </cell>
          <cell r="BT16">
            <v>1.57</v>
          </cell>
          <cell r="BU16">
            <v>1.51</v>
          </cell>
          <cell r="BV16">
            <v>1.47</v>
          </cell>
          <cell r="BW16">
            <v>1.41</v>
          </cell>
          <cell r="BX16">
            <v>1.43</v>
          </cell>
          <cell r="BY16">
            <v>1.43</v>
          </cell>
          <cell r="BZ16">
            <v>1.42</v>
          </cell>
          <cell r="CA16">
            <v>1.27</v>
          </cell>
          <cell r="CB16">
            <v>1.07</v>
          </cell>
          <cell r="CC16">
            <v>1.1000000000000001</v>
          </cell>
          <cell r="CD16">
            <v>1.03</v>
          </cell>
          <cell r="CE16">
            <v>0.96</v>
          </cell>
          <cell r="CF16">
            <v>0.93</v>
          </cell>
          <cell r="CG16">
            <v>0.78</v>
          </cell>
          <cell r="CH16">
            <v>0.8</v>
          </cell>
          <cell r="CI16">
            <v>0.69</v>
          </cell>
          <cell r="CJ16">
            <v>0.52</v>
          </cell>
          <cell r="CK16">
            <v>0.46</v>
          </cell>
          <cell r="CL16">
            <v>0.39</v>
          </cell>
          <cell r="CM16">
            <v>0.44</v>
          </cell>
          <cell r="CN16">
            <v>0.44</v>
          </cell>
          <cell r="CO16">
            <v>0.45</v>
          </cell>
          <cell r="CP16">
            <v>0.44</v>
          </cell>
          <cell r="CQ16">
            <v>0.39</v>
          </cell>
          <cell r="CR16">
            <v>0.4</v>
          </cell>
          <cell r="CS16">
            <v>0.4</v>
          </cell>
          <cell r="CT16">
            <v>0.4</v>
          </cell>
          <cell r="CU16">
            <v>0.3</v>
          </cell>
          <cell r="CV16">
            <v>0.24</v>
          </cell>
          <cell r="CW16">
            <v>0.19</v>
          </cell>
          <cell r="CX16">
            <v>0.24</v>
          </cell>
          <cell r="CY16">
            <v>0.15</v>
          </cell>
          <cell r="CZ16">
            <v>0.16</v>
          </cell>
        </row>
        <row r="17">
          <cell r="B17" t="str">
            <v>1.1.1.2.2. Više od 2 godine</v>
          </cell>
          <cell r="C17">
            <v>4.78</v>
          </cell>
          <cell r="D17">
            <v>4.76</v>
          </cell>
          <cell r="E17">
            <v>5.0999999999999996</v>
          </cell>
          <cell r="F17">
            <v>4.63</v>
          </cell>
          <cell r="G17">
            <v>4.55</v>
          </cell>
          <cell r="H17">
            <v>4.59</v>
          </cell>
          <cell r="I17">
            <v>4.5</v>
          </cell>
          <cell r="J17">
            <v>4.59</v>
          </cell>
          <cell r="K17">
            <v>4.29</v>
          </cell>
          <cell r="L17">
            <v>4.82</v>
          </cell>
          <cell r="M17">
            <v>4.97</v>
          </cell>
          <cell r="N17">
            <v>4.5199999999999996</v>
          </cell>
          <cell r="O17">
            <v>4.32</v>
          </cell>
          <cell r="P17">
            <v>4.34</v>
          </cell>
          <cell r="Q17">
            <v>3.96</v>
          </cell>
          <cell r="R17">
            <v>3.81</v>
          </cell>
          <cell r="S17">
            <v>4.2300000000000004</v>
          </cell>
          <cell r="T17">
            <v>4.26</v>
          </cell>
          <cell r="U17">
            <v>4.45</v>
          </cell>
          <cell r="V17">
            <v>4.21</v>
          </cell>
          <cell r="W17">
            <v>4.0599999999999996</v>
          </cell>
          <cell r="X17">
            <v>4.13</v>
          </cell>
          <cell r="Y17">
            <v>3.99</v>
          </cell>
          <cell r="Z17">
            <v>4.04</v>
          </cell>
          <cell r="AA17">
            <v>3.82</v>
          </cell>
          <cell r="AB17">
            <v>3.84</v>
          </cell>
          <cell r="AC17">
            <v>3.84</v>
          </cell>
          <cell r="AD17">
            <v>3.7</v>
          </cell>
          <cell r="AE17">
            <v>3.53</v>
          </cell>
          <cell r="AF17">
            <v>3.58</v>
          </cell>
          <cell r="AG17">
            <v>3.55</v>
          </cell>
          <cell r="AH17">
            <v>3.46</v>
          </cell>
          <cell r="AI17">
            <v>3.37</v>
          </cell>
          <cell r="AJ17">
            <v>2.86</v>
          </cell>
          <cell r="AK17">
            <v>3.24</v>
          </cell>
          <cell r="AL17">
            <v>3.27</v>
          </cell>
          <cell r="AM17">
            <v>3.14</v>
          </cell>
          <cell r="AN17">
            <v>3.24</v>
          </cell>
          <cell r="AO17">
            <v>3.15</v>
          </cell>
          <cell r="AP17">
            <v>3</v>
          </cell>
          <cell r="AQ17">
            <v>3.34</v>
          </cell>
          <cell r="AR17">
            <v>3.35</v>
          </cell>
          <cell r="AS17">
            <v>2.89</v>
          </cell>
          <cell r="AT17">
            <v>3.02</v>
          </cell>
          <cell r="AU17">
            <v>2.86</v>
          </cell>
          <cell r="AV17">
            <v>2.72</v>
          </cell>
          <cell r="AW17">
            <v>2.78</v>
          </cell>
          <cell r="AX17">
            <v>2.7</v>
          </cell>
          <cell r="AY17">
            <v>2.74</v>
          </cell>
          <cell r="AZ17">
            <v>2.72</v>
          </cell>
          <cell r="BA17">
            <v>2.62</v>
          </cell>
          <cell r="BB17">
            <v>2.54</v>
          </cell>
          <cell r="BC17">
            <v>2.4</v>
          </cell>
          <cell r="BD17">
            <v>2.31</v>
          </cell>
          <cell r="BE17">
            <v>2.36</v>
          </cell>
          <cell r="BF17">
            <v>2.27</v>
          </cell>
          <cell r="BG17">
            <v>2.09</v>
          </cell>
          <cell r="BH17">
            <v>2.06</v>
          </cell>
          <cell r="BI17">
            <v>1.99</v>
          </cell>
          <cell r="BJ17">
            <v>1.88</v>
          </cell>
          <cell r="BK17">
            <v>1.88</v>
          </cell>
          <cell r="BL17">
            <v>1.93</v>
          </cell>
          <cell r="BM17">
            <v>1.88</v>
          </cell>
          <cell r="BN17">
            <v>1.74</v>
          </cell>
          <cell r="BO17">
            <v>1.66</v>
          </cell>
          <cell r="BP17">
            <v>1.74</v>
          </cell>
          <cell r="BQ17">
            <v>1.78</v>
          </cell>
          <cell r="BR17">
            <v>1.8</v>
          </cell>
          <cell r="BS17">
            <v>1.79</v>
          </cell>
          <cell r="BT17">
            <v>1.79</v>
          </cell>
          <cell r="BU17">
            <v>1.83</v>
          </cell>
          <cell r="BV17">
            <v>1.84</v>
          </cell>
          <cell r="BW17">
            <v>1.8</v>
          </cell>
          <cell r="BX17">
            <v>1.72</v>
          </cell>
          <cell r="BY17">
            <v>1.64</v>
          </cell>
          <cell r="BZ17">
            <v>1.85</v>
          </cell>
          <cell r="CA17">
            <v>1.61</v>
          </cell>
          <cell r="CB17">
            <v>1.38</v>
          </cell>
          <cell r="CC17">
            <v>1.34</v>
          </cell>
          <cell r="CD17">
            <v>1.22</v>
          </cell>
          <cell r="CE17">
            <v>1.35</v>
          </cell>
          <cell r="CF17">
            <v>1.36</v>
          </cell>
          <cell r="CG17">
            <v>1.42</v>
          </cell>
          <cell r="CH17">
            <v>1.4</v>
          </cell>
          <cell r="CI17">
            <v>1.18</v>
          </cell>
          <cell r="CJ17">
            <v>1.02</v>
          </cell>
          <cell r="CK17">
            <v>1.34</v>
          </cell>
          <cell r="CL17">
            <v>0.98</v>
          </cell>
          <cell r="CM17">
            <v>0.88</v>
          </cell>
          <cell r="CN17">
            <v>0.86</v>
          </cell>
          <cell r="CO17">
            <v>0.84</v>
          </cell>
          <cell r="CP17">
            <v>0.81</v>
          </cell>
          <cell r="CQ17">
            <v>0.8</v>
          </cell>
          <cell r="CR17">
            <v>0.66</v>
          </cell>
          <cell r="CS17">
            <v>0.63</v>
          </cell>
          <cell r="CT17">
            <v>0.64</v>
          </cell>
          <cell r="CU17">
            <v>0.56999999999999995</v>
          </cell>
          <cell r="CV17">
            <v>0.56999999999999995</v>
          </cell>
          <cell r="CW17">
            <v>0.54</v>
          </cell>
          <cell r="CX17">
            <v>0.43</v>
          </cell>
          <cell r="CY17">
            <v>0.38</v>
          </cell>
          <cell r="CZ17">
            <v>0.54</v>
          </cell>
        </row>
        <row r="18">
          <cell r="B18" t="str">
            <v>1.2. Nefinancijska društva</v>
          </cell>
          <cell r="C18">
            <v>3.03</v>
          </cell>
          <cell r="D18">
            <v>3.94</v>
          </cell>
          <cell r="E18">
            <v>3</v>
          </cell>
          <cell r="F18">
            <v>2.5099999999999998</v>
          </cell>
          <cell r="G18">
            <v>1.78</v>
          </cell>
          <cell r="H18">
            <v>1.66</v>
          </cell>
          <cell r="I18">
            <v>1.71</v>
          </cell>
          <cell r="J18">
            <v>2.5299999999999998</v>
          </cell>
          <cell r="K18">
            <v>2.83</v>
          </cell>
          <cell r="L18">
            <v>2.25</v>
          </cell>
          <cell r="M18">
            <v>1.52</v>
          </cell>
          <cell r="N18">
            <v>2.52</v>
          </cell>
          <cell r="O18">
            <v>2.68</v>
          </cell>
          <cell r="P18">
            <v>2.25</v>
          </cell>
          <cell r="Q18">
            <v>1.56</v>
          </cell>
          <cell r="R18">
            <v>1.78</v>
          </cell>
          <cell r="S18">
            <v>1.61</v>
          </cell>
          <cell r="T18">
            <v>1.37</v>
          </cell>
          <cell r="U18">
            <v>1.23</v>
          </cell>
          <cell r="V18">
            <v>1.5</v>
          </cell>
          <cell r="W18">
            <v>1.25</v>
          </cell>
          <cell r="X18">
            <v>1.64</v>
          </cell>
          <cell r="Y18">
            <v>1.79</v>
          </cell>
          <cell r="Z18">
            <v>1.55</v>
          </cell>
          <cell r="AA18">
            <v>1.77</v>
          </cell>
          <cell r="AB18">
            <v>1.84</v>
          </cell>
          <cell r="AC18">
            <v>1.33</v>
          </cell>
          <cell r="AD18">
            <v>1.74</v>
          </cell>
          <cell r="AE18">
            <v>1.64</v>
          </cell>
          <cell r="AF18">
            <v>1.81</v>
          </cell>
          <cell r="AG18">
            <v>1.26</v>
          </cell>
          <cell r="AH18">
            <v>1.31</v>
          </cell>
          <cell r="AI18">
            <v>1.1499999999999999</v>
          </cell>
          <cell r="AJ18">
            <v>1.46</v>
          </cell>
          <cell r="AK18">
            <v>1.5</v>
          </cell>
          <cell r="AL18">
            <v>1.28</v>
          </cell>
          <cell r="AM18">
            <v>1.84</v>
          </cell>
          <cell r="AN18">
            <v>1.58</v>
          </cell>
          <cell r="AO18">
            <v>1.54</v>
          </cell>
          <cell r="AP18">
            <v>1.37</v>
          </cell>
          <cell r="AQ18">
            <v>1.45</v>
          </cell>
          <cell r="AR18">
            <v>1.1000000000000001</v>
          </cell>
          <cell r="AS18">
            <v>1.21</v>
          </cell>
          <cell r="AT18">
            <v>1.35</v>
          </cell>
          <cell r="AU18">
            <v>1.0900000000000001</v>
          </cell>
          <cell r="AV18">
            <v>1.1200000000000001</v>
          </cell>
          <cell r="AW18">
            <v>1.29</v>
          </cell>
          <cell r="AX18">
            <v>1.1399999999999999</v>
          </cell>
          <cell r="AY18">
            <v>1.39</v>
          </cell>
          <cell r="AZ18">
            <v>1.0900000000000001</v>
          </cell>
          <cell r="BA18">
            <v>0.87</v>
          </cell>
          <cell r="BB18">
            <v>1.05</v>
          </cell>
          <cell r="BC18">
            <v>1.1499999999999999</v>
          </cell>
          <cell r="BD18">
            <v>1.2</v>
          </cell>
          <cell r="BE18">
            <v>1.28</v>
          </cell>
          <cell r="BF18">
            <v>0.59</v>
          </cell>
          <cell r="BG18">
            <v>0.54</v>
          </cell>
          <cell r="BH18">
            <v>0.57999999999999996</v>
          </cell>
          <cell r="BI18">
            <v>0.65</v>
          </cell>
          <cell r="BJ18">
            <v>0.57999999999999996</v>
          </cell>
          <cell r="BK18">
            <v>0.51</v>
          </cell>
          <cell r="BL18">
            <v>0.56000000000000005</v>
          </cell>
          <cell r="BM18">
            <v>0.48</v>
          </cell>
          <cell r="BN18">
            <v>0.79</v>
          </cell>
          <cell r="BO18">
            <v>0.53</v>
          </cell>
          <cell r="BP18">
            <v>0.44</v>
          </cell>
          <cell r="BQ18">
            <v>0.44</v>
          </cell>
          <cell r="BR18">
            <v>0.67</v>
          </cell>
          <cell r="BS18">
            <v>0.34</v>
          </cell>
          <cell r="BT18">
            <v>0.51</v>
          </cell>
          <cell r="BU18">
            <v>0.4</v>
          </cell>
          <cell r="BV18">
            <v>1.05</v>
          </cell>
          <cell r="BW18">
            <v>0.4</v>
          </cell>
          <cell r="BX18">
            <v>0.47</v>
          </cell>
          <cell r="BY18">
            <v>0.3</v>
          </cell>
          <cell r="BZ18">
            <v>0.32</v>
          </cell>
          <cell r="CA18">
            <v>0.34</v>
          </cell>
          <cell r="CB18">
            <v>0.34</v>
          </cell>
          <cell r="CC18">
            <v>0.36</v>
          </cell>
          <cell r="CD18">
            <v>0.27</v>
          </cell>
          <cell r="CE18">
            <v>0.26</v>
          </cell>
          <cell r="CF18">
            <v>0.38</v>
          </cell>
          <cell r="CG18">
            <v>0.28000000000000003</v>
          </cell>
          <cell r="CH18">
            <v>0.84</v>
          </cell>
          <cell r="CI18">
            <v>0.36</v>
          </cell>
          <cell r="CJ18">
            <v>0.26</v>
          </cell>
          <cell r="CK18">
            <v>0.22</v>
          </cell>
          <cell r="CL18">
            <v>0.37</v>
          </cell>
          <cell r="CM18">
            <v>0.23</v>
          </cell>
          <cell r="CN18">
            <v>0.18</v>
          </cell>
          <cell r="CO18">
            <v>0.23</v>
          </cell>
          <cell r="CP18">
            <v>0.17</v>
          </cell>
          <cell r="CQ18">
            <v>0.15</v>
          </cell>
          <cell r="CR18">
            <v>0.16</v>
          </cell>
          <cell r="CS18">
            <v>0.15</v>
          </cell>
          <cell r="CT18">
            <v>0.15</v>
          </cell>
          <cell r="CU18">
            <v>0.2</v>
          </cell>
          <cell r="CV18">
            <v>0.17</v>
          </cell>
          <cell r="CW18">
            <v>0.1</v>
          </cell>
          <cell r="CX18">
            <v>0.09</v>
          </cell>
          <cell r="CY18">
            <v>0.11</v>
          </cell>
          <cell r="CZ18">
            <v>0.11</v>
          </cell>
        </row>
        <row r="19">
          <cell r="B19" t="str">
            <v>1.2.1. Oročeni depoziti</v>
          </cell>
          <cell r="C19">
            <v>3.03</v>
          </cell>
          <cell r="D19">
            <v>3.94</v>
          </cell>
          <cell r="E19">
            <v>3</v>
          </cell>
          <cell r="F19">
            <v>2.5099999999999998</v>
          </cell>
          <cell r="G19">
            <v>1.78</v>
          </cell>
          <cell r="H19">
            <v>1.66</v>
          </cell>
          <cell r="I19">
            <v>1.71</v>
          </cell>
          <cell r="J19">
            <v>2.5299999999999998</v>
          </cell>
          <cell r="K19">
            <v>2.83</v>
          </cell>
          <cell r="L19">
            <v>2.25</v>
          </cell>
          <cell r="M19">
            <v>1.52</v>
          </cell>
          <cell r="N19">
            <v>2.52</v>
          </cell>
          <cell r="O19">
            <v>2.68</v>
          </cell>
          <cell r="P19">
            <v>2.25</v>
          </cell>
          <cell r="Q19">
            <v>1.56</v>
          </cell>
          <cell r="R19">
            <v>1.78</v>
          </cell>
          <cell r="S19">
            <v>1.61</v>
          </cell>
          <cell r="T19">
            <v>1.37</v>
          </cell>
          <cell r="U19">
            <v>1.23</v>
          </cell>
          <cell r="V19">
            <v>1.5</v>
          </cell>
          <cell r="W19">
            <v>1.25</v>
          </cell>
          <cell r="X19">
            <v>1.64</v>
          </cell>
          <cell r="Y19">
            <v>1.79</v>
          </cell>
          <cell r="Z19">
            <v>1.55</v>
          </cell>
          <cell r="AA19">
            <v>1.77</v>
          </cell>
          <cell r="AB19">
            <v>1.84</v>
          </cell>
          <cell r="AC19">
            <v>1.33</v>
          </cell>
          <cell r="AD19">
            <v>1.74</v>
          </cell>
          <cell r="AE19">
            <v>1.64</v>
          </cell>
          <cell r="AF19">
            <v>1.81</v>
          </cell>
          <cell r="AG19">
            <v>1.26</v>
          </cell>
          <cell r="AH19">
            <v>1.31</v>
          </cell>
          <cell r="AI19">
            <v>1.1499999999999999</v>
          </cell>
          <cell r="AJ19">
            <v>1.46</v>
          </cell>
          <cell r="AK19">
            <v>1.5</v>
          </cell>
          <cell r="AL19">
            <v>1.28</v>
          </cell>
          <cell r="AM19">
            <v>1.84</v>
          </cell>
          <cell r="AN19">
            <v>1.58</v>
          </cell>
          <cell r="AO19">
            <v>1.54</v>
          </cell>
          <cell r="AP19">
            <v>1.37</v>
          </cell>
          <cell r="AQ19">
            <v>1.45</v>
          </cell>
          <cell r="AR19">
            <v>1.1000000000000001</v>
          </cell>
          <cell r="AS19">
            <v>1.21</v>
          </cell>
          <cell r="AT19">
            <v>1.35</v>
          </cell>
          <cell r="AU19">
            <v>1.0900000000000001</v>
          </cell>
          <cell r="AV19">
            <v>1.1200000000000001</v>
          </cell>
          <cell r="AW19">
            <v>1.29</v>
          </cell>
          <cell r="AX19">
            <v>1.1399999999999999</v>
          </cell>
          <cell r="AY19">
            <v>1.39</v>
          </cell>
          <cell r="AZ19">
            <v>1.0900000000000001</v>
          </cell>
          <cell r="BA19">
            <v>0.87</v>
          </cell>
          <cell r="BB19">
            <v>1.05</v>
          </cell>
          <cell r="BC19">
            <v>1.1499999999999999</v>
          </cell>
          <cell r="BD19">
            <v>1.2</v>
          </cell>
          <cell r="BE19">
            <v>1.28</v>
          </cell>
          <cell r="BF19">
            <v>0.59</v>
          </cell>
          <cell r="BG19">
            <v>0.54</v>
          </cell>
          <cell r="BH19">
            <v>0.57999999999999996</v>
          </cell>
          <cell r="BI19">
            <v>0.65</v>
          </cell>
          <cell r="BJ19">
            <v>0.57999999999999996</v>
          </cell>
          <cell r="BK19">
            <v>0.51</v>
          </cell>
          <cell r="BL19">
            <v>0.56000000000000005</v>
          </cell>
          <cell r="BM19">
            <v>0.48</v>
          </cell>
          <cell r="BN19">
            <v>0.79</v>
          </cell>
          <cell r="BO19">
            <v>0.53</v>
          </cell>
          <cell r="BP19">
            <v>0.44</v>
          </cell>
          <cell r="BQ19">
            <v>0.44</v>
          </cell>
          <cell r="BR19">
            <v>0.67</v>
          </cell>
          <cell r="BS19">
            <v>0.34</v>
          </cell>
          <cell r="BT19">
            <v>0.51</v>
          </cell>
          <cell r="BU19">
            <v>0.4</v>
          </cell>
          <cell r="BV19">
            <v>1.05</v>
          </cell>
          <cell r="BW19">
            <v>0.4</v>
          </cell>
          <cell r="BX19">
            <v>0.47</v>
          </cell>
          <cell r="BY19">
            <v>0.3</v>
          </cell>
          <cell r="BZ19">
            <v>0.32</v>
          </cell>
          <cell r="CA19">
            <v>0.34</v>
          </cell>
          <cell r="CB19">
            <v>0.34</v>
          </cell>
          <cell r="CC19">
            <v>0.36</v>
          </cell>
          <cell r="CD19">
            <v>0.27</v>
          </cell>
          <cell r="CE19">
            <v>0.26</v>
          </cell>
          <cell r="CF19">
            <v>0.38</v>
          </cell>
          <cell r="CG19">
            <v>0.28000000000000003</v>
          </cell>
          <cell r="CH19">
            <v>0.84</v>
          </cell>
          <cell r="CI19">
            <v>0.36</v>
          </cell>
          <cell r="CJ19">
            <v>0.26</v>
          </cell>
          <cell r="CK19">
            <v>0.22</v>
          </cell>
          <cell r="CL19">
            <v>0.37</v>
          </cell>
          <cell r="CM19">
            <v>0.23</v>
          </cell>
          <cell r="CN19">
            <v>0.18</v>
          </cell>
          <cell r="CO19">
            <v>0.23</v>
          </cell>
          <cell r="CP19">
            <v>0.17</v>
          </cell>
          <cell r="CQ19">
            <v>0.15</v>
          </cell>
          <cell r="CR19">
            <v>0.16</v>
          </cell>
          <cell r="CS19">
            <v>0.15</v>
          </cell>
          <cell r="CT19">
            <v>0.15</v>
          </cell>
          <cell r="CU19">
            <v>0.2</v>
          </cell>
          <cell r="CV19">
            <v>0.17</v>
          </cell>
          <cell r="CW19">
            <v>0.1</v>
          </cell>
          <cell r="CX19">
            <v>0.09</v>
          </cell>
          <cell r="CY19">
            <v>0.11</v>
          </cell>
          <cell r="CZ19">
            <v>0.11</v>
          </cell>
        </row>
        <row r="20">
          <cell r="B20" t="str">
            <v>1.2.1.1. Kratkoročno</v>
          </cell>
          <cell r="C20">
            <v>3.11</v>
          </cell>
          <cell r="D20">
            <v>2.82</v>
          </cell>
          <cell r="E20">
            <v>2.78</v>
          </cell>
          <cell r="F20">
            <v>3.14</v>
          </cell>
          <cell r="G20">
            <v>2.75</v>
          </cell>
          <cell r="H20">
            <v>2.48</v>
          </cell>
          <cell r="I20">
            <v>2.72</v>
          </cell>
          <cell r="J20">
            <v>2.62</v>
          </cell>
          <cell r="K20">
            <v>2.69</v>
          </cell>
          <cell r="L20">
            <v>2.56</v>
          </cell>
          <cell r="M20">
            <v>2.16</v>
          </cell>
          <cell r="N20">
            <v>2.4700000000000002</v>
          </cell>
          <cell r="O20">
            <v>2.59</v>
          </cell>
          <cell r="P20">
            <v>2.21</v>
          </cell>
          <cell r="Q20">
            <v>1.52</v>
          </cell>
          <cell r="R20">
            <v>1.61</v>
          </cell>
          <cell r="S20">
            <v>1.59</v>
          </cell>
          <cell r="T20">
            <v>1.34</v>
          </cell>
          <cell r="U20">
            <v>1.21</v>
          </cell>
          <cell r="V20">
            <v>1.42</v>
          </cell>
          <cell r="W20">
            <v>1.22</v>
          </cell>
          <cell r="X20">
            <v>1.57</v>
          </cell>
          <cell r="Y20">
            <v>1.58</v>
          </cell>
          <cell r="Z20">
            <v>1.46</v>
          </cell>
          <cell r="AA20">
            <v>1.57</v>
          </cell>
          <cell r="AB20">
            <v>1.82</v>
          </cell>
          <cell r="AC20">
            <v>1.26</v>
          </cell>
          <cell r="AD20">
            <v>1.67</v>
          </cell>
          <cell r="AE20">
            <v>1.57</v>
          </cell>
          <cell r="AF20">
            <v>1.54</v>
          </cell>
          <cell r="AG20">
            <v>1.24</v>
          </cell>
          <cell r="AH20">
            <v>1.21</v>
          </cell>
          <cell r="AI20">
            <v>1.0900000000000001</v>
          </cell>
          <cell r="AJ20">
            <v>1.43</v>
          </cell>
          <cell r="AK20">
            <v>1.25</v>
          </cell>
          <cell r="AL20">
            <v>1.22</v>
          </cell>
          <cell r="AM20">
            <v>1.41</v>
          </cell>
          <cell r="AN20">
            <v>1.47</v>
          </cell>
          <cell r="AO20">
            <v>1.5</v>
          </cell>
          <cell r="AP20">
            <v>1.28</v>
          </cell>
          <cell r="AQ20">
            <v>1.19</v>
          </cell>
          <cell r="AR20">
            <v>1.07</v>
          </cell>
          <cell r="AS20">
            <v>1.1599999999999999</v>
          </cell>
          <cell r="AT20">
            <v>1.29</v>
          </cell>
          <cell r="AU20">
            <v>1.01</v>
          </cell>
          <cell r="AV20">
            <v>1.04</v>
          </cell>
          <cell r="AW20">
            <v>1.27</v>
          </cell>
          <cell r="AX20">
            <v>1.07</v>
          </cell>
          <cell r="AY20">
            <v>1.1599999999999999</v>
          </cell>
          <cell r="AZ20">
            <v>1.03</v>
          </cell>
          <cell r="BA20">
            <v>0.8</v>
          </cell>
          <cell r="BB20">
            <v>0.99</v>
          </cell>
          <cell r="BC20">
            <v>1.1499999999999999</v>
          </cell>
          <cell r="BD20">
            <v>0.82</v>
          </cell>
          <cell r="BE20">
            <v>0.75</v>
          </cell>
          <cell r="BF20">
            <v>0.57999999999999996</v>
          </cell>
          <cell r="BG20">
            <v>0.51</v>
          </cell>
          <cell r="BH20">
            <v>0.51</v>
          </cell>
          <cell r="BI20">
            <v>0.54</v>
          </cell>
          <cell r="BJ20">
            <v>0.56999999999999995</v>
          </cell>
          <cell r="BK20">
            <v>0.48</v>
          </cell>
          <cell r="BL20">
            <v>0.48</v>
          </cell>
          <cell r="BM20">
            <v>0.45</v>
          </cell>
          <cell r="BN20">
            <v>0.79</v>
          </cell>
          <cell r="BO20">
            <v>0.44</v>
          </cell>
          <cell r="BP20">
            <v>0.39</v>
          </cell>
          <cell r="BQ20">
            <v>0.4</v>
          </cell>
          <cell r="BR20">
            <v>0.65</v>
          </cell>
          <cell r="BS20">
            <v>0.28000000000000003</v>
          </cell>
          <cell r="BT20">
            <v>0.37</v>
          </cell>
          <cell r="BU20">
            <v>0.38</v>
          </cell>
          <cell r="BV20">
            <v>0.45</v>
          </cell>
          <cell r="BW20">
            <v>0.33</v>
          </cell>
          <cell r="BX20">
            <v>0.4</v>
          </cell>
          <cell r="BY20">
            <v>0.28000000000000003</v>
          </cell>
          <cell r="BZ20">
            <v>0.3</v>
          </cell>
          <cell r="CA20">
            <v>0.33</v>
          </cell>
          <cell r="CB20">
            <v>0.3</v>
          </cell>
          <cell r="CC20">
            <v>0.24</v>
          </cell>
          <cell r="CD20">
            <v>0.27</v>
          </cell>
          <cell r="CE20">
            <v>0.24</v>
          </cell>
          <cell r="CF20">
            <v>0.36</v>
          </cell>
          <cell r="CG20">
            <v>0.26</v>
          </cell>
          <cell r="CH20">
            <v>0.86</v>
          </cell>
          <cell r="CI20">
            <v>0.28000000000000003</v>
          </cell>
          <cell r="CJ20">
            <v>0.23</v>
          </cell>
          <cell r="CK20">
            <v>0.19</v>
          </cell>
          <cell r="CL20">
            <v>0.37</v>
          </cell>
          <cell r="CM20">
            <v>0.21</v>
          </cell>
          <cell r="CN20">
            <v>0.18</v>
          </cell>
          <cell r="CO20">
            <v>0.16</v>
          </cell>
          <cell r="CP20">
            <v>0.17</v>
          </cell>
          <cell r="CQ20">
            <v>0.13</v>
          </cell>
          <cell r="CR20">
            <v>0.14000000000000001</v>
          </cell>
          <cell r="CS20">
            <v>0.14000000000000001</v>
          </cell>
          <cell r="CT20">
            <v>0.14000000000000001</v>
          </cell>
          <cell r="CU20">
            <v>0.14000000000000001</v>
          </cell>
          <cell r="CV20">
            <v>0.14000000000000001</v>
          </cell>
          <cell r="CW20">
            <v>0.08</v>
          </cell>
          <cell r="CX20">
            <v>0.09</v>
          </cell>
          <cell r="CY20">
            <v>0.06</v>
          </cell>
          <cell r="CZ20">
            <v>0.11</v>
          </cell>
        </row>
        <row r="21">
          <cell r="B21" t="str">
            <v>1.2.1.1.1. Do 3 mjeseca</v>
          </cell>
          <cell r="C21">
            <v>2.79</v>
          </cell>
          <cell r="D21">
            <v>2.67</v>
          </cell>
          <cell r="E21">
            <v>2.5499999999999998</v>
          </cell>
          <cell r="F21">
            <v>2.79</v>
          </cell>
          <cell r="G21">
            <v>2.46</v>
          </cell>
          <cell r="H21">
            <v>2.06</v>
          </cell>
          <cell r="I21">
            <v>2.35</v>
          </cell>
          <cell r="J21">
            <v>2.3199999999999998</v>
          </cell>
          <cell r="K21">
            <v>2.4900000000000002</v>
          </cell>
          <cell r="L21">
            <v>2.39</v>
          </cell>
          <cell r="M21">
            <v>1.79</v>
          </cell>
          <cell r="N21">
            <v>1.59</v>
          </cell>
          <cell r="O21">
            <v>2.0499999999999998</v>
          </cell>
          <cell r="P21">
            <v>1.74</v>
          </cell>
          <cell r="Q21">
            <v>1.1200000000000001</v>
          </cell>
          <cell r="R21">
            <v>1.08</v>
          </cell>
          <cell r="S21">
            <v>1.2</v>
          </cell>
          <cell r="T21">
            <v>0.65</v>
          </cell>
          <cell r="U21">
            <v>0.92</v>
          </cell>
          <cell r="V21">
            <v>1.1499999999999999</v>
          </cell>
          <cell r="W21">
            <v>0.88</v>
          </cell>
          <cell r="X21">
            <v>1.1599999999999999</v>
          </cell>
          <cell r="Y21">
            <v>1.23</v>
          </cell>
          <cell r="Z21">
            <v>1.08</v>
          </cell>
          <cell r="AA21">
            <v>1.17</v>
          </cell>
          <cell r="AB21">
            <v>1.34</v>
          </cell>
          <cell r="AC21">
            <v>0.9</v>
          </cell>
          <cell r="AD21">
            <v>0.98</v>
          </cell>
          <cell r="AE21">
            <v>1.1299999999999999</v>
          </cell>
          <cell r="AF21">
            <v>0.99</v>
          </cell>
          <cell r="AG21">
            <v>0.99</v>
          </cell>
          <cell r="AH21">
            <v>0.8</v>
          </cell>
          <cell r="AI21">
            <v>0.84</v>
          </cell>
          <cell r="AJ21">
            <v>1.01</v>
          </cell>
          <cell r="AK21">
            <v>0.96</v>
          </cell>
          <cell r="AL21">
            <v>1</v>
          </cell>
          <cell r="AM21">
            <v>1.08</v>
          </cell>
          <cell r="AN21">
            <v>1.1100000000000001</v>
          </cell>
          <cell r="AO21">
            <v>1.17</v>
          </cell>
          <cell r="AP21">
            <v>0.98</v>
          </cell>
          <cell r="AQ21">
            <v>0.92</v>
          </cell>
          <cell r="AR21">
            <v>0.8</v>
          </cell>
          <cell r="AS21">
            <v>0.85</v>
          </cell>
          <cell r="AT21">
            <v>0.93</v>
          </cell>
          <cell r="AU21">
            <v>0.75</v>
          </cell>
          <cell r="AV21">
            <v>0.95</v>
          </cell>
          <cell r="AW21">
            <v>1.0900000000000001</v>
          </cell>
          <cell r="AX21">
            <v>0.82</v>
          </cell>
          <cell r="AY21">
            <v>0.85</v>
          </cell>
          <cell r="AZ21">
            <v>0.8</v>
          </cell>
          <cell r="BA21">
            <v>0.52</v>
          </cell>
          <cell r="BB21">
            <v>0.62</v>
          </cell>
          <cell r="BC21">
            <v>1.1200000000000001</v>
          </cell>
          <cell r="BD21">
            <v>0.6</v>
          </cell>
          <cell r="BE21">
            <v>0.56000000000000005</v>
          </cell>
          <cell r="BF21">
            <v>0.43</v>
          </cell>
          <cell r="BG21">
            <v>0.37</v>
          </cell>
          <cell r="BH21">
            <v>0.31</v>
          </cell>
          <cell r="BI21">
            <v>0.46</v>
          </cell>
          <cell r="BJ21">
            <v>0.42</v>
          </cell>
          <cell r="BK21">
            <v>0.35</v>
          </cell>
          <cell r="BL21">
            <v>0.36</v>
          </cell>
          <cell r="BM21">
            <v>0.32</v>
          </cell>
          <cell r="BN21">
            <v>0.25</v>
          </cell>
          <cell r="BO21">
            <v>0.35</v>
          </cell>
          <cell r="BP21">
            <v>0.31</v>
          </cell>
          <cell r="BQ21">
            <v>0.31</v>
          </cell>
          <cell r="BR21">
            <v>0.21</v>
          </cell>
          <cell r="BS21">
            <v>0.19</v>
          </cell>
          <cell r="BT21">
            <v>0.18</v>
          </cell>
          <cell r="BU21">
            <v>0.28000000000000003</v>
          </cell>
          <cell r="BV21">
            <v>0.3</v>
          </cell>
          <cell r="BW21">
            <v>0.21</v>
          </cell>
          <cell r="BX21">
            <v>0.25</v>
          </cell>
          <cell r="BY21">
            <v>0.24</v>
          </cell>
          <cell r="BZ21">
            <v>0.28000000000000003</v>
          </cell>
          <cell r="CA21">
            <v>0.24</v>
          </cell>
          <cell r="CB21">
            <v>0.21</v>
          </cell>
          <cell r="CC21">
            <v>0.19</v>
          </cell>
          <cell r="CD21">
            <v>0.24</v>
          </cell>
          <cell r="CE21">
            <v>0.24</v>
          </cell>
          <cell r="CF21">
            <v>0.23</v>
          </cell>
          <cell r="CG21">
            <v>0.24</v>
          </cell>
          <cell r="CH21">
            <v>0.2</v>
          </cell>
          <cell r="CI21">
            <v>0.17</v>
          </cell>
          <cell r="CJ21">
            <v>0.24</v>
          </cell>
          <cell r="CK21">
            <v>0.2</v>
          </cell>
          <cell r="CL21">
            <v>0.39</v>
          </cell>
          <cell r="CM21">
            <v>0.18</v>
          </cell>
          <cell r="CN21">
            <v>0.13</v>
          </cell>
          <cell r="CO21">
            <v>0.12</v>
          </cell>
          <cell r="CP21">
            <v>0.16</v>
          </cell>
          <cell r="CQ21">
            <v>0.12</v>
          </cell>
          <cell r="CR21">
            <v>0.12</v>
          </cell>
          <cell r="CS21">
            <v>0.13</v>
          </cell>
          <cell r="CT21">
            <v>0.13</v>
          </cell>
          <cell r="CU21">
            <v>0.11</v>
          </cell>
          <cell r="CV21">
            <v>0.12</v>
          </cell>
          <cell r="CW21">
            <v>7.0000000000000007E-2</v>
          </cell>
          <cell r="CX21">
            <v>0.05</v>
          </cell>
          <cell r="CY21">
            <v>0.05</v>
          </cell>
          <cell r="CZ21">
            <v>0.06</v>
          </cell>
        </row>
        <row r="22">
          <cell r="B22" t="str">
            <v>1.2.1.1.2. Od 3 do 6 mjeseci</v>
          </cell>
          <cell r="C22">
            <v>4.91</v>
          </cell>
          <cell r="D22">
            <v>2.84</v>
          </cell>
          <cell r="E22">
            <v>5.45</v>
          </cell>
          <cell r="F22">
            <v>5</v>
          </cell>
          <cell r="G22">
            <v>4.57</v>
          </cell>
          <cell r="H22">
            <v>4.18</v>
          </cell>
          <cell r="I22">
            <v>3.94</v>
          </cell>
          <cell r="J22">
            <v>4.12</v>
          </cell>
          <cell r="K22">
            <v>3.9</v>
          </cell>
          <cell r="L22">
            <v>4.0599999999999996</v>
          </cell>
          <cell r="M22">
            <v>3.78</v>
          </cell>
          <cell r="N22">
            <v>3.89</v>
          </cell>
          <cell r="O22">
            <v>3.63</v>
          </cell>
          <cell r="P22">
            <v>3.29</v>
          </cell>
          <cell r="Q22">
            <v>2.89</v>
          </cell>
          <cell r="R22">
            <v>2.69</v>
          </cell>
          <cell r="S22">
            <v>2.66</v>
          </cell>
          <cell r="T22">
            <v>2.57</v>
          </cell>
          <cell r="U22">
            <v>2.88</v>
          </cell>
          <cell r="V22">
            <v>2.39</v>
          </cell>
          <cell r="W22">
            <v>2.4500000000000002</v>
          </cell>
          <cell r="X22">
            <v>2.64</v>
          </cell>
          <cell r="Y22">
            <v>2.39</v>
          </cell>
          <cell r="Z22">
            <v>2.1800000000000002</v>
          </cell>
          <cell r="AA22">
            <v>2.37</v>
          </cell>
          <cell r="AB22">
            <v>2.4</v>
          </cell>
          <cell r="AC22">
            <v>1.92</v>
          </cell>
          <cell r="AD22">
            <v>2.2000000000000002</v>
          </cell>
          <cell r="AE22">
            <v>2.2400000000000002</v>
          </cell>
          <cell r="AF22">
            <v>2.31</v>
          </cell>
          <cell r="AG22">
            <v>1.86</v>
          </cell>
          <cell r="AH22">
            <v>2.34</v>
          </cell>
          <cell r="AI22">
            <v>1.92</v>
          </cell>
          <cell r="AJ22">
            <v>1.92</v>
          </cell>
          <cell r="AK22">
            <v>2.11</v>
          </cell>
          <cell r="AL22">
            <v>1.84</v>
          </cell>
          <cell r="AM22">
            <v>1.73</v>
          </cell>
          <cell r="AN22">
            <v>1.72</v>
          </cell>
          <cell r="AO22">
            <v>1.73</v>
          </cell>
          <cell r="AP22">
            <v>1.75</v>
          </cell>
          <cell r="AQ22">
            <v>1.71</v>
          </cell>
          <cell r="AR22">
            <v>1.91</v>
          </cell>
          <cell r="AS22">
            <v>1.76</v>
          </cell>
          <cell r="AT22">
            <v>1.91</v>
          </cell>
          <cell r="AU22">
            <v>1.71</v>
          </cell>
          <cell r="AV22">
            <v>1.5</v>
          </cell>
          <cell r="AW22">
            <v>1.64</v>
          </cell>
          <cell r="AX22">
            <v>1.45</v>
          </cell>
          <cell r="AY22">
            <v>1.53</v>
          </cell>
          <cell r="AZ22">
            <v>1.31</v>
          </cell>
          <cell r="BA22">
            <v>0.9</v>
          </cell>
          <cell r="BB22">
            <v>1.04</v>
          </cell>
          <cell r="BC22">
            <v>0.96</v>
          </cell>
          <cell r="BD22">
            <v>1.04</v>
          </cell>
          <cell r="BE22">
            <v>0.91</v>
          </cell>
          <cell r="BF22">
            <v>0.87</v>
          </cell>
          <cell r="BG22">
            <v>0.79</v>
          </cell>
          <cell r="BH22">
            <v>0.86</v>
          </cell>
          <cell r="BI22">
            <v>0.7</v>
          </cell>
          <cell r="BJ22">
            <v>0.75</v>
          </cell>
          <cell r="BK22">
            <v>0.54</v>
          </cell>
          <cell r="BL22">
            <v>0.51</v>
          </cell>
          <cell r="BM22">
            <v>0.56000000000000005</v>
          </cell>
          <cell r="BN22">
            <v>0.69</v>
          </cell>
          <cell r="BO22">
            <v>0.46</v>
          </cell>
          <cell r="BP22">
            <v>0.49</v>
          </cell>
          <cell r="BQ22">
            <v>0.4</v>
          </cell>
          <cell r="BR22">
            <v>1.19</v>
          </cell>
          <cell r="BS22">
            <v>0.39</v>
          </cell>
          <cell r="BT22">
            <v>0.65</v>
          </cell>
          <cell r="BU22">
            <v>0.59</v>
          </cell>
          <cell r="BV22">
            <v>0.55000000000000004</v>
          </cell>
          <cell r="BW22">
            <v>0.3</v>
          </cell>
          <cell r="BX22">
            <v>0.49</v>
          </cell>
          <cell r="BY22">
            <v>0.28999999999999998</v>
          </cell>
          <cell r="BZ22">
            <v>0.24</v>
          </cell>
          <cell r="CA22">
            <v>0.24</v>
          </cell>
          <cell r="CB22">
            <v>0.44</v>
          </cell>
          <cell r="CC22">
            <v>0.42</v>
          </cell>
          <cell r="CD22">
            <v>0.42</v>
          </cell>
          <cell r="CE22">
            <v>0.17</v>
          </cell>
          <cell r="CF22">
            <v>0.69</v>
          </cell>
          <cell r="CG22">
            <v>0.33</v>
          </cell>
          <cell r="CH22">
            <v>1.88</v>
          </cell>
          <cell r="CI22">
            <v>0.37</v>
          </cell>
          <cell r="CJ22">
            <v>0.12</v>
          </cell>
          <cell r="CK22">
            <v>0.05</v>
          </cell>
          <cell r="CL22">
            <v>0.12</v>
          </cell>
          <cell r="CM22">
            <v>0.28999999999999998</v>
          </cell>
          <cell r="CN22">
            <v>0.06</v>
          </cell>
          <cell r="CO22">
            <v>0.26</v>
          </cell>
          <cell r="CP22">
            <v>0.21</v>
          </cell>
          <cell r="CQ22">
            <v>0.11</v>
          </cell>
          <cell r="CR22">
            <v>0.08</v>
          </cell>
          <cell r="CS22">
            <v>0.06</v>
          </cell>
          <cell r="CT22">
            <v>0.13</v>
          </cell>
          <cell r="CU22">
            <v>0.14000000000000001</v>
          </cell>
          <cell r="CV22">
            <v>0.12</v>
          </cell>
          <cell r="CW22">
            <v>0.02</v>
          </cell>
          <cell r="CX22">
            <v>0.08</v>
          </cell>
          <cell r="CY22">
            <v>0.06</v>
          </cell>
          <cell r="CZ22">
            <v>0.15</v>
          </cell>
        </row>
        <row r="23">
          <cell r="B23" t="str">
            <v>1.2.1.1.3. Od 6 mjeseci do 1 godine</v>
          </cell>
          <cell r="C23">
            <v>4.9800000000000004</v>
          </cell>
          <cell r="D23">
            <v>5.2</v>
          </cell>
          <cell r="E23">
            <v>5.52</v>
          </cell>
          <cell r="F23">
            <v>5.49</v>
          </cell>
          <cell r="G23">
            <v>5.1100000000000003</v>
          </cell>
          <cell r="H23">
            <v>3.71</v>
          </cell>
          <cell r="I23">
            <v>4.1100000000000003</v>
          </cell>
          <cell r="J23">
            <v>4.13</v>
          </cell>
          <cell r="K23">
            <v>4.37</v>
          </cell>
          <cell r="L23">
            <v>4.25</v>
          </cell>
          <cell r="M23">
            <v>3.98</v>
          </cell>
          <cell r="N23">
            <v>4.5</v>
          </cell>
          <cell r="O23">
            <v>3.95</v>
          </cell>
          <cell r="P23">
            <v>3.6</v>
          </cell>
          <cell r="Q23">
            <v>3.65</v>
          </cell>
          <cell r="R23">
            <v>3.08</v>
          </cell>
          <cell r="S23">
            <v>3.18</v>
          </cell>
          <cell r="T23">
            <v>3.21</v>
          </cell>
          <cell r="U23">
            <v>2.96</v>
          </cell>
          <cell r="V23">
            <v>3</v>
          </cell>
          <cell r="W23">
            <v>3.39</v>
          </cell>
          <cell r="X23">
            <v>3</v>
          </cell>
          <cell r="Y23">
            <v>2.85</v>
          </cell>
          <cell r="Z23">
            <v>3.07</v>
          </cell>
          <cell r="AA23">
            <v>3.2</v>
          </cell>
          <cell r="AB23">
            <v>2.87</v>
          </cell>
          <cell r="AC23">
            <v>2.41</v>
          </cell>
          <cell r="AD23">
            <v>2.5099999999999998</v>
          </cell>
          <cell r="AE23">
            <v>2.69</v>
          </cell>
          <cell r="AF23">
            <v>2.65</v>
          </cell>
          <cell r="AG23">
            <v>1.99</v>
          </cell>
          <cell r="AH23">
            <v>2.12</v>
          </cell>
          <cell r="AI23">
            <v>2.36</v>
          </cell>
          <cell r="AJ23">
            <v>2.2400000000000002</v>
          </cell>
          <cell r="AK23">
            <v>2.15</v>
          </cell>
          <cell r="AL23">
            <v>1.89</v>
          </cell>
          <cell r="AM23">
            <v>2.25</v>
          </cell>
          <cell r="AN23">
            <v>2.27</v>
          </cell>
          <cell r="AO23">
            <v>1.98</v>
          </cell>
          <cell r="AP23">
            <v>2.04</v>
          </cell>
          <cell r="AQ23">
            <v>2.06</v>
          </cell>
          <cell r="AR23">
            <v>1.86</v>
          </cell>
          <cell r="AS23">
            <v>1.78</v>
          </cell>
          <cell r="AT23">
            <v>1.86</v>
          </cell>
          <cell r="AU23">
            <v>2.0299999999999998</v>
          </cell>
          <cell r="AV23">
            <v>1.97</v>
          </cell>
          <cell r="AW23">
            <v>2.21</v>
          </cell>
          <cell r="AX23">
            <v>2.11</v>
          </cell>
          <cell r="AY23">
            <v>1.98</v>
          </cell>
          <cell r="AZ23">
            <v>2.15</v>
          </cell>
          <cell r="BA23">
            <v>1.68</v>
          </cell>
          <cell r="BB23">
            <v>1.62</v>
          </cell>
          <cell r="BC23">
            <v>1.6</v>
          </cell>
          <cell r="BD23">
            <v>1.39</v>
          </cell>
          <cell r="BE23">
            <v>1.29</v>
          </cell>
          <cell r="BF23">
            <v>1.0900000000000001</v>
          </cell>
          <cell r="BG23">
            <v>1.42</v>
          </cell>
          <cell r="BH23">
            <v>1.22</v>
          </cell>
          <cell r="BI23">
            <v>1.1000000000000001</v>
          </cell>
          <cell r="BJ23">
            <v>1.1299999999999999</v>
          </cell>
          <cell r="BK23">
            <v>1.1399999999999999</v>
          </cell>
          <cell r="BL23">
            <v>1.0900000000000001</v>
          </cell>
          <cell r="BM23">
            <v>0.71</v>
          </cell>
          <cell r="BN23">
            <v>1.61</v>
          </cell>
          <cell r="BO23">
            <v>0.97</v>
          </cell>
          <cell r="BP23">
            <v>0.82</v>
          </cell>
          <cell r="BQ23">
            <v>0.88</v>
          </cell>
          <cell r="BR23">
            <v>0.72</v>
          </cell>
          <cell r="BS23">
            <v>0.49</v>
          </cell>
          <cell r="BT23">
            <v>0.63</v>
          </cell>
          <cell r="BU23">
            <v>0.86</v>
          </cell>
          <cell r="BV23">
            <v>0.81</v>
          </cell>
          <cell r="BW23">
            <v>0.72</v>
          </cell>
          <cell r="BX23">
            <v>0.77</v>
          </cell>
          <cell r="BY23">
            <v>0.37</v>
          </cell>
          <cell r="BZ23">
            <v>0.43</v>
          </cell>
          <cell r="CA23">
            <v>0.81</v>
          </cell>
          <cell r="CB23">
            <v>0.68</v>
          </cell>
          <cell r="CC23">
            <v>0.51</v>
          </cell>
          <cell r="CD23">
            <v>0.33</v>
          </cell>
          <cell r="CE23">
            <v>0.44</v>
          </cell>
          <cell r="CF23">
            <v>0.45</v>
          </cell>
          <cell r="CG23">
            <v>0.4</v>
          </cell>
          <cell r="CH23">
            <v>0.87</v>
          </cell>
          <cell r="CI23">
            <v>0.67</v>
          </cell>
          <cell r="CJ23">
            <v>0.38</v>
          </cell>
          <cell r="CK23">
            <v>0.2</v>
          </cell>
          <cell r="CL23">
            <v>0.34</v>
          </cell>
          <cell r="CM23">
            <v>0.27</v>
          </cell>
          <cell r="CN23">
            <v>0.43</v>
          </cell>
          <cell r="CO23">
            <v>0.26</v>
          </cell>
          <cell r="CP23">
            <v>0.23</v>
          </cell>
          <cell r="CQ23">
            <v>0.24</v>
          </cell>
          <cell r="CR23">
            <v>0.3</v>
          </cell>
          <cell r="CS23">
            <v>0.33</v>
          </cell>
          <cell r="CT23">
            <v>0.28000000000000003</v>
          </cell>
          <cell r="CU23">
            <v>0.39</v>
          </cell>
          <cell r="CV23">
            <v>0.3</v>
          </cell>
          <cell r="CW23">
            <v>0.22</v>
          </cell>
          <cell r="CX23">
            <v>0.15</v>
          </cell>
          <cell r="CY23">
            <v>0.12</v>
          </cell>
          <cell r="CZ23">
            <v>0.53</v>
          </cell>
        </row>
        <row r="24">
          <cell r="B24" t="str">
            <v>1.2.1.2. Dugoročno</v>
          </cell>
          <cell r="C24">
            <v>2.94</v>
          </cell>
          <cell r="D24">
            <v>5.14</v>
          </cell>
          <cell r="E24">
            <v>3.58</v>
          </cell>
          <cell r="F24">
            <v>1.74</v>
          </cell>
          <cell r="G24">
            <v>0.97</v>
          </cell>
          <cell r="H24">
            <v>0.98</v>
          </cell>
          <cell r="I24">
            <v>0.95</v>
          </cell>
          <cell r="J24">
            <v>2.4500000000000002</v>
          </cell>
          <cell r="K24">
            <v>3.09</v>
          </cell>
          <cell r="L24">
            <v>1.71</v>
          </cell>
          <cell r="M24">
            <v>1.1100000000000001</v>
          </cell>
          <cell r="N24">
            <v>3.82</v>
          </cell>
          <cell r="O24">
            <v>4.2</v>
          </cell>
          <cell r="P24">
            <v>3.5</v>
          </cell>
          <cell r="Q24">
            <v>3.2</v>
          </cell>
          <cell r="R24">
            <v>2.82</v>
          </cell>
          <cell r="S24">
            <v>2.1800000000000002</v>
          </cell>
          <cell r="T24">
            <v>2.8</v>
          </cell>
          <cell r="U24">
            <v>2.14</v>
          </cell>
          <cell r="V24">
            <v>4.38</v>
          </cell>
          <cell r="W24">
            <v>2.89</v>
          </cell>
          <cell r="X24">
            <v>3.58</v>
          </cell>
          <cell r="Y24">
            <v>3.62</v>
          </cell>
          <cell r="Z24">
            <v>2.84</v>
          </cell>
          <cell r="AA24">
            <v>3.16</v>
          </cell>
          <cell r="AB24">
            <v>2.16</v>
          </cell>
          <cell r="AC24">
            <v>2.98</v>
          </cell>
          <cell r="AD24">
            <v>3.09</v>
          </cell>
          <cell r="AE24">
            <v>2.0499999999999998</v>
          </cell>
          <cell r="AF24">
            <v>2.7</v>
          </cell>
          <cell r="AG24">
            <v>2.08</v>
          </cell>
          <cell r="AH24">
            <v>2.89</v>
          </cell>
          <cell r="AI24">
            <v>2.83</v>
          </cell>
          <cell r="AJ24">
            <v>2.61</v>
          </cell>
          <cell r="AK24">
            <v>3.18</v>
          </cell>
          <cell r="AL24">
            <v>2.1800000000000002</v>
          </cell>
          <cell r="AM24">
            <v>3.01</v>
          </cell>
          <cell r="AN24">
            <v>2.72</v>
          </cell>
          <cell r="AO24">
            <v>2.2000000000000002</v>
          </cell>
          <cell r="AP24">
            <v>2.3199999999999998</v>
          </cell>
          <cell r="AQ24">
            <v>2.52</v>
          </cell>
          <cell r="AR24">
            <v>1.9</v>
          </cell>
          <cell r="AS24">
            <v>2.2599999999999998</v>
          </cell>
          <cell r="AT24">
            <v>1.93</v>
          </cell>
          <cell r="AU24">
            <v>2.5099999999999998</v>
          </cell>
          <cell r="AV24">
            <v>2.68</v>
          </cell>
          <cell r="AW24">
            <v>2.29</v>
          </cell>
          <cell r="AX24">
            <v>2.06</v>
          </cell>
          <cell r="AY24">
            <v>2.44</v>
          </cell>
          <cell r="AZ24">
            <v>2</v>
          </cell>
          <cell r="BA24">
            <v>1.85</v>
          </cell>
          <cell r="BB24">
            <v>1.55</v>
          </cell>
          <cell r="BC24">
            <v>1.25</v>
          </cell>
          <cell r="BD24">
            <v>1.97</v>
          </cell>
          <cell r="BE24">
            <v>1.95</v>
          </cell>
          <cell r="BF24">
            <v>0.74</v>
          </cell>
          <cell r="BG24">
            <v>1.44</v>
          </cell>
          <cell r="BH24">
            <v>1.35</v>
          </cell>
          <cell r="BI24">
            <v>1.52</v>
          </cell>
          <cell r="BJ24">
            <v>1</v>
          </cell>
          <cell r="BK24">
            <v>1.1299999999999999</v>
          </cell>
          <cell r="BL24">
            <v>1.94</v>
          </cell>
          <cell r="BM24">
            <v>0.91</v>
          </cell>
          <cell r="BN24">
            <v>0.74</v>
          </cell>
          <cell r="BO24">
            <v>1.17</v>
          </cell>
          <cell r="BP24">
            <v>1.04</v>
          </cell>
          <cell r="BQ24">
            <v>1.26</v>
          </cell>
          <cell r="BR24">
            <v>1.04</v>
          </cell>
          <cell r="BS24">
            <v>1.1599999999999999</v>
          </cell>
          <cell r="BT24">
            <v>1.36</v>
          </cell>
          <cell r="BU24">
            <v>0.46</v>
          </cell>
          <cell r="BV24">
            <v>1.76</v>
          </cell>
          <cell r="BW24">
            <v>0.98</v>
          </cell>
          <cell r="BX24">
            <v>0.77</v>
          </cell>
          <cell r="BY24">
            <v>0.61</v>
          </cell>
          <cell r="BZ24">
            <v>0.86</v>
          </cell>
          <cell r="CA24">
            <v>0.49</v>
          </cell>
          <cell r="CB24">
            <v>0.69</v>
          </cell>
          <cell r="CC24">
            <v>1.1499999999999999</v>
          </cell>
          <cell r="CD24">
            <v>0.35</v>
          </cell>
          <cell r="CE24">
            <v>0.36</v>
          </cell>
          <cell r="CF24">
            <v>0.61</v>
          </cell>
          <cell r="CG24">
            <v>0.56000000000000005</v>
          </cell>
          <cell r="CH24">
            <v>0.62</v>
          </cell>
          <cell r="CI24">
            <v>0.69</v>
          </cell>
          <cell r="CJ24">
            <v>0.68</v>
          </cell>
          <cell r="CK24">
            <v>0.57999999999999996</v>
          </cell>
          <cell r="CL24">
            <v>0.34</v>
          </cell>
          <cell r="CM24">
            <v>0.41</v>
          </cell>
          <cell r="CN24">
            <v>0.2</v>
          </cell>
          <cell r="CO24">
            <v>0.77</v>
          </cell>
          <cell r="CP24">
            <v>0.2</v>
          </cell>
          <cell r="CQ24">
            <v>0.36</v>
          </cell>
          <cell r="CR24">
            <v>0.52</v>
          </cell>
          <cell r="CS24">
            <v>0.38</v>
          </cell>
          <cell r="CT24">
            <v>0.2</v>
          </cell>
          <cell r="CU24">
            <v>0.59</v>
          </cell>
          <cell r="CV24">
            <v>0.52</v>
          </cell>
          <cell r="CW24">
            <v>0.15</v>
          </cell>
          <cell r="CX24">
            <v>0.21</v>
          </cell>
          <cell r="CY24">
            <v>1.34</v>
          </cell>
          <cell r="CZ24">
            <v>0.11</v>
          </cell>
        </row>
        <row r="25">
          <cell r="B25" t="str">
            <v>1.2.1.2.1. Od 1 do 2 godine</v>
          </cell>
          <cell r="C25">
            <v>2.92</v>
          </cell>
          <cell r="D25">
            <v>5.15</v>
          </cell>
          <cell r="E25">
            <v>3.58</v>
          </cell>
          <cell r="F25">
            <v>1.74</v>
          </cell>
          <cell r="G25">
            <v>0.96</v>
          </cell>
          <cell r="H25">
            <v>0.97</v>
          </cell>
          <cell r="I25">
            <v>0.94</v>
          </cell>
          <cell r="J25">
            <v>2.44</v>
          </cell>
          <cell r="K25">
            <v>3.09</v>
          </cell>
          <cell r="L25">
            <v>1.71</v>
          </cell>
          <cell r="M25">
            <v>1.1000000000000001</v>
          </cell>
          <cell r="N25">
            <v>3.93</v>
          </cell>
          <cell r="O25">
            <v>3.89</v>
          </cell>
          <cell r="P25">
            <v>4.18</v>
          </cell>
          <cell r="Q25">
            <v>4.0199999999999996</v>
          </cell>
          <cell r="R25">
            <v>3.36</v>
          </cell>
          <cell r="S25">
            <v>2.88</v>
          </cell>
          <cell r="T25">
            <v>2.87</v>
          </cell>
          <cell r="U25">
            <v>2.33</v>
          </cell>
          <cell r="V25">
            <v>3.51</v>
          </cell>
          <cell r="W25">
            <v>3.13</v>
          </cell>
          <cell r="X25">
            <v>3.3</v>
          </cell>
          <cell r="Y25">
            <v>3.67</v>
          </cell>
          <cell r="Z25">
            <v>3.1</v>
          </cell>
          <cell r="AA25">
            <v>3.26</v>
          </cell>
          <cell r="AB25">
            <v>2.21</v>
          </cell>
          <cell r="AC25">
            <v>2.86</v>
          </cell>
          <cell r="AD25">
            <v>3.39</v>
          </cell>
          <cell r="AE25">
            <v>2.13</v>
          </cell>
          <cell r="AF25">
            <v>2.73</v>
          </cell>
          <cell r="AG25">
            <v>2.46</v>
          </cell>
          <cell r="AH25">
            <v>3.01</v>
          </cell>
          <cell r="AI25">
            <v>2.94</v>
          </cell>
          <cell r="AJ25">
            <v>2.72</v>
          </cell>
          <cell r="AK25">
            <v>3.3</v>
          </cell>
          <cell r="AL25">
            <v>2.27</v>
          </cell>
          <cell r="AM25">
            <v>3.05</v>
          </cell>
          <cell r="AN25">
            <v>2.8</v>
          </cell>
          <cell r="AO25">
            <v>2.4</v>
          </cell>
          <cell r="AP25">
            <v>2.2200000000000002</v>
          </cell>
          <cell r="AQ25">
            <v>2.54</v>
          </cell>
          <cell r="AR25">
            <v>2.02</v>
          </cell>
          <cell r="AS25">
            <v>2.48</v>
          </cell>
          <cell r="AT25">
            <v>2.02</v>
          </cell>
          <cell r="AU25">
            <v>2.61</v>
          </cell>
          <cell r="AV25">
            <v>2.35</v>
          </cell>
          <cell r="AW25">
            <v>2.34</v>
          </cell>
          <cell r="AX25">
            <v>1.98</v>
          </cell>
          <cell r="AY25">
            <v>2.4900000000000002</v>
          </cell>
          <cell r="AZ25">
            <v>2.0299999999999998</v>
          </cell>
          <cell r="BA25">
            <v>1.87</v>
          </cell>
          <cell r="BB25">
            <v>1.77</v>
          </cell>
          <cell r="BC25">
            <v>1.67</v>
          </cell>
          <cell r="BD25">
            <v>2</v>
          </cell>
          <cell r="BE25">
            <v>1.96</v>
          </cell>
          <cell r="BF25">
            <v>1.27</v>
          </cell>
          <cell r="BG25">
            <v>1.51</v>
          </cell>
          <cell r="BH25">
            <v>1.43</v>
          </cell>
          <cell r="BI25">
            <v>0.92</v>
          </cell>
          <cell r="BJ25">
            <v>0.95</v>
          </cell>
          <cell r="BK25">
            <v>1.19</v>
          </cell>
          <cell r="BL25">
            <v>1.07</v>
          </cell>
          <cell r="BM25">
            <v>0.93</v>
          </cell>
          <cell r="BN25">
            <v>0.78</v>
          </cell>
          <cell r="BO25">
            <v>0.96</v>
          </cell>
          <cell r="BP25">
            <v>1.06</v>
          </cell>
          <cell r="BQ25">
            <v>1.05</v>
          </cell>
          <cell r="BR25">
            <v>1.08</v>
          </cell>
          <cell r="BS25">
            <v>1.19</v>
          </cell>
          <cell r="BT25">
            <v>1.23</v>
          </cell>
          <cell r="BU25">
            <v>0.45</v>
          </cell>
          <cell r="BV25">
            <v>1.81</v>
          </cell>
          <cell r="BW25">
            <v>0.9</v>
          </cell>
          <cell r="BX25">
            <v>0.81</v>
          </cell>
          <cell r="BY25">
            <v>0.59</v>
          </cell>
          <cell r="BZ25">
            <v>0.57999999999999996</v>
          </cell>
          <cell r="CA25">
            <v>0.44</v>
          </cell>
          <cell r="CB25">
            <v>0.92</v>
          </cell>
          <cell r="CC25">
            <v>1.27</v>
          </cell>
          <cell r="CD25">
            <v>0.34</v>
          </cell>
          <cell r="CE25">
            <v>0.33</v>
          </cell>
          <cell r="CF25">
            <v>0.64</v>
          </cell>
          <cell r="CG25">
            <v>0.37</v>
          </cell>
          <cell r="CH25">
            <v>0.63</v>
          </cell>
          <cell r="CI25">
            <v>0.63</v>
          </cell>
          <cell r="CJ25">
            <v>0.66</v>
          </cell>
          <cell r="CK25">
            <v>0.3</v>
          </cell>
          <cell r="CL25">
            <v>0.44</v>
          </cell>
          <cell r="CM25">
            <v>0.43</v>
          </cell>
          <cell r="CN25">
            <v>0.3</v>
          </cell>
          <cell r="CO25">
            <v>0.92</v>
          </cell>
          <cell r="CP25">
            <v>0.23</v>
          </cell>
          <cell r="CQ25">
            <v>0.33</v>
          </cell>
          <cell r="CR25">
            <v>0.44</v>
          </cell>
          <cell r="CS25">
            <v>0.41</v>
          </cell>
          <cell r="CT25">
            <v>0.41</v>
          </cell>
          <cell r="CU25">
            <v>0.28000000000000003</v>
          </cell>
          <cell r="CV25">
            <v>0.45</v>
          </cell>
          <cell r="CW25">
            <v>0.12</v>
          </cell>
          <cell r="CX25">
            <v>0.09</v>
          </cell>
          <cell r="CY25">
            <v>0.83</v>
          </cell>
          <cell r="CZ25">
            <v>0.08</v>
          </cell>
        </row>
        <row r="26">
          <cell r="B26" t="str">
            <v>1.2.1.2.2. Više od 2 godine</v>
          </cell>
          <cell r="C26">
            <v>3.96</v>
          </cell>
          <cell r="D26">
            <v>4.3899999999999997</v>
          </cell>
          <cell r="E26">
            <v>2.84</v>
          </cell>
          <cell r="F26">
            <v>2.64</v>
          </cell>
          <cell r="G26">
            <v>3.54</v>
          </cell>
          <cell r="H26">
            <v>2.46</v>
          </cell>
          <cell r="I26">
            <v>3.7</v>
          </cell>
          <cell r="J26">
            <v>5.01</v>
          </cell>
          <cell r="K26">
            <v>2.98</v>
          </cell>
          <cell r="L26">
            <v>2.13</v>
          </cell>
          <cell r="M26">
            <v>4.29</v>
          </cell>
          <cell r="N26">
            <v>2.34</v>
          </cell>
          <cell r="O26">
            <v>4.87</v>
          </cell>
          <cell r="P26">
            <v>1.1299999999999999</v>
          </cell>
          <cell r="Q26">
            <v>0.69</v>
          </cell>
          <cell r="R26">
            <v>2.72</v>
          </cell>
          <cell r="S26">
            <v>0.75</v>
          </cell>
          <cell r="T26">
            <v>2.29</v>
          </cell>
          <cell r="U26">
            <v>1.37</v>
          </cell>
          <cell r="V26">
            <v>5.3</v>
          </cell>
          <cell r="W26">
            <v>2.41</v>
          </cell>
          <cell r="X26">
            <v>4.6900000000000004</v>
          </cell>
          <cell r="Y26">
            <v>2.81</v>
          </cell>
          <cell r="Z26">
            <v>1.0900000000000001</v>
          </cell>
          <cell r="AA26">
            <v>2.13</v>
          </cell>
          <cell r="AB26">
            <v>1.26</v>
          </cell>
          <cell r="AC26">
            <v>3.22</v>
          </cell>
          <cell r="AD26">
            <v>2.57</v>
          </cell>
          <cell r="AE26">
            <v>1.32</v>
          </cell>
          <cell r="AF26">
            <v>2.69</v>
          </cell>
          <cell r="AG26">
            <v>1</v>
          </cell>
          <cell r="AH26">
            <v>2.46</v>
          </cell>
          <cell r="AI26">
            <v>2.2799999999999998</v>
          </cell>
          <cell r="AJ26">
            <v>2.34</v>
          </cell>
          <cell r="AK26">
            <v>2.52</v>
          </cell>
          <cell r="AL26">
            <v>1.87</v>
          </cell>
          <cell r="AM26">
            <v>2.7</v>
          </cell>
          <cell r="AN26">
            <v>2.2000000000000002</v>
          </cell>
          <cell r="AO26">
            <v>1.32</v>
          </cell>
          <cell r="AP26">
            <v>2.61</v>
          </cell>
          <cell r="AQ26">
            <v>0.86</v>
          </cell>
          <cell r="AR26">
            <v>1.44</v>
          </cell>
          <cell r="AS26">
            <v>0.93</v>
          </cell>
          <cell r="AT26">
            <v>1.71</v>
          </cell>
          <cell r="AU26">
            <v>1.6</v>
          </cell>
          <cell r="AV26">
            <v>3.22</v>
          </cell>
          <cell r="AW26">
            <v>1.57</v>
          </cell>
          <cell r="AX26">
            <v>2.67</v>
          </cell>
          <cell r="AY26">
            <v>1.57</v>
          </cell>
          <cell r="AZ26">
            <v>1.6</v>
          </cell>
          <cell r="BA26">
            <v>1.1499999999999999</v>
          </cell>
          <cell r="BB26">
            <v>1.18</v>
          </cell>
          <cell r="BC26">
            <v>0.74</v>
          </cell>
          <cell r="BD26">
            <v>1.44</v>
          </cell>
          <cell r="BE26">
            <v>0.95</v>
          </cell>
          <cell r="BF26">
            <v>0.4</v>
          </cell>
          <cell r="BG26">
            <v>0.85</v>
          </cell>
          <cell r="BH26">
            <v>0.77</v>
          </cell>
          <cell r="BI26">
            <v>2</v>
          </cell>
          <cell r="BJ26">
            <v>1.38</v>
          </cell>
          <cell r="BK26">
            <v>0.77</v>
          </cell>
          <cell r="BL26">
            <v>3.55</v>
          </cell>
          <cell r="BM26">
            <v>0.75</v>
          </cell>
          <cell r="BN26">
            <v>0.6</v>
          </cell>
          <cell r="BO26">
            <v>1.64</v>
          </cell>
          <cell r="BP26">
            <v>0.88</v>
          </cell>
          <cell r="BQ26">
            <v>2.2599999999999998</v>
          </cell>
          <cell r="BR26">
            <v>0.4</v>
          </cell>
          <cell r="BS26">
            <v>0.99</v>
          </cell>
          <cell r="BT26">
            <v>1.93</v>
          </cell>
          <cell r="BU26">
            <v>0.51</v>
          </cell>
          <cell r="BV26">
            <v>0.37</v>
          </cell>
          <cell r="BW26">
            <v>1.28</v>
          </cell>
          <cell r="BX26">
            <v>0.31</v>
          </cell>
          <cell r="BY26">
            <v>0.75</v>
          </cell>
          <cell r="BZ26">
            <v>1.18</v>
          </cell>
          <cell r="CA26">
            <v>0.51</v>
          </cell>
          <cell r="CB26">
            <v>0.06</v>
          </cell>
          <cell r="CC26">
            <v>0.23</v>
          </cell>
          <cell r="CD26">
            <v>0.39</v>
          </cell>
          <cell r="CE26">
            <v>0.61</v>
          </cell>
          <cell r="CF26">
            <v>0.28000000000000003</v>
          </cell>
          <cell r="CG26">
            <v>0.91</v>
          </cell>
          <cell r="CH26">
            <v>0.22</v>
          </cell>
          <cell r="CI26">
            <v>1.02</v>
          </cell>
          <cell r="CJ26">
            <v>0.73</v>
          </cell>
          <cell r="CK26">
            <v>1.03</v>
          </cell>
          <cell r="CL26">
            <v>0.13</v>
          </cell>
          <cell r="CM26">
            <v>0.37</v>
          </cell>
          <cell r="CN26">
            <v>0.08</v>
          </cell>
          <cell r="CO26">
            <v>0.19</v>
          </cell>
          <cell r="CP26">
            <v>0.17</v>
          </cell>
          <cell r="CQ26">
            <v>0.9</v>
          </cell>
          <cell r="CR26">
            <v>0.75</v>
          </cell>
          <cell r="CS26">
            <v>0.28999999999999998</v>
          </cell>
          <cell r="CT26">
            <v>0.14000000000000001</v>
          </cell>
          <cell r="CU26">
            <v>0.85</v>
          </cell>
          <cell r="CV26">
            <v>0.81</v>
          </cell>
          <cell r="CW26">
            <v>0.57999999999999996</v>
          </cell>
          <cell r="CX26">
            <v>0.67</v>
          </cell>
          <cell r="CY26">
            <v>1.51</v>
          </cell>
          <cell r="CZ26">
            <v>0.25</v>
          </cell>
        </row>
        <row r="27">
          <cell r="B27" t="str">
            <v>1.3. Krediti s osnove repo poslova</v>
          </cell>
          <cell r="C27" t="str">
            <v>–</v>
          </cell>
          <cell r="D27" t="str">
            <v>–</v>
          </cell>
          <cell r="E27" t="str">
            <v>–</v>
          </cell>
          <cell r="F27" t="str">
            <v>–</v>
          </cell>
          <cell r="G27">
            <v>0.2</v>
          </cell>
          <cell r="H27" t="str">
            <v>–</v>
          </cell>
          <cell r="I27" t="str">
            <v>–</v>
          </cell>
          <cell r="J27">
            <v>0.2</v>
          </cell>
          <cell r="K27">
            <v>0.5</v>
          </cell>
          <cell r="L27">
            <v>0.87</v>
          </cell>
          <cell r="M27" t="str">
            <v>–</v>
          </cell>
          <cell r="N27">
            <v>0.5</v>
          </cell>
          <cell r="O27">
            <v>0.43</v>
          </cell>
          <cell r="P27" t="str">
            <v>–</v>
          </cell>
          <cell r="Q27">
            <v>0.13</v>
          </cell>
          <cell r="R27">
            <v>0.05</v>
          </cell>
          <cell r="S27" t="str">
            <v>–</v>
          </cell>
          <cell r="T27" t="str">
            <v>–</v>
          </cell>
          <cell r="U27" t="str">
            <v>–</v>
          </cell>
          <cell r="V27">
            <v>1.3</v>
          </cell>
          <cell r="W27">
            <v>1.1000000000000001</v>
          </cell>
          <cell r="X27">
            <v>0.65</v>
          </cell>
          <cell r="Y27">
            <v>0.32</v>
          </cell>
          <cell r="Z27" t="str">
            <v>–</v>
          </cell>
          <cell r="AA27" t="str">
            <v>–</v>
          </cell>
          <cell r="AB27" t="str">
            <v>–</v>
          </cell>
          <cell r="AC27">
            <v>0.25</v>
          </cell>
          <cell r="AD27" t="str">
            <v>–</v>
          </cell>
          <cell r="AE27">
            <v>2.5</v>
          </cell>
          <cell r="AF27" t="str">
            <v>–</v>
          </cell>
          <cell r="AG27" t="str">
            <v>–</v>
          </cell>
          <cell r="AH27">
            <v>0.55000000000000004</v>
          </cell>
          <cell r="AI27">
            <v>0.4</v>
          </cell>
          <cell r="AJ27" t="str">
            <v>–</v>
          </cell>
          <cell r="AK27">
            <v>0.67</v>
          </cell>
          <cell r="AL27">
            <v>0.2</v>
          </cell>
          <cell r="AM27">
            <v>0.13</v>
          </cell>
          <cell r="AN27">
            <v>0.35</v>
          </cell>
          <cell r="AO27">
            <v>0.2</v>
          </cell>
          <cell r="AP27">
            <v>0.12</v>
          </cell>
          <cell r="AQ27">
            <v>0.05</v>
          </cell>
          <cell r="AR27">
            <v>0.24</v>
          </cell>
          <cell r="AS27">
            <v>0.3</v>
          </cell>
          <cell r="AT27">
            <v>0.49</v>
          </cell>
          <cell r="AU27">
            <v>0.9</v>
          </cell>
          <cell r="AV27">
            <v>1.0900000000000001</v>
          </cell>
          <cell r="AW27">
            <v>0.65</v>
          </cell>
          <cell r="AX27">
            <v>0.33</v>
          </cell>
          <cell r="AY27">
            <v>0.65</v>
          </cell>
          <cell r="AZ27">
            <v>0.19</v>
          </cell>
          <cell r="BA27">
            <v>0.1</v>
          </cell>
          <cell r="BB27">
            <v>0.05</v>
          </cell>
          <cell r="BC27">
            <v>0.19</v>
          </cell>
          <cell r="BD27">
            <v>7.0000000000000007E-2</v>
          </cell>
          <cell r="BE27" t="str">
            <v>–</v>
          </cell>
          <cell r="BF27">
            <v>0.35</v>
          </cell>
          <cell r="BG27">
            <v>0.28999999999999998</v>
          </cell>
          <cell r="BH27" t="str">
            <v>–</v>
          </cell>
          <cell r="BI27">
            <v>0.24</v>
          </cell>
          <cell r="BJ27">
            <v>0.22</v>
          </cell>
          <cell r="BK27">
            <v>0.19</v>
          </cell>
          <cell r="BL27">
            <v>7.0000000000000007E-2</v>
          </cell>
          <cell r="BM27">
            <v>0</v>
          </cell>
          <cell r="BN27">
            <v>0</v>
          </cell>
          <cell r="BO27">
            <v>0</v>
          </cell>
          <cell r="BP27">
            <v>0</v>
          </cell>
          <cell r="BQ27">
            <v>0</v>
          </cell>
          <cell r="BR27">
            <v>0</v>
          </cell>
          <cell r="BS27" t="str">
            <v>–</v>
          </cell>
          <cell r="BT27">
            <v>0.06</v>
          </cell>
          <cell r="BU27" t="str">
            <v>–</v>
          </cell>
          <cell r="BV27">
            <v>0.03</v>
          </cell>
          <cell r="BW27">
            <v>0</v>
          </cell>
          <cell r="BX27">
            <v>0</v>
          </cell>
          <cell r="BY27" t="str">
            <v>–</v>
          </cell>
          <cell r="BZ27" t="str">
            <v>–</v>
          </cell>
          <cell r="CA27" t="str">
            <v>–</v>
          </cell>
          <cell r="CB27" t="str">
            <v>–</v>
          </cell>
          <cell r="CC27" t="str">
            <v>–</v>
          </cell>
          <cell r="CD27">
            <v>0.05</v>
          </cell>
          <cell r="CE27">
            <v>0.05</v>
          </cell>
          <cell r="CF27" t="str">
            <v>–</v>
          </cell>
          <cell r="CG27">
            <v>0</v>
          </cell>
          <cell r="CH27">
            <v>0</v>
          </cell>
          <cell r="CI27" t="str">
            <v>–</v>
          </cell>
          <cell r="CJ27" t="str">
            <v>–</v>
          </cell>
          <cell r="CK27" t="str">
            <v>–</v>
          </cell>
          <cell r="CL27" t="str">
            <v>–</v>
          </cell>
          <cell r="CM27" t="str">
            <v>–</v>
          </cell>
          <cell r="CN27">
            <v>0</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row>
        <row r="28">
          <cell r="B28" t="str">
            <v>2. Krediti</v>
          </cell>
          <cell r="C28">
            <v>9.74</v>
          </cell>
          <cell r="D28">
            <v>10.039999999999999</v>
          </cell>
          <cell r="E28">
            <v>10</v>
          </cell>
          <cell r="F28">
            <v>9.49</v>
          </cell>
          <cell r="G28">
            <v>9.4700000000000006</v>
          </cell>
          <cell r="H28">
            <v>9.52</v>
          </cell>
          <cell r="I28">
            <v>9.5399999999999991</v>
          </cell>
          <cell r="J28">
            <v>9.24</v>
          </cell>
          <cell r="K28">
            <v>9.59</v>
          </cell>
          <cell r="L28">
            <v>9.6300000000000008</v>
          </cell>
          <cell r="M28">
            <v>9.35</v>
          </cell>
          <cell r="N28">
            <v>9.7100000000000009</v>
          </cell>
          <cell r="O28">
            <v>9.5</v>
          </cell>
          <cell r="P28">
            <v>9.57</v>
          </cell>
          <cell r="Q28">
            <v>9.58</v>
          </cell>
          <cell r="R28">
            <v>9.31</v>
          </cell>
          <cell r="S28">
            <v>9.3699999999999992</v>
          </cell>
          <cell r="T28">
            <v>9.35</v>
          </cell>
          <cell r="U28">
            <v>9.19</v>
          </cell>
          <cell r="V28">
            <v>8.98</v>
          </cell>
          <cell r="W28">
            <v>9.2200000000000006</v>
          </cell>
          <cell r="X28">
            <v>9.1300000000000008</v>
          </cell>
          <cell r="Y28">
            <v>9.17</v>
          </cell>
          <cell r="Z28">
            <v>9.18</v>
          </cell>
          <cell r="AA28">
            <v>8.83</v>
          </cell>
          <cell r="AB28">
            <v>8.59</v>
          </cell>
          <cell r="AC28">
            <v>8.69</v>
          </cell>
          <cell r="AD28">
            <v>8.6</v>
          </cell>
          <cell r="AE28">
            <v>8.5299999999999994</v>
          </cell>
          <cell r="AF28">
            <v>8.6</v>
          </cell>
          <cell r="AG28">
            <v>8.41</v>
          </cell>
          <cell r="AH28">
            <v>8.34</v>
          </cell>
          <cell r="AI28">
            <v>8.5</v>
          </cell>
          <cell r="AJ28">
            <v>8.42</v>
          </cell>
          <cell r="AK28">
            <v>8.58</v>
          </cell>
          <cell r="AL28">
            <v>8.33</v>
          </cell>
          <cell r="AM28">
            <v>8.3800000000000008</v>
          </cell>
          <cell r="AN28">
            <v>8.4600000000000009</v>
          </cell>
          <cell r="AO28">
            <v>8.2100000000000009</v>
          </cell>
          <cell r="AP28">
            <v>8.3000000000000007</v>
          </cell>
          <cell r="AQ28">
            <v>8.3000000000000007</v>
          </cell>
          <cell r="AR28">
            <v>8.35</v>
          </cell>
          <cell r="AS28">
            <v>8.2899999999999991</v>
          </cell>
          <cell r="AT28">
            <v>8.08</v>
          </cell>
          <cell r="AU28">
            <v>7.9</v>
          </cell>
          <cell r="AV28">
            <v>7.91</v>
          </cell>
          <cell r="AW28">
            <v>7.88</v>
          </cell>
          <cell r="AX28">
            <v>7.88</v>
          </cell>
          <cell r="AY28">
            <v>7.62</v>
          </cell>
          <cell r="AZ28">
            <v>7.94</v>
          </cell>
          <cell r="BA28">
            <v>7.66</v>
          </cell>
          <cell r="BB28">
            <v>7.26</v>
          </cell>
          <cell r="BC28">
            <v>7.24</v>
          </cell>
          <cell r="BD28">
            <v>7.19</v>
          </cell>
          <cell r="BE28">
            <v>7.2</v>
          </cell>
          <cell r="BF28">
            <v>7.15</v>
          </cell>
          <cell r="BG28">
            <v>7.57</v>
          </cell>
          <cell r="BH28">
            <v>7.08</v>
          </cell>
          <cell r="BI28">
            <v>7.17</v>
          </cell>
          <cell r="BJ28">
            <v>7.14</v>
          </cell>
          <cell r="BK28">
            <v>7.03</v>
          </cell>
          <cell r="BL28">
            <v>7.34</v>
          </cell>
          <cell r="BM28">
            <v>7.33</v>
          </cell>
          <cell r="BN28">
            <v>7</v>
          </cell>
          <cell r="BO28">
            <v>7.18</v>
          </cell>
          <cell r="BP28">
            <v>6.94</v>
          </cell>
          <cell r="BQ28">
            <v>7.06</v>
          </cell>
          <cell r="BR28">
            <v>6.89</v>
          </cell>
          <cell r="BS28">
            <v>7.07</v>
          </cell>
          <cell r="BT28">
            <v>6.99</v>
          </cell>
          <cell r="BU28">
            <v>6.69</v>
          </cell>
          <cell r="BV28">
            <v>6.61</v>
          </cell>
          <cell r="BW28">
            <v>6.41</v>
          </cell>
          <cell r="BX28">
            <v>6.78</v>
          </cell>
          <cell r="BY28">
            <v>6.75</v>
          </cell>
          <cell r="BZ28">
            <v>6.39</v>
          </cell>
          <cell r="CA28">
            <v>6.39</v>
          </cell>
          <cell r="CB28">
            <v>6.46</v>
          </cell>
          <cell r="CC28">
            <v>6.49</v>
          </cell>
          <cell r="CD28">
            <v>6</v>
          </cell>
          <cell r="CE28">
            <v>6.42</v>
          </cell>
          <cell r="CF28">
            <v>6.28</v>
          </cell>
          <cell r="CG28">
            <v>6.24</v>
          </cell>
          <cell r="CH28">
            <v>6.04</v>
          </cell>
          <cell r="CI28">
            <v>6.17</v>
          </cell>
          <cell r="CJ28">
            <v>6.2</v>
          </cell>
          <cell r="CK28">
            <v>5.96</v>
          </cell>
          <cell r="CL28">
            <v>5.95</v>
          </cell>
          <cell r="CM28">
            <v>5.74</v>
          </cell>
          <cell r="CN28">
            <v>6.01</v>
          </cell>
          <cell r="CO28">
            <v>5.87</v>
          </cell>
          <cell r="CP28">
            <v>5.46</v>
          </cell>
          <cell r="CQ28">
            <v>5.92</v>
          </cell>
          <cell r="CR28">
            <v>5.9</v>
          </cell>
          <cell r="CS28">
            <v>5.6</v>
          </cell>
          <cell r="CT28">
            <v>5.71</v>
          </cell>
          <cell r="CU28">
            <v>5.56</v>
          </cell>
          <cell r="CV28">
            <v>5.85</v>
          </cell>
          <cell r="CW28">
            <v>5.69</v>
          </cell>
          <cell r="CX28">
            <v>5.47</v>
          </cell>
          <cell r="CY28">
            <v>5.43</v>
          </cell>
          <cell r="CZ28">
            <v>5.58</v>
          </cell>
        </row>
        <row r="29">
          <cell r="B29" t="str">
            <v>2.1. Kućanstva</v>
          </cell>
          <cell r="C29">
            <v>10.58</v>
          </cell>
          <cell r="D29">
            <v>10.77</v>
          </cell>
          <cell r="E29">
            <v>10.71</v>
          </cell>
          <cell r="F29">
            <v>10.48</v>
          </cell>
          <cell r="G29">
            <v>10.66</v>
          </cell>
          <cell r="H29">
            <v>10.65</v>
          </cell>
          <cell r="I29">
            <v>10.64</v>
          </cell>
          <cell r="J29">
            <v>10.63</v>
          </cell>
          <cell r="K29">
            <v>10.62</v>
          </cell>
          <cell r="L29">
            <v>10.61</v>
          </cell>
          <cell r="M29">
            <v>10.55</v>
          </cell>
          <cell r="N29">
            <v>10.6</v>
          </cell>
          <cell r="O29">
            <v>10.56</v>
          </cell>
          <cell r="P29">
            <v>10.58</v>
          </cell>
          <cell r="Q29">
            <v>10.52</v>
          </cell>
          <cell r="R29">
            <v>10.34</v>
          </cell>
          <cell r="S29">
            <v>10.33</v>
          </cell>
          <cell r="T29">
            <v>10.32</v>
          </cell>
          <cell r="U29">
            <v>10.31</v>
          </cell>
          <cell r="V29">
            <v>10.27</v>
          </cell>
          <cell r="W29">
            <v>10.3</v>
          </cell>
          <cell r="X29">
            <v>10.26</v>
          </cell>
          <cell r="Y29">
            <v>10.24</v>
          </cell>
          <cell r="Z29">
            <v>10.220000000000001</v>
          </cell>
          <cell r="AA29">
            <v>10.130000000000001</v>
          </cell>
          <cell r="AB29">
            <v>9.66</v>
          </cell>
          <cell r="AC29">
            <v>9.6300000000000008</v>
          </cell>
          <cell r="AD29">
            <v>9.6</v>
          </cell>
          <cell r="AE29">
            <v>9.57</v>
          </cell>
          <cell r="AF29">
            <v>9.5299999999999994</v>
          </cell>
          <cell r="AG29">
            <v>9.5399999999999991</v>
          </cell>
          <cell r="AH29">
            <v>9.5</v>
          </cell>
          <cell r="AI29">
            <v>9.5500000000000007</v>
          </cell>
          <cell r="AJ29">
            <v>9.49</v>
          </cell>
          <cell r="AK29">
            <v>9.48</v>
          </cell>
          <cell r="AL29">
            <v>9.48</v>
          </cell>
          <cell r="AM29">
            <v>9.41</v>
          </cell>
          <cell r="AN29">
            <v>9.49</v>
          </cell>
          <cell r="AO29">
            <v>9.5299999999999994</v>
          </cell>
          <cell r="AP29">
            <v>9.4499999999999993</v>
          </cell>
          <cell r="AQ29">
            <v>9.44</v>
          </cell>
          <cell r="AR29">
            <v>9.41</v>
          </cell>
          <cell r="AS29">
            <v>9.39</v>
          </cell>
          <cell r="AT29">
            <v>9.26</v>
          </cell>
          <cell r="AU29">
            <v>8.7899999999999991</v>
          </cell>
          <cell r="AV29">
            <v>8.7100000000000009</v>
          </cell>
          <cell r="AW29">
            <v>8.67</v>
          </cell>
          <cell r="AX29">
            <v>8.66</v>
          </cell>
          <cell r="AY29">
            <v>8.57</v>
          </cell>
          <cell r="AZ29">
            <v>8.58</v>
          </cell>
          <cell r="BA29">
            <v>8.5299999999999994</v>
          </cell>
          <cell r="BB29">
            <v>8.41</v>
          </cell>
          <cell r="BC29">
            <v>8.33</v>
          </cell>
          <cell r="BD29">
            <v>8.2799999999999994</v>
          </cell>
          <cell r="BE29">
            <v>8.27</v>
          </cell>
          <cell r="BF29">
            <v>8.19</v>
          </cell>
          <cell r="BG29">
            <v>8.2200000000000006</v>
          </cell>
          <cell r="BH29">
            <v>8.16</v>
          </cell>
          <cell r="BI29">
            <v>8.1300000000000008</v>
          </cell>
          <cell r="BJ29">
            <v>8.14</v>
          </cell>
          <cell r="BK29">
            <v>8.0399999999999991</v>
          </cell>
          <cell r="BL29">
            <v>7.98</v>
          </cell>
          <cell r="BM29">
            <v>8.02</v>
          </cell>
          <cell r="BN29">
            <v>7.93</v>
          </cell>
          <cell r="BO29">
            <v>7.92</v>
          </cell>
          <cell r="BP29">
            <v>7.82</v>
          </cell>
          <cell r="BQ29">
            <v>7.88</v>
          </cell>
          <cell r="BR29">
            <v>7.66</v>
          </cell>
          <cell r="BS29">
            <v>7.62</v>
          </cell>
          <cell r="BT29">
            <v>7.52</v>
          </cell>
          <cell r="BU29">
            <v>7.51</v>
          </cell>
          <cell r="BV29">
            <v>7.53</v>
          </cell>
          <cell r="BW29">
            <v>7.36</v>
          </cell>
          <cell r="BX29">
            <v>7.42</v>
          </cell>
          <cell r="BY29">
            <v>7.43</v>
          </cell>
          <cell r="BZ29">
            <v>7.25</v>
          </cell>
          <cell r="CA29">
            <v>7.24</v>
          </cell>
          <cell r="CB29">
            <v>7.2</v>
          </cell>
          <cell r="CC29">
            <v>7.23</v>
          </cell>
          <cell r="CD29">
            <v>7.12</v>
          </cell>
          <cell r="CE29">
            <v>7.08</v>
          </cell>
          <cell r="CF29">
            <v>7.09</v>
          </cell>
          <cell r="CG29">
            <v>7.09</v>
          </cell>
          <cell r="CH29">
            <v>7.12</v>
          </cell>
          <cell r="CI29">
            <v>7.09</v>
          </cell>
          <cell r="CJ29">
            <v>7.05</v>
          </cell>
          <cell r="CK29">
            <v>7</v>
          </cell>
          <cell r="CL29">
            <v>6.94</v>
          </cell>
          <cell r="CM29">
            <v>6.93</v>
          </cell>
          <cell r="CN29">
            <v>6.88</v>
          </cell>
          <cell r="CO29">
            <v>6.94</v>
          </cell>
          <cell r="CP29">
            <v>6.85</v>
          </cell>
          <cell r="CQ29">
            <v>6.94</v>
          </cell>
          <cell r="CR29">
            <v>6.82</v>
          </cell>
          <cell r="CS29">
            <v>6.68</v>
          </cell>
          <cell r="CT29">
            <v>6.67</v>
          </cell>
          <cell r="CU29">
            <v>6.72</v>
          </cell>
          <cell r="CV29">
            <v>6.72</v>
          </cell>
          <cell r="CW29">
            <v>6.69</v>
          </cell>
          <cell r="CX29">
            <v>6.74</v>
          </cell>
          <cell r="CY29">
            <v>6.69</v>
          </cell>
          <cell r="CZ29">
            <v>6.51</v>
          </cell>
        </row>
        <row r="30">
          <cell r="B30" t="str">
            <v>2.1.1. Stambeni krediti</v>
          </cell>
          <cell r="C30">
            <v>5.34</v>
          </cell>
          <cell r="D30">
            <v>5.31</v>
          </cell>
          <cell r="E30">
            <v>5.27</v>
          </cell>
          <cell r="F30">
            <v>5.35</v>
          </cell>
          <cell r="G30">
            <v>5.77</v>
          </cell>
          <cell r="H30">
            <v>5.95</v>
          </cell>
          <cell r="I30">
            <v>6.34</v>
          </cell>
          <cell r="J30">
            <v>5.63</v>
          </cell>
          <cell r="K30">
            <v>5.64</v>
          </cell>
          <cell r="L30">
            <v>6.09</v>
          </cell>
          <cell r="M30">
            <v>5.74</v>
          </cell>
          <cell r="N30">
            <v>5.81</v>
          </cell>
          <cell r="O30">
            <v>5.74</v>
          </cell>
          <cell r="P30">
            <v>5.28</v>
          </cell>
          <cell r="Q30">
            <v>5.1100000000000003</v>
          </cell>
          <cell r="R30">
            <v>5.26</v>
          </cell>
          <cell r="S30">
            <v>5.83</v>
          </cell>
          <cell r="T30">
            <v>5.6</v>
          </cell>
          <cell r="U30">
            <v>5.73</v>
          </cell>
          <cell r="V30">
            <v>5.78</v>
          </cell>
          <cell r="W30">
            <v>5.69</v>
          </cell>
          <cell r="X30">
            <v>5.71</v>
          </cell>
          <cell r="Y30">
            <v>5.6</v>
          </cell>
          <cell r="Z30">
            <v>5.6</v>
          </cell>
          <cell r="AA30">
            <v>5.81</v>
          </cell>
          <cell r="AB30">
            <v>5.73</v>
          </cell>
          <cell r="AC30">
            <v>5.59</v>
          </cell>
          <cell r="AD30">
            <v>5.73</v>
          </cell>
          <cell r="AE30">
            <v>5.63</v>
          </cell>
          <cell r="AF30">
            <v>5.56</v>
          </cell>
          <cell r="AG30">
            <v>5.48</v>
          </cell>
          <cell r="AH30">
            <v>5.45</v>
          </cell>
          <cell r="AI30">
            <v>5.35</v>
          </cell>
          <cell r="AJ30">
            <v>5.37</v>
          </cell>
          <cell r="AK30">
            <v>5.31</v>
          </cell>
          <cell r="AL30">
            <v>5.31</v>
          </cell>
          <cell r="AM30">
            <v>5.27</v>
          </cell>
          <cell r="AN30">
            <v>5.08</v>
          </cell>
          <cell r="AO30">
            <v>5.08</v>
          </cell>
          <cell r="AP30">
            <v>5.18</v>
          </cell>
          <cell r="AQ30">
            <v>5.2</v>
          </cell>
          <cell r="AR30">
            <v>5.23</v>
          </cell>
          <cell r="AS30">
            <v>5.14</v>
          </cell>
          <cell r="AT30">
            <v>5.16</v>
          </cell>
          <cell r="AU30">
            <v>5.25</v>
          </cell>
          <cell r="AV30">
            <v>5.18</v>
          </cell>
          <cell r="AW30">
            <v>5.19</v>
          </cell>
          <cell r="AX30">
            <v>5.2</v>
          </cell>
          <cell r="AY30">
            <v>5.09</v>
          </cell>
          <cell r="AZ30">
            <v>5.04</v>
          </cell>
          <cell r="BA30">
            <v>5</v>
          </cell>
          <cell r="BB30">
            <v>4.88</v>
          </cell>
          <cell r="BC30">
            <v>4.82</v>
          </cell>
          <cell r="BD30">
            <v>4.8</v>
          </cell>
          <cell r="BE30">
            <v>4.7300000000000004</v>
          </cell>
          <cell r="BF30">
            <v>4.66</v>
          </cell>
          <cell r="BG30">
            <v>4.6399999999999997</v>
          </cell>
          <cell r="BH30">
            <v>4.59</v>
          </cell>
          <cell r="BI30">
            <v>4.51</v>
          </cell>
          <cell r="BJ30">
            <v>4.47</v>
          </cell>
          <cell r="BK30">
            <v>4.55</v>
          </cell>
          <cell r="BL30">
            <v>4.5199999999999996</v>
          </cell>
          <cell r="BM30">
            <v>4.5199999999999996</v>
          </cell>
          <cell r="BN30">
            <v>4.43</v>
          </cell>
          <cell r="BO30">
            <v>4.3499999999999996</v>
          </cell>
          <cell r="BP30">
            <v>4.2300000000000004</v>
          </cell>
          <cell r="BQ30">
            <v>4.09</v>
          </cell>
          <cell r="BR30">
            <v>4.0199999999999996</v>
          </cell>
          <cell r="BS30">
            <v>3.89</v>
          </cell>
          <cell r="BT30">
            <v>3.74</v>
          </cell>
          <cell r="BU30">
            <v>3.65</v>
          </cell>
          <cell r="BV30">
            <v>3.84</v>
          </cell>
          <cell r="BW30">
            <v>3.89</v>
          </cell>
          <cell r="BX30">
            <v>3.89</v>
          </cell>
          <cell r="BY30">
            <v>3.86</v>
          </cell>
          <cell r="BZ30">
            <v>3.83</v>
          </cell>
          <cell r="CA30">
            <v>3.81</v>
          </cell>
          <cell r="CB30">
            <v>3.8</v>
          </cell>
          <cell r="CC30">
            <v>3.8</v>
          </cell>
          <cell r="CD30">
            <v>3.7</v>
          </cell>
          <cell r="CE30">
            <v>3.68</v>
          </cell>
          <cell r="CF30">
            <v>3.53</v>
          </cell>
          <cell r="CG30">
            <v>3.35</v>
          </cell>
          <cell r="CH30">
            <v>3.42</v>
          </cell>
          <cell r="CI30">
            <v>3.59</v>
          </cell>
          <cell r="CJ30">
            <v>3.42</v>
          </cell>
          <cell r="CK30">
            <v>3.28</v>
          </cell>
          <cell r="CL30">
            <v>3.06</v>
          </cell>
          <cell r="CM30">
            <v>3.1</v>
          </cell>
          <cell r="CN30">
            <v>3.06</v>
          </cell>
          <cell r="CO30">
            <v>3.04</v>
          </cell>
          <cell r="CP30">
            <v>3.03</v>
          </cell>
          <cell r="CQ30">
            <v>3.12</v>
          </cell>
          <cell r="CR30">
            <v>2.83</v>
          </cell>
          <cell r="CS30">
            <v>2.63</v>
          </cell>
          <cell r="CT30">
            <v>2.73</v>
          </cell>
          <cell r="CU30">
            <v>2.88</v>
          </cell>
          <cell r="CV30">
            <v>3.09</v>
          </cell>
          <cell r="CW30">
            <v>2.86</v>
          </cell>
          <cell r="CX30">
            <v>2.9</v>
          </cell>
          <cell r="CY30">
            <v>2.94</v>
          </cell>
          <cell r="CZ30">
            <v>2.96</v>
          </cell>
        </row>
        <row r="31">
          <cell r="B31" t="str">
            <v>2.1.1.1. Kratkoročno</v>
          </cell>
          <cell r="C31" t="str">
            <v>–</v>
          </cell>
          <cell r="D31" t="str">
            <v>–</v>
          </cell>
          <cell r="E31" t="str">
            <v>–</v>
          </cell>
          <cell r="F31" t="str">
            <v>–</v>
          </cell>
          <cell r="G31" t="str">
            <v>–</v>
          </cell>
          <cell r="H31" t="str">
            <v>–</v>
          </cell>
          <cell r="I31" t="str">
            <v>–</v>
          </cell>
          <cell r="J31">
            <v>5.35</v>
          </cell>
          <cell r="K31" t="str">
            <v>–</v>
          </cell>
          <cell r="L31">
            <v>5.75</v>
          </cell>
          <cell r="M31">
            <v>5.84</v>
          </cell>
          <cell r="N31">
            <v>5.9</v>
          </cell>
          <cell r="O31">
            <v>5.31</v>
          </cell>
          <cell r="P31">
            <v>5.92</v>
          </cell>
          <cell r="Q31">
            <v>5.9</v>
          </cell>
          <cell r="R31">
            <v>5.88</v>
          </cell>
          <cell r="S31">
            <v>5.65</v>
          </cell>
          <cell r="T31">
            <v>5.97</v>
          </cell>
          <cell r="U31">
            <v>5.78</v>
          </cell>
          <cell r="V31">
            <v>5.86</v>
          </cell>
          <cell r="W31">
            <v>5.7</v>
          </cell>
          <cell r="X31">
            <v>5.8</v>
          </cell>
          <cell r="Y31">
            <v>5.6</v>
          </cell>
          <cell r="Z31">
            <v>5.61</v>
          </cell>
          <cell r="AA31">
            <v>5.86</v>
          </cell>
          <cell r="AB31">
            <v>5.58</v>
          </cell>
          <cell r="AC31">
            <v>5.71</v>
          </cell>
          <cell r="AD31">
            <v>5.75</v>
          </cell>
          <cell r="AE31">
            <v>5.65</v>
          </cell>
          <cell r="AF31">
            <v>5.64</v>
          </cell>
          <cell r="AG31">
            <v>5.57</v>
          </cell>
          <cell r="AH31">
            <v>5.36</v>
          </cell>
          <cell r="AI31">
            <v>5.29</v>
          </cell>
          <cell r="AJ31">
            <v>5.37</v>
          </cell>
          <cell r="AK31">
            <v>5.19</v>
          </cell>
          <cell r="AL31">
            <v>5.34</v>
          </cell>
          <cell r="AM31">
            <v>5.36</v>
          </cell>
          <cell r="AN31">
            <v>5.09</v>
          </cell>
          <cell r="AO31">
            <v>5.1100000000000003</v>
          </cell>
          <cell r="AP31">
            <v>5.12</v>
          </cell>
          <cell r="AQ31">
            <v>5.2</v>
          </cell>
          <cell r="AR31">
            <v>5.05</v>
          </cell>
          <cell r="AS31">
            <v>5.09</v>
          </cell>
          <cell r="AT31">
            <v>5.08</v>
          </cell>
          <cell r="AU31">
            <v>5.15</v>
          </cell>
          <cell r="AV31">
            <v>5.15</v>
          </cell>
          <cell r="AW31">
            <v>5.18</v>
          </cell>
          <cell r="AX31">
            <v>5.16</v>
          </cell>
          <cell r="AY31">
            <v>5.14</v>
          </cell>
          <cell r="AZ31">
            <v>5.15</v>
          </cell>
          <cell r="BA31">
            <v>5.1100000000000003</v>
          </cell>
          <cell r="BB31">
            <v>4.93</v>
          </cell>
          <cell r="BC31">
            <v>4.8099999999999996</v>
          </cell>
          <cell r="BD31">
            <v>4.71</v>
          </cell>
          <cell r="BE31">
            <v>4.5999999999999996</v>
          </cell>
          <cell r="BF31">
            <v>4.66</v>
          </cell>
          <cell r="BG31">
            <v>4.58</v>
          </cell>
          <cell r="BH31">
            <v>4.5599999999999996</v>
          </cell>
          <cell r="BI31">
            <v>4.51</v>
          </cell>
          <cell r="BJ31">
            <v>4.49</v>
          </cell>
          <cell r="BK31">
            <v>4.49</v>
          </cell>
          <cell r="BL31">
            <v>4.43</v>
          </cell>
          <cell r="BM31">
            <v>4.41</v>
          </cell>
          <cell r="BN31">
            <v>4.38</v>
          </cell>
          <cell r="BO31">
            <v>4.28</v>
          </cell>
          <cell r="BP31">
            <v>4.25</v>
          </cell>
          <cell r="BQ31">
            <v>4.04</v>
          </cell>
          <cell r="BR31">
            <v>4.01</v>
          </cell>
          <cell r="BS31">
            <v>3.64</v>
          </cell>
          <cell r="BT31">
            <v>3.53</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v>2.81</v>
          </cell>
          <cell r="CX31" t="str">
            <v>–</v>
          </cell>
          <cell r="CY31" t="str">
            <v>–</v>
          </cell>
          <cell r="CZ31" t="str">
            <v>–</v>
          </cell>
        </row>
        <row r="32">
          <cell r="B32" t="str">
            <v>2.1.1.2. Dugoročno</v>
          </cell>
          <cell r="C32">
            <v>5.34</v>
          </cell>
          <cell r="D32">
            <v>5.31</v>
          </cell>
          <cell r="E32">
            <v>5.27</v>
          </cell>
          <cell r="F32">
            <v>5.35</v>
          </cell>
          <cell r="G32">
            <v>5.77</v>
          </cell>
          <cell r="H32">
            <v>5.95</v>
          </cell>
          <cell r="I32">
            <v>6.34</v>
          </cell>
          <cell r="J32">
            <v>5.63</v>
          </cell>
          <cell r="K32">
            <v>5.64</v>
          </cell>
          <cell r="L32">
            <v>6.1</v>
          </cell>
          <cell r="M32">
            <v>5.74</v>
          </cell>
          <cell r="N32">
            <v>5.8</v>
          </cell>
          <cell r="O32">
            <v>5.9</v>
          </cell>
          <cell r="P32">
            <v>5.22</v>
          </cell>
          <cell r="Q32">
            <v>5.0199999999999996</v>
          </cell>
          <cell r="R32">
            <v>5.16</v>
          </cell>
          <cell r="S32">
            <v>5.88</v>
          </cell>
          <cell r="T32">
            <v>5.48</v>
          </cell>
          <cell r="U32">
            <v>5.7</v>
          </cell>
          <cell r="V32">
            <v>5.73</v>
          </cell>
          <cell r="W32">
            <v>5.68</v>
          </cell>
          <cell r="X32">
            <v>5.66</v>
          </cell>
          <cell r="Y32">
            <v>5.6</v>
          </cell>
          <cell r="Z32">
            <v>5.59</v>
          </cell>
          <cell r="AA32">
            <v>5.78</v>
          </cell>
          <cell r="AB32">
            <v>5.85</v>
          </cell>
          <cell r="AC32">
            <v>5.52</v>
          </cell>
          <cell r="AD32">
            <v>5.71</v>
          </cell>
          <cell r="AE32">
            <v>5.6</v>
          </cell>
          <cell r="AF32">
            <v>5.52</v>
          </cell>
          <cell r="AG32">
            <v>5.37</v>
          </cell>
          <cell r="AH32">
            <v>5.5</v>
          </cell>
          <cell r="AI32">
            <v>5.38</v>
          </cell>
          <cell r="AJ32">
            <v>5.37</v>
          </cell>
          <cell r="AK32">
            <v>5.35</v>
          </cell>
          <cell r="AL32">
            <v>5.3</v>
          </cell>
          <cell r="AM32">
            <v>5.25</v>
          </cell>
          <cell r="AN32">
            <v>5.08</v>
          </cell>
          <cell r="AO32">
            <v>5.0599999999999996</v>
          </cell>
          <cell r="AP32">
            <v>5.21</v>
          </cell>
          <cell r="AQ32">
            <v>5.2</v>
          </cell>
          <cell r="AR32">
            <v>5.29</v>
          </cell>
          <cell r="AS32">
            <v>5.16</v>
          </cell>
          <cell r="AT32">
            <v>5.19</v>
          </cell>
          <cell r="AU32">
            <v>5.27</v>
          </cell>
          <cell r="AV32">
            <v>5.18</v>
          </cell>
          <cell r="AW32">
            <v>5.2</v>
          </cell>
          <cell r="AX32">
            <v>5.21</v>
          </cell>
          <cell r="AY32">
            <v>5.08</v>
          </cell>
          <cell r="AZ32">
            <v>5.0199999999999996</v>
          </cell>
          <cell r="BA32">
            <v>4.9800000000000004</v>
          </cell>
          <cell r="BB32">
            <v>4.87</v>
          </cell>
          <cell r="BC32">
            <v>4.82</v>
          </cell>
          <cell r="BD32">
            <v>4.8099999999999996</v>
          </cell>
          <cell r="BE32">
            <v>4.75</v>
          </cell>
          <cell r="BF32">
            <v>4.67</v>
          </cell>
          <cell r="BG32">
            <v>4.6399999999999997</v>
          </cell>
          <cell r="BH32">
            <v>4.59</v>
          </cell>
          <cell r="BI32">
            <v>4.51</v>
          </cell>
          <cell r="BJ32">
            <v>4.46</v>
          </cell>
          <cell r="BK32">
            <v>4.5599999999999996</v>
          </cell>
          <cell r="BL32">
            <v>4.54</v>
          </cell>
          <cell r="BM32">
            <v>4.54</v>
          </cell>
          <cell r="BN32">
            <v>4.43</v>
          </cell>
          <cell r="BO32">
            <v>4.3600000000000003</v>
          </cell>
          <cell r="BP32">
            <v>4.2300000000000004</v>
          </cell>
          <cell r="BQ32">
            <v>4.0999999999999996</v>
          </cell>
          <cell r="BR32">
            <v>4.0199999999999996</v>
          </cell>
          <cell r="BS32">
            <v>3.99</v>
          </cell>
          <cell r="BT32">
            <v>3.82</v>
          </cell>
          <cell r="BU32">
            <v>3.65</v>
          </cell>
          <cell r="BV32">
            <v>3.84</v>
          </cell>
          <cell r="BW32">
            <v>3.89</v>
          </cell>
          <cell r="BX32">
            <v>3.89</v>
          </cell>
          <cell r="BY32">
            <v>3.86</v>
          </cell>
          <cell r="BZ32">
            <v>3.83</v>
          </cell>
          <cell r="CA32">
            <v>3.81</v>
          </cell>
          <cell r="CB32">
            <v>3.8</v>
          </cell>
          <cell r="CC32">
            <v>3.8</v>
          </cell>
          <cell r="CD32">
            <v>3.7</v>
          </cell>
          <cell r="CE32">
            <v>3.68</v>
          </cell>
          <cell r="CF32">
            <v>3.53</v>
          </cell>
          <cell r="CG32">
            <v>3.35</v>
          </cell>
          <cell r="CH32">
            <v>3.42</v>
          </cell>
          <cell r="CI32">
            <v>3.59</v>
          </cell>
          <cell r="CJ32">
            <v>3.42</v>
          </cell>
          <cell r="CK32">
            <v>3.28</v>
          </cell>
          <cell r="CL32">
            <v>3.06</v>
          </cell>
          <cell r="CM32">
            <v>3.1</v>
          </cell>
          <cell r="CN32">
            <v>3.06</v>
          </cell>
          <cell r="CO32">
            <v>3.04</v>
          </cell>
          <cell r="CP32">
            <v>3.03</v>
          </cell>
          <cell r="CQ32">
            <v>3.12</v>
          </cell>
          <cell r="CR32">
            <v>2.83</v>
          </cell>
          <cell r="CS32">
            <v>2.63</v>
          </cell>
          <cell r="CT32">
            <v>2.73</v>
          </cell>
          <cell r="CU32">
            <v>2.88</v>
          </cell>
          <cell r="CV32">
            <v>3.09</v>
          </cell>
          <cell r="CW32">
            <v>2.86</v>
          </cell>
          <cell r="CX32">
            <v>2.9</v>
          </cell>
          <cell r="CY32">
            <v>2.94</v>
          </cell>
          <cell r="CZ32">
            <v>2.96</v>
          </cell>
        </row>
        <row r="33">
          <cell r="B33" t="str">
            <v>2.1.1.2.1. Od 1 do 5 godina</v>
          </cell>
          <cell r="C33">
            <v>5.91</v>
          </cell>
          <cell r="D33">
            <v>5.67</v>
          </cell>
          <cell r="E33">
            <v>4.93</v>
          </cell>
          <cell r="F33">
            <v>5.26</v>
          </cell>
          <cell r="G33">
            <v>6.74</v>
          </cell>
          <cell r="H33">
            <v>6.29</v>
          </cell>
          <cell r="I33">
            <v>6.9</v>
          </cell>
          <cell r="J33">
            <v>5.3</v>
          </cell>
          <cell r="K33">
            <v>6.49</v>
          </cell>
          <cell r="L33">
            <v>4.92</v>
          </cell>
          <cell r="M33">
            <v>6.3</v>
          </cell>
          <cell r="N33">
            <v>5.94</v>
          </cell>
          <cell r="O33">
            <v>6.28</v>
          </cell>
          <cell r="P33">
            <v>5.39</v>
          </cell>
          <cell r="Q33">
            <v>5.96</v>
          </cell>
          <cell r="R33">
            <v>5.93</v>
          </cell>
          <cell r="S33">
            <v>5.86</v>
          </cell>
          <cell r="T33">
            <v>5.85</v>
          </cell>
          <cell r="U33">
            <v>5.9</v>
          </cell>
          <cell r="V33">
            <v>5.71</v>
          </cell>
          <cell r="W33">
            <v>5.83</v>
          </cell>
          <cell r="X33">
            <v>6.08</v>
          </cell>
          <cell r="Y33">
            <v>5.7</v>
          </cell>
          <cell r="Z33">
            <v>5.86</v>
          </cell>
          <cell r="AA33">
            <v>5.44</v>
          </cell>
          <cell r="AB33">
            <v>6.06</v>
          </cell>
          <cell r="AC33">
            <v>5.32</v>
          </cell>
          <cell r="AD33">
            <v>5.77</v>
          </cell>
          <cell r="AE33">
            <v>4.72</v>
          </cell>
          <cell r="AF33">
            <v>5.85</v>
          </cell>
          <cell r="AG33">
            <v>5.08</v>
          </cell>
          <cell r="AH33">
            <v>5.27</v>
          </cell>
          <cell r="AI33">
            <v>5.2</v>
          </cell>
          <cell r="AJ33">
            <v>5.33</v>
          </cell>
          <cell r="AK33">
            <v>5.45</v>
          </cell>
          <cell r="AL33">
            <v>5.16</v>
          </cell>
          <cell r="AM33">
            <v>5.36</v>
          </cell>
          <cell r="AN33">
            <v>5.0199999999999996</v>
          </cell>
          <cell r="AO33">
            <v>5.19</v>
          </cell>
          <cell r="AP33">
            <v>4.8600000000000003</v>
          </cell>
          <cell r="AQ33">
            <v>5.09</v>
          </cell>
          <cell r="AR33">
            <v>5.16</v>
          </cell>
          <cell r="AS33">
            <v>5.29</v>
          </cell>
          <cell r="AT33">
            <v>5.32</v>
          </cell>
          <cell r="AU33">
            <v>5.28</v>
          </cell>
          <cell r="AV33">
            <v>5.33</v>
          </cell>
          <cell r="AW33">
            <v>5.38</v>
          </cell>
          <cell r="AX33">
            <v>5.28</v>
          </cell>
          <cell r="AY33">
            <v>5.2</v>
          </cell>
          <cell r="AZ33">
            <v>5.14</v>
          </cell>
          <cell r="BA33">
            <v>5</v>
          </cell>
          <cell r="BB33">
            <v>4.83</v>
          </cell>
          <cell r="BC33">
            <v>4.75</v>
          </cell>
          <cell r="BD33">
            <v>4.8</v>
          </cell>
          <cell r="BE33">
            <v>4.7</v>
          </cell>
          <cell r="BF33">
            <v>4.38</v>
          </cell>
          <cell r="BG33">
            <v>4.37</v>
          </cell>
          <cell r="BH33">
            <v>4.37</v>
          </cell>
          <cell r="BI33">
            <v>4.1900000000000004</v>
          </cell>
          <cell r="BJ33">
            <v>4.03</v>
          </cell>
          <cell r="BK33">
            <v>4.4800000000000004</v>
          </cell>
          <cell r="BL33">
            <v>4.29</v>
          </cell>
          <cell r="BM33">
            <v>4.46</v>
          </cell>
          <cell r="BN33">
            <v>4.2</v>
          </cell>
          <cell r="BO33">
            <v>4.43</v>
          </cell>
          <cell r="BP33">
            <v>4.24</v>
          </cell>
          <cell r="BQ33">
            <v>4.09</v>
          </cell>
          <cell r="BR33">
            <v>3.98</v>
          </cell>
          <cell r="BS33">
            <v>3.91</v>
          </cell>
          <cell r="BT33">
            <v>4.0199999999999996</v>
          </cell>
          <cell r="BU33">
            <v>3.93</v>
          </cell>
          <cell r="BV33">
            <v>4.0199999999999996</v>
          </cell>
          <cell r="BW33">
            <v>4.09</v>
          </cell>
          <cell r="BX33">
            <v>3.96</v>
          </cell>
          <cell r="BY33">
            <v>4.13</v>
          </cell>
          <cell r="BZ33">
            <v>4.1100000000000003</v>
          </cell>
          <cell r="CA33">
            <v>3.86</v>
          </cell>
          <cell r="CB33">
            <v>3.89</v>
          </cell>
          <cell r="CC33">
            <v>3.91</v>
          </cell>
          <cell r="CD33">
            <v>3.85</v>
          </cell>
          <cell r="CE33">
            <v>3.75</v>
          </cell>
          <cell r="CF33">
            <v>3.9</v>
          </cell>
          <cell r="CG33">
            <v>3.7</v>
          </cell>
          <cell r="CH33">
            <v>3.65</v>
          </cell>
          <cell r="CI33">
            <v>3.82</v>
          </cell>
          <cell r="CJ33">
            <v>3.68</v>
          </cell>
          <cell r="CK33">
            <v>3.72</v>
          </cell>
          <cell r="CL33">
            <v>3.24</v>
          </cell>
          <cell r="CM33">
            <v>3.59</v>
          </cell>
          <cell r="CN33">
            <v>3.61</v>
          </cell>
          <cell r="CO33">
            <v>3.21</v>
          </cell>
          <cell r="CP33">
            <v>3.33</v>
          </cell>
          <cell r="CQ33">
            <v>3.33</v>
          </cell>
          <cell r="CR33">
            <v>3.09</v>
          </cell>
          <cell r="CS33">
            <v>3.05</v>
          </cell>
          <cell r="CT33">
            <v>3.3</v>
          </cell>
          <cell r="CU33">
            <v>3.54</v>
          </cell>
          <cell r="CV33">
            <v>2.98</v>
          </cell>
          <cell r="CW33">
            <v>2.89</v>
          </cell>
          <cell r="CX33">
            <v>3.04</v>
          </cell>
          <cell r="CY33">
            <v>3.17</v>
          </cell>
          <cell r="CZ33">
            <v>3.8</v>
          </cell>
        </row>
        <row r="34">
          <cell r="B34" t="str">
            <v>2.1.1.2.2. Više od 5 godina</v>
          </cell>
          <cell r="C34">
            <v>5.33</v>
          </cell>
          <cell r="D34">
            <v>5.31</v>
          </cell>
          <cell r="E34">
            <v>5.27</v>
          </cell>
          <cell r="F34">
            <v>5.36</v>
          </cell>
          <cell r="G34">
            <v>5.72</v>
          </cell>
          <cell r="H34">
            <v>5.94</v>
          </cell>
          <cell r="I34">
            <v>6.32</v>
          </cell>
          <cell r="J34">
            <v>5.63</v>
          </cell>
          <cell r="K34">
            <v>5.64</v>
          </cell>
          <cell r="L34">
            <v>6.13</v>
          </cell>
          <cell r="M34">
            <v>5.71</v>
          </cell>
          <cell r="N34">
            <v>5.8</v>
          </cell>
          <cell r="O34">
            <v>5.89</v>
          </cell>
          <cell r="P34">
            <v>5.22</v>
          </cell>
          <cell r="Q34">
            <v>5</v>
          </cell>
          <cell r="R34">
            <v>5.14</v>
          </cell>
          <cell r="S34">
            <v>5.88</v>
          </cell>
          <cell r="T34">
            <v>5.47</v>
          </cell>
          <cell r="U34">
            <v>5.7</v>
          </cell>
          <cell r="V34">
            <v>5.73</v>
          </cell>
          <cell r="W34">
            <v>5.67</v>
          </cell>
          <cell r="X34">
            <v>5.64</v>
          </cell>
          <cell r="Y34">
            <v>5.6</v>
          </cell>
          <cell r="Z34">
            <v>5.59</v>
          </cell>
          <cell r="AA34">
            <v>5.79</v>
          </cell>
          <cell r="AB34">
            <v>5.84</v>
          </cell>
          <cell r="AC34">
            <v>5.53</v>
          </cell>
          <cell r="AD34">
            <v>5.71</v>
          </cell>
          <cell r="AE34">
            <v>5.61</v>
          </cell>
          <cell r="AF34">
            <v>5.52</v>
          </cell>
          <cell r="AG34">
            <v>5.37</v>
          </cell>
          <cell r="AH34">
            <v>5.5</v>
          </cell>
          <cell r="AI34">
            <v>5.39</v>
          </cell>
          <cell r="AJ34">
            <v>5.37</v>
          </cell>
          <cell r="AK34">
            <v>5.34</v>
          </cell>
          <cell r="AL34">
            <v>5.3</v>
          </cell>
          <cell r="AM34">
            <v>5.25</v>
          </cell>
          <cell r="AN34">
            <v>5.08</v>
          </cell>
          <cell r="AO34">
            <v>5.0599999999999996</v>
          </cell>
          <cell r="AP34">
            <v>5.22</v>
          </cell>
          <cell r="AQ34">
            <v>5.2</v>
          </cell>
          <cell r="AR34">
            <v>5.29</v>
          </cell>
          <cell r="AS34">
            <v>5.16</v>
          </cell>
          <cell r="AT34">
            <v>5.19</v>
          </cell>
          <cell r="AU34">
            <v>5.27</v>
          </cell>
          <cell r="AV34">
            <v>5.18</v>
          </cell>
          <cell r="AW34">
            <v>5.19</v>
          </cell>
          <cell r="AX34">
            <v>5.21</v>
          </cell>
          <cell r="AY34">
            <v>5.08</v>
          </cell>
          <cell r="AZ34">
            <v>5.01</v>
          </cell>
          <cell r="BA34">
            <v>4.9800000000000004</v>
          </cell>
          <cell r="BB34">
            <v>4.88</v>
          </cell>
          <cell r="BC34">
            <v>4.82</v>
          </cell>
          <cell r="BD34">
            <v>4.8099999999999996</v>
          </cell>
          <cell r="BE34">
            <v>4.75</v>
          </cell>
          <cell r="BF34">
            <v>4.67</v>
          </cell>
          <cell r="BG34">
            <v>4.6500000000000004</v>
          </cell>
          <cell r="BH34">
            <v>4.59</v>
          </cell>
          <cell r="BI34">
            <v>4.51</v>
          </cell>
          <cell r="BJ34">
            <v>4.47</v>
          </cell>
          <cell r="BK34">
            <v>4.5599999999999996</v>
          </cell>
          <cell r="BL34">
            <v>4.54</v>
          </cell>
          <cell r="BM34">
            <v>4.54</v>
          </cell>
          <cell r="BN34">
            <v>4.43</v>
          </cell>
          <cell r="BO34">
            <v>4.3499999999999996</v>
          </cell>
          <cell r="BP34">
            <v>4.2300000000000004</v>
          </cell>
          <cell r="BQ34">
            <v>4.0999999999999996</v>
          </cell>
          <cell r="BR34">
            <v>4.0199999999999996</v>
          </cell>
          <cell r="BS34">
            <v>3.99</v>
          </cell>
          <cell r="BT34">
            <v>3.82</v>
          </cell>
          <cell r="BU34">
            <v>3.65</v>
          </cell>
          <cell r="BV34">
            <v>3.84</v>
          </cell>
          <cell r="BW34">
            <v>3.88</v>
          </cell>
          <cell r="BX34">
            <v>3.89</v>
          </cell>
          <cell r="BY34">
            <v>3.85</v>
          </cell>
          <cell r="BZ34">
            <v>3.83</v>
          </cell>
          <cell r="CA34">
            <v>3.81</v>
          </cell>
          <cell r="CB34">
            <v>3.8</v>
          </cell>
          <cell r="CC34">
            <v>3.79</v>
          </cell>
          <cell r="CD34">
            <v>3.7</v>
          </cell>
          <cell r="CE34">
            <v>3.68</v>
          </cell>
          <cell r="CF34">
            <v>3.52</v>
          </cell>
          <cell r="CG34">
            <v>3.34</v>
          </cell>
          <cell r="CH34">
            <v>3.41</v>
          </cell>
          <cell r="CI34">
            <v>3.59</v>
          </cell>
          <cell r="CJ34">
            <v>3.41</v>
          </cell>
          <cell r="CK34">
            <v>3.28</v>
          </cell>
          <cell r="CL34">
            <v>3.06</v>
          </cell>
          <cell r="CM34">
            <v>3.09</v>
          </cell>
          <cell r="CN34">
            <v>3.06</v>
          </cell>
          <cell r="CO34">
            <v>3.04</v>
          </cell>
          <cell r="CP34">
            <v>3.03</v>
          </cell>
          <cell r="CQ34">
            <v>3.12</v>
          </cell>
          <cell r="CR34">
            <v>2.82</v>
          </cell>
          <cell r="CS34">
            <v>2.63</v>
          </cell>
          <cell r="CT34">
            <v>2.73</v>
          </cell>
          <cell r="CU34">
            <v>2.87</v>
          </cell>
          <cell r="CV34">
            <v>3.09</v>
          </cell>
          <cell r="CW34">
            <v>2.86</v>
          </cell>
          <cell r="CX34">
            <v>2.9</v>
          </cell>
          <cell r="CY34">
            <v>2.93</v>
          </cell>
          <cell r="CZ34">
            <v>2.96</v>
          </cell>
        </row>
        <row r="35">
          <cell r="B35" t="str">
            <v>2.1.2. Potrošački i ostali krediti</v>
          </cell>
          <cell r="C35">
            <v>10.61</v>
          </cell>
          <cell r="D35">
            <v>10.79</v>
          </cell>
          <cell r="E35">
            <v>10.73</v>
          </cell>
          <cell r="F35">
            <v>10.5</v>
          </cell>
          <cell r="G35">
            <v>10.67</v>
          </cell>
          <cell r="H35">
            <v>10.66</v>
          </cell>
          <cell r="I35">
            <v>10.65</v>
          </cell>
          <cell r="J35">
            <v>10.64</v>
          </cell>
          <cell r="K35">
            <v>10.63</v>
          </cell>
          <cell r="L35">
            <v>10.62</v>
          </cell>
          <cell r="M35">
            <v>10.56</v>
          </cell>
          <cell r="N35">
            <v>10.6</v>
          </cell>
          <cell r="O35">
            <v>10.56</v>
          </cell>
          <cell r="P35">
            <v>10.58</v>
          </cell>
          <cell r="Q35">
            <v>10.53</v>
          </cell>
          <cell r="R35">
            <v>10.34</v>
          </cell>
          <cell r="S35">
            <v>10.34</v>
          </cell>
          <cell r="T35">
            <v>10.32</v>
          </cell>
          <cell r="U35">
            <v>10.32</v>
          </cell>
          <cell r="V35">
            <v>10.28</v>
          </cell>
          <cell r="W35">
            <v>10.31</v>
          </cell>
          <cell r="X35">
            <v>10.27</v>
          </cell>
          <cell r="Y35">
            <v>10.25</v>
          </cell>
          <cell r="Z35">
            <v>10.23</v>
          </cell>
          <cell r="AA35">
            <v>10.14</v>
          </cell>
          <cell r="AB35">
            <v>9.68</v>
          </cell>
          <cell r="AC35">
            <v>9.64</v>
          </cell>
          <cell r="AD35">
            <v>9.61</v>
          </cell>
          <cell r="AE35">
            <v>9.59</v>
          </cell>
          <cell r="AF35">
            <v>9.5500000000000007</v>
          </cell>
          <cell r="AG35">
            <v>9.56</v>
          </cell>
          <cell r="AH35">
            <v>9.52</v>
          </cell>
          <cell r="AI35">
            <v>9.56</v>
          </cell>
          <cell r="AJ35">
            <v>9.5</v>
          </cell>
          <cell r="AK35">
            <v>9.49</v>
          </cell>
          <cell r="AL35">
            <v>9.49</v>
          </cell>
          <cell r="AM35">
            <v>9.43</v>
          </cell>
          <cell r="AN35">
            <v>9.51</v>
          </cell>
          <cell r="AO35">
            <v>9.5500000000000007</v>
          </cell>
          <cell r="AP35">
            <v>9.4700000000000006</v>
          </cell>
          <cell r="AQ35">
            <v>9.4700000000000006</v>
          </cell>
          <cell r="AR35">
            <v>9.4499999999999993</v>
          </cell>
          <cell r="AS35">
            <v>9.4499999999999993</v>
          </cell>
          <cell r="AT35">
            <v>9.33</v>
          </cell>
          <cell r="AU35">
            <v>8.83</v>
          </cell>
          <cell r="AV35">
            <v>8.76</v>
          </cell>
          <cell r="AW35">
            <v>8.73</v>
          </cell>
          <cell r="AX35">
            <v>8.7100000000000009</v>
          </cell>
          <cell r="AY35">
            <v>8.6300000000000008</v>
          </cell>
          <cell r="AZ35">
            <v>8.64</v>
          </cell>
          <cell r="BA35">
            <v>8.65</v>
          </cell>
          <cell r="BB35">
            <v>8.59</v>
          </cell>
          <cell r="BC35">
            <v>8.5500000000000007</v>
          </cell>
          <cell r="BD35">
            <v>8.51</v>
          </cell>
          <cell r="BE35">
            <v>8.49</v>
          </cell>
          <cell r="BF35">
            <v>8.3800000000000008</v>
          </cell>
          <cell r="BG35">
            <v>8.3699999999999992</v>
          </cell>
          <cell r="BH35">
            <v>8.32</v>
          </cell>
          <cell r="BI35">
            <v>8.2799999999999994</v>
          </cell>
          <cell r="BJ35">
            <v>8.27</v>
          </cell>
          <cell r="BK35">
            <v>8.17</v>
          </cell>
          <cell r="BL35">
            <v>8.09</v>
          </cell>
          <cell r="BM35">
            <v>8.1199999999999992</v>
          </cell>
          <cell r="BN35">
            <v>8.0500000000000007</v>
          </cell>
          <cell r="BO35">
            <v>8.0299999999999994</v>
          </cell>
          <cell r="BP35">
            <v>7.95</v>
          </cell>
          <cell r="BQ35">
            <v>8.02</v>
          </cell>
          <cell r="BR35">
            <v>7.81</v>
          </cell>
          <cell r="BS35">
            <v>7.78</v>
          </cell>
          <cell r="BT35">
            <v>7.74</v>
          </cell>
          <cell r="BU35">
            <v>7.71</v>
          </cell>
          <cell r="BV35">
            <v>7.69</v>
          </cell>
          <cell r="BW35">
            <v>7.45</v>
          </cell>
          <cell r="BX35">
            <v>7.52</v>
          </cell>
          <cell r="BY35">
            <v>7.52</v>
          </cell>
          <cell r="BZ35">
            <v>7.34</v>
          </cell>
          <cell r="CA35">
            <v>7.31</v>
          </cell>
          <cell r="CB35">
            <v>7.28</v>
          </cell>
          <cell r="CC35">
            <v>7.3</v>
          </cell>
          <cell r="CD35">
            <v>7.2</v>
          </cell>
          <cell r="CE35">
            <v>7.15</v>
          </cell>
          <cell r="CF35">
            <v>7.18</v>
          </cell>
          <cell r="CG35">
            <v>7.27</v>
          </cell>
          <cell r="CH35">
            <v>7.24</v>
          </cell>
          <cell r="CI35">
            <v>7.15</v>
          </cell>
          <cell r="CJ35">
            <v>7.13</v>
          </cell>
          <cell r="CK35">
            <v>7.1</v>
          </cell>
          <cell r="CL35">
            <v>7.05</v>
          </cell>
          <cell r="CM35">
            <v>7.05</v>
          </cell>
          <cell r="CN35">
            <v>7.01</v>
          </cell>
          <cell r="CO35">
            <v>7.06</v>
          </cell>
          <cell r="CP35">
            <v>6.99</v>
          </cell>
          <cell r="CQ35">
            <v>7.03</v>
          </cell>
          <cell r="CR35">
            <v>6.97</v>
          </cell>
          <cell r="CS35">
            <v>6.95</v>
          </cell>
          <cell r="CT35">
            <v>6.87</v>
          </cell>
          <cell r="CU35">
            <v>6.83</v>
          </cell>
          <cell r="CV35">
            <v>6.83</v>
          </cell>
          <cell r="CW35">
            <v>6.8</v>
          </cell>
          <cell r="CX35">
            <v>6.85</v>
          </cell>
          <cell r="CY35">
            <v>6.86</v>
          </cell>
          <cell r="CZ35">
            <v>6.78</v>
          </cell>
        </row>
        <row r="36">
          <cell r="B36" t="str">
            <v>2.1.2.1. Kratkoročno</v>
          </cell>
          <cell r="C36">
            <v>10.49</v>
          </cell>
          <cell r="D36">
            <v>10.68</v>
          </cell>
          <cell r="E36">
            <v>10.62</v>
          </cell>
          <cell r="F36">
            <v>10.32</v>
          </cell>
          <cell r="G36">
            <v>10.58</v>
          </cell>
          <cell r="H36">
            <v>10.55</v>
          </cell>
          <cell r="I36">
            <v>10.55</v>
          </cell>
          <cell r="J36">
            <v>10.57</v>
          </cell>
          <cell r="K36">
            <v>10.54</v>
          </cell>
          <cell r="L36">
            <v>10.58</v>
          </cell>
          <cell r="M36">
            <v>10.51</v>
          </cell>
          <cell r="N36">
            <v>10.57</v>
          </cell>
          <cell r="O36">
            <v>10.5</v>
          </cell>
          <cell r="P36">
            <v>10.57</v>
          </cell>
          <cell r="Q36">
            <v>10.6</v>
          </cell>
          <cell r="R36">
            <v>10.32</v>
          </cell>
          <cell r="S36">
            <v>10.32</v>
          </cell>
          <cell r="T36">
            <v>10.3</v>
          </cell>
          <cell r="U36">
            <v>10.3</v>
          </cell>
          <cell r="V36">
            <v>10.26</v>
          </cell>
          <cell r="W36">
            <v>10.29</v>
          </cell>
          <cell r="X36">
            <v>10.28</v>
          </cell>
          <cell r="Y36">
            <v>10.25</v>
          </cell>
          <cell r="Z36">
            <v>10.220000000000001</v>
          </cell>
          <cell r="AA36">
            <v>10.130000000000001</v>
          </cell>
          <cell r="AB36">
            <v>9.58</v>
          </cell>
          <cell r="AC36">
            <v>9.56</v>
          </cell>
          <cell r="AD36">
            <v>9.5399999999999991</v>
          </cell>
          <cell r="AE36">
            <v>9.52</v>
          </cell>
          <cell r="AF36">
            <v>9.4700000000000006</v>
          </cell>
          <cell r="AG36">
            <v>9.5</v>
          </cell>
          <cell r="AH36">
            <v>9.4700000000000006</v>
          </cell>
          <cell r="AI36">
            <v>9.51</v>
          </cell>
          <cell r="AJ36">
            <v>9.4600000000000009</v>
          </cell>
          <cell r="AK36">
            <v>9.4600000000000009</v>
          </cell>
          <cell r="AL36">
            <v>9.4600000000000009</v>
          </cell>
          <cell r="AM36">
            <v>9.4</v>
          </cell>
          <cell r="AN36">
            <v>9.49</v>
          </cell>
          <cell r="AO36">
            <v>9.5500000000000007</v>
          </cell>
          <cell r="AP36">
            <v>9.48</v>
          </cell>
          <cell r="AQ36">
            <v>9.4700000000000006</v>
          </cell>
          <cell r="AR36">
            <v>9.4600000000000009</v>
          </cell>
          <cell r="AS36">
            <v>9.4499999999999993</v>
          </cell>
          <cell r="AT36">
            <v>9.32</v>
          </cell>
          <cell r="AU36">
            <v>8.7200000000000006</v>
          </cell>
          <cell r="AV36">
            <v>8.66</v>
          </cell>
          <cell r="AW36">
            <v>8.65</v>
          </cell>
          <cell r="AX36">
            <v>8.64</v>
          </cell>
          <cell r="AY36">
            <v>8.5500000000000007</v>
          </cell>
          <cell r="AZ36">
            <v>8.56</v>
          </cell>
          <cell r="BA36">
            <v>8.6</v>
          </cell>
          <cell r="BB36">
            <v>8.5299999999999994</v>
          </cell>
          <cell r="BC36">
            <v>8.49</v>
          </cell>
          <cell r="BD36">
            <v>8.4499999999999993</v>
          </cell>
          <cell r="BE36">
            <v>8.43</v>
          </cell>
          <cell r="BF36">
            <v>8.31</v>
          </cell>
          <cell r="BG36">
            <v>8.31</v>
          </cell>
          <cell r="BH36">
            <v>8.27</v>
          </cell>
          <cell r="BI36">
            <v>8.23</v>
          </cell>
          <cell r="BJ36">
            <v>8.23</v>
          </cell>
          <cell r="BK36">
            <v>8.14</v>
          </cell>
          <cell r="BL36">
            <v>8.0500000000000007</v>
          </cell>
          <cell r="BM36">
            <v>8.08</v>
          </cell>
          <cell r="BN36">
            <v>8.0299999999999994</v>
          </cell>
          <cell r="BO36">
            <v>8.02</v>
          </cell>
          <cell r="BP36">
            <v>7.99</v>
          </cell>
          <cell r="BQ36">
            <v>8.0299999999999994</v>
          </cell>
          <cell r="BR36">
            <v>7.77</v>
          </cell>
          <cell r="BS36">
            <v>7.77</v>
          </cell>
          <cell r="BT36">
            <v>7.74</v>
          </cell>
          <cell r="BU36">
            <v>7.72</v>
          </cell>
          <cell r="BV36">
            <v>7.7</v>
          </cell>
          <cell r="BW36">
            <v>7.4</v>
          </cell>
          <cell r="BX36">
            <v>7.5</v>
          </cell>
          <cell r="BY36">
            <v>7.54</v>
          </cell>
          <cell r="BZ36">
            <v>7.31</v>
          </cell>
          <cell r="CA36">
            <v>7.28</v>
          </cell>
          <cell r="CB36">
            <v>7.26</v>
          </cell>
          <cell r="CC36">
            <v>7.29</v>
          </cell>
          <cell r="CD36">
            <v>7.2</v>
          </cell>
          <cell r="CE36">
            <v>7.13</v>
          </cell>
          <cell r="CF36">
            <v>7.19</v>
          </cell>
          <cell r="CG36">
            <v>7.33</v>
          </cell>
          <cell r="CH36">
            <v>7.3</v>
          </cell>
          <cell r="CI36">
            <v>7.17</v>
          </cell>
          <cell r="CJ36">
            <v>7.17</v>
          </cell>
          <cell r="CK36">
            <v>7.17</v>
          </cell>
          <cell r="CL36">
            <v>7.17</v>
          </cell>
          <cell r="CM36">
            <v>7.13</v>
          </cell>
          <cell r="CN36">
            <v>7.12</v>
          </cell>
          <cell r="CO36">
            <v>7.16</v>
          </cell>
          <cell r="CP36">
            <v>7.12</v>
          </cell>
          <cell r="CQ36">
            <v>7.14</v>
          </cell>
          <cell r="CR36">
            <v>7.11</v>
          </cell>
          <cell r="CS36">
            <v>7.09</v>
          </cell>
          <cell r="CT36">
            <v>7.04</v>
          </cell>
          <cell r="CU36">
            <v>6.96</v>
          </cell>
          <cell r="CV36">
            <v>6.98</v>
          </cell>
          <cell r="CW36">
            <v>6.98</v>
          </cell>
          <cell r="CX36">
            <v>7.03</v>
          </cell>
          <cell r="CY36">
            <v>7.05</v>
          </cell>
          <cell r="CZ36">
            <v>6.96</v>
          </cell>
        </row>
        <row r="37">
          <cell r="B37" t="str">
            <v>2.1.2.2. Dugoročno</v>
          </cell>
          <cell r="C37">
            <v>11.16</v>
          </cell>
          <cell r="D37">
            <v>11.34</v>
          </cell>
          <cell r="E37">
            <v>11.23</v>
          </cell>
          <cell r="F37">
            <v>11.32</v>
          </cell>
          <cell r="G37">
            <v>11.19</v>
          </cell>
          <cell r="H37">
            <v>11.26</v>
          </cell>
          <cell r="I37">
            <v>11.22</v>
          </cell>
          <cell r="J37">
            <v>11</v>
          </cell>
          <cell r="K37">
            <v>11.08</v>
          </cell>
          <cell r="L37">
            <v>10.83</v>
          </cell>
          <cell r="M37">
            <v>10.79</v>
          </cell>
          <cell r="N37">
            <v>10.76</v>
          </cell>
          <cell r="O37">
            <v>10.86</v>
          </cell>
          <cell r="P37">
            <v>10.64</v>
          </cell>
          <cell r="Q37">
            <v>10.25</v>
          </cell>
          <cell r="R37">
            <v>10.42</v>
          </cell>
          <cell r="S37">
            <v>10.44</v>
          </cell>
          <cell r="T37">
            <v>10.43</v>
          </cell>
          <cell r="U37">
            <v>10.4</v>
          </cell>
          <cell r="V37">
            <v>10.37</v>
          </cell>
          <cell r="W37">
            <v>10.38</v>
          </cell>
          <cell r="X37">
            <v>10.27</v>
          </cell>
          <cell r="Y37">
            <v>10.25</v>
          </cell>
          <cell r="Z37">
            <v>10.28</v>
          </cell>
          <cell r="AA37">
            <v>10.199999999999999</v>
          </cell>
          <cell r="AB37">
            <v>10.14</v>
          </cell>
          <cell r="AC37">
            <v>9.99</v>
          </cell>
          <cell r="AD37">
            <v>9.9</v>
          </cell>
          <cell r="AE37">
            <v>9.8699999999999992</v>
          </cell>
          <cell r="AF37">
            <v>9.86</v>
          </cell>
          <cell r="AG37">
            <v>9.84</v>
          </cell>
          <cell r="AH37">
            <v>9.7100000000000009</v>
          </cell>
          <cell r="AI37">
            <v>9.8000000000000007</v>
          </cell>
          <cell r="AJ37">
            <v>9.66</v>
          </cell>
          <cell r="AK37">
            <v>9.65</v>
          </cell>
          <cell r="AL37">
            <v>9.64</v>
          </cell>
          <cell r="AM37">
            <v>9.57</v>
          </cell>
          <cell r="AN37">
            <v>9.59</v>
          </cell>
          <cell r="AO37">
            <v>9.56</v>
          </cell>
          <cell r="AP37">
            <v>9.44</v>
          </cell>
          <cell r="AQ37">
            <v>9.44</v>
          </cell>
          <cell r="AR37">
            <v>9.39</v>
          </cell>
          <cell r="AS37">
            <v>9.44</v>
          </cell>
          <cell r="AT37">
            <v>9.35</v>
          </cell>
          <cell r="AU37">
            <v>9.32</v>
          </cell>
          <cell r="AV37">
            <v>9.17</v>
          </cell>
          <cell r="AW37">
            <v>9.08</v>
          </cell>
          <cell r="AX37">
            <v>9.01</v>
          </cell>
          <cell r="AY37">
            <v>8.99</v>
          </cell>
          <cell r="AZ37">
            <v>8.98</v>
          </cell>
          <cell r="BA37">
            <v>8.8800000000000008</v>
          </cell>
          <cell r="BB37">
            <v>8.7899999999999991</v>
          </cell>
          <cell r="BC37">
            <v>8.7799999999999994</v>
          </cell>
          <cell r="BD37">
            <v>8.74</v>
          </cell>
          <cell r="BE37">
            <v>8.6999999999999993</v>
          </cell>
          <cell r="BF37">
            <v>8.6300000000000008</v>
          </cell>
          <cell r="BG37">
            <v>8.6</v>
          </cell>
          <cell r="BH37">
            <v>8.52</v>
          </cell>
          <cell r="BI37">
            <v>8.49</v>
          </cell>
          <cell r="BJ37">
            <v>8.42</v>
          </cell>
          <cell r="BK37">
            <v>8.2899999999999991</v>
          </cell>
          <cell r="BL37">
            <v>8.2899999999999991</v>
          </cell>
          <cell r="BM37">
            <v>8.2799999999999994</v>
          </cell>
          <cell r="BN37">
            <v>8.1300000000000008</v>
          </cell>
          <cell r="BO37">
            <v>8.08</v>
          </cell>
          <cell r="BP37">
            <v>7.82</v>
          </cell>
          <cell r="BQ37">
            <v>7.97</v>
          </cell>
          <cell r="BR37">
            <v>7.94</v>
          </cell>
          <cell r="BS37">
            <v>7.8</v>
          </cell>
          <cell r="BT37">
            <v>7.72</v>
          </cell>
          <cell r="BU37">
            <v>7.68</v>
          </cell>
          <cell r="BV37">
            <v>7.64</v>
          </cell>
          <cell r="BW37">
            <v>7.61</v>
          </cell>
          <cell r="BX37">
            <v>7.58</v>
          </cell>
          <cell r="BY37">
            <v>7.47</v>
          </cell>
          <cell r="BZ37">
            <v>7.43</v>
          </cell>
          <cell r="CA37">
            <v>7.42</v>
          </cell>
          <cell r="CB37">
            <v>7.35</v>
          </cell>
          <cell r="CC37">
            <v>7.3</v>
          </cell>
          <cell r="CD37">
            <v>7.19</v>
          </cell>
          <cell r="CE37">
            <v>7.18</v>
          </cell>
          <cell r="CF37">
            <v>7.14</v>
          </cell>
          <cell r="CG37">
            <v>7.08</v>
          </cell>
          <cell r="CH37">
            <v>7.06</v>
          </cell>
          <cell r="CI37">
            <v>7.1</v>
          </cell>
          <cell r="CJ37">
            <v>6.97</v>
          </cell>
          <cell r="CK37">
            <v>6.88</v>
          </cell>
          <cell r="CL37">
            <v>6.74</v>
          </cell>
          <cell r="CM37">
            <v>6.79</v>
          </cell>
          <cell r="CN37">
            <v>6.68</v>
          </cell>
          <cell r="CO37">
            <v>6.71</v>
          </cell>
          <cell r="CP37">
            <v>6.6</v>
          </cell>
          <cell r="CQ37">
            <v>6.68</v>
          </cell>
          <cell r="CR37">
            <v>6.55</v>
          </cell>
          <cell r="CS37">
            <v>6.51</v>
          </cell>
          <cell r="CT37">
            <v>6.36</v>
          </cell>
          <cell r="CU37">
            <v>6.43</v>
          </cell>
          <cell r="CV37">
            <v>6.4</v>
          </cell>
          <cell r="CW37">
            <v>6.31</v>
          </cell>
          <cell r="CX37">
            <v>6.26</v>
          </cell>
          <cell r="CY37">
            <v>6.27</v>
          </cell>
          <cell r="CZ37">
            <v>6.28</v>
          </cell>
        </row>
        <row r="38">
          <cell r="B38" t="str">
            <v>2.1.2.2.1. Od 1 do 5 godina</v>
          </cell>
          <cell r="C38">
            <v>11.18</v>
          </cell>
          <cell r="D38">
            <v>11.2</v>
          </cell>
          <cell r="E38">
            <v>11.12</v>
          </cell>
          <cell r="F38">
            <v>11.11</v>
          </cell>
          <cell r="G38">
            <v>11.06</v>
          </cell>
          <cell r="H38">
            <v>11.03</v>
          </cell>
          <cell r="I38">
            <v>10.98</v>
          </cell>
          <cell r="J38">
            <v>10.88</v>
          </cell>
          <cell r="K38">
            <v>10.85</v>
          </cell>
          <cell r="L38">
            <v>10.73</v>
          </cell>
          <cell r="M38">
            <v>10.69</v>
          </cell>
          <cell r="N38">
            <v>10.69</v>
          </cell>
          <cell r="O38">
            <v>10.68</v>
          </cell>
          <cell r="P38">
            <v>10.45</v>
          </cell>
          <cell r="Q38">
            <v>10.16</v>
          </cell>
          <cell r="R38">
            <v>10.31</v>
          </cell>
          <cell r="S38">
            <v>10.26</v>
          </cell>
          <cell r="T38">
            <v>10.220000000000001</v>
          </cell>
          <cell r="U38">
            <v>10.17</v>
          </cell>
          <cell r="V38">
            <v>10.1</v>
          </cell>
          <cell r="W38">
            <v>10.06</v>
          </cell>
          <cell r="X38">
            <v>10.02</v>
          </cell>
          <cell r="Y38">
            <v>10</v>
          </cell>
          <cell r="Z38">
            <v>9.98</v>
          </cell>
          <cell r="AA38">
            <v>9.93</v>
          </cell>
          <cell r="AB38">
            <v>9.84</v>
          </cell>
          <cell r="AC38">
            <v>9.7200000000000006</v>
          </cell>
          <cell r="AD38">
            <v>9.9600000000000009</v>
          </cell>
          <cell r="AE38">
            <v>9.9</v>
          </cell>
          <cell r="AF38">
            <v>9.85</v>
          </cell>
          <cell r="AG38">
            <v>9.81</v>
          </cell>
          <cell r="AH38">
            <v>9.73</v>
          </cell>
          <cell r="AI38">
            <v>9.74</v>
          </cell>
          <cell r="AJ38">
            <v>9.66</v>
          </cell>
          <cell r="AK38">
            <v>9.61</v>
          </cell>
          <cell r="AL38">
            <v>9.57</v>
          </cell>
          <cell r="AM38">
            <v>9.51</v>
          </cell>
          <cell r="AN38">
            <v>9.5299999999999994</v>
          </cell>
          <cell r="AO38">
            <v>9.49</v>
          </cell>
          <cell r="AP38">
            <v>9.3699999999999992</v>
          </cell>
          <cell r="AQ38">
            <v>9.1300000000000008</v>
          </cell>
          <cell r="AR38">
            <v>9.11</v>
          </cell>
          <cell r="AS38">
            <v>9.0399999999999991</v>
          </cell>
          <cell r="AT38">
            <v>8.98</v>
          </cell>
          <cell r="AU38">
            <v>8.92</v>
          </cell>
          <cell r="AV38">
            <v>8.82</v>
          </cell>
          <cell r="AW38">
            <v>8.7200000000000006</v>
          </cell>
          <cell r="AX38">
            <v>8.66</v>
          </cell>
          <cell r="AY38">
            <v>8.6199999999999992</v>
          </cell>
          <cell r="AZ38">
            <v>8.59</v>
          </cell>
          <cell r="BA38">
            <v>8.5399999999999991</v>
          </cell>
          <cell r="BB38">
            <v>8.5</v>
          </cell>
          <cell r="BC38">
            <v>8.4499999999999993</v>
          </cell>
          <cell r="BD38">
            <v>8.39</v>
          </cell>
          <cell r="BE38">
            <v>8.3800000000000008</v>
          </cell>
          <cell r="BF38">
            <v>8.33</v>
          </cell>
          <cell r="BG38">
            <v>8.3000000000000007</v>
          </cell>
          <cell r="BH38">
            <v>8.23</v>
          </cell>
          <cell r="BI38">
            <v>8.2200000000000006</v>
          </cell>
          <cell r="BJ38">
            <v>8.17</v>
          </cell>
          <cell r="BK38">
            <v>8.07</v>
          </cell>
          <cell r="BL38">
            <v>8.0500000000000007</v>
          </cell>
          <cell r="BM38">
            <v>8.0299999999999994</v>
          </cell>
          <cell r="BN38">
            <v>7.92</v>
          </cell>
          <cell r="BO38">
            <v>7.86</v>
          </cell>
          <cell r="BP38">
            <v>7.57</v>
          </cell>
          <cell r="BQ38">
            <v>7.76</v>
          </cell>
          <cell r="BR38">
            <v>7.72</v>
          </cell>
          <cell r="BS38">
            <v>7.69</v>
          </cell>
          <cell r="BT38">
            <v>7.62</v>
          </cell>
          <cell r="BU38">
            <v>7.56</v>
          </cell>
          <cell r="BV38">
            <v>7.51</v>
          </cell>
          <cell r="BW38">
            <v>7.43</v>
          </cell>
          <cell r="BX38">
            <v>7.43</v>
          </cell>
          <cell r="BY38">
            <v>7.36</v>
          </cell>
          <cell r="BZ38">
            <v>7.35</v>
          </cell>
          <cell r="CA38">
            <v>7.31</v>
          </cell>
          <cell r="CB38">
            <v>7.27</v>
          </cell>
          <cell r="CC38">
            <v>7.22</v>
          </cell>
          <cell r="CD38">
            <v>7.16</v>
          </cell>
          <cell r="CE38">
            <v>7.15</v>
          </cell>
          <cell r="CF38">
            <v>7.05</v>
          </cell>
          <cell r="CG38">
            <v>7.02</v>
          </cell>
          <cell r="CH38">
            <v>6.96</v>
          </cell>
          <cell r="CI38">
            <v>6.96</v>
          </cell>
          <cell r="CJ38">
            <v>6.88</v>
          </cell>
          <cell r="CK38">
            <v>6.82</v>
          </cell>
          <cell r="CL38">
            <v>7.09</v>
          </cell>
          <cell r="CM38">
            <v>7.08</v>
          </cell>
          <cell r="CN38">
            <v>6.97</v>
          </cell>
          <cell r="CO38">
            <v>6.96</v>
          </cell>
          <cell r="CP38">
            <v>6.84</v>
          </cell>
          <cell r="CQ38">
            <v>6.85</v>
          </cell>
          <cell r="CR38">
            <v>6.76</v>
          </cell>
          <cell r="CS38">
            <v>6.69</v>
          </cell>
          <cell r="CT38">
            <v>6.62</v>
          </cell>
          <cell r="CU38">
            <v>6.59</v>
          </cell>
          <cell r="CV38">
            <v>6.62</v>
          </cell>
          <cell r="CW38">
            <v>6.54</v>
          </cell>
          <cell r="CX38">
            <v>6.49</v>
          </cell>
          <cell r="CY38">
            <v>6.44</v>
          </cell>
          <cell r="CZ38">
            <v>6.36</v>
          </cell>
        </row>
        <row r="39">
          <cell r="B39" t="str">
            <v>2.1.2.2.2. Više od 5 godina</v>
          </cell>
          <cell r="C39">
            <v>11.1</v>
          </cell>
          <cell r="D39">
            <v>11.71</v>
          </cell>
          <cell r="E39">
            <v>11.49</v>
          </cell>
          <cell r="F39">
            <v>11.87</v>
          </cell>
          <cell r="G39">
            <v>11.54</v>
          </cell>
          <cell r="H39">
            <v>11.86</v>
          </cell>
          <cell r="I39">
            <v>11.81</v>
          </cell>
          <cell r="J39">
            <v>11.24</v>
          </cell>
          <cell r="K39">
            <v>11.58</v>
          </cell>
          <cell r="L39">
            <v>11.02</v>
          </cell>
          <cell r="M39">
            <v>10.96</v>
          </cell>
          <cell r="N39">
            <v>10.86</v>
          </cell>
          <cell r="O39">
            <v>11.18</v>
          </cell>
          <cell r="P39">
            <v>10.98</v>
          </cell>
          <cell r="Q39">
            <v>10.41</v>
          </cell>
          <cell r="R39">
            <v>10.58</v>
          </cell>
          <cell r="S39">
            <v>10.72</v>
          </cell>
          <cell r="T39">
            <v>10.82</v>
          </cell>
          <cell r="U39">
            <v>10.85</v>
          </cell>
          <cell r="V39">
            <v>10.89</v>
          </cell>
          <cell r="W39">
            <v>11.07</v>
          </cell>
          <cell r="X39">
            <v>10.73</v>
          </cell>
          <cell r="Y39">
            <v>10.67</v>
          </cell>
          <cell r="Z39">
            <v>10.84</v>
          </cell>
          <cell r="AA39">
            <v>10.7</v>
          </cell>
          <cell r="AB39">
            <v>10.69</v>
          </cell>
          <cell r="AC39">
            <v>10.39</v>
          </cell>
          <cell r="AD39">
            <v>9.77</v>
          </cell>
          <cell r="AE39">
            <v>9.82</v>
          </cell>
          <cell r="AF39">
            <v>9.86</v>
          </cell>
          <cell r="AG39">
            <v>9.92</v>
          </cell>
          <cell r="AH39">
            <v>9.65</v>
          </cell>
          <cell r="AI39">
            <v>9.9700000000000006</v>
          </cell>
          <cell r="AJ39">
            <v>9.66</v>
          </cell>
          <cell r="AK39">
            <v>9.75</v>
          </cell>
          <cell r="AL39">
            <v>9.84</v>
          </cell>
          <cell r="AM39">
            <v>9.7200000000000006</v>
          </cell>
          <cell r="AN39">
            <v>9.8000000000000007</v>
          </cell>
          <cell r="AO39">
            <v>9.74</v>
          </cell>
          <cell r="AP39">
            <v>9.59</v>
          </cell>
          <cell r="AQ39">
            <v>9.9499999999999993</v>
          </cell>
          <cell r="AR39">
            <v>9.84</v>
          </cell>
          <cell r="AS39">
            <v>10.09</v>
          </cell>
          <cell r="AT39">
            <v>9.93</v>
          </cell>
          <cell r="AU39">
            <v>10</v>
          </cell>
          <cell r="AV39">
            <v>9.7200000000000006</v>
          </cell>
          <cell r="AW39">
            <v>9.65</v>
          </cell>
          <cell r="AX39">
            <v>9.5500000000000007</v>
          </cell>
          <cell r="AY39">
            <v>9.52</v>
          </cell>
          <cell r="AZ39">
            <v>9.61</v>
          </cell>
          <cell r="BA39">
            <v>9.3000000000000007</v>
          </cell>
          <cell r="BB39">
            <v>9.1199999999999992</v>
          </cell>
          <cell r="BC39">
            <v>9.18</v>
          </cell>
          <cell r="BD39">
            <v>9.18</v>
          </cell>
          <cell r="BE39">
            <v>9.1300000000000008</v>
          </cell>
          <cell r="BF39">
            <v>9.07</v>
          </cell>
          <cell r="BG39">
            <v>9.07</v>
          </cell>
          <cell r="BH39">
            <v>8.92</v>
          </cell>
          <cell r="BI39">
            <v>8.9</v>
          </cell>
          <cell r="BJ39">
            <v>8.76</v>
          </cell>
          <cell r="BK39">
            <v>8.58</v>
          </cell>
          <cell r="BL39">
            <v>8.6300000000000008</v>
          </cell>
          <cell r="BM39">
            <v>8.57</v>
          </cell>
          <cell r="BN39">
            <v>8.36</v>
          </cell>
          <cell r="BO39">
            <v>8.3699999999999992</v>
          </cell>
          <cell r="BP39">
            <v>8.14</v>
          </cell>
          <cell r="BQ39">
            <v>8.26</v>
          </cell>
          <cell r="BR39">
            <v>8.23</v>
          </cell>
          <cell r="BS39">
            <v>7.95</v>
          </cell>
          <cell r="BT39">
            <v>7.83</v>
          </cell>
          <cell r="BU39">
            <v>7.82</v>
          </cell>
          <cell r="BV39">
            <v>7.8</v>
          </cell>
          <cell r="BW39">
            <v>7.87</v>
          </cell>
          <cell r="BX39">
            <v>7.76</v>
          </cell>
          <cell r="BY39">
            <v>7.59</v>
          </cell>
          <cell r="BZ39">
            <v>7.52</v>
          </cell>
          <cell r="CA39">
            <v>7.53</v>
          </cell>
          <cell r="CB39">
            <v>7.44</v>
          </cell>
          <cell r="CC39">
            <v>7.4</v>
          </cell>
          <cell r="CD39">
            <v>7.22</v>
          </cell>
          <cell r="CE39">
            <v>7.22</v>
          </cell>
          <cell r="CF39">
            <v>7.24</v>
          </cell>
          <cell r="CG39">
            <v>7.14</v>
          </cell>
          <cell r="CH39">
            <v>7.17</v>
          </cell>
          <cell r="CI39">
            <v>7.29</v>
          </cell>
          <cell r="CJ39">
            <v>7.08</v>
          </cell>
          <cell r="CK39">
            <v>6.94</v>
          </cell>
          <cell r="CL39">
            <v>6.3</v>
          </cell>
          <cell r="CM39">
            <v>6.39</v>
          </cell>
          <cell r="CN39">
            <v>6.28</v>
          </cell>
          <cell r="CO39">
            <v>6.3</v>
          </cell>
          <cell r="CP39">
            <v>6.27</v>
          </cell>
          <cell r="CQ39">
            <v>6.37</v>
          </cell>
          <cell r="CR39">
            <v>6.21</v>
          </cell>
          <cell r="CS39">
            <v>6.22</v>
          </cell>
          <cell r="CT39">
            <v>5.96</v>
          </cell>
          <cell r="CU39">
            <v>6.14</v>
          </cell>
          <cell r="CV39">
            <v>5.99</v>
          </cell>
          <cell r="CW39">
            <v>5.94</v>
          </cell>
          <cell r="CX39">
            <v>5.8</v>
          </cell>
          <cell r="CY39">
            <v>5.96</v>
          </cell>
          <cell r="CZ39">
            <v>6.19</v>
          </cell>
        </row>
        <row r="40">
          <cell r="B40" t="str">
            <v>Od toga: obrtnici</v>
          </cell>
          <cell r="C40">
            <v>9.7200000000000006</v>
          </cell>
          <cell r="D40">
            <v>10.45</v>
          </cell>
          <cell r="E40">
            <v>10.55</v>
          </cell>
          <cell r="F40">
            <v>10.130000000000001</v>
          </cell>
          <cell r="G40">
            <v>10.1</v>
          </cell>
          <cell r="H40">
            <v>10</v>
          </cell>
          <cell r="I40">
            <v>9.91</v>
          </cell>
          <cell r="J40">
            <v>9.26</v>
          </cell>
          <cell r="K40">
            <v>9.99</v>
          </cell>
          <cell r="L40">
            <v>9.81</v>
          </cell>
          <cell r="M40">
            <v>9.69</v>
          </cell>
          <cell r="N40">
            <v>9.58</v>
          </cell>
          <cell r="O40">
            <v>10.130000000000001</v>
          </cell>
          <cell r="P40">
            <v>9.93</v>
          </cell>
          <cell r="Q40">
            <v>9.75</v>
          </cell>
          <cell r="R40">
            <v>9.6999999999999993</v>
          </cell>
          <cell r="S40">
            <v>9.9</v>
          </cell>
          <cell r="T40">
            <v>9.85</v>
          </cell>
          <cell r="U40">
            <v>9.9700000000000006</v>
          </cell>
          <cell r="V40">
            <v>9.89</v>
          </cell>
          <cell r="W40">
            <v>10.08</v>
          </cell>
          <cell r="X40">
            <v>9.77</v>
          </cell>
          <cell r="Y40">
            <v>9.92</v>
          </cell>
          <cell r="Z40">
            <v>9.9600000000000009</v>
          </cell>
          <cell r="AA40">
            <v>9.8699999999999992</v>
          </cell>
          <cell r="AB40">
            <v>10.07</v>
          </cell>
          <cell r="AC40">
            <v>9.7899999999999991</v>
          </cell>
          <cell r="AD40">
            <v>9.69</v>
          </cell>
          <cell r="AE40">
            <v>9.57</v>
          </cell>
          <cell r="AF40">
            <v>9.66</v>
          </cell>
          <cell r="AG40">
            <v>9.68</v>
          </cell>
          <cell r="AH40">
            <v>9.36</v>
          </cell>
          <cell r="AI40">
            <v>9.65</v>
          </cell>
          <cell r="AJ40">
            <v>9.32</v>
          </cell>
          <cell r="AK40">
            <v>9.5399999999999991</v>
          </cell>
          <cell r="AL40">
            <v>9.65</v>
          </cell>
          <cell r="AM40">
            <v>9.36</v>
          </cell>
          <cell r="AN40">
            <v>9.5299999999999994</v>
          </cell>
          <cell r="AO40">
            <v>9.5399999999999991</v>
          </cell>
          <cell r="AP40">
            <v>9.19</v>
          </cell>
          <cell r="AQ40">
            <v>9.17</v>
          </cell>
          <cell r="AR40">
            <v>9.3800000000000008</v>
          </cell>
          <cell r="AS40">
            <v>9.32</v>
          </cell>
          <cell r="AT40">
            <v>9.34</v>
          </cell>
          <cell r="AU40">
            <v>9.4499999999999993</v>
          </cell>
          <cell r="AV40">
            <v>8.91</v>
          </cell>
          <cell r="AW40">
            <v>9.26</v>
          </cell>
          <cell r="AX40">
            <v>8.82</v>
          </cell>
          <cell r="AY40">
            <v>8.8699999999999992</v>
          </cell>
          <cell r="AZ40">
            <v>8.9499999999999993</v>
          </cell>
          <cell r="BA40">
            <v>8.85</v>
          </cell>
          <cell r="BB40">
            <v>8.6199999999999992</v>
          </cell>
          <cell r="BC40">
            <v>8.7799999999999994</v>
          </cell>
          <cell r="BD40">
            <v>8.59</v>
          </cell>
          <cell r="BE40">
            <v>8.6300000000000008</v>
          </cell>
          <cell r="BF40">
            <v>8.7100000000000009</v>
          </cell>
          <cell r="BG40">
            <v>8.86</v>
          </cell>
          <cell r="BH40">
            <v>8.49</v>
          </cell>
          <cell r="BI40">
            <v>8.33</v>
          </cell>
          <cell r="BJ40">
            <v>8.27</v>
          </cell>
          <cell r="BK40">
            <v>8.06</v>
          </cell>
          <cell r="BL40">
            <v>8.3699999999999992</v>
          </cell>
          <cell r="BM40">
            <v>8.0500000000000007</v>
          </cell>
          <cell r="BN40">
            <v>7.8</v>
          </cell>
          <cell r="BO40">
            <v>7.88</v>
          </cell>
          <cell r="BP40">
            <v>7.65</v>
          </cell>
          <cell r="BQ40">
            <v>7.84</v>
          </cell>
          <cell r="BR40">
            <v>8.07</v>
          </cell>
          <cell r="BS40">
            <v>8.17</v>
          </cell>
          <cell r="BT40">
            <v>7.77</v>
          </cell>
          <cell r="BU40">
            <v>7.66</v>
          </cell>
          <cell r="BV40">
            <v>7.82</v>
          </cell>
          <cell r="BW40">
            <v>7.54</v>
          </cell>
          <cell r="BX40">
            <v>7.84</v>
          </cell>
          <cell r="BY40">
            <v>7.64</v>
          </cell>
          <cell r="BZ40">
            <v>7.54</v>
          </cell>
          <cell r="CA40">
            <v>7.49</v>
          </cell>
          <cell r="CB40">
            <v>7.4</v>
          </cell>
          <cell r="CC40">
            <v>7.72</v>
          </cell>
          <cell r="CD40">
            <v>7.41</v>
          </cell>
          <cell r="CE40">
            <v>7.09</v>
          </cell>
          <cell r="CF40">
            <v>7.34</v>
          </cell>
          <cell r="CG40">
            <v>7.03</v>
          </cell>
          <cell r="CH40">
            <v>7.01</v>
          </cell>
          <cell r="CI40">
            <v>6.99</v>
          </cell>
          <cell r="CJ40">
            <v>7</v>
          </cell>
          <cell r="CK40">
            <v>6.79</v>
          </cell>
          <cell r="CL40">
            <v>6.5</v>
          </cell>
          <cell r="CM40">
            <v>6.58</v>
          </cell>
          <cell r="CN40">
            <v>6.11</v>
          </cell>
          <cell r="CO40">
            <v>6.47</v>
          </cell>
          <cell r="CP40">
            <v>6.4</v>
          </cell>
          <cell r="CQ40">
            <v>6.78</v>
          </cell>
          <cell r="CR40">
            <v>6.24</v>
          </cell>
          <cell r="CS40">
            <v>6.22</v>
          </cell>
          <cell r="CT40">
            <v>5.89</v>
          </cell>
          <cell r="CU40">
            <v>6.2</v>
          </cell>
          <cell r="CV40">
            <v>6.33</v>
          </cell>
          <cell r="CW40">
            <v>6.26</v>
          </cell>
          <cell r="CX40">
            <v>6.05</v>
          </cell>
          <cell r="CY40">
            <v>5.62</v>
          </cell>
          <cell r="CZ40">
            <v>5.73</v>
          </cell>
        </row>
        <row r="41">
          <cell r="B41" t="str">
            <v>2.2. Nefinancijska društva</v>
          </cell>
          <cell r="C41">
            <v>7.51</v>
          </cell>
          <cell r="D41">
            <v>7.42</v>
          </cell>
          <cell r="E41">
            <v>8.02</v>
          </cell>
          <cell r="F41">
            <v>7.23</v>
          </cell>
          <cell r="G41">
            <v>6.28</v>
          </cell>
          <cell r="H41">
            <v>6.59</v>
          </cell>
          <cell r="I41">
            <v>6.87</v>
          </cell>
          <cell r="J41">
            <v>6.11</v>
          </cell>
          <cell r="K41">
            <v>6.32</v>
          </cell>
          <cell r="L41">
            <v>6.73</v>
          </cell>
          <cell r="M41">
            <v>6</v>
          </cell>
          <cell r="N41">
            <v>6.65</v>
          </cell>
          <cell r="O41">
            <v>6.5</v>
          </cell>
          <cell r="P41">
            <v>6.16</v>
          </cell>
          <cell r="Q41">
            <v>6.42</v>
          </cell>
          <cell r="R41">
            <v>6.28</v>
          </cell>
          <cell r="S41">
            <v>6.07</v>
          </cell>
          <cell r="T41">
            <v>6.11</v>
          </cell>
          <cell r="U41">
            <v>6.08</v>
          </cell>
          <cell r="V41">
            <v>5.57</v>
          </cell>
          <cell r="W41">
            <v>5.46</v>
          </cell>
          <cell r="X41">
            <v>5.78</v>
          </cell>
          <cell r="Y41">
            <v>5.79</v>
          </cell>
          <cell r="Z41">
            <v>5.93</v>
          </cell>
          <cell r="AA41">
            <v>5.61</v>
          </cell>
          <cell r="AB41">
            <v>5.53</v>
          </cell>
          <cell r="AC41">
            <v>5.73</v>
          </cell>
          <cell r="AD41">
            <v>5.74</v>
          </cell>
          <cell r="AE41">
            <v>5.77</v>
          </cell>
          <cell r="AF41">
            <v>5.5</v>
          </cell>
          <cell r="AG41">
            <v>5.28</v>
          </cell>
          <cell r="AH41">
            <v>5.34</v>
          </cell>
          <cell r="AI41">
            <v>5.07</v>
          </cell>
          <cell r="AJ41">
            <v>5.35</v>
          </cell>
          <cell r="AK41">
            <v>5.53</v>
          </cell>
          <cell r="AL41">
            <v>5.04</v>
          </cell>
          <cell r="AM41">
            <v>5.48</v>
          </cell>
          <cell r="AN41">
            <v>5.29</v>
          </cell>
          <cell r="AO41">
            <v>4.6900000000000004</v>
          </cell>
          <cell r="AP41">
            <v>5.15</v>
          </cell>
          <cell r="AQ41">
            <v>4.96</v>
          </cell>
          <cell r="AR41">
            <v>5.31</v>
          </cell>
          <cell r="AS41">
            <v>5.28</v>
          </cell>
          <cell r="AT41">
            <v>5.19</v>
          </cell>
          <cell r="AU41">
            <v>5.1100000000000003</v>
          </cell>
          <cell r="AV41">
            <v>5.42</v>
          </cell>
          <cell r="AW41">
            <v>5.22</v>
          </cell>
          <cell r="AX41">
            <v>5.22</v>
          </cell>
          <cell r="AY41">
            <v>5.08</v>
          </cell>
          <cell r="AZ41">
            <v>5.43</v>
          </cell>
          <cell r="BA41">
            <v>4.88</v>
          </cell>
          <cell r="BB41">
            <v>4.4800000000000004</v>
          </cell>
          <cell r="BC41">
            <v>4.4000000000000004</v>
          </cell>
          <cell r="BD41">
            <v>4.4400000000000004</v>
          </cell>
          <cell r="BE41">
            <v>4.3899999999999997</v>
          </cell>
          <cell r="BF41">
            <v>4.5599999999999996</v>
          </cell>
          <cell r="BG41">
            <v>4.8899999999999997</v>
          </cell>
          <cell r="BH41">
            <v>4.21</v>
          </cell>
          <cell r="BI41">
            <v>4.4400000000000004</v>
          </cell>
          <cell r="BJ41">
            <v>4.46</v>
          </cell>
          <cell r="BK41">
            <v>4.47</v>
          </cell>
          <cell r="BL41">
            <v>4.92</v>
          </cell>
          <cell r="BM41">
            <v>4.8099999999999996</v>
          </cell>
          <cell r="BN41">
            <v>4.37</v>
          </cell>
          <cell r="BO41">
            <v>4.62</v>
          </cell>
          <cell r="BP41">
            <v>4.3899999999999997</v>
          </cell>
          <cell r="BQ41">
            <v>4.3899999999999997</v>
          </cell>
          <cell r="BR41">
            <v>4.2699999999999996</v>
          </cell>
          <cell r="BS41">
            <v>4.57</v>
          </cell>
          <cell r="BT41">
            <v>4.7</v>
          </cell>
          <cell r="BU41">
            <v>4.03</v>
          </cell>
          <cell r="BV41">
            <v>3.89</v>
          </cell>
          <cell r="BW41">
            <v>3.74</v>
          </cell>
          <cell r="BX41">
            <v>4.2</v>
          </cell>
          <cell r="BY41">
            <v>4.1399999999999997</v>
          </cell>
          <cell r="BZ41">
            <v>3.94</v>
          </cell>
          <cell r="CA41">
            <v>3.87</v>
          </cell>
          <cell r="CB41">
            <v>3.92</v>
          </cell>
          <cell r="CC41">
            <v>3.94</v>
          </cell>
          <cell r="CD41">
            <v>3.24</v>
          </cell>
          <cell r="CE41">
            <v>3.78</v>
          </cell>
          <cell r="CF41">
            <v>3.57</v>
          </cell>
          <cell r="CG41">
            <v>3.5</v>
          </cell>
          <cell r="CH41">
            <v>3.25</v>
          </cell>
          <cell r="CI41">
            <v>3.39</v>
          </cell>
          <cell r="CJ41">
            <v>3.39</v>
          </cell>
          <cell r="CK41">
            <v>3.19</v>
          </cell>
          <cell r="CL41">
            <v>3.19</v>
          </cell>
          <cell r="CM41">
            <v>3.01</v>
          </cell>
          <cell r="CN41">
            <v>3.32</v>
          </cell>
          <cell r="CO41">
            <v>3.1</v>
          </cell>
          <cell r="CP41">
            <v>2.54</v>
          </cell>
          <cell r="CQ41">
            <v>3</v>
          </cell>
          <cell r="CR41">
            <v>3.07</v>
          </cell>
          <cell r="CS41">
            <v>2.78</v>
          </cell>
          <cell r="CT41">
            <v>3.01</v>
          </cell>
          <cell r="CU41">
            <v>2.89</v>
          </cell>
          <cell r="CV41">
            <v>3.09</v>
          </cell>
          <cell r="CW41">
            <v>2.99</v>
          </cell>
          <cell r="CX41">
            <v>2.73</v>
          </cell>
          <cell r="CY41">
            <v>2.95</v>
          </cell>
          <cell r="CZ41">
            <v>3.04</v>
          </cell>
        </row>
        <row r="42">
          <cell r="B42" t="str">
            <v>2.2.1. Krediti</v>
          </cell>
          <cell r="C42">
            <v>7.51</v>
          </cell>
          <cell r="D42">
            <v>7.42</v>
          </cell>
          <cell r="E42">
            <v>8.02</v>
          </cell>
          <cell r="F42">
            <v>7.23</v>
          </cell>
          <cell r="G42">
            <v>6.28</v>
          </cell>
          <cell r="H42">
            <v>6.59</v>
          </cell>
          <cell r="I42">
            <v>6.87</v>
          </cell>
          <cell r="J42">
            <v>6.11</v>
          </cell>
          <cell r="K42">
            <v>6.32</v>
          </cell>
          <cell r="L42">
            <v>6.73</v>
          </cell>
          <cell r="M42">
            <v>6</v>
          </cell>
          <cell r="N42">
            <v>6.65</v>
          </cell>
          <cell r="O42">
            <v>6.5</v>
          </cell>
          <cell r="P42">
            <v>6.16</v>
          </cell>
          <cell r="Q42">
            <v>6.42</v>
          </cell>
          <cell r="R42">
            <v>6.28</v>
          </cell>
          <cell r="S42">
            <v>6.07</v>
          </cell>
          <cell r="T42">
            <v>6.11</v>
          </cell>
          <cell r="U42">
            <v>6.08</v>
          </cell>
          <cell r="V42">
            <v>5.57</v>
          </cell>
          <cell r="W42">
            <v>5.46</v>
          </cell>
          <cell r="X42">
            <v>5.78</v>
          </cell>
          <cell r="Y42">
            <v>5.79</v>
          </cell>
          <cell r="Z42">
            <v>5.93</v>
          </cell>
          <cell r="AA42">
            <v>5.61</v>
          </cell>
          <cell r="AB42">
            <v>5.53</v>
          </cell>
          <cell r="AC42">
            <v>5.73</v>
          </cell>
          <cell r="AD42">
            <v>5.74</v>
          </cell>
          <cell r="AE42">
            <v>5.77</v>
          </cell>
          <cell r="AF42">
            <v>5.5</v>
          </cell>
          <cell r="AG42">
            <v>5.28</v>
          </cell>
          <cell r="AH42">
            <v>5.34</v>
          </cell>
          <cell r="AI42">
            <v>5.07</v>
          </cell>
          <cell r="AJ42">
            <v>5.35</v>
          </cell>
          <cell r="AK42">
            <v>5.53</v>
          </cell>
          <cell r="AL42">
            <v>5.04</v>
          </cell>
          <cell r="AM42">
            <v>5.48</v>
          </cell>
          <cell r="AN42">
            <v>5.29</v>
          </cell>
          <cell r="AO42">
            <v>4.6900000000000004</v>
          </cell>
          <cell r="AP42">
            <v>5.15</v>
          </cell>
          <cell r="AQ42">
            <v>4.96</v>
          </cell>
          <cell r="AR42">
            <v>5.31</v>
          </cell>
          <cell r="AS42">
            <v>5.28</v>
          </cell>
          <cell r="AT42">
            <v>5.19</v>
          </cell>
          <cell r="AU42">
            <v>5.1100000000000003</v>
          </cell>
          <cell r="AV42">
            <v>5.42</v>
          </cell>
          <cell r="AW42">
            <v>5.22</v>
          </cell>
          <cell r="AX42">
            <v>5.22</v>
          </cell>
          <cell r="AY42">
            <v>5.08</v>
          </cell>
          <cell r="AZ42">
            <v>5.43</v>
          </cell>
          <cell r="BA42">
            <v>4.88</v>
          </cell>
          <cell r="BB42">
            <v>4.4800000000000004</v>
          </cell>
          <cell r="BC42">
            <v>4.4000000000000004</v>
          </cell>
          <cell r="BD42">
            <v>4.4400000000000004</v>
          </cell>
          <cell r="BE42">
            <v>4.3899999999999997</v>
          </cell>
          <cell r="BF42">
            <v>4.5599999999999996</v>
          </cell>
          <cell r="BG42">
            <v>4.8899999999999997</v>
          </cell>
          <cell r="BH42">
            <v>4.21</v>
          </cell>
          <cell r="BI42">
            <v>4.4400000000000004</v>
          </cell>
          <cell r="BJ42">
            <v>4.46</v>
          </cell>
          <cell r="BK42">
            <v>4.47</v>
          </cell>
          <cell r="BL42">
            <v>4.92</v>
          </cell>
          <cell r="BM42">
            <v>4.8099999999999996</v>
          </cell>
          <cell r="BN42">
            <v>4.37</v>
          </cell>
          <cell r="BO42">
            <v>4.62</v>
          </cell>
          <cell r="BP42">
            <v>4.3899999999999997</v>
          </cell>
          <cell r="BQ42">
            <v>4.3899999999999997</v>
          </cell>
          <cell r="BR42">
            <v>4.2699999999999996</v>
          </cell>
          <cell r="BS42">
            <v>4.57</v>
          </cell>
          <cell r="BT42">
            <v>4.7</v>
          </cell>
          <cell r="BU42">
            <v>4.03</v>
          </cell>
          <cell r="BV42">
            <v>3.89</v>
          </cell>
          <cell r="BW42">
            <v>3.74</v>
          </cell>
          <cell r="BX42">
            <v>4.2</v>
          </cell>
          <cell r="BY42">
            <v>4.1399999999999997</v>
          </cell>
          <cell r="BZ42">
            <v>3.94</v>
          </cell>
          <cell r="CA42">
            <v>3.87</v>
          </cell>
          <cell r="CB42">
            <v>3.92</v>
          </cell>
          <cell r="CC42">
            <v>3.94</v>
          </cell>
          <cell r="CD42">
            <v>3.24</v>
          </cell>
          <cell r="CE42">
            <v>3.78</v>
          </cell>
          <cell r="CF42">
            <v>3.57</v>
          </cell>
          <cell r="CG42">
            <v>3.5</v>
          </cell>
          <cell r="CH42">
            <v>3.25</v>
          </cell>
          <cell r="CI42">
            <v>3.39</v>
          </cell>
          <cell r="CJ42">
            <v>3.39</v>
          </cell>
          <cell r="CK42">
            <v>3.19</v>
          </cell>
          <cell r="CL42">
            <v>3.19</v>
          </cell>
          <cell r="CM42">
            <v>3.01</v>
          </cell>
          <cell r="CN42">
            <v>3.32</v>
          </cell>
          <cell r="CO42">
            <v>3.1</v>
          </cell>
          <cell r="CP42">
            <v>2.54</v>
          </cell>
          <cell r="CQ42">
            <v>3</v>
          </cell>
          <cell r="CR42">
            <v>3.07</v>
          </cell>
          <cell r="CS42">
            <v>2.78</v>
          </cell>
          <cell r="CT42">
            <v>3.01</v>
          </cell>
          <cell r="CU42">
            <v>2.89</v>
          </cell>
          <cell r="CV42">
            <v>3.09</v>
          </cell>
          <cell r="CW42">
            <v>2.99</v>
          </cell>
          <cell r="CX42">
            <v>2.73</v>
          </cell>
          <cell r="CY42">
            <v>2.95</v>
          </cell>
          <cell r="CZ42">
            <v>3.04</v>
          </cell>
        </row>
        <row r="43">
          <cell r="B43" t="str">
            <v>2.2.1.1. Kratkoročno</v>
          </cell>
          <cell r="C43">
            <v>7.51</v>
          </cell>
          <cell r="D43">
            <v>7.39</v>
          </cell>
          <cell r="E43">
            <v>8.11</v>
          </cell>
          <cell r="F43">
            <v>7.16</v>
          </cell>
          <cell r="G43">
            <v>6.29</v>
          </cell>
          <cell r="H43">
            <v>6.64</v>
          </cell>
          <cell r="I43">
            <v>6.84</v>
          </cell>
          <cell r="J43">
            <v>6.31</v>
          </cell>
          <cell r="K43">
            <v>6.4</v>
          </cell>
          <cell r="L43">
            <v>6.89</v>
          </cell>
          <cell r="M43">
            <v>6</v>
          </cell>
          <cell r="N43">
            <v>6.76</v>
          </cell>
          <cell r="O43">
            <v>6.62</v>
          </cell>
          <cell r="P43">
            <v>6.26</v>
          </cell>
          <cell r="Q43">
            <v>6.47</v>
          </cell>
          <cell r="R43">
            <v>6.51</v>
          </cell>
          <cell r="S43">
            <v>6.1</v>
          </cell>
          <cell r="T43">
            <v>6.13</v>
          </cell>
          <cell r="U43">
            <v>5.98</v>
          </cell>
          <cell r="V43">
            <v>5.54</v>
          </cell>
          <cell r="W43">
            <v>5.37</v>
          </cell>
          <cell r="X43">
            <v>5.75</v>
          </cell>
          <cell r="Y43">
            <v>5.8</v>
          </cell>
          <cell r="Z43">
            <v>5.87</v>
          </cell>
          <cell r="AA43">
            <v>5.5</v>
          </cell>
          <cell r="AB43">
            <v>5.47</v>
          </cell>
          <cell r="AC43">
            <v>5.72</v>
          </cell>
          <cell r="AD43">
            <v>5.7</v>
          </cell>
          <cell r="AE43">
            <v>5.46</v>
          </cell>
          <cell r="AF43">
            <v>5.44</v>
          </cell>
          <cell r="AG43">
            <v>5.19</v>
          </cell>
          <cell r="AH43">
            <v>5.31</v>
          </cell>
          <cell r="AI43">
            <v>4.96</v>
          </cell>
          <cell r="AJ43">
            <v>5.28</v>
          </cell>
          <cell r="AK43">
            <v>5.53</v>
          </cell>
          <cell r="AL43">
            <v>5</v>
          </cell>
          <cell r="AM43">
            <v>5.42</v>
          </cell>
          <cell r="AN43">
            <v>5.23</v>
          </cell>
          <cell r="AO43">
            <v>4.58</v>
          </cell>
          <cell r="AP43">
            <v>5.08</v>
          </cell>
          <cell r="AQ43">
            <v>4.88</v>
          </cell>
          <cell r="AR43">
            <v>5.23</v>
          </cell>
          <cell r="AS43">
            <v>5.31</v>
          </cell>
          <cell r="AT43">
            <v>5.1100000000000003</v>
          </cell>
          <cell r="AU43">
            <v>4.93</v>
          </cell>
          <cell r="AV43">
            <v>5.43</v>
          </cell>
          <cell r="AW43">
            <v>5.25</v>
          </cell>
          <cell r="AX43">
            <v>5.19</v>
          </cell>
          <cell r="AY43">
            <v>5.12</v>
          </cell>
          <cell r="AZ43">
            <v>5.43</v>
          </cell>
          <cell r="BA43">
            <v>4.84</v>
          </cell>
          <cell r="BB43">
            <v>4.4400000000000004</v>
          </cell>
          <cell r="BC43">
            <v>4.4000000000000004</v>
          </cell>
          <cell r="BD43">
            <v>4.46</v>
          </cell>
          <cell r="BE43">
            <v>4.42</v>
          </cell>
          <cell r="BF43">
            <v>4.53</v>
          </cell>
          <cell r="BG43">
            <v>4.87</v>
          </cell>
          <cell r="BH43">
            <v>4.1500000000000004</v>
          </cell>
          <cell r="BI43">
            <v>4.4800000000000004</v>
          </cell>
          <cell r="BJ43">
            <v>4.45</v>
          </cell>
          <cell r="BK43">
            <v>4.5599999999999996</v>
          </cell>
          <cell r="BL43">
            <v>4.88</v>
          </cell>
          <cell r="BM43">
            <v>4.75</v>
          </cell>
          <cell r="BN43">
            <v>4.37</v>
          </cell>
          <cell r="BO43">
            <v>4.8600000000000003</v>
          </cell>
          <cell r="BP43">
            <v>4.46</v>
          </cell>
          <cell r="BQ43">
            <v>4.54</v>
          </cell>
          <cell r="BR43">
            <v>4.47</v>
          </cell>
          <cell r="BS43">
            <v>4.7300000000000004</v>
          </cell>
          <cell r="BT43">
            <v>4.82</v>
          </cell>
          <cell r="BU43">
            <v>4</v>
          </cell>
          <cell r="BV43">
            <v>3.94</v>
          </cell>
          <cell r="BW43">
            <v>3.82</v>
          </cell>
          <cell r="BX43">
            <v>4.1399999999999997</v>
          </cell>
          <cell r="BY43">
            <v>4.07</v>
          </cell>
          <cell r="BZ43">
            <v>3.98</v>
          </cell>
          <cell r="CA43">
            <v>3.91</v>
          </cell>
          <cell r="CB43">
            <v>3.92</v>
          </cell>
          <cell r="CC43">
            <v>4.2300000000000004</v>
          </cell>
          <cell r="CD43">
            <v>3.39</v>
          </cell>
          <cell r="CE43">
            <v>3.95</v>
          </cell>
          <cell r="CF43">
            <v>3.67</v>
          </cell>
          <cell r="CG43">
            <v>3.47</v>
          </cell>
          <cell r="CH43">
            <v>3.26</v>
          </cell>
          <cell r="CI43">
            <v>3.43</v>
          </cell>
          <cell r="CJ43">
            <v>3.53</v>
          </cell>
          <cell r="CK43">
            <v>3.14</v>
          </cell>
          <cell r="CL43">
            <v>3.16</v>
          </cell>
          <cell r="CM43">
            <v>3.09</v>
          </cell>
          <cell r="CN43">
            <v>3.33</v>
          </cell>
          <cell r="CO43">
            <v>3.27</v>
          </cell>
          <cell r="CP43">
            <v>2.72</v>
          </cell>
          <cell r="CQ43">
            <v>3.01</v>
          </cell>
          <cell r="CR43">
            <v>3.11</v>
          </cell>
          <cell r="CS43">
            <v>2.91</v>
          </cell>
          <cell r="CT43">
            <v>3.1</v>
          </cell>
          <cell r="CU43">
            <v>3.16</v>
          </cell>
          <cell r="CV43">
            <v>3.09</v>
          </cell>
          <cell r="CW43">
            <v>3.23</v>
          </cell>
          <cell r="CX43">
            <v>2.72</v>
          </cell>
          <cell r="CY43">
            <v>2.93</v>
          </cell>
          <cell r="CZ43">
            <v>2.96</v>
          </cell>
        </row>
        <row r="44">
          <cell r="B44" t="str">
            <v>2.2.1.2. Dugoročno</v>
          </cell>
          <cell r="C44">
            <v>7.46</v>
          </cell>
          <cell r="D44">
            <v>7.76</v>
          </cell>
          <cell r="E44">
            <v>7.12</v>
          </cell>
          <cell r="F44">
            <v>7.62</v>
          </cell>
          <cell r="G44">
            <v>6.17</v>
          </cell>
          <cell r="H44">
            <v>6.22</v>
          </cell>
          <cell r="I44">
            <v>7.09</v>
          </cell>
          <cell r="J44">
            <v>4.88</v>
          </cell>
          <cell r="K44">
            <v>5.68</v>
          </cell>
          <cell r="L44">
            <v>5.77</v>
          </cell>
          <cell r="M44">
            <v>5.99</v>
          </cell>
          <cell r="N44">
            <v>6.11</v>
          </cell>
          <cell r="O44">
            <v>5.69</v>
          </cell>
          <cell r="P44">
            <v>5.44</v>
          </cell>
          <cell r="Q44">
            <v>6.03</v>
          </cell>
          <cell r="R44">
            <v>5.08</v>
          </cell>
          <cell r="S44">
            <v>5.78</v>
          </cell>
          <cell r="T44">
            <v>5.97</v>
          </cell>
          <cell r="U44">
            <v>6.83</v>
          </cell>
          <cell r="V44">
            <v>5.81</v>
          </cell>
          <cell r="W44">
            <v>7.02</v>
          </cell>
          <cell r="X44">
            <v>6.13</v>
          </cell>
          <cell r="Y44">
            <v>5.74</v>
          </cell>
          <cell r="Z44">
            <v>6.57</v>
          </cell>
          <cell r="AA44">
            <v>6.35</v>
          </cell>
          <cell r="AB44">
            <v>6.14</v>
          </cell>
          <cell r="AC44">
            <v>5.78</v>
          </cell>
          <cell r="AD44">
            <v>6.08</v>
          </cell>
          <cell r="AE44">
            <v>7.68</v>
          </cell>
          <cell r="AF44">
            <v>6.09</v>
          </cell>
          <cell r="AG44">
            <v>5.78</v>
          </cell>
          <cell r="AH44">
            <v>5.55</v>
          </cell>
          <cell r="AI44">
            <v>5.61</v>
          </cell>
          <cell r="AJ44">
            <v>6.41</v>
          </cell>
          <cell r="AK44">
            <v>5.51</v>
          </cell>
          <cell r="AL44">
            <v>5.52</v>
          </cell>
          <cell r="AM44">
            <v>6.02</v>
          </cell>
          <cell r="AN44">
            <v>6.02</v>
          </cell>
          <cell r="AO44">
            <v>6.59</v>
          </cell>
          <cell r="AP44">
            <v>5.84</v>
          </cell>
          <cell r="AQ44">
            <v>6.22</v>
          </cell>
          <cell r="AR44">
            <v>5.93</v>
          </cell>
          <cell r="AS44">
            <v>5.0599999999999996</v>
          </cell>
          <cell r="AT44">
            <v>5.59</v>
          </cell>
          <cell r="AU44">
            <v>6.12</v>
          </cell>
          <cell r="AV44">
            <v>5.35</v>
          </cell>
          <cell r="AW44">
            <v>5</v>
          </cell>
          <cell r="AX44">
            <v>5.65</v>
          </cell>
          <cell r="AY44">
            <v>4.9000000000000004</v>
          </cell>
          <cell r="AZ44">
            <v>5.46</v>
          </cell>
          <cell r="BA44">
            <v>5.4</v>
          </cell>
          <cell r="BB44">
            <v>4.79</v>
          </cell>
          <cell r="BC44">
            <v>4.45</v>
          </cell>
          <cell r="BD44">
            <v>4.3499999999999996</v>
          </cell>
          <cell r="BE44">
            <v>4.22</v>
          </cell>
          <cell r="BF44">
            <v>4.71</v>
          </cell>
          <cell r="BG44">
            <v>5.2</v>
          </cell>
          <cell r="BH44">
            <v>4.83</v>
          </cell>
          <cell r="BI44">
            <v>4.18</v>
          </cell>
          <cell r="BJ44">
            <v>4.47</v>
          </cell>
          <cell r="BK44">
            <v>4.16</v>
          </cell>
          <cell r="BL44">
            <v>5.24</v>
          </cell>
          <cell r="BM44">
            <v>5.23</v>
          </cell>
          <cell r="BN44">
            <v>4.3899999999999997</v>
          </cell>
          <cell r="BO44">
            <v>3.74</v>
          </cell>
          <cell r="BP44">
            <v>4.1900000000000004</v>
          </cell>
          <cell r="BQ44">
            <v>3.83</v>
          </cell>
          <cell r="BR44">
            <v>3.36</v>
          </cell>
          <cell r="BS44">
            <v>3.8</v>
          </cell>
          <cell r="BT44">
            <v>4.17</v>
          </cell>
          <cell r="BU44">
            <v>4.1900000000000004</v>
          </cell>
          <cell r="BV44">
            <v>3.69</v>
          </cell>
          <cell r="BW44">
            <v>3.47</v>
          </cell>
          <cell r="BX44">
            <v>4.75</v>
          </cell>
          <cell r="BY44">
            <v>4.75</v>
          </cell>
          <cell r="BZ44">
            <v>3.82</v>
          </cell>
          <cell r="CA44">
            <v>3.74</v>
          </cell>
          <cell r="CB44">
            <v>3.93</v>
          </cell>
          <cell r="CC44">
            <v>3.09</v>
          </cell>
          <cell r="CD44">
            <v>2.83</v>
          </cell>
          <cell r="CE44">
            <v>3.08</v>
          </cell>
          <cell r="CF44">
            <v>3.22</v>
          </cell>
          <cell r="CG44">
            <v>3.65</v>
          </cell>
          <cell r="CH44">
            <v>3.21</v>
          </cell>
          <cell r="CI44">
            <v>3.18</v>
          </cell>
          <cell r="CJ44">
            <v>2.79</v>
          </cell>
          <cell r="CK44">
            <v>3.78</v>
          </cell>
          <cell r="CL44">
            <v>3.28</v>
          </cell>
          <cell r="CM44">
            <v>2.8</v>
          </cell>
          <cell r="CN44">
            <v>3.27</v>
          </cell>
          <cell r="CO44">
            <v>2.64</v>
          </cell>
          <cell r="CP44">
            <v>2.14</v>
          </cell>
          <cell r="CQ44">
            <v>2.95</v>
          </cell>
          <cell r="CR44">
            <v>2.96</v>
          </cell>
          <cell r="CS44">
            <v>2.4300000000000002</v>
          </cell>
          <cell r="CT44">
            <v>2.78</v>
          </cell>
          <cell r="CU44">
            <v>2.41</v>
          </cell>
          <cell r="CV44">
            <v>3.09</v>
          </cell>
          <cell r="CW44">
            <v>2.54</v>
          </cell>
          <cell r="CX44">
            <v>2.78</v>
          </cell>
          <cell r="CY44">
            <v>2.98</v>
          </cell>
          <cell r="CZ44">
            <v>3.2</v>
          </cell>
        </row>
        <row r="45">
          <cell r="B45" t="str">
            <v>2.2.1.2.1. Od 1 do 5 godina</v>
          </cell>
          <cell r="C45">
            <v>7.83</v>
          </cell>
          <cell r="D45">
            <v>8.31</v>
          </cell>
          <cell r="E45">
            <v>7.43</v>
          </cell>
          <cell r="F45">
            <v>8.36</v>
          </cell>
          <cell r="G45">
            <v>6.39</v>
          </cell>
          <cell r="H45">
            <v>7.88</v>
          </cell>
          <cell r="I45">
            <v>8.02</v>
          </cell>
          <cell r="J45">
            <v>6.32</v>
          </cell>
          <cell r="K45">
            <v>6.24</v>
          </cell>
          <cell r="L45">
            <v>6.93</v>
          </cell>
          <cell r="M45">
            <v>7.34</v>
          </cell>
          <cell r="N45">
            <v>7.05</v>
          </cell>
          <cell r="O45">
            <v>6.57</v>
          </cell>
          <cell r="P45">
            <v>5.85</v>
          </cell>
          <cell r="Q45">
            <v>6.36</v>
          </cell>
          <cell r="R45">
            <v>6.21</v>
          </cell>
          <cell r="S45">
            <v>6.52</v>
          </cell>
          <cell r="T45">
            <v>6.53</v>
          </cell>
          <cell r="U45">
            <v>7.2</v>
          </cell>
          <cell r="V45">
            <v>6.1</v>
          </cell>
          <cell r="W45">
            <v>7.77</v>
          </cell>
          <cell r="X45">
            <v>6.88</v>
          </cell>
          <cell r="Y45">
            <v>5.75</v>
          </cell>
          <cell r="Z45">
            <v>6.4</v>
          </cell>
          <cell r="AA45">
            <v>6.62</v>
          </cell>
          <cell r="AB45">
            <v>5.85</v>
          </cell>
          <cell r="AC45">
            <v>6.95</v>
          </cell>
          <cell r="AD45">
            <v>6.87</v>
          </cell>
          <cell r="AE45">
            <v>7.9</v>
          </cell>
          <cell r="AF45">
            <v>5.82</v>
          </cell>
          <cell r="AG45">
            <v>6.04</v>
          </cell>
          <cell r="AH45">
            <v>5.65</v>
          </cell>
          <cell r="AI45">
            <v>6.66</v>
          </cell>
          <cell r="AJ45">
            <v>6.43</v>
          </cell>
          <cell r="AK45">
            <v>5.78</v>
          </cell>
          <cell r="AL45">
            <v>6.69</v>
          </cell>
          <cell r="AM45">
            <v>6.18</v>
          </cell>
          <cell r="AN45">
            <v>6.44</v>
          </cell>
          <cell r="AO45">
            <v>6.42</v>
          </cell>
          <cell r="AP45">
            <v>6.22</v>
          </cell>
          <cell r="AQ45">
            <v>6.47</v>
          </cell>
          <cell r="AR45">
            <v>5.79</v>
          </cell>
          <cell r="AS45">
            <v>5.15</v>
          </cell>
          <cell r="AT45">
            <v>6.04</v>
          </cell>
          <cell r="AU45">
            <v>5.9</v>
          </cell>
          <cell r="AV45">
            <v>5.55</v>
          </cell>
          <cell r="AW45">
            <v>5.21</v>
          </cell>
          <cell r="AX45">
            <v>5.61</v>
          </cell>
          <cell r="AY45">
            <v>5.13</v>
          </cell>
          <cell r="AZ45">
            <v>5.25</v>
          </cell>
          <cell r="BA45">
            <v>5.31</v>
          </cell>
          <cell r="BB45">
            <v>4.68</v>
          </cell>
          <cell r="BC45">
            <v>4.45</v>
          </cell>
          <cell r="BD45">
            <v>4.05</v>
          </cell>
          <cell r="BE45">
            <v>4.2</v>
          </cell>
          <cell r="BF45">
            <v>4.78</v>
          </cell>
          <cell r="BG45">
            <v>5.0999999999999996</v>
          </cell>
          <cell r="BH45">
            <v>4.78</v>
          </cell>
          <cell r="BI45">
            <v>4.46</v>
          </cell>
          <cell r="BJ45">
            <v>4.54</v>
          </cell>
          <cell r="BK45">
            <v>4.6399999999999997</v>
          </cell>
          <cell r="BL45">
            <v>5</v>
          </cell>
          <cell r="BM45">
            <v>4.82</v>
          </cell>
          <cell r="BN45">
            <v>4.54</v>
          </cell>
          <cell r="BO45">
            <v>3.58</v>
          </cell>
          <cell r="BP45">
            <v>4.05</v>
          </cell>
          <cell r="BQ45">
            <v>3.77</v>
          </cell>
          <cell r="BR45">
            <v>3.09</v>
          </cell>
          <cell r="BS45">
            <v>3.7</v>
          </cell>
          <cell r="BT45">
            <v>4.17</v>
          </cell>
          <cell r="BU45">
            <v>4.2300000000000004</v>
          </cell>
          <cell r="BV45">
            <v>3.38</v>
          </cell>
          <cell r="BW45">
            <v>3.87</v>
          </cell>
          <cell r="BX45">
            <v>4.54</v>
          </cell>
          <cell r="BY45">
            <v>4.6100000000000003</v>
          </cell>
          <cell r="BZ45">
            <v>4</v>
          </cell>
          <cell r="CA45">
            <v>3.83</v>
          </cell>
          <cell r="CB45">
            <v>3.88</v>
          </cell>
          <cell r="CC45">
            <v>2.9</v>
          </cell>
          <cell r="CD45">
            <v>2.5299999999999998</v>
          </cell>
          <cell r="CE45">
            <v>3.18</v>
          </cell>
          <cell r="CF45">
            <v>3.51</v>
          </cell>
          <cell r="CG45">
            <v>3.53</v>
          </cell>
          <cell r="CH45">
            <v>3.41</v>
          </cell>
          <cell r="CI45">
            <v>3.15</v>
          </cell>
          <cell r="CJ45">
            <v>2.5099999999999998</v>
          </cell>
          <cell r="CK45">
            <v>3.68</v>
          </cell>
          <cell r="CL45">
            <v>3.54</v>
          </cell>
          <cell r="CM45">
            <v>2.84</v>
          </cell>
          <cell r="CN45">
            <v>3.48</v>
          </cell>
          <cell r="CO45">
            <v>2.52</v>
          </cell>
          <cell r="CP45">
            <v>2.06</v>
          </cell>
          <cell r="CQ45">
            <v>3.19</v>
          </cell>
          <cell r="CR45">
            <v>3.43</v>
          </cell>
          <cell r="CS45">
            <v>2.48</v>
          </cell>
          <cell r="CT45">
            <v>3.11</v>
          </cell>
          <cell r="CU45">
            <v>2.56</v>
          </cell>
          <cell r="CV45">
            <v>3.38</v>
          </cell>
          <cell r="CW45">
            <v>2.92</v>
          </cell>
          <cell r="CX45">
            <v>2.89</v>
          </cell>
          <cell r="CY45">
            <v>3.01</v>
          </cell>
          <cell r="CZ45">
            <v>3.14</v>
          </cell>
        </row>
        <row r="46">
          <cell r="B46" t="str">
            <v>2.2.1.2.2. Više od 5 godina</v>
          </cell>
          <cell r="C46">
            <v>5.95</v>
          </cell>
          <cell r="D46">
            <v>5.76</v>
          </cell>
          <cell r="E46">
            <v>6.5</v>
          </cell>
          <cell r="F46">
            <v>6.37</v>
          </cell>
          <cell r="G46">
            <v>5.45</v>
          </cell>
          <cell r="H46">
            <v>4.3099999999999996</v>
          </cell>
          <cell r="I46">
            <v>4.76</v>
          </cell>
          <cell r="J46">
            <v>3.9</v>
          </cell>
          <cell r="K46">
            <v>4.9800000000000004</v>
          </cell>
          <cell r="L46">
            <v>4.3</v>
          </cell>
          <cell r="M46">
            <v>4.63</v>
          </cell>
          <cell r="N46">
            <v>3.96</v>
          </cell>
          <cell r="O46">
            <v>4.3899999999999997</v>
          </cell>
          <cell r="P46">
            <v>4.6100000000000003</v>
          </cell>
          <cell r="Q46">
            <v>5.61</v>
          </cell>
          <cell r="R46">
            <v>4.2300000000000004</v>
          </cell>
          <cell r="S46">
            <v>4.88</v>
          </cell>
          <cell r="T46">
            <v>5.31</v>
          </cell>
          <cell r="U46">
            <v>6.18</v>
          </cell>
          <cell r="V46">
            <v>4.05</v>
          </cell>
          <cell r="W46">
            <v>5.71</v>
          </cell>
          <cell r="X46">
            <v>5.42</v>
          </cell>
          <cell r="Y46">
            <v>5.72</v>
          </cell>
          <cell r="Z46">
            <v>7.4</v>
          </cell>
          <cell r="AA46">
            <v>5.99</v>
          </cell>
          <cell r="AB46">
            <v>7</v>
          </cell>
          <cell r="AC46">
            <v>4.8099999999999996</v>
          </cell>
          <cell r="AD46">
            <v>5.18</v>
          </cell>
          <cell r="AE46">
            <v>6.31</v>
          </cell>
          <cell r="AF46">
            <v>6.73</v>
          </cell>
          <cell r="AG46">
            <v>5.39</v>
          </cell>
          <cell r="AH46">
            <v>5.27</v>
          </cell>
          <cell r="AI46">
            <v>5.25</v>
          </cell>
          <cell r="AJ46">
            <v>6.35</v>
          </cell>
          <cell r="AK46">
            <v>5.28</v>
          </cell>
          <cell r="AL46">
            <v>4.6900000000000004</v>
          </cell>
          <cell r="AM46">
            <v>5.79</v>
          </cell>
          <cell r="AN46">
            <v>5.57</v>
          </cell>
          <cell r="AO46">
            <v>6.85</v>
          </cell>
          <cell r="AP46">
            <v>4.92</v>
          </cell>
          <cell r="AQ46">
            <v>5.77</v>
          </cell>
          <cell r="AR46">
            <v>7.49</v>
          </cell>
          <cell r="AS46">
            <v>4.93</v>
          </cell>
          <cell r="AT46">
            <v>4.91</v>
          </cell>
          <cell r="AU46">
            <v>6.29</v>
          </cell>
          <cell r="AV46">
            <v>4.99</v>
          </cell>
          <cell r="AW46">
            <v>4.74</v>
          </cell>
          <cell r="AX46">
            <v>5.7</v>
          </cell>
          <cell r="AY46">
            <v>4.7300000000000004</v>
          </cell>
          <cell r="AZ46">
            <v>6.05</v>
          </cell>
          <cell r="BA46">
            <v>5.59</v>
          </cell>
          <cell r="BB46">
            <v>5</v>
          </cell>
          <cell r="BC46">
            <v>4.46</v>
          </cell>
          <cell r="BD46">
            <v>5.14</v>
          </cell>
          <cell r="BE46">
            <v>4.24</v>
          </cell>
          <cell r="BF46">
            <v>4.66</v>
          </cell>
          <cell r="BG46">
            <v>5.37</v>
          </cell>
          <cell r="BH46">
            <v>4.9800000000000004</v>
          </cell>
          <cell r="BI46">
            <v>3.86</v>
          </cell>
          <cell r="BJ46">
            <v>4.43</v>
          </cell>
          <cell r="BK46">
            <v>3.86</v>
          </cell>
          <cell r="BL46">
            <v>5.51</v>
          </cell>
          <cell r="BM46">
            <v>5.71</v>
          </cell>
          <cell r="BN46">
            <v>4.17</v>
          </cell>
          <cell r="BO46">
            <v>4.13</v>
          </cell>
          <cell r="BP46">
            <v>4.29</v>
          </cell>
          <cell r="BQ46">
            <v>3.92</v>
          </cell>
          <cell r="BR46">
            <v>4.51</v>
          </cell>
          <cell r="BS46">
            <v>3.96</v>
          </cell>
          <cell r="BT46">
            <v>4.17</v>
          </cell>
          <cell r="BU46">
            <v>4.1399999999999997</v>
          </cell>
          <cell r="BV46">
            <v>4.13</v>
          </cell>
          <cell r="BW46">
            <v>3.12</v>
          </cell>
          <cell r="BX46">
            <v>5.38</v>
          </cell>
          <cell r="BY46">
            <v>5</v>
          </cell>
          <cell r="BZ46">
            <v>3.62</v>
          </cell>
          <cell r="CA46">
            <v>3.65</v>
          </cell>
          <cell r="CB46">
            <v>4.04</v>
          </cell>
          <cell r="CC46">
            <v>3.59</v>
          </cell>
          <cell r="CD46">
            <v>3.4</v>
          </cell>
          <cell r="CE46">
            <v>2.95</v>
          </cell>
          <cell r="CF46">
            <v>2.84</v>
          </cell>
          <cell r="CG46">
            <v>3.86</v>
          </cell>
          <cell r="CH46">
            <v>3.03</v>
          </cell>
          <cell r="CI46">
            <v>3.25</v>
          </cell>
          <cell r="CJ46">
            <v>3.28</v>
          </cell>
          <cell r="CK46">
            <v>4.0999999999999996</v>
          </cell>
          <cell r="CL46">
            <v>2.86</v>
          </cell>
          <cell r="CM46">
            <v>2.76</v>
          </cell>
          <cell r="CN46">
            <v>3.03</v>
          </cell>
          <cell r="CO46">
            <v>3.14</v>
          </cell>
          <cell r="CP46">
            <v>2.2799999999999998</v>
          </cell>
          <cell r="CQ46">
            <v>2.79</v>
          </cell>
          <cell r="CR46">
            <v>2.59</v>
          </cell>
          <cell r="CS46">
            <v>2.34</v>
          </cell>
          <cell r="CT46">
            <v>2.4500000000000002</v>
          </cell>
          <cell r="CU46">
            <v>2.29</v>
          </cell>
          <cell r="CV46">
            <v>2.85</v>
          </cell>
          <cell r="CW46">
            <v>2.36</v>
          </cell>
          <cell r="CX46">
            <v>2.72</v>
          </cell>
          <cell r="CY46">
            <v>2.96</v>
          </cell>
          <cell r="CZ46">
            <v>3.34</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_libor"/>
      <sheetName val="usd_libor"/>
      <sheetName val="euribor"/>
      <sheetName val="zibor"/>
      <sheetName val="stocks"/>
      <sheetName val="fx"/>
      <sheetName val="cb_rates"/>
      <sheetName val="hr_bonds"/>
      <sheetName val="hr_generic_spreads"/>
      <sheetName val="prec_metals_oil_food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CROBIS Index</v>
          </cell>
          <cell r="D1" t="str">
            <v>ZBIBOND Index</v>
          </cell>
          <cell r="E1" t="str">
            <v>JPSPCROA Index</v>
          </cell>
        </row>
        <row r="2">
          <cell r="B2" t="e">
            <v>#NAME?</v>
          </cell>
          <cell r="D2" t="e">
            <v>#NAME?</v>
          </cell>
          <cell r="E2" t="e">
            <v>#NAME?</v>
          </cell>
        </row>
        <row r="3">
          <cell r="B3">
            <v>36648</v>
          </cell>
          <cell r="E3">
            <v>211.2</v>
          </cell>
        </row>
        <row r="4">
          <cell r="B4">
            <v>36649</v>
          </cell>
          <cell r="E4">
            <v>211.91</v>
          </cell>
        </row>
        <row r="5">
          <cell r="B5">
            <v>36650</v>
          </cell>
          <cell r="E5">
            <v>215.23</v>
          </cell>
        </row>
        <row r="6">
          <cell r="B6">
            <v>36651</v>
          </cell>
          <cell r="E6">
            <v>212.56</v>
          </cell>
        </row>
        <row r="7">
          <cell r="B7">
            <v>36654</v>
          </cell>
          <cell r="E7">
            <v>211.08</v>
          </cell>
        </row>
        <row r="8">
          <cell r="B8">
            <v>36655</v>
          </cell>
          <cell r="E8">
            <v>210.65</v>
          </cell>
        </row>
        <row r="9">
          <cell r="B9">
            <v>36656</v>
          </cell>
          <cell r="E9">
            <v>227.5</v>
          </cell>
        </row>
        <row r="10">
          <cell r="B10">
            <v>36657</v>
          </cell>
          <cell r="E10">
            <v>223.62</v>
          </cell>
        </row>
        <row r="11">
          <cell r="B11">
            <v>36658</v>
          </cell>
          <cell r="E11">
            <v>221.79</v>
          </cell>
        </row>
        <row r="12">
          <cell r="B12">
            <v>36661</v>
          </cell>
          <cell r="E12">
            <v>225.91</v>
          </cell>
        </row>
        <row r="13">
          <cell r="B13">
            <v>36662</v>
          </cell>
          <cell r="E13">
            <v>218.55</v>
          </cell>
        </row>
        <row r="14">
          <cell r="B14">
            <v>36663</v>
          </cell>
          <cell r="E14">
            <v>217.32</v>
          </cell>
        </row>
        <row r="15">
          <cell r="B15">
            <v>36664</v>
          </cell>
          <cell r="E15">
            <v>217.9</v>
          </cell>
        </row>
        <row r="16">
          <cell r="B16">
            <v>36665</v>
          </cell>
          <cell r="E16">
            <v>222.1</v>
          </cell>
        </row>
        <row r="17">
          <cell r="B17">
            <v>36668</v>
          </cell>
          <cell r="E17">
            <v>229.48</v>
          </cell>
        </row>
        <row r="18">
          <cell r="B18">
            <v>36669</v>
          </cell>
          <cell r="E18">
            <v>228.05</v>
          </cell>
        </row>
        <row r="19">
          <cell r="B19">
            <v>36670</v>
          </cell>
          <cell r="E19">
            <v>231.9</v>
          </cell>
        </row>
        <row r="20">
          <cell r="B20">
            <v>36671</v>
          </cell>
          <cell r="E20">
            <v>235.03</v>
          </cell>
        </row>
        <row r="21">
          <cell r="B21">
            <v>36672</v>
          </cell>
          <cell r="E21">
            <v>234.98</v>
          </cell>
        </row>
        <row r="22">
          <cell r="B22">
            <v>36675</v>
          </cell>
          <cell r="E22">
            <v>247.35</v>
          </cell>
        </row>
        <row r="23">
          <cell r="B23">
            <v>36676</v>
          </cell>
          <cell r="E23">
            <v>239.35</v>
          </cell>
        </row>
        <row r="24">
          <cell r="B24">
            <v>36677</v>
          </cell>
          <cell r="E24">
            <v>248.23</v>
          </cell>
        </row>
        <row r="25">
          <cell r="B25">
            <v>36678</v>
          </cell>
          <cell r="E25">
            <v>249.32</v>
          </cell>
        </row>
        <row r="26">
          <cell r="B26">
            <v>36679</v>
          </cell>
          <cell r="E26">
            <v>247.07</v>
          </cell>
        </row>
        <row r="27">
          <cell r="B27">
            <v>36682</v>
          </cell>
          <cell r="E27">
            <v>256.72000000000003</v>
          </cell>
        </row>
        <row r="28">
          <cell r="B28">
            <v>36683</v>
          </cell>
          <cell r="E28">
            <v>260.07</v>
          </cell>
        </row>
        <row r="29">
          <cell r="B29">
            <v>36684</v>
          </cell>
          <cell r="E29">
            <v>259.35000000000002</v>
          </cell>
        </row>
        <row r="30">
          <cell r="B30">
            <v>36685</v>
          </cell>
          <cell r="E30">
            <v>255.72</v>
          </cell>
        </row>
        <row r="31">
          <cell r="B31">
            <v>36686</v>
          </cell>
          <cell r="E31">
            <v>260.70999999999998</v>
          </cell>
        </row>
        <row r="32">
          <cell r="B32">
            <v>36689</v>
          </cell>
          <cell r="E32">
            <v>261.64</v>
          </cell>
        </row>
        <row r="33">
          <cell r="B33">
            <v>36690</v>
          </cell>
          <cell r="E33">
            <v>262.22000000000003</v>
          </cell>
        </row>
        <row r="34">
          <cell r="B34">
            <v>36691</v>
          </cell>
          <cell r="E34">
            <v>257.83</v>
          </cell>
        </row>
        <row r="35">
          <cell r="B35">
            <v>36692</v>
          </cell>
          <cell r="E35">
            <v>253.44</v>
          </cell>
        </row>
        <row r="36">
          <cell r="B36">
            <v>36693</v>
          </cell>
          <cell r="E36">
            <v>254.62</v>
          </cell>
        </row>
        <row r="37">
          <cell r="B37">
            <v>36696</v>
          </cell>
          <cell r="E37">
            <v>253.19</v>
          </cell>
        </row>
        <row r="38">
          <cell r="B38">
            <v>36697</v>
          </cell>
          <cell r="E38">
            <v>253.1</v>
          </cell>
        </row>
        <row r="39">
          <cell r="B39">
            <v>36698</v>
          </cell>
          <cell r="E39">
            <v>251.53</v>
          </cell>
        </row>
        <row r="40">
          <cell r="B40">
            <v>36699</v>
          </cell>
          <cell r="E40">
            <v>252.21</v>
          </cell>
        </row>
        <row r="41">
          <cell r="B41">
            <v>36700</v>
          </cell>
          <cell r="E41">
            <v>253.92</v>
          </cell>
        </row>
        <row r="42">
          <cell r="B42">
            <v>36703</v>
          </cell>
          <cell r="E42">
            <v>254.16</v>
          </cell>
        </row>
        <row r="43">
          <cell r="B43">
            <v>36704</v>
          </cell>
          <cell r="E43">
            <v>257.20999999999998</v>
          </cell>
        </row>
        <row r="44">
          <cell r="B44">
            <v>36705</v>
          </cell>
          <cell r="E44">
            <v>253.01</v>
          </cell>
        </row>
        <row r="45">
          <cell r="B45">
            <v>36706</v>
          </cell>
          <cell r="E45">
            <v>254.1</v>
          </cell>
        </row>
        <row r="46">
          <cell r="B46">
            <v>36707</v>
          </cell>
          <cell r="E46">
            <v>255.36</v>
          </cell>
        </row>
        <row r="47">
          <cell r="B47">
            <v>36710</v>
          </cell>
          <cell r="E47">
            <v>255.17</v>
          </cell>
        </row>
        <row r="48">
          <cell r="B48">
            <v>36711</v>
          </cell>
          <cell r="E48">
            <v>253.99</v>
          </cell>
        </row>
        <row r="49">
          <cell r="B49">
            <v>36712</v>
          </cell>
          <cell r="E49">
            <v>251.85</v>
          </cell>
        </row>
        <row r="50">
          <cell r="B50">
            <v>36713</v>
          </cell>
          <cell r="E50">
            <v>249.74</v>
          </cell>
        </row>
        <row r="51">
          <cell r="B51">
            <v>36714</v>
          </cell>
          <cell r="E51">
            <v>249.36</v>
          </cell>
        </row>
        <row r="52">
          <cell r="B52">
            <v>36717</v>
          </cell>
          <cell r="E52">
            <v>249.31</v>
          </cell>
        </row>
        <row r="53">
          <cell r="B53">
            <v>36718</v>
          </cell>
          <cell r="E53">
            <v>250.23</v>
          </cell>
        </row>
        <row r="54">
          <cell r="B54">
            <v>36719</v>
          </cell>
          <cell r="E54">
            <v>251.12</v>
          </cell>
        </row>
        <row r="55">
          <cell r="B55">
            <v>36720</v>
          </cell>
          <cell r="E55">
            <v>254.55</v>
          </cell>
        </row>
        <row r="56">
          <cell r="B56">
            <v>36721</v>
          </cell>
          <cell r="E56">
            <v>248.77</v>
          </cell>
        </row>
        <row r="57">
          <cell r="B57">
            <v>36724</v>
          </cell>
          <cell r="E57">
            <v>252.48</v>
          </cell>
        </row>
        <row r="58">
          <cell r="B58">
            <v>36725</v>
          </cell>
          <cell r="E58">
            <v>252.78</v>
          </cell>
        </row>
        <row r="59">
          <cell r="B59">
            <v>36726</v>
          </cell>
          <cell r="E59">
            <v>242.73</v>
          </cell>
        </row>
        <row r="60">
          <cell r="B60">
            <v>36727</v>
          </cell>
          <cell r="E60">
            <v>243.09</v>
          </cell>
        </row>
        <row r="61">
          <cell r="B61">
            <v>36728</v>
          </cell>
          <cell r="E61">
            <v>250.06</v>
          </cell>
        </row>
        <row r="62">
          <cell r="B62">
            <v>36731</v>
          </cell>
          <cell r="E62">
            <v>245.02</v>
          </cell>
        </row>
        <row r="63">
          <cell r="B63">
            <v>36732</v>
          </cell>
          <cell r="E63">
            <v>245.8</v>
          </cell>
        </row>
        <row r="64">
          <cell r="B64">
            <v>36733</v>
          </cell>
          <cell r="E64">
            <v>246.38</v>
          </cell>
        </row>
        <row r="65">
          <cell r="B65">
            <v>36734</v>
          </cell>
          <cell r="E65">
            <v>244.25</v>
          </cell>
        </row>
        <row r="66">
          <cell r="B66">
            <v>36735</v>
          </cell>
          <cell r="E66">
            <v>246.86</v>
          </cell>
        </row>
        <row r="67">
          <cell r="B67">
            <v>36738</v>
          </cell>
          <cell r="E67">
            <v>239.8</v>
          </cell>
        </row>
        <row r="68">
          <cell r="B68">
            <v>36739</v>
          </cell>
          <cell r="E68">
            <v>239.54</v>
          </cell>
        </row>
        <row r="69">
          <cell r="B69">
            <v>36740</v>
          </cell>
          <cell r="E69">
            <v>231.74</v>
          </cell>
        </row>
        <row r="70">
          <cell r="B70">
            <v>36741</v>
          </cell>
          <cell r="E70">
            <v>233.61</v>
          </cell>
        </row>
        <row r="71">
          <cell r="B71">
            <v>36742</v>
          </cell>
          <cell r="E71">
            <v>234.32</v>
          </cell>
        </row>
        <row r="72">
          <cell r="B72">
            <v>36745</v>
          </cell>
          <cell r="E72">
            <v>238.11</v>
          </cell>
        </row>
        <row r="73">
          <cell r="B73">
            <v>36746</v>
          </cell>
          <cell r="E73">
            <v>238.84</v>
          </cell>
        </row>
        <row r="74">
          <cell r="B74">
            <v>36747</v>
          </cell>
          <cell r="E74">
            <v>230.43</v>
          </cell>
        </row>
        <row r="75">
          <cell r="B75">
            <v>36748</v>
          </cell>
          <cell r="E75">
            <v>234.08</v>
          </cell>
        </row>
        <row r="76">
          <cell r="B76">
            <v>36749</v>
          </cell>
          <cell r="E76">
            <v>223.57</v>
          </cell>
        </row>
        <row r="77">
          <cell r="B77">
            <v>36752</v>
          </cell>
          <cell r="E77">
            <v>228.49</v>
          </cell>
        </row>
        <row r="78">
          <cell r="B78">
            <v>36753</v>
          </cell>
          <cell r="E78">
            <v>212.37</v>
          </cell>
        </row>
        <row r="79">
          <cell r="B79">
            <v>36754</v>
          </cell>
          <cell r="E79">
            <v>215.47</v>
          </cell>
        </row>
        <row r="80">
          <cell r="B80">
            <v>36755</v>
          </cell>
          <cell r="E80">
            <v>204.07</v>
          </cell>
        </row>
        <row r="81">
          <cell r="B81">
            <v>36756</v>
          </cell>
          <cell r="E81">
            <v>198.32</v>
          </cell>
        </row>
        <row r="82">
          <cell r="B82">
            <v>36759</v>
          </cell>
          <cell r="E82">
            <v>198.15</v>
          </cell>
        </row>
        <row r="83">
          <cell r="B83">
            <v>36760</v>
          </cell>
          <cell r="E83">
            <v>196.49</v>
          </cell>
        </row>
        <row r="84">
          <cell r="B84">
            <v>36761</v>
          </cell>
          <cell r="E84">
            <v>197.85</v>
          </cell>
        </row>
        <row r="85">
          <cell r="B85">
            <v>36762</v>
          </cell>
          <cell r="E85">
            <v>198.5</v>
          </cell>
        </row>
        <row r="86">
          <cell r="B86">
            <v>36763</v>
          </cell>
          <cell r="E86">
            <v>197.9</v>
          </cell>
        </row>
        <row r="87">
          <cell r="B87">
            <v>36766</v>
          </cell>
          <cell r="E87">
            <v>197.89</v>
          </cell>
        </row>
        <row r="88">
          <cell r="B88">
            <v>36767</v>
          </cell>
          <cell r="E88">
            <v>196.15</v>
          </cell>
        </row>
        <row r="89">
          <cell r="B89">
            <v>36768</v>
          </cell>
          <cell r="E89">
            <v>190.59</v>
          </cell>
        </row>
        <row r="90">
          <cell r="B90">
            <v>36769</v>
          </cell>
          <cell r="E90">
            <v>192.12</v>
          </cell>
        </row>
        <row r="91">
          <cell r="B91">
            <v>36770</v>
          </cell>
          <cell r="E91">
            <v>205.41</v>
          </cell>
        </row>
        <row r="92">
          <cell r="B92">
            <v>36773</v>
          </cell>
          <cell r="E92">
            <v>206.86</v>
          </cell>
        </row>
        <row r="93">
          <cell r="B93">
            <v>36774</v>
          </cell>
          <cell r="E93">
            <v>201.01</v>
          </cell>
        </row>
        <row r="94">
          <cell r="B94">
            <v>36775</v>
          </cell>
          <cell r="E94">
            <v>198.76</v>
          </cell>
        </row>
        <row r="95">
          <cell r="B95">
            <v>36776</v>
          </cell>
          <cell r="E95">
            <v>201.01</v>
          </cell>
        </row>
        <row r="96">
          <cell r="B96">
            <v>36777</v>
          </cell>
          <cell r="E96">
            <v>214.54</v>
          </cell>
        </row>
        <row r="97">
          <cell r="B97">
            <v>36780</v>
          </cell>
          <cell r="E97">
            <v>229.06</v>
          </cell>
        </row>
        <row r="98">
          <cell r="B98">
            <v>36781</v>
          </cell>
          <cell r="E98">
            <v>199.14</v>
          </cell>
        </row>
        <row r="99">
          <cell r="B99">
            <v>36782</v>
          </cell>
          <cell r="E99">
            <v>195.16</v>
          </cell>
        </row>
        <row r="100">
          <cell r="B100">
            <v>36783</v>
          </cell>
          <cell r="E100">
            <v>194.61</v>
          </cell>
        </row>
        <row r="101">
          <cell r="B101">
            <v>36784</v>
          </cell>
          <cell r="E101">
            <v>201.28</v>
          </cell>
        </row>
        <row r="102">
          <cell r="B102">
            <v>36787</v>
          </cell>
          <cell r="E102">
            <v>197.19</v>
          </cell>
        </row>
        <row r="103">
          <cell r="B103">
            <v>36788</v>
          </cell>
          <cell r="E103">
            <v>203.8</v>
          </cell>
        </row>
        <row r="104">
          <cell r="B104">
            <v>36789</v>
          </cell>
          <cell r="E104">
            <v>198.54</v>
          </cell>
        </row>
        <row r="105">
          <cell r="B105">
            <v>36790</v>
          </cell>
          <cell r="E105">
            <v>196.83</v>
          </cell>
        </row>
        <row r="106">
          <cell r="B106">
            <v>36791</v>
          </cell>
          <cell r="E106">
            <v>210.35</v>
          </cell>
        </row>
        <row r="107">
          <cell r="B107">
            <v>36794</v>
          </cell>
          <cell r="E107">
            <v>205.56</v>
          </cell>
        </row>
        <row r="108">
          <cell r="B108">
            <v>36795</v>
          </cell>
          <cell r="E108">
            <v>200.47</v>
          </cell>
        </row>
        <row r="109">
          <cell r="B109">
            <v>36796</v>
          </cell>
          <cell r="E109">
            <v>200.05</v>
          </cell>
        </row>
        <row r="110">
          <cell r="B110">
            <v>36797</v>
          </cell>
          <cell r="E110">
            <v>208.33</v>
          </cell>
        </row>
        <row r="111">
          <cell r="B111">
            <v>36798</v>
          </cell>
          <cell r="E111">
            <v>191.63</v>
          </cell>
        </row>
        <row r="112">
          <cell r="B112">
            <v>36801</v>
          </cell>
          <cell r="E112">
            <v>196.47</v>
          </cell>
        </row>
        <row r="113">
          <cell r="B113">
            <v>36802</v>
          </cell>
          <cell r="E113">
            <v>193.89</v>
          </cell>
        </row>
        <row r="114">
          <cell r="B114">
            <v>36803</v>
          </cell>
          <cell r="E114">
            <v>192.27</v>
          </cell>
        </row>
        <row r="115">
          <cell r="B115">
            <v>36804</v>
          </cell>
          <cell r="E115">
            <v>196.18</v>
          </cell>
        </row>
        <row r="116">
          <cell r="B116">
            <v>36805</v>
          </cell>
          <cell r="E116">
            <v>194.4</v>
          </cell>
        </row>
        <row r="117">
          <cell r="B117">
            <v>36808</v>
          </cell>
          <cell r="E117">
            <v>191.9</v>
          </cell>
        </row>
        <row r="118">
          <cell r="B118">
            <v>36809</v>
          </cell>
          <cell r="E118">
            <v>185.86</v>
          </cell>
        </row>
        <row r="119">
          <cell r="B119">
            <v>36810</v>
          </cell>
          <cell r="E119">
            <v>190.01</v>
          </cell>
        </row>
        <row r="120">
          <cell r="B120">
            <v>36811</v>
          </cell>
          <cell r="E120">
            <v>188.05</v>
          </cell>
        </row>
        <row r="121">
          <cell r="B121">
            <v>36812</v>
          </cell>
          <cell r="E121">
            <v>194.45</v>
          </cell>
        </row>
        <row r="122">
          <cell r="B122">
            <v>36815</v>
          </cell>
          <cell r="E122">
            <v>192.59</v>
          </cell>
        </row>
        <row r="123">
          <cell r="B123">
            <v>36816</v>
          </cell>
          <cell r="E123">
            <v>192.61</v>
          </cell>
        </row>
        <row r="124">
          <cell r="B124">
            <v>36817</v>
          </cell>
          <cell r="E124">
            <v>192.19</v>
          </cell>
        </row>
        <row r="125">
          <cell r="B125">
            <v>36818</v>
          </cell>
          <cell r="E125">
            <v>189.58</v>
          </cell>
        </row>
        <row r="126">
          <cell r="B126">
            <v>36819</v>
          </cell>
          <cell r="E126">
            <v>191.78</v>
          </cell>
        </row>
        <row r="127">
          <cell r="B127">
            <v>36822</v>
          </cell>
          <cell r="E127">
            <v>193.25</v>
          </cell>
        </row>
        <row r="128">
          <cell r="B128">
            <v>36823</v>
          </cell>
          <cell r="E128">
            <v>190.37</v>
          </cell>
        </row>
        <row r="129">
          <cell r="B129">
            <v>36824</v>
          </cell>
          <cell r="E129">
            <v>187.15</v>
          </cell>
        </row>
        <row r="130">
          <cell r="B130">
            <v>36825</v>
          </cell>
          <cell r="E130">
            <v>193.54</v>
          </cell>
        </row>
        <row r="131">
          <cell r="B131">
            <v>36826</v>
          </cell>
          <cell r="E131">
            <v>193.16</v>
          </cell>
        </row>
        <row r="132">
          <cell r="B132">
            <v>36829</v>
          </cell>
          <cell r="E132">
            <v>189.92</v>
          </cell>
        </row>
        <row r="133">
          <cell r="B133">
            <v>36830</v>
          </cell>
          <cell r="E133">
            <v>190.95</v>
          </cell>
        </row>
        <row r="134">
          <cell r="B134">
            <v>36831</v>
          </cell>
          <cell r="E134">
            <v>189.99</v>
          </cell>
        </row>
        <row r="135">
          <cell r="B135">
            <v>36832</v>
          </cell>
          <cell r="E135">
            <v>190.15</v>
          </cell>
        </row>
        <row r="136">
          <cell r="B136">
            <v>36833</v>
          </cell>
          <cell r="E136">
            <v>190.65</v>
          </cell>
        </row>
        <row r="137">
          <cell r="B137">
            <v>36836</v>
          </cell>
          <cell r="E137">
            <v>194.18</v>
          </cell>
        </row>
        <row r="138">
          <cell r="B138">
            <v>36837</v>
          </cell>
          <cell r="E138">
            <v>191.22</v>
          </cell>
        </row>
        <row r="139">
          <cell r="B139">
            <v>36838</v>
          </cell>
          <cell r="E139">
            <v>190.17</v>
          </cell>
        </row>
        <row r="140">
          <cell r="B140">
            <v>36839</v>
          </cell>
          <cell r="E140">
            <v>193.58</v>
          </cell>
        </row>
        <row r="141">
          <cell r="B141">
            <v>36840</v>
          </cell>
          <cell r="E141">
            <v>191.15</v>
          </cell>
        </row>
        <row r="142">
          <cell r="B142">
            <v>36843</v>
          </cell>
          <cell r="E142">
            <v>191.57</v>
          </cell>
        </row>
        <row r="143">
          <cell r="B143">
            <v>36844</v>
          </cell>
          <cell r="E143">
            <v>205.4</v>
          </cell>
        </row>
        <row r="144">
          <cell r="B144">
            <v>36845</v>
          </cell>
          <cell r="E144">
            <v>189.82</v>
          </cell>
        </row>
        <row r="145">
          <cell r="B145">
            <v>36846</v>
          </cell>
          <cell r="E145">
            <v>189.76</v>
          </cell>
        </row>
        <row r="146">
          <cell r="B146">
            <v>36847</v>
          </cell>
          <cell r="E146">
            <v>193.79</v>
          </cell>
        </row>
        <row r="147">
          <cell r="B147">
            <v>36850</v>
          </cell>
          <cell r="E147">
            <v>190.76</v>
          </cell>
        </row>
        <row r="148">
          <cell r="B148">
            <v>36851</v>
          </cell>
          <cell r="E148">
            <v>205.41</v>
          </cell>
        </row>
        <row r="149">
          <cell r="B149">
            <v>36852</v>
          </cell>
          <cell r="E149">
            <v>191.06</v>
          </cell>
        </row>
        <row r="150">
          <cell r="B150">
            <v>36853</v>
          </cell>
          <cell r="E150">
            <v>190.34</v>
          </cell>
        </row>
        <row r="151">
          <cell r="B151">
            <v>36854</v>
          </cell>
          <cell r="E151">
            <v>189.03</v>
          </cell>
        </row>
        <row r="152">
          <cell r="B152">
            <v>36857</v>
          </cell>
          <cell r="E152">
            <v>192.03</v>
          </cell>
        </row>
        <row r="153">
          <cell r="B153">
            <v>36858</v>
          </cell>
          <cell r="E153">
            <v>191.64</v>
          </cell>
        </row>
        <row r="154">
          <cell r="B154">
            <v>36859</v>
          </cell>
          <cell r="E154">
            <v>193.8</v>
          </cell>
        </row>
        <row r="155">
          <cell r="B155">
            <v>36860</v>
          </cell>
          <cell r="E155">
            <v>201.63</v>
          </cell>
        </row>
        <row r="156">
          <cell r="B156">
            <v>36861</v>
          </cell>
          <cell r="E156">
            <v>197.56</v>
          </cell>
        </row>
        <row r="157">
          <cell r="B157">
            <v>36864</v>
          </cell>
          <cell r="E157">
            <v>208.28</v>
          </cell>
        </row>
        <row r="158">
          <cell r="B158">
            <v>36865</v>
          </cell>
          <cell r="E158">
            <v>209.32</v>
          </cell>
        </row>
        <row r="159">
          <cell r="B159">
            <v>36866</v>
          </cell>
          <cell r="E159">
            <v>203.83</v>
          </cell>
        </row>
        <row r="160">
          <cell r="B160">
            <v>36867</v>
          </cell>
          <cell r="E160">
            <v>202.32</v>
          </cell>
        </row>
        <row r="161">
          <cell r="B161">
            <v>36868</v>
          </cell>
          <cell r="E161">
            <v>203.14</v>
          </cell>
        </row>
        <row r="162">
          <cell r="B162">
            <v>36871</v>
          </cell>
          <cell r="E162">
            <v>205.36</v>
          </cell>
        </row>
        <row r="163">
          <cell r="B163">
            <v>36872</v>
          </cell>
          <cell r="E163">
            <v>205.61</v>
          </cell>
        </row>
        <row r="164">
          <cell r="B164">
            <v>36873</v>
          </cell>
          <cell r="E164">
            <v>217.21</v>
          </cell>
        </row>
        <row r="165">
          <cell r="B165">
            <v>36874</v>
          </cell>
          <cell r="E165">
            <v>216.81</v>
          </cell>
        </row>
        <row r="166">
          <cell r="B166">
            <v>36875</v>
          </cell>
          <cell r="E166">
            <v>218.71</v>
          </cell>
        </row>
        <row r="167">
          <cell r="B167">
            <v>36878</v>
          </cell>
          <cell r="E167">
            <v>192.65</v>
          </cell>
        </row>
        <row r="168">
          <cell r="B168">
            <v>36879</v>
          </cell>
          <cell r="E168">
            <v>204.43</v>
          </cell>
        </row>
        <row r="169">
          <cell r="B169">
            <v>36880</v>
          </cell>
          <cell r="E169">
            <v>202.35</v>
          </cell>
        </row>
        <row r="170">
          <cell r="B170">
            <v>36881</v>
          </cell>
          <cell r="E170">
            <v>202.94</v>
          </cell>
        </row>
        <row r="171">
          <cell r="B171">
            <v>36882</v>
          </cell>
          <cell r="E171">
            <v>205.91</v>
          </cell>
        </row>
        <row r="172">
          <cell r="B172">
            <v>36885</v>
          </cell>
        </row>
        <row r="173">
          <cell r="B173">
            <v>36886</v>
          </cell>
          <cell r="E173">
            <v>205.91</v>
          </cell>
        </row>
        <row r="174">
          <cell r="B174">
            <v>36887</v>
          </cell>
          <cell r="E174">
            <v>203.87</v>
          </cell>
        </row>
        <row r="175">
          <cell r="B175">
            <v>36888</v>
          </cell>
          <cell r="E175">
            <v>203.31</v>
          </cell>
        </row>
        <row r="176">
          <cell r="B176">
            <v>36889</v>
          </cell>
          <cell r="E176">
            <v>206.33</v>
          </cell>
        </row>
        <row r="177">
          <cell r="B177">
            <v>36892</v>
          </cell>
        </row>
        <row r="178">
          <cell r="B178">
            <v>36893</v>
          </cell>
          <cell r="E178">
            <v>210.82</v>
          </cell>
        </row>
        <row r="179">
          <cell r="B179">
            <v>36894</v>
          </cell>
          <cell r="E179">
            <v>198.95</v>
          </cell>
        </row>
        <row r="180">
          <cell r="B180">
            <v>36895</v>
          </cell>
          <cell r="E180">
            <v>192.42</v>
          </cell>
        </row>
        <row r="181">
          <cell r="B181">
            <v>36896</v>
          </cell>
          <cell r="E181">
            <v>192.11</v>
          </cell>
        </row>
        <row r="182">
          <cell r="B182">
            <v>36899</v>
          </cell>
          <cell r="E182">
            <v>192.49</v>
          </cell>
        </row>
        <row r="183">
          <cell r="B183">
            <v>36900</v>
          </cell>
          <cell r="E183">
            <v>189.43</v>
          </cell>
        </row>
        <row r="184">
          <cell r="B184">
            <v>36901</v>
          </cell>
          <cell r="E184">
            <v>178.78</v>
          </cell>
        </row>
        <row r="185">
          <cell r="B185">
            <v>36902</v>
          </cell>
          <cell r="E185">
            <v>190.41</v>
          </cell>
        </row>
        <row r="186">
          <cell r="B186">
            <v>36903</v>
          </cell>
          <cell r="E186">
            <v>194.11</v>
          </cell>
        </row>
        <row r="187">
          <cell r="B187">
            <v>36906</v>
          </cell>
          <cell r="E187">
            <v>198.44</v>
          </cell>
        </row>
        <row r="188">
          <cell r="B188">
            <v>36907</v>
          </cell>
          <cell r="E188">
            <v>206.99</v>
          </cell>
        </row>
        <row r="189">
          <cell r="B189">
            <v>36908</v>
          </cell>
          <cell r="E189">
            <v>205.11</v>
          </cell>
        </row>
        <row r="190">
          <cell r="B190">
            <v>36909</v>
          </cell>
          <cell r="E190">
            <v>205.49</v>
          </cell>
        </row>
        <row r="191">
          <cell r="B191">
            <v>36910</v>
          </cell>
          <cell r="E191">
            <v>199.93</v>
          </cell>
        </row>
        <row r="192">
          <cell r="B192">
            <v>36913</v>
          </cell>
          <cell r="E192">
            <v>197.68</v>
          </cell>
        </row>
        <row r="193">
          <cell r="B193">
            <v>36914</v>
          </cell>
          <cell r="E193">
            <v>187.14</v>
          </cell>
        </row>
        <row r="194">
          <cell r="B194">
            <v>36915</v>
          </cell>
          <cell r="E194">
            <v>185.53</v>
          </cell>
        </row>
        <row r="195">
          <cell r="B195">
            <v>36916</v>
          </cell>
          <cell r="E195">
            <v>185.08</v>
          </cell>
        </row>
        <row r="196">
          <cell r="B196">
            <v>36917</v>
          </cell>
          <cell r="E196">
            <v>177.38</v>
          </cell>
        </row>
        <row r="197">
          <cell r="B197">
            <v>36920</v>
          </cell>
          <cell r="E197">
            <v>176.01</v>
          </cell>
        </row>
        <row r="198">
          <cell r="B198">
            <v>36921</v>
          </cell>
          <cell r="E198">
            <v>184.86</v>
          </cell>
        </row>
        <row r="199">
          <cell r="B199">
            <v>36922</v>
          </cell>
          <cell r="E199">
            <v>183.77</v>
          </cell>
        </row>
        <row r="200">
          <cell r="B200">
            <v>36923</v>
          </cell>
          <cell r="E200">
            <v>174.84</v>
          </cell>
        </row>
        <row r="201">
          <cell r="B201">
            <v>36924</v>
          </cell>
          <cell r="E201">
            <v>185.03</v>
          </cell>
        </row>
        <row r="202">
          <cell r="B202">
            <v>36927</v>
          </cell>
          <cell r="E202">
            <v>184.48</v>
          </cell>
        </row>
        <row r="203">
          <cell r="B203">
            <v>36928</v>
          </cell>
          <cell r="E203">
            <v>184.21</v>
          </cell>
        </row>
        <row r="204">
          <cell r="B204">
            <v>36929</v>
          </cell>
          <cell r="E204">
            <v>183.08</v>
          </cell>
        </row>
        <row r="205">
          <cell r="B205">
            <v>36930</v>
          </cell>
          <cell r="E205">
            <v>180.43</v>
          </cell>
        </row>
        <row r="206">
          <cell r="B206">
            <v>36931</v>
          </cell>
          <cell r="E206">
            <v>182.11</v>
          </cell>
        </row>
        <row r="207">
          <cell r="B207">
            <v>36934</v>
          </cell>
          <cell r="E207">
            <v>186.35</v>
          </cell>
        </row>
        <row r="208">
          <cell r="B208">
            <v>36935</v>
          </cell>
          <cell r="E208">
            <v>161.43</v>
          </cell>
        </row>
        <row r="209">
          <cell r="B209">
            <v>36936</v>
          </cell>
          <cell r="E209">
            <v>152.49</v>
          </cell>
        </row>
        <row r="210">
          <cell r="B210">
            <v>36937</v>
          </cell>
          <cell r="E210">
            <v>141.25</v>
          </cell>
        </row>
        <row r="211">
          <cell r="B211">
            <v>36938</v>
          </cell>
          <cell r="E211">
            <v>142.66</v>
          </cell>
        </row>
        <row r="212">
          <cell r="B212">
            <v>36941</v>
          </cell>
          <cell r="E212">
            <v>141.32</v>
          </cell>
        </row>
        <row r="213">
          <cell r="B213">
            <v>36942</v>
          </cell>
          <cell r="E213">
            <v>143.97</v>
          </cell>
        </row>
        <row r="214">
          <cell r="B214">
            <v>36943</v>
          </cell>
          <cell r="E214">
            <v>149.69</v>
          </cell>
        </row>
        <row r="215">
          <cell r="B215">
            <v>36944</v>
          </cell>
          <cell r="E215">
            <v>154.66999999999999</v>
          </cell>
        </row>
        <row r="216">
          <cell r="B216">
            <v>36945</v>
          </cell>
          <cell r="E216">
            <v>162.51</v>
          </cell>
        </row>
        <row r="217">
          <cell r="B217">
            <v>36948</v>
          </cell>
          <cell r="E217">
            <v>165.97</v>
          </cell>
        </row>
        <row r="218">
          <cell r="B218">
            <v>36949</v>
          </cell>
          <cell r="E218">
            <v>151.63</v>
          </cell>
        </row>
        <row r="219">
          <cell r="B219">
            <v>36950</v>
          </cell>
          <cell r="E219">
            <v>151</v>
          </cell>
        </row>
        <row r="220">
          <cell r="B220">
            <v>36951</v>
          </cell>
          <cell r="E220">
            <v>162.94999999999999</v>
          </cell>
        </row>
        <row r="221">
          <cell r="B221">
            <v>36952</v>
          </cell>
          <cell r="E221">
            <v>164.23</v>
          </cell>
        </row>
        <row r="222">
          <cell r="B222">
            <v>36955</v>
          </cell>
          <cell r="E222">
            <v>164.4</v>
          </cell>
        </row>
        <row r="223">
          <cell r="B223">
            <v>36956</v>
          </cell>
          <cell r="E223">
            <v>164.61</v>
          </cell>
        </row>
        <row r="224">
          <cell r="B224">
            <v>36957</v>
          </cell>
          <cell r="E224">
            <v>157.91999999999999</v>
          </cell>
        </row>
        <row r="225">
          <cell r="B225">
            <v>36958</v>
          </cell>
          <cell r="E225">
            <v>159.47</v>
          </cell>
        </row>
        <row r="226">
          <cell r="B226">
            <v>36959</v>
          </cell>
          <cell r="E226">
            <v>162.22999999999999</v>
          </cell>
        </row>
        <row r="227">
          <cell r="B227">
            <v>36962</v>
          </cell>
          <cell r="E227">
            <v>162.78</v>
          </cell>
        </row>
        <row r="228">
          <cell r="B228">
            <v>36963</v>
          </cell>
          <cell r="E228">
            <v>162.88</v>
          </cell>
        </row>
        <row r="229">
          <cell r="B229">
            <v>36964</v>
          </cell>
          <cell r="E229">
            <v>166.46</v>
          </cell>
        </row>
        <row r="230">
          <cell r="B230">
            <v>36965</v>
          </cell>
          <cell r="E230">
            <v>170</v>
          </cell>
        </row>
        <row r="231">
          <cell r="B231">
            <v>36966</v>
          </cell>
          <cell r="E231">
            <v>176.04</v>
          </cell>
        </row>
        <row r="232">
          <cell r="B232">
            <v>36969</v>
          </cell>
          <cell r="E232">
            <v>176.77</v>
          </cell>
        </row>
        <row r="233">
          <cell r="B233">
            <v>36970</v>
          </cell>
          <cell r="E233">
            <v>174.73</v>
          </cell>
        </row>
        <row r="234">
          <cell r="B234">
            <v>36971</v>
          </cell>
          <cell r="E234">
            <v>180.19</v>
          </cell>
        </row>
        <row r="235">
          <cell r="B235">
            <v>36972</v>
          </cell>
          <cell r="E235">
            <v>188.22</v>
          </cell>
        </row>
        <row r="236">
          <cell r="B236">
            <v>36973</v>
          </cell>
          <cell r="E236">
            <v>185.9</v>
          </cell>
        </row>
        <row r="237">
          <cell r="B237">
            <v>36976</v>
          </cell>
          <cell r="E237">
            <v>181</v>
          </cell>
        </row>
        <row r="238">
          <cell r="B238">
            <v>36977</v>
          </cell>
          <cell r="E238">
            <v>185</v>
          </cell>
        </row>
        <row r="239">
          <cell r="B239">
            <v>36978</v>
          </cell>
          <cell r="E239">
            <v>177</v>
          </cell>
        </row>
        <row r="240">
          <cell r="B240">
            <v>36979</v>
          </cell>
          <cell r="E240">
            <v>176</v>
          </cell>
        </row>
        <row r="241">
          <cell r="B241">
            <v>36980</v>
          </cell>
          <cell r="E241">
            <v>177</v>
          </cell>
        </row>
        <row r="242">
          <cell r="B242">
            <v>36983</v>
          </cell>
          <cell r="E242">
            <v>178</v>
          </cell>
        </row>
        <row r="243">
          <cell r="B243">
            <v>36984</v>
          </cell>
          <cell r="E243">
            <v>173</v>
          </cell>
        </row>
        <row r="244">
          <cell r="B244">
            <v>36985</v>
          </cell>
          <cell r="E244">
            <v>171</v>
          </cell>
        </row>
        <row r="245">
          <cell r="B245">
            <v>36986</v>
          </cell>
          <cell r="E245">
            <v>165</v>
          </cell>
        </row>
        <row r="246">
          <cell r="B246">
            <v>36987</v>
          </cell>
          <cell r="E246">
            <v>173</v>
          </cell>
        </row>
        <row r="247">
          <cell r="B247">
            <v>36990</v>
          </cell>
          <cell r="E247">
            <v>167</v>
          </cell>
        </row>
        <row r="248">
          <cell r="B248">
            <v>36991</v>
          </cell>
          <cell r="E248">
            <v>169</v>
          </cell>
        </row>
        <row r="249">
          <cell r="B249">
            <v>36992</v>
          </cell>
          <cell r="E249">
            <v>151</v>
          </cell>
        </row>
        <row r="250">
          <cell r="B250">
            <v>36993</v>
          </cell>
          <cell r="E250">
            <v>149</v>
          </cell>
        </row>
        <row r="251">
          <cell r="B251">
            <v>36994</v>
          </cell>
        </row>
        <row r="252">
          <cell r="B252">
            <v>36997</v>
          </cell>
        </row>
        <row r="253">
          <cell r="B253">
            <v>36998</v>
          </cell>
          <cell r="E253">
            <v>140</v>
          </cell>
        </row>
        <row r="254">
          <cell r="B254">
            <v>36999</v>
          </cell>
          <cell r="E254">
            <v>128</v>
          </cell>
        </row>
        <row r="255">
          <cell r="B255">
            <v>37000</v>
          </cell>
          <cell r="E255">
            <v>137</v>
          </cell>
        </row>
        <row r="256">
          <cell r="B256">
            <v>37001</v>
          </cell>
          <cell r="E256">
            <v>137</v>
          </cell>
        </row>
        <row r="257">
          <cell r="B257">
            <v>37004</v>
          </cell>
          <cell r="E257">
            <v>146</v>
          </cell>
        </row>
        <row r="258">
          <cell r="B258">
            <v>37005</v>
          </cell>
          <cell r="E258">
            <v>135</v>
          </cell>
        </row>
        <row r="259">
          <cell r="B259">
            <v>37006</v>
          </cell>
          <cell r="E259">
            <v>144</v>
          </cell>
        </row>
        <row r="260">
          <cell r="B260">
            <v>37007</v>
          </cell>
          <cell r="E260">
            <v>147</v>
          </cell>
        </row>
        <row r="261">
          <cell r="B261">
            <v>37008</v>
          </cell>
          <cell r="E261">
            <v>139</v>
          </cell>
        </row>
        <row r="262">
          <cell r="B262">
            <v>37011</v>
          </cell>
          <cell r="E262">
            <v>128</v>
          </cell>
        </row>
        <row r="263">
          <cell r="B263">
            <v>37012</v>
          </cell>
          <cell r="E263">
            <v>157</v>
          </cell>
        </row>
        <row r="264">
          <cell r="B264">
            <v>37013</v>
          </cell>
          <cell r="E264">
            <v>158</v>
          </cell>
        </row>
        <row r="265">
          <cell r="B265">
            <v>37014</v>
          </cell>
          <cell r="E265">
            <v>161</v>
          </cell>
        </row>
        <row r="266">
          <cell r="B266">
            <v>37015</v>
          </cell>
          <cell r="E266">
            <v>169</v>
          </cell>
        </row>
        <row r="267">
          <cell r="B267">
            <v>37018</v>
          </cell>
        </row>
        <row r="268">
          <cell r="B268">
            <v>37019</v>
          </cell>
          <cell r="E268">
            <v>164</v>
          </cell>
        </row>
        <row r="269">
          <cell r="B269">
            <v>37020</v>
          </cell>
          <cell r="E269">
            <v>167</v>
          </cell>
        </row>
        <row r="270">
          <cell r="B270">
            <v>37021</v>
          </cell>
          <cell r="E270">
            <v>164</v>
          </cell>
        </row>
        <row r="271">
          <cell r="B271">
            <v>37022</v>
          </cell>
          <cell r="E271">
            <v>161</v>
          </cell>
        </row>
        <row r="272">
          <cell r="B272">
            <v>37025</v>
          </cell>
          <cell r="E272">
            <v>152</v>
          </cell>
        </row>
        <row r="273">
          <cell r="B273">
            <v>37026</v>
          </cell>
          <cell r="E273">
            <v>152</v>
          </cell>
        </row>
        <row r="274">
          <cell r="B274">
            <v>37027</v>
          </cell>
          <cell r="E274">
            <v>156</v>
          </cell>
        </row>
        <row r="275">
          <cell r="B275">
            <v>37028</v>
          </cell>
          <cell r="E275">
            <v>150</v>
          </cell>
        </row>
        <row r="276">
          <cell r="B276">
            <v>37029</v>
          </cell>
          <cell r="E276">
            <v>154</v>
          </cell>
        </row>
        <row r="277">
          <cell r="B277">
            <v>37032</v>
          </cell>
          <cell r="E277">
            <v>150</v>
          </cell>
        </row>
        <row r="278">
          <cell r="B278">
            <v>37033</v>
          </cell>
          <cell r="E278">
            <v>145</v>
          </cell>
        </row>
        <row r="279">
          <cell r="B279">
            <v>37034</v>
          </cell>
          <cell r="E279">
            <v>142</v>
          </cell>
        </row>
        <row r="280">
          <cell r="B280">
            <v>37035</v>
          </cell>
          <cell r="E280">
            <v>137</v>
          </cell>
        </row>
        <row r="281">
          <cell r="B281">
            <v>37036</v>
          </cell>
          <cell r="E281">
            <v>133</v>
          </cell>
        </row>
        <row r="282">
          <cell r="B282">
            <v>37039</v>
          </cell>
        </row>
        <row r="283">
          <cell r="B283">
            <v>37040</v>
          </cell>
          <cell r="E283">
            <v>138</v>
          </cell>
        </row>
        <row r="284">
          <cell r="B284">
            <v>37041</v>
          </cell>
          <cell r="E284">
            <v>141</v>
          </cell>
        </row>
        <row r="285">
          <cell r="B285">
            <v>37042</v>
          </cell>
          <cell r="E285">
            <v>136</v>
          </cell>
        </row>
        <row r="286">
          <cell r="B286">
            <v>37043</v>
          </cell>
          <cell r="E286">
            <v>143</v>
          </cell>
        </row>
        <row r="287">
          <cell r="B287">
            <v>37046</v>
          </cell>
          <cell r="E287">
            <v>148</v>
          </cell>
        </row>
        <row r="288">
          <cell r="B288">
            <v>37047</v>
          </cell>
          <cell r="E288">
            <v>152</v>
          </cell>
        </row>
        <row r="289">
          <cell r="B289">
            <v>37048</v>
          </cell>
          <cell r="E289">
            <v>151</v>
          </cell>
        </row>
        <row r="290">
          <cell r="B290">
            <v>37049</v>
          </cell>
          <cell r="E290">
            <v>149</v>
          </cell>
        </row>
        <row r="291">
          <cell r="B291">
            <v>37050</v>
          </cell>
          <cell r="E291">
            <v>149</v>
          </cell>
        </row>
        <row r="292">
          <cell r="B292">
            <v>37053</v>
          </cell>
          <cell r="E292">
            <v>148</v>
          </cell>
        </row>
        <row r="293">
          <cell r="B293">
            <v>37054</v>
          </cell>
          <cell r="E293">
            <v>144</v>
          </cell>
        </row>
        <row r="294">
          <cell r="B294">
            <v>37055</v>
          </cell>
          <cell r="E294">
            <v>144</v>
          </cell>
        </row>
        <row r="295">
          <cell r="B295">
            <v>37056</v>
          </cell>
          <cell r="E295">
            <v>149</v>
          </cell>
        </row>
        <row r="296">
          <cell r="B296">
            <v>37057</v>
          </cell>
          <cell r="E296">
            <v>154</v>
          </cell>
        </row>
        <row r="297">
          <cell r="B297">
            <v>37060</v>
          </cell>
          <cell r="E297">
            <v>153</v>
          </cell>
        </row>
        <row r="298">
          <cell r="B298">
            <v>37061</v>
          </cell>
          <cell r="E298">
            <v>151</v>
          </cell>
        </row>
        <row r="299">
          <cell r="B299">
            <v>37062</v>
          </cell>
          <cell r="E299">
            <v>155</v>
          </cell>
        </row>
        <row r="300">
          <cell r="B300">
            <v>37063</v>
          </cell>
          <cell r="E300">
            <v>158</v>
          </cell>
        </row>
        <row r="301">
          <cell r="B301">
            <v>37064</v>
          </cell>
          <cell r="E301">
            <v>157</v>
          </cell>
        </row>
        <row r="302">
          <cell r="B302">
            <v>37067</v>
          </cell>
          <cell r="E302">
            <v>156</v>
          </cell>
        </row>
        <row r="303">
          <cell r="B303">
            <v>37068</v>
          </cell>
          <cell r="E303">
            <v>160</v>
          </cell>
        </row>
        <row r="304">
          <cell r="B304">
            <v>37069</v>
          </cell>
          <cell r="E304">
            <v>158</v>
          </cell>
        </row>
        <row r="305">
          <cell r="B305">
            <v>37070</v>
          </cell>
          <cell r="E305">
            <v>155</v>
          </cell>
        </row>
        <row r="306">
          <cell r="B306">
            <v>37071</v>
          </cell>
          <cell r="E306">
            <v>146</v>
          </cell>
        </row>
        <row r="307">
          <cell r="B307">
            <v>37074</v>
          </cell>
        </row>
        <row r="308">
          <cell r="B308">
            <v>37075</v>
          </cell>
          <cell r="E308">
            <v>151</v>
          </cell>
        </row>
        <row r="309">
          <cell r="B309">
            <v>37076</v>
          </cell>
        </row>
        <row r="310">
          <cell r="B310">
            <v>37077</v>
          </cell>
          <cell r="E310">
            <v>154</v>
          </cell>
        </row>
        <row r="311">
          <cell r="B311">
            <v>37078</v>
          </cell>
          <cell r="E311">
            <v>154</v>
          </cell>
        </row>
        <row r="312">
          <cell r="B312">
            <v>37081</v>
          </cell>
          <cell r="E312">
            <v>164</v>
          </cell>
        </row>
        <row r="313">
          <cell r="B313">
            <v>37082</v>
          </cell>
          <cell r="E313">
            <v>167</v>
          </cell>
        </row>
        <row r="314">
          <cell r="B314">
            <v>37083</v>
          </cell>
          <cell r="E314">
            <v>175</v>
          </cell>
        </row>
        <row r="315">
          <cell r="B315">
            <v>37084</v>
          </cell>
          <cell r="E315">
            <v>216</v>
          </cell>
        </row>
        <row r="316">
          <cell r="B316">
            <v>37085</v>
          </cell>
          <cell r="E316">
            <v>223</v>
          </cell>
        </row>
        <row r="317">
          <cell r="B317">
            <v>37088</v>
          </cell>
          <cell r="E317">
            <v>195</v>
          </cell>
        </row>
        <row r="318">
          <cell r="B318">
            <v>37089</v>
          </cell>
          <cell r="E318">
            <v>194</v>
          </cell>
        </row>
        <row r="319">
          <cell r="B319">
            <v>37090</v>
          </cell>
          <cell r="E319">
            <v>183</v>
          </cell>
        </row>
        <row r="320">
          <cell r="B320">
            <v>37091</v>
          </cell>
        </row>
        <row r="321">
          <cell r="B321">
            <v>37092</v>
          </cell>
          <cell r="E321">
            <v>193</v>
          </cell>
        </row>
        <row r="322">
          <cell r="B322">
            <v>37095</v>
          </cell>
          <cell r="E322">
            <v>190</v>
          </cell>
        </row>
        <row r="323">
          <cell r="B323">
            <v>37096</v>
          </cell>
          <cell r="E323">
            <v>187</v>
          </cell>
        </row>
        <row r="324">
          <cell r="B324">
            <v>37097</v>
          </cell>
          <cell r="E324">
            <v>192</v>
          </cell>
        </row>
        <row r="325">
          <cell r="B325">
            <v>37098</v>
          </cell>
          <cell r="E325">
            <v>184</v>
          </cell>
        </row>
        <row r="326">
          <cell r="B326">
            <v>37099</v>
          </cell>
          <cell r="E326">
            <v>191</v>
          </cell>
        </row>
        <row r="327">
          <cell r="B327">
            <v>37102</v>
          </cell>
          <cell r="E327">
            <v>189</v>
          </cell>
        </row>
        <row r="328">
          <cell r="B328">
            <v>37103</v>
          </cell>
          <cell r="E328">
            <v>191</v>
          </cell>
        </row>
        <row r="329">
          <cell r="B329">
            <v>37104</v>
          </cell>
          <cell r="E329">
            <v>188</v>
          </cell>
        </row>
        <row r="330">
          <cell r="B330">
            <v>37105</v>
          </cell>
          <cell r="E330">
            <v>186</v>
          </cell>
        </row>
        <row r="331">
          <cell r="B331">
            <v>37106</v>
          </cell>
          <cell r="E331">
            <v>186</v>
          </cell>
        </row>
        <row r="332">
          <cell r="B332">
            <v>37109</v>
          </cell>
          <cell r="E332">
            <v>188</v>
          </cell>
        </row>
        <row r="333">
          <cell r="B333">
            <v>37110</v>
          </cell>
          <cell r="E333">
            <v>186</v>
          </cell>
        </row>
        <row r="334">
          <cell r="B334">
            <v>37111</v>
          </cell>
          <cell r="E334">
            <v>183</v>
          </cell>
        </row>
        <row r="335">
          <cell r="B335">
            <v>37112</v>
          </cell>
          <cell r="E335">
            <v>186</v>
          </cell>
        </row>
        <row r="336">
          <cell r="B336">
            <v>37113</v>
          </cell>
          <cell r="E336">
            <v>189</v>
          </cell>
        </row>
        <row r="337">
          <cell r="B337">
            <v>37116</v>
          </cell>
          <cell r="E337">
            <v>189</v>
          </cell>
        </row>
        <row r="338">
          <cell r="B338">
            <v>37117</v>
          </cell>
          <cell r="E338">
            <v>183</v>
          </cell>
        </row>
        <row r="339">
          <cell r="B339">
            <v>37118</v>
          </cell>
          <cell r="E339">
            <v>188</v>
          </cell>
        </row>
        <row r="340">
          <cell r="B340">
            <v>37119</v>
          </cell>
          <cell r="E340">
            <v>189</v>
          </cell>
        </row>
        <row r="341">
          <cell r="B341">
            <v>37120</v>
          </cell>
          <cell r="E341">
            <v>191</v>
          </cell>
        </row>
        <row r="342">
          <cell r="B342">
            <v>37123</v>
          </cell>
          <cell r="E342">
            <v>192</v>
          </cell>
        </row>
        <row r="343">
          <cell r="B343">
            <v>37124</v>
          </cell>
          <cell r="E343">
            <v>186</v>
          </cell>
        </row>
        <row r="344">
          <cell r="B344">
            <v>37125</v>
          </cell>
          <cell r="E344">
            <v>181</v>
          </cell>
        </row>
        <row r="345">
          <cell r="B345">
            <v>37126</v>
          </cell>
          <cell r="E345">
            <v>180</v>
          </cell>
        </row>
        <row r="346">
          <cell r="B346">
            <v>37127</v>
          </cell>
          <cell r="E346">
            <v>180</v>
          </cell>
        </row>
        <row r="347">
          <cell r="B347">
            <v>37130</v>
          </cell>
        </row>
        <row r="348">
          <cell r="B348">
            <v>37131</v>
          </cell>
          <cell r="E348">
            <v>178</v>
          </cell>
        </row>
        <row r="349">
          <cell r="B349">
            <v>37132</v>
          </cell>
          <cell r="E349">
            <v>186</v>
          </cell>
        </row>
        <row r="350">
          <cell r="B350">
            <v>37133</v>
          </cell>
          <cell r="E350">
            <v>189</v>
          </cell>
        </row>
        <row r="351">
          <cell r="B351">
            <v>37134</v>
          </cell>
          <cell r="E351">
            <v>188</v>
          </cell>
        </row>
        <row r="352">
          <cell r="B352">
            <v>37137</v>
          </cell>
          <cell r="E352">
            <v>188</v>
          </cell>
        </row>
        <row r="353">
          <cell r="B353">
            <v>37138</v>
          </cell>
          <cell r="E353">
            <v>180</v>
          </cell>
        </row>
        <row r="354">
          <cell r="B354">
            <v>37139</v>
          </cell>
          <cell r="E354">
            <v>175</v>
          </cell>
        </row>
        <row r="355">
          <cell r="B355">
            <v>37140</v>
          </cell>
          <cell r="E355">
            <v>177</v>
          </cell>
        </row>
        <row r="356">
          <cell r="B356">
            <v>37141</v>
          </cell>
          <cell r="E356">
            <v>185</v>
          </cell>
        </row>
        <row r="357">
          <cell r="B357">
            <v>37144</v>
          </cell>
          <cell r="E357">
            <v>183</v>
          </cell>
        </row>
        <row r="358">
          <cell r="B358">
            <v>37145</v>
          </cell>
          <cell r="E358">
            <v>186</v>
          </cell>
        </row>
        <row r="359">
          <cell r="B359">
            <v>37146</v>
          </cell>
          <cell r="E359">
            <v>206</v>
          </cell>
        </row>
        <row r="360">
          <cell r="B360">
            <v>37147</v>
          </cell>
          <cell r="E360">
            <v>202</v>
          </cell>
        </row>
        <row r="361">
          <cell r="B361">
            <v>37148</v>
          </cell>
          <cell r="E361">
            <v>207</v>
          </cell>
        </row>
        <row r="362">
          <cell r="B362">
            <v>37151</v>
          </cell>
          <cell r="E362">
            <v>219</v>
          </cell>
        </row>
        <row r="363">
          <cell r="B363">
            <v>37152</v>
          </cell>
          <cell r="E363">
            <v>216</v>
          </cell>
        </row>
        <row r="364">
          <cell r="B364">
            <v>37153</v>
          </cell>
          <cell r="E364">
            <v>206</v>
          </cell>
        </row>
        <row r="365">
          <cell r="B365">
            <v>37154</v>
          </cell>
          <cell r="E365">
            <v>203</v>
          </cell>
        </row>
        <row r="366">
          <cell r="B366">
            <v>37155</v>
          </cell>
          <cell r="E366">
            <v>212</v>
          </cell>
        </row>
        <row r="367">
          <cell r="B367">
            <v>37158</v>
          </cell>
          <cell r="E367">
            <v>210</v>
          </cell>
        </row>
        <row r="368">
          <cell r="B368">
            <v>37159</v>
          </cell>
          <cell r="E368">
            <v>212</v>
          </cell>
        </row>
        <row r="369">
          <cell r="B369">
            <v>37160</v>
          </cell>
          <cell r="E369">
            <v>211</v>
          </cell>
        </row>
        <row r="370">
          <cell r="B370">
            <v>37161</v>
          </cell>
          <cell r="E370">
            <v>205</v>
          </cell>
        </row>
        <row r="371">
          <cell r="B371">
            <v>37162</v>
          </cell>
          <cell r="E371">
            <v>205</v>
          </cell>
        </row>
        <row r="372">
          <cell r="B372">
            <v>37165</v>
          </cell>
          <cell r="E372">
            <v>204</v>
          </cell>
        </row>
        <row r="373">
          <cell r="B373">
            <v>37166</v>
          </cell>
          <cell r="E373">
            <v>204</v>
          </cell>
        </row>
        <row r="374">
          <cell r="B374">
            <v>37167</v>
          </cell>
          <cell r="E374">
            <v>201</v>
          </cell>
        </row>
        <row r="375">
          <cell r="B375">
            <v>37168</v>
          </cell>
          <cell r="E375">
            <v>200</v>
          </cell>
        </row>
        <row r="376">
          <cell r="B376">
            <v>37169</v>
          </cell>
          <cell r="E376">
            <v>200</v>
          </cell>
        </row>
        <row r="377">
          <cell r="B377">
            <v>37172</v>
          </cell>
          <cell r="E377">
            <v>199</v>
          </cell>
        </row>
        <row r="378">
          <cell r="B378">
            <v>37173</v>
          </cell>
          <cell r="E378">
            <v>192</v>
          </cell>
        </row>
        <row r="379">
          <cell r="B379">
            <v>37174</v>
          </cell>
          <cell r="E379">
            <v>192</v>
          </cell>
        </row>
        <row r="380">
          <cell r="B380">
            <v>37175</v>
          </cell>
          <cell r="E380">
            <v>187</v>
          </cell>
        </row>
        <row r="381">
          <cell r="B381">
            <v>37176</v>
          </cell>
          <cell r="E381">
            <v>195</v>
          </cell>
        </row>
        <row r="382">
          <cell r="B382">
            <v>37179</v>
          </cell>
          <cell r="E382">
            <v>200</v>
          </cell>
        </row>
        <row r="383">
          <cell r="B383">
            <v>37180</v>
          </cell>
          <cell r="E383">
            <v>197</v>
          </cell>
        </row>
        <row r="384">
          <cell r="B384">
            <v>37181</v>
          </cell>
          <cell r="E384">
            <v>194</v>
          </cell>
        </row>
        <row r="385">
          <cell r="B385">
            <v>37182</v>
          </cell>
          <cell r="E385">
            <v>194</v>
          </cell>
        </row>
        <row r="386">
          <cell r="B386">
            <v>37183</v>
          </cell>
          <cell r="E386">
            <v>199</v>
          </cell>
        </row>
        <row r="387">
          <cell r="B387">
            <v>37186</v>
          </cell>
          <cell r="E387">
            <v>197</v>
          </cell>
        </row>
        <row r="388">
          <cell r="B388">
            <v>37187</v>
          </cell>
          <cell r="E388">
            <v>197</v>
          </cell>
        </row>
        <row r="389">
          <cell r="B389">
            <v>37188</v>
          </cell>
          <cell r="E389">
            <v>199</v>
          </cell>
        </row>
        <row r="390">
          <cell r="B390">
            <v>37189</v>
          </cell>
          <cell r="E390">
            <v>206</v>
          </cell>
        </row>
        <row r="391">
          <cell r="B391">
            <v>37190</v>
          </cell>
          <cell r="E391">
            <v>209</v>
          </cell>
        </row>
        <row r="392">
          <cell r="B392">
            <v>37193</v>
          </cell>
          <cell r="E392">
            <v>206</v>
          </cell>
        </row>
        <row r="393">
          <cell r="B393">
            <v>37194</v>
          </cell>
          <cell r="E393">
            <v>219</v>
          </cell>
        </row>
        <row r="394">
          <cell r="B394">
            <v>37195</v>
          </cell>
          <cell r="E394">
            <v>214</v>
          </cell>
        </row>
        <row r="395">
          <cell r="B395">
            <v>37196</v>
          </cell>
          <cell r="E395">
            <v>220</v>
          </cell>
        </row>
        <row r="396">
          <cell r="B396">
            <v>37197</v>
          </cell>
          <cell r="E396">
            <v>218</v>
          </cell>
        </row>
        <row r="397">
          <cell r="B397">
            <v>37200</v>
          </cell>
          <cell r="E397">
            <v>220</v>
          </cell>
        </row>
        <row r="398">
          <cell r="B398">
            <v>37201</v>
          </cell>
          <cell r="E398">
            <v>220</v>
          </cell>
        </row>
        <row r="399">
          <cell r="B399">
            <v>37202</v>
          </cell>
          <cell r="E399">
            <v>220</v>
          </cell>
        </row>
        <row r="400">
          <cell r="B400">
            <v>37203</v>
          </cell>
          <cell r="E400">
            <v>217</v>
          </cell>
        </row>
        <row r="401">
          <cell r="B401">
            <v>37204</v>
          </cell>
          <cell r="E401">
            <v>214</v>
          </cell>
        </row>
        <row r="402">
          <cell r="B402">
            <v>37207</v>
          </cell>
          <cell r="E402">
            <v>214</v>
          </cell>
        </row>
        <row r="403">
          <cell r="B403">
            <v>37208</v>
          </cell>
          <cell r="E403">
            <v>207</v>
          </cell>
        </row>
        <row r="404">
          <cell r="B404">
            <v>37209</v>
          </cell>
          <cell r="D404">
            <v>100</v>
          </cell>
          <cell r="E404">
            <v>198</v>
          </cell>
        </row>
        <row r="405">
          <cell r="B405">
            <v>37210</v>
          </cell>
          <cell r="E405">
            <v>199</v>
          </cell>
        </row>
        <row r="406">
          <cell r="B406">
            <v>37211</v>
          </cell>
          <cell r="E406">
            <v>196</v>
          </cell>
        </row>
        <row r="407">
          <cell r="B407">
            <v>37214</v>
          </cell>
          <cell r="D407">
            <v>99.600700000000003</v>
          </cell>
          <cell r="E407">
            <v>195</v>
          </cell>
        </row>
        <row r="408">
          <cell r="B408">
            <v>37215</v>
          </cell>
          <cell r="E408">
            <v>199</v>
          </cell>
        </row>
        <row r="409">
          <cell r="B409">
            <v>37216</v>
          </cell>
          <cell r="E409">
            <v>193</v>
          </cell>
        </row>
        <row r="410">
          <cell r="B410">
            <v>37217</v>
          </cell>
          <cell r="E410">
            <v>190</v>
          </cell>
        </row>
        <row r="411">
          <cell r="B411">
            <v>37218</v>
          </cell>
          <cell r="D411">
            <v>99.566599999999994</v>
          </cell>
          <cell r="E411">
            <v>189</v>
          </cell>
        </row>
        <row r="412">
          <cell r="B412">
            <v>37221</v>
          </cell>
          <cell r="E412">
            <v>190</v>
          </cell>
        </row>
        <row r="413">
          <cell r="B413">
            <v>37222</v>
          </cell>
          <cell r="E413">
            <v>177</v>
          </cell>
        </row>
        <row r="414">
          <cell r="B414">
            <v>37223</v>
          </cell>
          <cell r="E414">
            <v>185</v>
          </cell>
        </row>
        <row r="415">
          <cell r="B415">
            <v>37224</v>
          </cell>
          <cell r="E415">
            <v>190</v>
          </cell>
        </row>
        <row r="416">
          <cell r="B416">
            <v>37225</v>
          </cell>
          <cell r="E416">
            <v>196</v>
          </cell>
        </row>
        <row r="417">
          <cell r="B417">
            <v>37228</v>
          </cell>
          <cell r="D417">
            <v>99.902299999999997</v>
          </cell>
          <cell r="E417">
            <v>198</v>
          </cell>
        </row>
        <row r="418">
          <cell r="B418">
            <v>37229</v>
          </cell>
          <cell r="E418">
            <v>196</v>
          </cell>
        </row>
        <row r="419">
          <cell r="B419">
            <v>37230</v>
          </cell>
          <cell r="E419">
            <v>187</v>
          </cell>
        </row>
        <row r="420">
          <cell r="B420">
            <v>37231</v>
          </cell>
          <cell r="E420">
            <v>182</v>
          </cell>
        </row>
        <row r="421">
          <cell r="B421">
            <v>37232</v>
          </cell>
          <cell r="D421">
            <v>99.716999999999999</v>
          </cell>
          <cell r="E421">
            <v>178</v>
          </cell>
        </row>
        <row r="422">
          <cell r="B422">
            <v>37235</v>
          </cell>
          <cell r="E422">
            <v>174</v>
          </cell>
        </row>
        <row r="423">
          <cell r="B423">
            <v>37236</v>
          </cell>
          <cell r="E423">
            <v>182</v>
          </cell>
        </row>
        <row r="424">
          <cell r="B424">
            <v>37237</v>
          </cell>
          <cell r="E424">
            <v>181</v>
          </cell>
        </row>
        <row r="425">
          <cell r="B425">
            <v>37238</v>
          </cell>
          <cell r="E425">
            <v>180</v>
          </cell>
        </row>
        <row r="426">
          <cell r="B426">
            <v>37239</v>
          </cell>
          <cell r="D426">
            <v>99.896000000000001</v>
          </cell>
          <cell r="E426">
            <v>178</v>
          </cell>
        </row>
        <row r="427">
          <cell r="B427">
            <v>37242</v>
          </cell>
          <cell r="E427">
            <v>167</v>
          </cell>
        </row>
        <row r="428">
          <cell r="B428">
            <v>37243</v>
          </cell>
          <cell r="E428">
            <v>173</v>
          </cell>
        </row>
        <row r="429">
          <cell r="B429">
            <v>37244</v>
          </cell>
          <cell r="E429">
            <v>181</v>
          </cell>
        </row>
        <row r="430">
          <cell r="B430">
            <v>37245</v>
          </cell>
          <cell r="E430">
            <v>177</v>
          </cell>
        </row>
        <row r="431">
          <cell r="B431">
            <v>37246</v>
          </cell>
          <cell r="D431">
            <v>100.2325</v>
          </cell>
          <cell r="E431">
            <v>177</v>
          </cell>
        </row>
        <row r="432">
          <cell r="B432">
            <v>37249</v>
          </cell>
          <cell r="E432">
            <v>176</v>
          </cell>
        </row>
        <row r="433">
          <cell r="B433">
            <v>37250</v>
          </cell>
        </row>
        <row r="434">
          <cell r="B434">
            <v>37251</v>
          </cell>
        </row>
        <row r="435">
          <cell r="B435">
            <v>37252</v>
          </cell>
          <cell r="E435">
            <v>166</v>
          </cell>
        </row>
        <row r="436">
          <cell r="B436">
            <v>37253</v>
          </cell>
          <cell r="D436">
            <v>100.2345</v>
          </cell>
          <cell r="E436">
            <v>163</v>
          </cell>
        </row>
        <row r="437">
          <cell r="B437">
            <v>37256</v>
          </cell>
          <cell r="D437">
            <v>100.2615</v>
          </cell>
          <cell r="E437">
            <v>155</v>
          </cell>
        </row>
        <row r="438">
          <cell r="B438">
            <v>37257</v>
          </cell>
          <cell r="D438">
            <v>100.2791</v>
          </cell>
        </row>
        <row r="439">
          <cell r="B439">
            <v>37258</v>
          </cell>
          <cell r="E439">
            <v>172</v>
          </cell>
        </row>
        <row r="440">
          <cell r="B440">
            <v>37259</v>
          </cell>
          <cell r="D440">
            <v>100.4156</v>
          </cell>
          <cell r="E440">
            <v>172</v>
          </cell>
        </row>
        <row r="441">
          <cell r="B441">
            <v>37260</v>
          </cell>
          <cell r="D441">
            <v>100.6311</v>
          </cell>
          <cell r="E441">
            <v>172</v>
          </cell>
        </row>
        <row r="442">
          <cell r="B442">
            <v>37263</v>
          </cell>
          <cell r="E442">
            <v>168</v>
          </cell>
        </row>
        <row r="443">
          <cell r="B443">
            <v>37264</v>
          </cell>
          <cell r="E443">
            <v>179</v>
          </cell>
        </row>
        <row r="444">
          <cell r="B444">
            <v>37265</v>
          </cell>
          <cell r="E444">
            <v>168</v>
          </cell>
        </row>
        <row r="445">
          <cell r="B445">
            <v>37266</v>
          </cell>
          <cell r="E445">
            <v>174</v>
          </cell>
        </row>
        <row r="446">
          <cell r="B446">
            <v>37267</v>
          </cell>
          <cell r="D446">
            <v>100.97490000000001</v>
          </cell>
          <cell r="E446">
            <v>168</v>
          </cell>
        </row>
        <row r="447">
          <cell r="B447">
            <v>37270</v>
          </cell>
          <cell r="E447">
            <v>162</v>
          </cell>
        </row>
        <row r="448">
          <cell r="B448">
            <v>37271</v>
          </cell>
          <cell r="E448">
            <v>164</v>
          </cell>
        </row>
        <row r="449">
          <cell r="B449">
            <v>37272</v>
          </cell>
          <cell r="E449">
            <v>167</v>
          </cell>
        </row>
        <row r="450">
          <cell r="B450">
            <v>37273</v>
          </cell>
          <cell r="E450">
            <v>164</v>
          </cell>
        </row>
        <row r="451">
          <cell r="B451">
            <v>37274</v>
          </cell>
          <cell r="D451">
            <v>101.88460000000001</v>
          </cell>
          <cell r="E451">
            <v>158</v>
          </cell>
        </row>
        <row r="452">
          <cell r="B452">
            <v>37277</v>
          </cell>
          <cell r="E452">
            <v>162</v>
          </cell>
        </row>
        <row r="453">
          <cell r="B453">
            <v>37278</v>
          </cell>
          <cell r="E453">
            <v>156</v>
          </cell>
        </row>
        <row r="454">
          <cell r="B454">
            <v>37279</v>
          </cell>
          <cell r="E454">
            <v>160</v>
          </cell>
        </row>
        <row r="455">
          <cell r="B455">
            <v>37280</v>
          </cell>
          <cell r="E455">
            <v>157</v>
          </cell>
        </row>
        <row r="456">
          <cell r="B456">
            <v>37281</v>
          </cell>
          <cell r="D456">
            <v>101.87139999999999</v>
          </cell>
          <cell r="E456">
            <v>152</v>
          </cell>
        </row>
        <row r="457">
          <cell r="B457">
            <v>37284</v>
          </cell>
          <cell r="E457">
            <v>146</v>
          </cell>
        </row>
        <row r="458">
          <cell r="B458">
            <v>37285</v>
          </cell>
          <cell r="E458">
            <v>153</v>
          </cell>
        </row>
        <row r="459">
          <cell r="B459">
            <v>37286</v>
          </cell>
          <cell r="E459">
            <v>154</v>
          </cell>
        </row>
        <row r="460">
          <cell r="B460">
            <v>37287</v>
          </cell>
          <cell r="D460">
            <v>101.82250000000001</v>
          </cell>
          <cell r="E460">
            <v>154</v>
          </cell>
        </row>
        <row r="461">
          <cell r="B461">
            <v>37288</v>
          </cell>
          <cell r="D461">
            <v>101.8472</v>
          </cell>
          <cell r="E461">
            <v>153</v>
          </cell>
        </row>
        <row r="462">
          <cell r="B462">
            <v>37291</v>
          </cell>
          <cell r="E462">
            <v>158</v>
          </cell>
        </row>
        <row r="463">
          <cell r="B463">
            <v>37292</v>
          </cell>
          <cell r="E463">
            <v>161</v>
          </cell>
        </row>
        <row r="464">
          <cell r="B464">
            <v>37293</v>
          </cell>
          <cell r="E464">
            <v>161</v>
          </cell>
        </row>
        <row r="465">
          <cell r="B465">
            <v>37294</v>
          </cell>
          <cell r="E465">
            <v>160</v>
          </cell>
        </row>
        <row r="466">
          <cell r="B466">
            <v>37295</v>
          </cell>
          <cell r="D466">
            <v>101.89530000000001</v>
          </cell>
          <cell r="E466">
            <v>158</v>
          </cell>
        </row>
        <row r="467">
          <cell r="B467">
            <v>37298</v>
          </cell>
          <cell r="E467">
            <v>159</v>
          </cell>
        </row>
        <row r="468">
          <cell r="B468">
            <v>37299</v>
          </cell>
          <cell r="E468">
            <v>159</v>
          </cell>
        </row>
        <row r="469">
          <cell r="B469">
            <v>37300</v>
          </cell>
          <cell r="E469">
            <v>154</v>
          </cell>
        </row>
        <row r="470">
          <cell r="B470">
            <v>37301</v>
          </cell>
          <cell r="E470">
            <v>154</v>
          </cell>
        </row>
        <row r="471">
          <cell r="B471">
            <v>37302</v>
          </cell>
          <cell r="D471">
            <v>101.9597</v>
          </cell>
          <cell r="E471">
            <v>159</v>
          </cell>
        </row>
        <row r="472">
          <cell r="B472">
            <v>37305</v>
          </cell>
          <cell r="E472">
            <v>158</v>
          </cell>
        </row>
        <row r="473">
          <cell r="B473">
            <v>37306</v>
          </cell>
          <cell r="E473">
            <v>156</v>
          </cell>
        </row>
        <row r="474">
          <cell r="B474">
            <v>37307</v>
          </cell>
          <cell r="E474">
            <v>153</v>
          </cell>
        </row>
        <row r="475">
          <cell r="B475">
            <v>37308</v>
          </cell>
          <cell r="E475">
            <v>154</v>
          </cell>
        </row>
        <row r="476">
          <cell r="B476">
            <v>37309</v>
          </cell>
          <cell r="D476">
            <v>102.0762</v>
          </cell>
          <cell r="E476">
            <v>159</v>
          </cell>
        </row>
        <row r="477">
          <cell r="B477">
            <v>37312</v>
          </cell>
          <cell r="E477">
            <v>157</v>
          </cell>
        </row>
        <row r="478">
          <cell r="B478">
            <v>37313</v>
          </cell>
          <cell r="E478">
            <v>151</v>
          </cell>
        </row>
        <row r="479">
          <cell r="B479">
            <v>37314</v>
          </cell>
          <cell r="E479">
            <v>150</v>
          </cell>
        </row>
        <row r="480">
          <cell r="B480">
            <v>37315</v>
          </cell>
          <cell r="D480">
            <v>101.98860000000001</v>
          </cell>
          <cell r="E480">
            <v>153</v>
          </cell>
        </row>
        <row r="481">
          <cell r="B481">
            <v>37316</v>
          </cell>
          <cell r="D481">
            <v>102.0813</v>
          </cell>
          <cell r="E481">
            <v>156</v>
          </cell>
        </row>
        <row r="482">
          <cell r="B482">
            <v>37319</v>
          </cell>
          <cell r="E482">
            <v>149</v>
          </cell>
        </row>
        <row r="483">
          <cell r="B483">
            <v>37320</v>
          </cell>
          <cell r="E483">
            <v>148</v>
          </cell>
        </row>
        <row r="484">
          <cell r="B484">
            <v>37321</v>
          </cell>
          <cell r="E484">
            <v>145</v>
          </cell>
        </row>
        <row r="485">
          <cell r="B485">
            <v>37322</v>
          </cell>
          <cell r="E485">
            <v>144</v>
          </cell>
        </row>
        <row r="486">
          <cell r="B486">
            <v>37323</v>
          </cell>
          <cell r="D486">
            <v>102.02849999999999</v>
          </cell>
          <cell r="E486">
            <v>140</v>
          </cell>
        </row>
        <row r="487">
          <cell r="B487">
            <v>37326</v>
          </cell>
          <cell r="E487">
            <v>141</v>
          </cell>
        </row>
        <row r="488">
          <cell r="B488">
            <v>37327</v>
          </cell>
          <cell r="E488">
            <v>144</v>
          </cell>
        </row>
        <row r="489">
          <cell r="B489">
            <v>37328</v>
          </cell>
          <cell r="E489">
            <v>148</v>
          </cell>
        </row>
        <row r="490">
          <cell r="B490">
            <v>37329</v>
          </cell>
          <cell r="E490">
            <v>144</v>
          </cell>
        </row>
        <row r="491">
          <cell r="B491">
            <v>37330</v>
          </cell>
          <cell r="D491">
            <v>101.9823</v>
          </cell>
          <cell r="E491">
            <v>142</v>
          </cell>
        </row>
        <row r="492">
          <cell r="B492">
            <v>37333</v>
          </cell>
          <cell r="E492">
            <v>142</v>
          </cell>
        </row>
        <row r="493">
          <cell r="B493">
            <v>37334</v>
          </cell>
          <cell r="E493">
            <v>144</v>
          </cell>
        </row>
        <row r="494">
          <cell r="B494">
            <v>37335</v>
          </cell>
          <cell r="E494">
            <v>145</v>
          </cell>
        </row>
        <row r="495">
          <cell r="B495">
            <v>37336</v>
          </cell>
          <cell r="E495">
            <v>142</v>
          </cell>
        </row>
        <row r="496">
          <cell r="B496">
            <v>37337</v>
          </cell>
          <cell r="D496">
            <v>102.1263</v>
          </cell>
          <cell r="E496">
            <v>140</v>
          </cell>
        </row>
        <row r="497">
          <cell r="B497">
            <v>37340</v>
          </cell>
          <cell r="E497">
            <v>138</v>
          </cell>
        </row>
        <row r="498">
          <cell r="B498">
            <v>37341</v>
          </cell>
          <cell r="E498">
            <v>140</v>
          </cell>
        </row>
        <row r="499">
          <cell r="B499">
            <v>37342</v>
          </cell>
          <cell r="E499">
            <v>141</v>
          </cell>
        </row>
        <row r="500">
          <cell r="B500">
            <v>37343</v>
          </cell>
        </row>
        <row r="501">
          <cell r="B501">
            <v>37344</v>
          </cell>
          <cell r="D501">
            <v>102.3587</v>
          </cell>
        </row>
        <row r="502">
          <cell r="B502">
            <v>37347</v>
          </cell>
        </row>
        <row r="503">
          <cell r="B503">
            <v>37348</v>
          </cell>
          <cell r="D503">
            <v>102.61879999999999</v>
          </cell>
          <cell r="E503">
            <v>140</v>
          </cell>
        </row>
        <row r="504">
          <cell r="B504">
            <v>37349</v>
          </cell>
          <cell r="E504">
            <v>141</v>
          </cell>
        </row>
        <row r="505">
          <cell r="B505">
            <v>37350</v>
          </cell>
          <cell r="E505">
            <v>145</v>
          </cell>
        </row>
        <row r="506">
          <cell r="B506">
            <v>37351</v>
          </cell>
          <cell r="D506">
            <v>102.62520000000001</v>
          </cell>
          <cell r="E506">
            <v>147</v>
          </cell>
        </row>
        <row r="507">
          <cell r="B507">
            <v>37354</v>
          </cell>
          <cell r="E507">
            <v>148</v>
          </cell>
        </row>
        <row r="508">
          <cell r="B508">
            <v>37355</v>
          </cell>
          <cell r="E508">
            <v>144</v>
          </cell>
        </row>
        <row r="509">
          <cell r="B509">
            <v>37356</v>
          </cell>
          <cell r="E509">
            <v>146</v>
          </cell>
        </row>
        <row r="510">
          <cell r="B510">
            <v>37357</v>
          </cell>
          <cell r="E510">
            <v>143</v>
          </cell>
        </row>
        <row r="511">
          <cell r="B511">
            <v>37358</v>
          </cell>
          <cell r="D511">
            <v>102.7564</v>
          </cell>
          <cell r="E511">
            <v>145</v>
          </cell>
        </row>
        <row r="512">
          <cell r="B512">
            <v>37361</v>
          </cell>
          <cell r="E512">
            <v>146</v>
          </cell>
        </row>
        <row r="513">
          <cell r="B513">
            <v>37362</v>
          </cell>
          <cell r="E513">
            <v>145</v>
          </cell>
        </row>
        <row r="514">
          <cell r="B514">
            <v>37363</v>
          </cell>
          <cell r="E514">
            <v>145</v>
          </cell>
        </row>
        <row r="515">
          <cell r="B515">
            <v>37364</v>
          </cell>
          <cell r="E515">
            <v>140</v>
          </cell>
        </row>
        <row r="516">
          <cell r="B516">
            <v>37365</v>
          </cell>
          <cell r="D516">
            <v>102.9221</v>
          </cell>
          <cell r="E516">
            <v>140</v>
          </cell>
        </row>
        <row r="517">
          <cell r="B517">
            <v>37368</v>
          </cell>
          <cell r="E517">
            <v>139</v>
          </cell>
        </row>
        <row r="518">
          <cell r="B518">
            <v>37369</v>
          </cell>
          <cell r="E518">
            <v>140</v>
          </cell>
        </row>
        <row r="519">
          <cell r="B519">
            <v>37370</v>
          </cell>
          <cell r="E519">
            <v>142</v>
          </cell>
        </row>
        <row r="520">
          <cell r="B520">
            <v>37371</v>
          </cell>
          <cell r="E520">
            <v>144</v>
          </cell>
        </row>
        <row r="521">
          <cell r="B521">
            <v>37372</v>
          </cell>
          <cell r="D521">
            <v>103.3516</v>
          </cell>
          <cell r="E521">
            <v>135</v>
          </cell>
        </row>
        <row r="522">
          <cell r="B522">
            <v>37375</v>
          </cell>
          <cell r="E522">
            <v>134</v>
          </cell>
        </row>
        <row r="523">
          <cell r="B523">
            <v>37376</v>
          </cell>
          <cell r="D523">
            <v>103.6133</v>
          </cell>
          <cell r="E523">
            <v>139</v>
          </cell>
        </row>
        <row r="524">
          <cell r="B524">
            <v>37377</v>
          </cell>
          <cell r="E524">
            <v>137</v>
          </cell>
        </row>
        <row r="525">
          <cell r="B525">
            <v>37378</v>
          </cell>
          <cell r="E525">
            <v>138</v>
          </cell>
        </row>
        <row r="526">
          <cell r="B526">
            <v>37379</v>
          </cell>
          <cell r="D526">
            <v>103.50149999999999</v>
          </cell>
          <cell r="E526">
            <v>138</v>
          </cell>
        </row>
        <row r="527">
          <cell r="B527">
            <v>37382</v>
          </cell>
        </row>
        <row r="528">
          <cell r="B528">
            <v>37383</v>
          </cell>
          <cell r="E528">
            <v>140</v>
          </cell>
        </row>
        <row r="529">
          <cell r="B529">
            <v>37384</v>
          </cell>
          <cell r="E529">
            <v>138</v>
          </cell>
        </row>
        <row r="530">
          <cell r="B530">
            <v>37385</v>
          </cell>
          <cell r="E530">
            <v>134</v>
          </cell>
        </row>
        <row r="531">
          <cell r="B531">
            <v>37386</v>
          </cell>
          <cell r="D531">
            <v>103.6272</v>
          </cell>
          <cell r="E531">
            <v>135</v>
          </cell>
        </row>
        <row r="532">
          <cell r="B532">
            <v>37389</v>
          </cell>
          <cell r="E532">
            <v>132</v>
          </cell>
        </row>
        <row r="533">
          <cell r="B533">
            <v>37390</v>
          </cell>
          <cell r="E533">
            <v>128</v>
          </cell>
        </row>
        <row r="534">
          <cell r="B534">
            <v>37391</v>
          </cell>
          <cell r="E534">
            <v>128</v>
          </cell>
        </row>
        <row r="535">
          <cell r="B535">
            <v>37392</v>
          </cell>
          <cell r="E535">
            <v>129</v>
          </cell>
        </row>
        <row r="536">
          <cell r="B536">
            <v>37393</v>
          </cell>
          <cell r="D536">
            <v>103.66759999999999</v>
          </cell>
          <cell r="E536">
            <v>129</v>
          </cell>
        </row>
        <row r="537">
          <cell r="B537">
            <v>37396</v>
          </cell>
          <cell r="E537">
            <v>127</v>
          </cell>
        </row>
        <row r="538">
          <cell r="B538">
            <v>37397</v>
          </cell>
          <cell r="E538">
            <v>135</v>
          </cell>
        </row>
        <row r="539">
          <cell r="B539">
            <v>37398</v>
          </cell>
          <cell r="E539">
            <v>136</v>
          </cell>
        </row>
        <row r="540">
          <cell r="B540">
            <v>37399</v>
          </cell>
          <cell r="E540">
            <v>134</v>
          </cell>
        </row>
        <row r="541">
          <cell r="B541">
            <v>37400</v>
          </cell>
          <cell r="D541">
            <v>103.8717</v>
          </cell>
          <cell r="E541">
            <v>134</v>
          </cell>
        </row>
        <row r="542">
          <cell r="B542">
            <v>37403</v>
          </cell>
          <cell r="E542">
            <v>138</v>
          </cell>
        </row>
        <row r="543">
          <cell r="B543">
            <v>37404</v>
          </cell>
          <cell r="E543">
            <v>132</v>
          </cell>
        </row>
        <row r="544">
          <cell r="B544">
            <v>37405</v>
          </cell>
          <cell r="E544">
            <v>132</v>
          </cell>
        </row>
        <row r="545">
          <cell r="B545">
            <v>37406</v>
          </cell>
          <cell r="E545">
            <v>135</v>
          </cell>
        </row>
        <row r="546">
          <cell r="B546">
            <v>37407</v>
          </cell>
          <cell r="D546">
            <v>103.9644</v>
          </cell>
          <cell r="E546">
            <v>137</v>
          </cell>
        </row>
        <row r="547">
          <cell r="B547">
            <v>37410</v>
          </cell>
        </row>
        <row r="548">
          <cell r="B548">
            <v>37411</v>
          </cell>
        </row>
        <row r="549">
          <cell r="B549">
            <v>37412</v>
          </cell>
          <cell r="E549">
            <v>135</v>
          </cell>
        </row>
        <row r="550">
          <cell r="B550">
            <v>37413</v>
          </cell>
          <cell r="E550">
            <v>135</v>
          </cell>
        </row>
        <row r="551">
          <cell r="B551">
            <v>37414</v>
          </cell>
          <cell r="D551">
            <v>104.16540000000001</v>
          </cell>
          <cell r="E551">
            <v>136</v>
          </cell>
        </row>
        <row r="552">
          <cell r="B552">
            <v>37417</v>
          </cell>
          <cell r="E552">
            <v>136</v>
          </cell>
        </row>
        <row r="553">
          <cell r="B553">
            <v>37418</v>
          </cell>
          <cell r="E553">
            <v>136</v>
          </cell>
        </row>
        <row r="554">
          <cell r="B554">
            <v>37419</v>
          </cell>
          <cell r="E554">
            <v>138</v>
          </cell>
        </row>
        <row r="555">
          <cell r="B555">
            <v>37420</v>
          </cell>
          <cell r="E555">
            <v>137</v>
          </cell>
        </row>
        <row r="556">
          <cell r="B556">
            <v>37421</v>
          </cell>
          <cell r="D556">
            <v>104.2792</v>
          </cell>
          <cell r="E556">
            <v>143</v>
          </cell>
        </row>
        <row r="557">
          <cell r="B557">
            <v>37424</v>
          </cell>
          <cell r="E557">
            <v>141</v>
          </cell>
        </row>
        <row r="558">
          <cell r="B558">
            <v>37425</v>
          </cell>
          <cell r="E558">
            <v>141</v>
          </cell>
        </row>
        <row r="559">
          <cell r="B559">
            <v>37426</v>
          </cell>
          <cell r="E559">
            <v>142</v>
          </cell>
        </row>
        <row r="560">
          <cell r="B560">
            <v>37427</v>
          </cell>
          <cell r="E560">
            <v>149</v>
          </cell>
        </row>
        <row r="561">
          <cell r="B561">
            <v>37428</v>
          </cell>
          <cell r="D561">
            <v>104.73609999999999</v>
          </cell>
          <cell r="E561">
            <v>150</v>
          </cell>
        </row>
        <row r="562">
          <cell r="B562">
            <v>37431</v>
          </cell>
          <cell r="E562">
            <v>155</v>
          </cell>
        </row>
        <row r="563">
          <cell r="B563">
            <v>37432</v>
          </cell>
          <cell r="E563">
            <v>153</v>
          </cell>
        </row>
        <row r="564">
          <cell r="B564">
            <v>37433</v>
          </cell>
          <cell r="E564">
            <v>156</v>
          </cell>
        </row>
        <row r="565">
          <cell r="B565">
            <v>37434</v>
          </cell>
          <cell r="E565">
            <v>151</v>
          </cell>
        </row>
        <row r="566">
          <cell r="B566">
            <v>37435</v>
          </cell>
          <cell r="D566">
            <v>104.87820000000001</v>
          </cell>
          <cell r="E566">
            <v>148</v>
          </cell>
        </row>
        <row r="567">
          <cell r="B567">
            <v>37438</v>
          </cell>
          <cell r="D567">
            <v>104.93640000000001</v>
          </cell>
          <cell r="E567">
            <v>147</v>
          </cell>
        </row>
        <row r="568">
          <cell r="B568">
            <v>37439</v>
          </cell>
          <cell r="E568">
            <v>149</v>
          </cell>
        </row>
        <row r="569">
          <cell r="B569">
            <v>37440</v>
          </cell>
          <cell r="E569">
            <v>162</v>
          </cell>
        </row>
        <row r="570">
          <cell r="B570">
            <v>37441</v>
          </cell>
          <cell r="E570">
            <v>157</v>
          </cell>
        </row>
        <row r="571">
          <cell r="B571">
            <v>37442</v>
          </cell>
          <cell r="D571">
            <v>104.9229</v>
          </cell>
          <cell r="E571">
            <v>156</v>
          </cell>
        </row>
        <row r="572">
          <cell r="B572">
            <v>37445</v>
          </cell>
          <cell r="E572">
            <v>148</v>
          </cell>
        </row>
        <row r="573">
          <cell r="B573">
            <v>37446</v>
          </cell>
          <cell r="E573">
            <v>147</v>
          </cell>
        </row>
        <row r="574">
          <cell r="B574">
            <v>37447</v>
          </cell>
          <cell r="E574">
            <v>147</v>
          </cell>
        </row>
        <row r="575">
          <cell r="B575">
            <v>37448</v>
          </cell>
          <cell r="E575">
            <v>148</v>
          </cell>
        </row>
        <row r="576">
          <cell r="B576">
            <v>37449</v>
          </cell>
          <cell r="D576">
            <v>105.4838</v>
          </cell>
          <cell r="E576">
            <v>153</v>
          </cell>
        </row>
        <row r="577">
          <cell r="B577">
            <v>37452</v>
          </cell>
          <cell r="E577">
            <v>152</v>
          </cell>
        </row>
        <row r="578">
          <cell r="B578">
            <v>37453</v>
          </cell>
          <cell r="E578">
            <v>154</v>
          </cell>
        </row>
        <row r="579">
          <cell r="B579">
            <v>37454</v>
          </cell>
          <cell r="E579">
            <v>160</v>
          </cell>
        </row>
        <row r="580">
          <cell r="B580">
            <v>37455</v>
          </cell>
          <cell r="E580">
            <v>152</v>
          </cell>
        </row>
        <row r="581">
          <cell r="B581">
            <v>37456</v>
          </cell>
          <cell r="D581">
            <v>105.64100000000001</v>
          </cell>
          <cell r="E581">
            <v>154</v>
          </cell>
        </row>
        <row r="582">
          <cell r="B582">
            <v>37459</v>
          </cell>
          <cell r="E582">
            <v>154</v>
          </cell>
        </row>
        <row r="583">
          <cell r="B583">
            <v>37460</v>
          </cell>
          <cell r="E583">
            <v>154</v>
          </cell>
        </row>
        <row r="584">
          <cell r="B584">
            <v>37461</v>
          </cell>
          <cell r="E584">
            <v>171</v>
          </cell>
        </row>
        <row r="585">
          <cell r="B585">
            <v>37462</v>
          </cell>
          <cell r="E585">
            <v>166</v>
          </cell>
        </row>
        <row r="586">
          <cell r="B586">
            <v>37463</v>
          </cell>
          <cell r="D586">
            <v>106.2313</v>
          </cell>
          <cell r="E586">
            <v>165</v>
          </cell>
        </row>
        <row r="587">
          <cell r="B587">
            <v>37466</v>
          </cell>
          <cell r="E587">
            <v>161</v>
          </cell>
        </row>
        <row r="588">
          <cell r="B588">
            <v>37467</v>
          </cell>
          <cell r="E588">
            <v>155</v>
          </cell>
        </row>
        <row r="589">
          <cell r="B589">
            <v>37468</v>
          </cell>
          <cell r="D589">
            <v>106.426</v>
          </cell>
          <cell r="E589">
            <v>159</v>
          </cell>
        </row>
        <row r="590">
          <cell r="B590">
            <v>37469</v>
          </cell>
          <cell r="E590">
            <v>163</v>
          </cell>
        </row>
        <row r="591">
          <cell r="B591">
            <v>37470</v>
          </cell>
          <cell r="D591">
            <v>106.40600000000001</v>
          </cell>
          <cell r="E591">
            <v>170</v>
          </cell>
        </row>
        <row r="592">
          <cell r="B592">
            <v>37473</v>
          </cell>
          <cell r="E592">
            <v>178</v>
          </cell>
        </row>
        <row r="593">
          <cell r="B593">
            <v>37474</v>
          </cell>
          <cell r="E593">
            <v>171</v>
          </cell>
        </row>
        <row r="594">
          <cell r="B594">
            <v>37475</v>
          </cell>
          <cell r="E594">
            <v>166</v>
          </cell>
        </row>
        <row r="595">
          <cell r="B595">
            <v>37476</v>
          </cell>
          <cell r="E595">
            <v>162</v>
          </cell>
        </row>
        <row r="596">
          <cell r="B596">
            <v>37477</v>
          </cell>
          <cell r="D596">
            <v>107.0239</v>
          </cell>
          <cell r="E596">
            <v>160</v>
          </cell>
        </row>
        <row r="597">
          <cell r="B597">
            <v>37480</v>
          </cell>
          <cell r="E597">
            <v>158</v>
          </cell>
        </row>
        <row r="598">
          <cell r="B598">
            <v>37481</v>
          </cell>
          <cell r="E598">
            <v>157</v>
          </cell>
        </row>
        <row r="599">
          <cell r="B599">
            <v>37482</v>
          </cell>
          <cell r="E599">
            <v>157</v>
          </cell>
        </row>
        <row r="600">
          <cell r="B600">
            <v>37483</v>
          </cell>
          <cell r="E600">
            <v>158</v>
          </cell>
        </row>
        <row r="601">
          <cell r="B601">
            <v>37484</v>
          </cell>
          <cell r="D601">
            <v>107.27549999999999</v>
          </cell>
          <cell r="E601">
            <v>153</v>
          </cell>
        </row>
        <row r="602">
          <cell r="B602">
            <v>37487</v>
          </cell>
          <cell r="E602">
            <v>151</v>
          </cell>
        </row>
        <row r="603">
          <cell r="B603">
            <v>37488</v>
          </cell>
          <cell r="E603">
            <v>146</v>
          </cell>
        </row>
        <row r="604">
          <cell r="B604">
            <v>37489</v>
          </cell>
          <cell r="E604">
            <v>142</v>
          </cell>
        </row>
        <row r="605">
          <cell r="B605">
            <v>37490</v>
          </cell>
          <cell r="E605">
            <v>140</v>
          </cell>
        </row>
        <row r="606">
          <cell r="B606">
            <v>37491</v>
          </cell>
          <cell r="D606">
            <v>107.6073</v>
          </cell>
          <cell r="E606">
            <v>139</v>
          </cell>
        </row>
        <row r="607">
          <cell r="B607">
            <v>37494</v>
          </cell>
        </row>
        <row r="608">
          <cell r="B608">
            <v>37495</v>
          </cell>
          <cell r="E608">
            <v>138</v>
          </cell>
        </row>
        <row r="609">
          <cell r="B609">
            <v>37496</v>
          </cell>
          <cell r="E609">
            <v>140</v>
          </cell>
        </row>
        <row r="610">
          <cell r="B610">
            <v>37497</v>
          </cell>
          <cell r="E610">
            <v>143</v>
          </cell>
        </row>
        <row r="611">
          <cell r="B611">
            <v>37498</v>
          </cell>
          <cell r="D611">
            <v>108.14960000000001</v>
          </cell>
          <cell r="E611">
            <v>144</v>
          </cell>
        </row>
        <row r="612">
          <cell r="B612">
            <v>37501</v>
          </cell>
          <cell r="E612">
            <v>141</v>
          </cell>
        </row>
        <row r="613">
          <cell r="B613">
            <v>37502</v>
          </cell>
          <cell r="E613">
            <v>141</v>
          </cell>
        </row>
        <row r="614">
          <cell r="B614">
            <v>37503</v>
          </cell>
          <cell r="E614">
            <v>150</v>
          </cell>
        </row>
        <row r="615">
          <cell r="B615">
            <v>37504</v>
          </cell>
          <cell r="E615">
            <v>154</v>
          </cell>
        </row>
        <row r="616">
          <cell r="B616">
            <v>37505</v>
          </cell>
          <cell r="D616">
            <v>108.74639999999999</v>
          </cell>
          <cell r="E616">
            <v>151</v>
          </cell>
        </row>
        <row r="617">
          <cell r="B617">
            <v>37508</v>
          </cell>
          <cell r="E617">
            <v>152</v>
          </cell>
        </row>
        <row r="618">
          <cell r="B618">
            <v>37509</v>
          </cell>
          <cell r="E618">
            <v>150</v>
          </cell>
        </row>
        <row r="619">
          <cell r="B619">
            <v>37510</v>
          </cell>
          <cell r="E619">
            <v>142</v>
          </cell>
        </row>
        <row r="620">
          <cell r="B620">
            <v>37511</v>
          </cell>
          <cell r="E620">
            <v>150</v>
          </cell>
        </row>
        <row r="621">
          <cell r="B621">
            <v>37512</v>
          </cell>
          <cell r="D621">
            <v>108.69970000000001</v>
          </cell>
          <cell r="E621">
            <v>154</v>
          </cell>
        </row>
        <row r="622">
          <cell r="B622">
            <v>37515</v>
          </cell>
          <cell r="E622">
            <v>155</v>
          </cell>
        </row>
        <row r="623">
          <cell r="B623">
            <v>37516</v>
          </cell>
          <cell r="E623">
            <v>160</v>
          </cell>
        </row>
        <row r="624">
          <cell r="B624">
            <v>37517</v>
          </cell>
          <cell r="E624">
            <v>159</v>
          </cell>
        </row>
        <row r="625">
          <cell r="B625">
            <v>37518</v>
          </cell>
          <cell r="E625">
            <v>161</v>
          </cell>
        </row>
        <row r="626">
          <cell r="B626">
            <v>37519</v>
          </cell>
          <cell r="D626">
            <v>108.977</v>
          </cell>
          <cell r="E626">
            <v>157</v>
          </cell>
        </row>
        <row r="627">
          <cell r="B627">
            <v>37522</v>
          </cell>
          <cell r="E627">
            <v>156</v>
          </cell>
        </row>
        <row r="628">
          <cell r="B628">
            <v>37523</v>
          </cell>
          <cell r="E628">
            <v>159</v>
          </cell>
        </row>
        <row r="629">
          <cell r="B629">
            <v>37524</v>
          </cell>
          <cell r="E629">
            <v>151</v>
          </cell>
        </row>
        <row r="630">
          <cell r="B630">
            <v>37525</v>
          </cell>
          <cell r="E630">
            <v>151</v>
          </cell>
        </row>
        <row r="631">
          <cell r="B631">
            <v>37526</v>
          </cell>
          <cell r="D631">
            <v>109.4153</v>
          </cell>
          <cell r="E631">
            <v>150</v>
          </cell>
        </row>
        <row r="632">
          <cell r="B632">
            <v>37529</v>
          </cell>
          <cell r="D632">
            <v>109.57599999999999</v>
          </cell>
          <cell r="E632">
            <v>154</v>
          </cell>
        </row>
        <row r="633">
          <cell r="B633">
            <v>37530</v>
          </cell>
          <cell r="D633">
            <v>109.66670000000001</v>
          </cell>
          <cell r="E633">
            <v>149</v>
          </cell>
        </row>
        <row r="634">
          <cell r="B634">
            <v>37531</v>
          </cell>
          <cell r="E634">
            <v>145</v>
          </cell>
        </row>
        <row r="635">
          <cell r="B635">
            <v>37532</v>
          </cell>
          <cell r="E635">
            <v>145</v>
          </cell>
        </row>
        <row r="636">
          <cell r="B636">
            <v>37533</v>
          </cell>
          <cell r="D636">
            <v>109.8584</v>
          </cell>
          <cell r="E636">
            <v>145</v>
          </cell>
        </row>
        <row r="637">
          <cell r="B637">
            <v>37536</v>
          </cell>
          <cell r="E637">
            <v>150</v>
          </cell>
        </row>
        <row r="638">
          <cell r="B638">
            <v>37537</v>
          </cell>
          <cell r="E638">
            <v>148</v>
          </cell>
        </row>
        <row r="639">
          <cell r="B639">
            <v>37538</v>
          </cell>
          <cell r="E639">
            <v>148</v>
          </cell>
        </row>
        <row r="640">
          <cell r="B640">
            <v>37539</v>
          </cell>
          <cell r="E640">
            <v>147</v>
          </cell>
        </row>
        <row r="641">
          <cell r="B641">
            <v>37540</v>
          </cell>
          <cell r="D641">
            <v>110.3056</v>
          </cell>
          <cell r="E641">
            <v>139</v>
          </cell>
        </row>
        <row r="642">
          <cell r="B642">
            <v>37543</v>
          </cell>
          <cell r="E642">
            <v>143</v>
          </cell>
        </row>
        <row r="643">
          <cell r="B643">
            <v>37544</v>
          </cell>
          <cell r="E643">
            <v>139</v>
          </cell>
        </row>
        <row r="644">
          <cell r="B644">
            <v>37545</v>
          </cell>
          <cell r="E644">
            <v>139</v>
          </cell>
        </row>
        <row r="645">
          <cell r="B645">
            <v>37546</v>
          </cell>
          <cell r="E645">
            <v>147</v>
          </cell>
        </row>
        <row r="646">
          <cell r="B646">
            <v>37547</v>
          </cell>
          <cell r="D646">
            <v>109.73990000000001</v>
          </cell>
          <cell r="E646">
            <v>147</v>
          </cell>
        </row>
        <row r="647">
          <cell r="B647">
            <v>37550</v>
          </cell>
          <cell r="E647">
            <v>146</v>
          </cell>
        </row>
        <row r="648">
          <cell r="B648">
            <v>37551</v>
          </cell>
          <cell r="E648">
            <v>142</v>
          </cell>
        </row>
        <row r="649">
          <cell r="B649">
            <v>37552</v>
          </cell>
          <cell r="E649">
            <v>146</v>
          </cell>
        </row>
        <row r="650">
          <cell r="B650">
            <v>37553</v>
          </cell>
          <cell r="E650">
            <v>142</v>
          </cell>
        </row>
        <row r="651">
          <cell r="B651">
            <v>37554</v>
          </cell>
          <cell r="D651">
            <v>109.8592</v>
          </cell>
          <cell r="E651">
            <v>145</v>
          </cell>
        </row>
        <row r="652">
          <cell r="B652">
            <v>37557</v>
          </cell>
          <cell r="D652">
            <v>109.9439</v>
          </cell>
          <cell r="E652">
            <v>147</v>
          </cell>
        </row>
        <row r="653">
          <cell r="B653">
            <v>37558</v>
          </cell>
          <cell r="E653">
            <v>147</v>
          </cell>
        </row>
        <row r="654">
          <cell r="B654">
            <v>37559</v>
          </cell>
          <cell r="E654">
            <v>147</v>
          </cell>
        </row>
        <row r="655">
          <cell r="B655">
            <v>37560</v>
          </cell>
          <cell r="D655">
            <v>110.1671</v>
          </cell>
          <cell r="E655">
            <v>145</v>
          </cell>
        </row>
        <row r="656">
          <cell r="B656">
            <v>37561</v>
          </cell>
          <cell r="E656">
            <v>151</v>
          </cell>
        </row>
        <row r="657">
          <cell r="B657">
            <v>37564</v>
          </cell>
          <cell r="E657">
            <v>142</v>
          </cell>
        </row>
        <row r="658">
          <cell r="B658">
            <v>37565</v>
          </cell>
          <cell r="E658">
            <v>140</v>
          </cell>
        </row>
        <row r="659">
          <cell r="B659">
            <v>37566</v>
          </cell>
          <cell r="E659">
            <v>139</v>
          </cell>
        </row>
        <row r="660">
          <cell r="B660">
            <v>37567</v>
          </cell>
          <cell r="E660">
            <v>145</v>
          </cell>
        </row>
        <row r="661">
          <cell r="B661">
            <v>37568</v>
          </cell>
          <cell r="D661">
            <v>110.4909</v>
          </cell>
          <cell r="E661">
            <v>147</v>
          </cell>
        </row>
        <row r="662">
          <cell r="B662">
            <v>37571</v>
          </cell>
          <cell r="E662">
            <v>140</v>
          </cell>
        </row>
        <row r="663">
          <cell r="B663">
            <v>37572</v>
          </cell>
          <cell r="E663">
            <v>146</v>
          </cell>
        </row>
        <row r="664">
          <cell r="B664">
            <v>37573</v>
          </cell>
          <cell r="E664">
            <v>145</v>
          </cell>
        </row>
        <row r="665">
          <cell r="B665">
            <v>37574</v>
          </cell>
          <cell r="E665">
            <v>138</v>
          </cell>
        </row>
        <row r="666">
          <cell r="B666">
            <v>37575</v>
          </cell>
          <cell r="D666">
            <v>111.1191</v>
          </cell>
          <cell r="E666">
            <v>134</v>
          </cell>
        </row>
        <row r="667">
          <cell r="B667">
            <v>37578</v>
          </cell>
          <cell r="E667">
            <v>129</v>
          </cell>
        </row>
        <row r="668">
          <cell r="B668">
            <v>37579</v>
          </cell>
          <cell r="E668">
            <v>130</v>
          </cell>
        </row>
        <row r="669">
          <cell r="B669">
            <v>37580</v>
          </cell>
          <cell r="E669">
            <v>129</v>
          </cell>
        </row>
        <row r="670">
          <cell r="B670">
            <v>37581</v>
          </cell>
          <cell r="E670">
            <v>120</v>
          </cell>
        </row>
        <row r="671">
          <cell r="B671">
            <v>37582</v>
          </cell>
          <cell r="D671">
            <v>111.5474</v>
          </cell>
          <cell r="E671">
            <v>118</v>
          </cell>
        </row>
        <row r="672">
          <cell r="B672">
            <v>37585</v>
          </cell>
          <cell r="E672">
            <v>119</v>
          </cell>
        </row>
        <row r="673">
          <cell r="B673">
            <v>37586</v>
          </cell>
          <cell r="E673">
            <v>117</v>
          </cell>
        </row>
        <row r="674">
          <cell r="B674">
            <v>37587</v>
          </cell>
          <cell r="E674">
            <v>126</v>
          </cell>
        </row>
        <row r="675">
          <cell r="B675">
            <v>37588</v>
          </cell>
          <cell r="E675">
            <v>128</v>
          </cell>
        </row>
        <row r="676">
          <cell r="B676">
            <v>37589</v>
          </cell>
          <cell r="D676">
            <v>111.648</v>
          </cell>
          <cell r="E676">
            <v>127</v>
          </cell>
        </row>
        <row r="677">
          <cell r="B677">
            <v>37592</v>
          </cell>
          <cell r="E677">
            <v>127</v>
          </cell>
        </row>
        <row r="678">
          <cell r="B678">
            <v>37593</v>
          </cell>
          <cell r="E678">
            <v>118</v>
          </cell>
        </row>
        <row r="679">
          <cell r="B679">
            <v>37594</v>
          </cell>
          <cell r="E679">
            <v>127</v>
          </cell>
        </row>
        <row r="680">
          <cell r="B680">
            <v>37595</v>
          </cell>
          <cell r="E680">
            <v>126</v>
          </cell>
        </row>
        <row r="681">
          <cell r="B681">
            <v>37596</v>
          </cell>
          <cell r="D681">
            <v>111.7651</v>
          </cell>
          <cell r="E681">
            <v>128</v>
          </cell>
        </row>
        <row r="682">
          <cell r="B682">
            <v>37599</v>
          </cell>
          <cell r="E682">
            <v>128</v>
          </cell>
        </row>
        <row r="683">
          <cell r="B683">
            <v>37600</v>
          </cell>
          <cell r="E683">
            <v>126</v>
          </cell>
        </row>
        <row r="684">
          <cell r="B684">
            <v>37601</v>
          </cell>
          <cell r="E684">
            <v>126</v>
          </cell>
        </row>
        <row r="685">
          <cell r="B685">
            <v>37602</v>
          </cell>
          <cell r="E685">
            <v>126</v>
          </cell>
        </row>
        <row r="686">
          <cell r="B686">
            <v>37603</v>
          </cell>
          <cell r="D686">
            <v>112.3968</v>
          </cell>
          <cell r="E686">
            <v>126</v>
          </cell>
        </row>
        <row r="687">
          <cell r="B687">
            <v>37606</v>
          </cell>
          <cell r="E687">
            <v>126</v>
          </cell>
        </row>
        <row r="688">
          <cell r="B688">
            <v>37607</v>
          </cell>
          <cell r="E688">
            <v>124</v>
          </cell>
        </row>
        <row r="689">
          <cell r="B689">
            <v>37608</v>
          </cell>
          <cell r="E689">
            <v>123</v>
          </cell>
        </row>
        <row r="690">
          <cell r="B690">
            <v>37609</v>
          </cell>
          <cell r="E690">
            <v>125</v>
          </cell>
        </row>
        <row r="691">
          <cell r="B691">
            <v>37610</v>
          </cell>
          <cell r="D691">
            <v>112.83280000000001</v>
          </cell>
          <cell r="E691">
            <v>122</v>
          </cell>
        </row>
        <row r="692">
          <cell r="B692">
            <v>37613</v>
          </cell>
          <cell r="E692">
            <v>121</v>
          </cell>
        </row>
        <row r="693">
          <cell r="B693">
            <v>37614</v>
          </cell>
          <cell r="E693">
            <v>122</v>
          </cell>
        </row>
        <row r="694">
          <cell r="B694">
            <v>37615</v>
          </cell>
        </row>
        <row r="695">
          <cell r="B695">
            <v>37616</v>
          </cell>
        </row>
        <row r="696">
          <cell r="B696">
            <v>37617</v>
          </cell>
          <cell r="D696">
            <v>113.1591</v>
          </cell>
          <cell r="E696">
            <v>121</v>
          </cell>
        </row>
        <row r="697">
          <cell r="B697">
            <v>37620</v>
          </cell>
          <cell r="E697">
            <v>122</v>
          </cell>
        </row>
        <row r="698">
          <cell r="B698">
            <v>37621</v>
          </cell>
          <cell r="D698">
            <v>113.37430000000001</v>
          </cell>
          <cell r="E698">
            <v>125</v>
          </cell>
        </row>
        <row r="699">
          <cell r="B699">
            <v>37622</v>
          </cell>
        </row>
        <row r="700">
          <cell r="B700">
            <v>37623</v>
          </cell>
          <cell r="D700">
            <v>113.4132</v>
          </cell>
          <cell r="E700">
            <v>125</v>
          </cell>
        </row>
        <row r="701">
          <cell r="B701">
            <v>37624</v>
          </cell>
          <cell r="D701">
            <v>113.4199</v>
          </cell>
          <cell r="E701">
            <v>121</v>
          </cell>
        </row>
        <row r="702">
          <cell r="B702">
            <v>37627</v>
          </cell>
          <cell r="E702">
            <v>112</v>
          </cell>
        </row>
        <row r="703">
          <cell r="B703">
            <v>37628</v>
          </cell>
          <cell r="E703">
            <v>106</v>
          </cell>
        </row>
        <row r="704">
          <cell r="B704">
            <v>37629</v>
          </cell>
          <cell r="D704">
            <v>113.8993</v>
          </cell>
          <cell r="E704">
            <v>109</v>
          </cell>
        </row>
        <row r="705">
          <cell r="B705">
            <v>37630</v>
          </cell>
          <cell r="E705">
            <v>104</v>
          </cell>
        </row>
        <row r="706">
          <cell r="B706">
            <v>37631</v>
          </cell>
          <cell r="D706">
            <v>114.34520000000001</v>
          </cell>
          <cell r="E706">
            <v>102</v>
          </cell>
        </row>
        <row r="707">
          <cell r="B707">
            <v>37634</v>
          </cell>
          <cell r="E707">
            <v>99</v>
          </cell>
        </row>
        <row r="708">
          <cell r="B708">
            <v>37635</v>
          </cell>
          <cell r="E708">
            <v>98</v>
          </cell>
        </row>
        <row r="709">
          <cell r="B709">
            <v>37636</v>
          </cell>
          <cell r="E709">
            <v>102</v>
          </cell>
        </row>
        <row r="710">
          <cell r="B710">
            <v>37637</v>
          </cell>
          <cell r="E710">
            <v>103</v>
          </cell>
        </row>
        <row r="711">
          <cell r="B711">
            <v>37638</v>
          </cell>
          <cell r="D711">
            <v>114.544</v>
          </cell>
          <cell r="E711">
            <v>104</v>
          </cell>
        </row>
        <row r="712">
          <cell r="B712">
            <v>37641</v>
          </cell>
          <cell r="E712">
            <v>102</v>
          </cell>
        </row>
        <row r="713">
          <cell r="B713">
            <v>37642</v>
          </cell>
          <cell r="E713">
            <v>107</v>
          </cell>
        </row>
        <row r="714">
          <cell r="B714">
            <v>37643</v>
          </cell>
          <cell r="E714">
            <v>111</v>
          </cell>
        </row>
        <row r="715">
          <cell r="B715">
            <v>37644</v>
          </cell>
          <cell r="E715">
            <v>110</v>
          </cell>
        </row>
        <row r="716">
          <cell r="B716">
            <v>37645</v>
          </cell>
          <cell r="D716">
            <v>114.90300000000001</v>
          </cell>
          <cell r="E716">
            <v>113</v>
          </cell>
        </row>
        <row r="717">
          <cell r="B717">
            <v>37648</v>
          </cell>
          <cell r="E717">
            <v>117</v>
          </cell>
        </row>
        <row r="718">
          <cell r="B718">
            <v>37649</v>
          </cell>
          <cell r="E718">
            <v>115</v>
          </cell>
        </row>
        <row r="719">
          <cell r="B719">
            <v>37650</v>
          </cell>
          <cell r="E719">
            <v>116</v>
          </cell>
        </row>
        <row r="720">
          <cell r="B720">
            <v>37651</v>
          </cell>
          <cell r="E720">
            <v>113</v>
          </cell>
        </row>
        <row r="721">
          <cell r="B721">
            <v>37652</v>
          </cell>
          <cell r="D721">
            <v>115.06359999999999</v>
          </cell>
          <cell r="E721">
            <v>112</v>
          </cell>
        </row>
        <row r="722">
          <cell r="B722">
            <v>37655</v>
          </cell>
          <cell r="E722">
            <v>112</v>
          </cell>
        </row>
        <row r="723">
          <cell r="B723">
            <v>37656</v>
          </cell>
          <cell r="D723">
            <v>115.1587</v>
          </cell>
          <cell r="E723">
            <v>112</v>
          </cell>
        </row>
        <row r="724">
          <cell r="B724">
            <v>37657</v>
          </cell>
          <cell r="E724">
            <v>110</v>
          </cell>
        </row>
        <row r="725">
          <cell r="B725">
            <v>37658</v>
          </cell>
          <cell r="E725">
            <v>111</v>
          </cell>
        </row>
        <row r="726">
          <cell r="B726">
            <v>37659</v>
          </cell>
          <cell r="D726">
            <v>115.3847</v>
          </cell>
          <cell r="E726">
            <v>109</v>
          </cell>
        </row>
        <row r="727">
          <cell r="B727">
            <v>37662</v>
          </cell>
          <cell r="E727">
            <v>111</v>
          </cell>
        </row>
        <row r="728">
          <cell r="B728">
            <v>37663</v>
          </cell>
          <cell r="E728">
            <v>110</v>
          </cell>
        </row>
        <row r="729">
          <cell r="B729">
            <v>37664</v>
          </cell>
          <cell r="E729">
            <v>109</v>
          </cell>
        </row>
        <row r="730">
          <cell r="B730">
            <v>37665</v>
          </cell>
          <cell r="E730">
            <v>107</v>
          </cell>
        </row>
        <row r="731">
          <cell r="B731">
            <v>37666</v>
          </cell>
          <cell r="D731">
            <v>115.9825</v>
          </cell>
          <cell r="E731">
            <v>102</v>
          </cell>
        </row>
        <row r="732">
          <cell r="B732">
            <v>37669</v>
          </cell>
          <cell r="E732">
            <v>103</v>
          </cell>
        </row>
        <row r="733">
          <cell r="B733">
            <v>37670</v>
          </cell>
          <cell r="E733">
            <v>102</v>
          </cell>
        </row>
        <row r="734">
          <cell r="B734">
            <v>37671</v>
          </cell>
          <cell r="E734">
            <v>102</v>
          </cell>
        </row>
        <row r="735">
          <cell r="B735">
            <v>37672</v>
          </cell>
          <cell r="E735">
            <v>100</v>
          </cell>
        </row>
        <row r="736">
          <cell r="B736">
            <v>37673</v>
          </cell>
          <cell r="D736">
            <v>116.3627</v>
          </cell>
          <cell r="E736">
            <v>101</v>
          </cell>
        </row>
        <row r="737">
          <cell r="B737">
            <v>37676</v>
          </cell>
          <cell r="E737">
            <v>102</v>
          </cell>
        </row>
        <row r="738">
          <cell r="B738">
            <v>37677</v>
          </cell>
          <cell r="E738">
            <v>105</v>
          </cell>
        </row>
        <row r="739">
          <cell r="B739">
            <v>37678</v>
          </cell>
          <cell r="E739">
            <v>106</v>
          </cell>
        </row>
        <row r="740">
          <cell r="B740">
            <v>37679</v>
          </cell>
          <cell r="E740">
            <v>106</v>
          </cell>
        </row>
        <row r="741">
          <cell r="B741">
            <v>37680</v>
          </cell>
          <cell r="D741">
            <v>116.2966</v>
          </cell>
          <cell r="E741">
            <v>108</v>
          </cell>
        </row>
        <row r="742">
          <cell r="B742">
            <v>37683</v>
          </cell>
          <cell r="E742">
            <v>110</v>
          </cell>
        </row>
        <row r="743">
          <cell r="B743">
            <v>37684</v>
          </cell>
          <cell r="E743">
            <v>114</v>
          </cell>
        </row>
        <row r="744">
          <cell r="B744">
            <v>37685</v>
          </cell>
          <cell r="E744">
            <v>114</v>
          </cell>
        </row>
        <row r="745">
          <cell r="B745">
            <v>37686</v>
          </cell>
          <cell r="E745">
            <v>114</v>
          </cell>
        </row>
        <row r="746">
          <cell r="B746">
            <v>37687</v>
          </cell>
          <cell r="D746">
            <v>116.2841</v>
          </cell>
          <cell r="E746">
            <v>117</v>
          </cell>
        </row>
        <row r="747">
          <cell r="B747">
            <v>37690</v>
          </cell>
          <cell r="E747">
            <v>117</v>
          </cell>
        </row>
        <row r="748">
          <cell r="B748">
            <v>37691</v>
          </cell>
          <cell r="E748">
            <v>118</v>
          </cell>
        </row>
        <row r="749">
          <cell r="B749">
            <v>37692</v>
          </cell>
          <cell r="E749">
            <v>114</v>
          </cell>
        </row>
        <row r="750">
          <cell r="B750">
            <v>37693</v>
          </cell>
          <cell r="E750">
            <v>106</v>
          </cell>
        </row>
        <row r="751">
          <cell r="B751">
            <v>37694</v>
          </cell>
          <cell r="D751">
            <v>115.8302</v>
          </cell>
          <cell r="E751">
            <v>133</v>
          </cell>
        </row>
        <row r="752">
          <cell r="B752">
            <v>37697</v>
          </cell>
          <cell r="E752">
            <v>132</v>
          </cell>
        </row>
        <row r="753">
          <cell r="B753">
            <v>37698</v>
          </cell>
          <cell r="D753">
            <v>115.0671</v>
          </cell>
          <cell r="E753">
            <v>139</v>
          </cell>
        </row>
        <row r="754">
          <cell r="B754">
            <v>37699</v>
          </cell>
          <cell r="E754">
            <v>130</v>
          </cell>
        </row>
        <row r="755">
          <cell r="B755">
            <v>37700</v>
          </cell>
          <cell r="E755">
            <v>137</v>
          </cell>
        </row>
        <row r="756">
          <cell r="B756">
            <v>37701</v>
          </cell>
          <cell r="D756">
            <v>114.6825</v>
          </cell>
          <cell r="E756">
            <v>136</v>
          </cell>
        </row>
        <row r="757">
          <cell r="B757">
            <v>37704</v>
          </cell>
          <cell r="E757">
            <v>132</v>
          </cell>
        </row>
        <row r="758">
          <cell r="B758">
            <v>37705</v>
          </cell>
          <cell r="E758">
            <v>131</v>
          </cell>
        </row>
        <row r="759">
          <cell r="B759">
            <v>37706</v>
          </cell>
          <cell r="E759">
            <v>127</v>
          </cell>
        </row>
        <row r="760">
          <cell r="B760">
            <v>37707</v>
          </cell>
          <cell r="E760">
            <v>126</v>
          </cell>
        </row>
        <row r="761">
          <cell r="B761">
            <v>37708</v>
          </cell>
          <cell r="D761">
            <v>115.2277</v>
          </cell>
          <cell r="E761">
            <v>120</v>
          </cell>
        </row>
        <row r="762">
          <cell r="B762">
            <v>37711</v>
          </cell>
          <cell r="D762">
            <v>115.3858</v>
          </cell>
          <cell r="E762">
            <v>119</v>
          </cell>
        </row>
        <row r="763">
          <cell r="B763">
            <v>37712</v>
          </cell>
          <cell r="D763">
            <v>115.73260000000001</v>
          </cell>
          <cell r="E763">
            <v>108</v>
          </cell>
        </row>
        <row r="764">
          <cell r="B764">
            <v>37713</v>
          </cell>
          <cell r="E764">
            <v>111</v>
          </cell>
        </row>
        <row r="765">
          <cell r="B765">
            <v>37714</v>
          </cell>
          <cell r="E765">
            <v>110</v>
          </cell>
        </row>
        <row r="766">
          <cell r="B766">
            <v>37715</v>
          </cell>
          <cell r="D766">
            <v>115.34269999999999</v>
          </cell>
          <cell r="E766">
            <v>108</v>
          </cell>
        </row>
        <row r="767">
          <cell r="B767">
            <v>37718</v>
          </cell>
          <cell r="E767">
            <v>106</v>
          </cell>
        </row>
        <row r="768">
          <cell r="B768">
            <v>37719</v>
          </cell>
          <cell r="E768">
            <v>107</v>
          </cell>
        </row>
        <row r="769">
          <cell r="B769">
            <v>37720</v>
          </cell>
          <cell r="E769">
            <v>108</v>
          </cell>
        </row>
        <row r="770">
          <cell r="B770">
            <v>37721</v>
          </cell>
          <cell r="E770">
            <v>108</v>
          </cell>
        </row>
        <row r="771">
          <cell r="B771">
            <v>37722</v>
          </cell>
          <cell r="D771">
            <v>115.8342</v>
          </cell>
          <cell r="E771">
            <v>106</v>
          </cell>
        </row>
        <row r="772">
          <cell r="B772">
            <v>37725</v>
          </cell>
          <cell r="E772">
            <v>105</v>
          </cell>
        </row>
        <row r="773">
          <cell r="B773">
            <v>37726</v>
          </cell>
          <cell r="E773">
            <v>103</v>
          </cell>
        </row>
        <row r="774">
          <cell r="B774">
            <v>37727</v>
          </cell>
          <cell r="E774">
            <v>103</v>
          </cell>
        </row>
        <row r="775">
          <cell r="B775">
            <v>37728</v>
          </cell>
          <cell r="E775">
            <v>98</v>
          </cell>
        </row>
        <row r="776">
          <cell r="B776">
            <v>37729</v>
          </cell>
          <cell r="D776">
            <v>116.09010000000001</v>
          </cell>
        </row>
        <row r="777">
          <cell r="B777">
            <v>37732</v>
          </cell>
        </row>
        <row r="778">
          <cell r="B778">
            <v>37733</v>
          </cell>
          <cell r="E778">
            <v>98</v>
          </cell>
        </row>
        <row r="779">
          <cell r="B779">
            <v>37734</v>
          </cell>
          <cell r="D779">
            <v>116.5043</v>
          </cell>
          <cell r="E779">
            <v>93</v>
          </cell>
        </row>
        <row r="780">
          <cell r="B780">
            <v>37735</v>
          </cell>
          <cell r="E780">
            <v>95</v>
          </cell>
        </row>
        <row r="781">
          <cell r="B781">
            <v>37736</v>
          </cell>
          <cell r="D781">
            <v>116.7495</v>
          </cell>
          <cell r="E781">
            <v>95</v>
          </cell>
        </row>
        <row r="782">
          <cell r="B782">
            <v>37739</v>
          </cell>
          <cell r="E782">
            <v>98</v>
          </cell>
        </row>
        <row r="783">
          <cell r="B783">
            <v>37740</v>
          </cell>
          <cell r="E783">
            <v>97</v>
          </cell>
        </row>
        <row r="784">
          <cell r="B784">
            <v>37741</v>
          </cell>
          <cell r="D784">
            <v>116.89570000000001</v>
          </cell>
          <cell r="E784">
            <v>92</v>
          </cell>
        </row>
        <row r="785">
          <cell r="B785">
            <v>37742</v>
          </cell>
          <cell r="E785">
            <v>93</v>
          </cell>
        </row>
        <row r="786">
          <cell r="B786">
            <v>37743</v>
          </cell>
          <cell r="D786">
            <v>117.17529999999999</v>
          </cell>
          <cell r="E786">
            <v>102</v>
          </cell>
        </row>
        <row r="787">
          <cell r="B787">
            <v>37746</v>
          </cell>
        </row>
        <row r="788">
          <cell r="B788">
            <v>37747</v>
          </cell>
          <cell r="E788">
            <v>93</v>
          </cell>
        </row>
        <row r="789">
          <cell r="B789">
            <v>37748</v>
          </cell>
          <cell r="E789">
            <v>95</v>
          </cell>
        </row>
        <row r="790">
          <cell r="B790">
            <v>37749</v>
          </cell>
          <cell r="E790">
            <v>95</v>
          </cell>
        </row>
        <row r="791">
          <cell r="B791">
            <v>37750</v>
          </cell>
          <cell r="D791">
            <v>117.7704</v>
          </cell>
          <cell r="E791">
            <v>98</v>
          </cell>
        </row>
        <row r="792">
          <cell r="B792">
            <v>37753</v>
          </cell>
          <cell r="E792">
            <v>98</v>
          </cell>
        </row>
        <row r="793">
          <cell r="B793">
            <v>37754</v>
          </cell>
          <cell r="E793">
            <v>95</v>
          </cell>
        </row>
        <row r="794">
          <cell r="B794">
            <v>37755</v>
          </cell>
          <cell r="E794">
            <v>95</v>
          </cell>
        </row>
        <row r="795">
          <cell r="B795">
            <v>37756</v>
          </cell>
          <cell r="E795">
            <v>97</v>
          </cell>
        </row>
        <row r="796">
          <cell r="B796">
            <v>37757</v>
          </cell>
          <cell r="D796">
            <v>118.1926</v>
          </cell>
          <cell r="E796">
            <v>100</v>
          </cell>
        </row>
        <row r="797">
          <cell r="B797">
            <v>37760</v>
          </cell>
          <cell r="E797">
            <v>96</v>
          </cell>
        </row>
        <row r="798">
          <cell r="B798">
            <v>37761</v>
          </cell>
          <cell r="E798">
            <v>99</v>
          </cell>
        </row>
        <row r="799">
          <cell r="B799">
            <v>37762</v>
          </cell>
          <cell r="E799">
            <v>98</v>
          </cell>
        </row>
        <row r="800">
          <cell r="B800">
            <v>37763</v>
          </cell>
          <cell r="E800">
            <v>96</v>
          </cell>
        </row>
        <row r="801">
          <cell r="B801">
            <v>37764</v>
          </cell>
          <cell r="D801">
            <v>118.4875</v>
          </cell>
          <cell r="E801">
            <v>97</v>
          </cell>
        </row>
        <row r="802">
          <cell r="B802">
            <v>37767</v>
          </cell>
        </row>
        <row r="803">
          <cell r="B803">
            <v>37768</v>
          </cell>
          <cell r="E803">
            <v>98</v>
          </cell>
        </row>
        <row r="804">
          <cell r="B804">
            <v>37769</v>
          </cell>
          <cell r="E804">
            <v>93</v>
          </cell>
        </row>
        <row r="805">
          <cell r="B805">
            <v>37770</v>
          </cell>
          <cell r="E805">
            <v>94</v>
          </cell>
        </row>
        <row r="806">
          <cell r="B806">
            <v>37771</v>
          </cell>
          <cell r="D806">
            <v>119.0791</v>
          </cell>
          <cell r="E806">
            <v>98</v>
          </cell>
        </row>
        <row r="807">
          <cell r="B807">
            <v>37774</v>
          </cell>
          <cell r="E807">
            <v>95</v>
          </cell>
        </row>
        <row r="808">
          <cell r="B808">
            <v>37775</v>
          </cell>
          <cell r="E808">
            <v>85</v>
          </cell>
        </row>
        <row r="809">
          <cell r="B809">
            <v>37776</v>
          </cell>
          <cell r="E809">
            <v>94</v>
          </cell>
        </row>
        <row r="810">
          <cell r="B810">
            <v>37777</v>
          </cell>
          <cell r="E810">
            <v>96</v>
          </cell>
        </row>
        <row r="811">
          <cell r="B811">
            <v>37778</v>
          </cell>
          <cell r="D811">
            <v>119.75190000000001</v>
          </cell>
          <cell r="E811">
            <v>96</v>
          </cell>
        </row>
        <row r="812">
          <cell r="B812">
            <v>37781</v>
          </cell>
          <cell r="E812">
            <v>95</v>
          </cell>
        </row>
        <row r="813">
          <cell r="B813">
            <v>37782</v>
          </cell>
          <cell r="E813">
            <v>97</v>
          </cell>
        </row>
        <row r="814">
          <cell r="B814">
            <v>37783</v>
          </cell>
          <cell r="E814">
            <v>96</v>
          </cell>
        </row>
        <row r="815">
          <cell r="B815">
            <v>37784</v>
          </cell>
          <cell r="E815">
            <v>94</v>
          </cell>
        </row>
        <row r="816">
          <cell r="B816">
            <v>37785</v>
          </cell>
          <cell r="D816">
            <v>120.39149999999999</v>
          </cell>
          <cell r="E816">
            <v>93</v>
          </cell>
        </row>
        <row r="817">
          <cell r="B817">
            <v>37788</v>
          </cell>
          <cell r="E817">
            <v>93</v>
          </cell>
        </row>
        <row r="818">
          <cell r="B818">
            <v>37789</v>
          </cell>
          <cell r="E818">
            <v>104</v>
          </cell>
        </row>
        <row r="819">
          <cell r="B819">
            <v>37790</v>
          </cell>
          <cell r="E819">
            <v>90</v>
          </cell>
        </row>
        <row r="820">
          <cell r="B820">
            <v>37791</v>
          </cell>
          <cell r="E820">
            <v>94</v>
          </cell>
        </row>
        <row r="821">
          <cell r="B821">
            <v>37792</v>
          </cell>
          <cell r="D821">
            <v>119.898</v>
          </cell>
          <cell r="E821">
            <v>91</v>
          </cell>
        </row>
        <row r="822">
          <cell r="B822">
            <v>37795</v>
          </cell>
          <cell r="E822">
            <v>94</v>
          </cell>
        </row>
        <row r="823">
          <cell r="B823">
            <v>37796</v>
          </cell>
          <cell r="E823">
            <v>95</v>
          </cell>
        </row>
        <row r="824">
          <cell r="B824">
            <v>37797</v>
          </cell>
          <cell r="E824">
            <v>100</v>
          </cell>
        </row>
        <row r="825">
          <cell r="B825">
            <v>37798</v>
          </cell>
          <cell r="E825">
            <v>91</v>
          </cell>
        </row>
        <row r="826">
          <cell r="B826">
            <v>37799</v>
          </cell>
          <cell r="D826">
            <v>119.7008</v>
          </cell>
          <cell r="E826">
            <v>94</v>
          </cell>
        </row>
        <row r="827">
          <cell r="B827">
            <v>37802</v>
          </cell>
          <cell r="D827">
            <v>119.5733</v>
          </cell>
          <cell r="E827">
            <v>94</v>
          </cell>
        </row>
        <row r="828">
          <cell r="B828">
            <v>37803</v>
          </cell>
          <cell r="D828">
            <v>119.736</v>
          </cell>
          <cell r="E828">
            <v>94</v>
          </cell>
        </row>
        <row r="829">
          <cell r="B829">
            <v>37804</v>
          </cell>
          <cell r="E829">
            <v>95</v>
          </cell>
        </row>
        <row r="830">
          <cell r="B830">
            <v>37805</v>
          </cell>
          <cell r="E830">
            <v>102</v>
          </cell>
        </row>
        <row r="831">
          <cell r="B831">
            <v>37806</v>
          </cell>
          <cell r="D831">
            <v>119.4466</v>
          </cell>
          <cell r="E831">
            <v>100</v>
          </cell>
        </row>
        <row r="832">
          <cell r="B832">
            <v>37809</v>
          </cell>
          <cell r="E832">
            <v>98</v>
          </cell>
        </row>
        <row r="833">
          <cell r="B833">
            <v>37810</v>
          </cell>
          <cell r="E833">
            <v>104</v>
          </cell>
        </row>
        <row r="834">
          <cell r="B834">
            <v>37811</v>
          </cell>
          <cell r="E834">
            <v>102</v>
          </cell>
        </row>
        <row r="835">
          <cell r="B835">
            <v>37812</v>
          </cell>
          <cell r="E835">
            <v>102</v>
          </cell>
        </row>
        <row r="836">
          <cell r="B836">
            <v>37813</v>
          </cell>
          <cell r="D836">
            <v>119.6086</v>
          </cell>
          <cell r="E836">
            <v>100</v>
          </cell>
        </row>
        <row r="837">
          <cell r="B837">
            <v>37816</v>
          </cell>
          <cell r="E837">
            <v>100</v>
          </cell>
        </row>
        <row r="838">
          <cell r="B838">
            <v>37817</v>
          </cell>
          <cell r="E838">
            <v>101</v>
          </cell>
        </row>
        <row r="839">
          <cell r="B839">
            <v>37818</v>
          </cell>
          <cell r="E839">
            <v>99</v>
          </cell>
        </row>
        <row r="840">
          <cell r="B840">
            <v>37819</v>
          </cell>
          <cell r="E840">
            <v>99</v>
          </cell>
        </row>
        <row r="841">
          <cell r="B841">
            <v>37820</v>
          </cell>
          <cell r="D841">
            <v>119.1613</v>
          </cell>
          <cell r="E841">
            <v>100</v>
          </cell>
        </row>
        <row r="842">
          <cell r="B842">
            <v>37823</v>
          </cell>
          <cell r="E842">
            <v>97</v>
          </cell>
        </row>
        <row r="843">
          <cell r="B843">
            <v>37824</v>
          </cell>
          <cell r="E843">
            <v>99</v>
          </cell>
        </row>
        <row r="844">
          <cell r="B844">
            <v>37825</v>
          </cell>
          <cell r="E844">
            <v>99</v>
          </cell>
        </row>
        <row r="845">
          <cell r="B845">
            <v>37826</v>
          </cell>
          <cell r="E845">
            <v>98</v>
          </cell>
        </row>
        <row r="846">
          <cell r="B846">
            <v>37827</v>
          </cell>
          <cell r="D846">
            <v>119.28019999999999</v>
          </cell>
          <cell r="E846">
            <v>94</v>
          </cell>
        </row>
        <row r="847">
          <cell r="B847">
            <v>37830</v>
          </cell>
          <cell r="E847">
            <v>94</v>
          </cell>
        </row>
        <row r="848">
          <cell r="B848">
            <v>37831</v>
          </cell>
          <cell r="E848">
            <v>95</v>
          </cell>
        </row>
        <row r="849">
          <cell r="B849">
            <v>37832</v>
          </cell>
          <cell r="E849">
            <v>94</v>
          </cell>
        </row>
        <row r="850">
          <cell r="B850">
            <v>37833</v>
          </cell>
          <cell r="E850">
            <v>94</v>
          </cell>
        </row>
        <row r="851">
          <cell r="B851">
            <v>37834</v>
          </cell>
          <cell r="D851">
            <v>119.03919999999999</v>
          </cell>
          <cell r="E851">
            <v>95</v>
          </cell>
        </row>
        <row r="852">
          <cell r="B852">
            <v>37837</v>
          </cell>
          <cell r="E852">
            <v>110</v>
          </cell>
        </row>
        <row r="853">
          <cell r="B853">
            <v>37838</v>
          </cell>
          <cell r="E853">
            <v>108</v>
          </cell>
        </row>
        <row r="854">
          <cell r="B854">
            <v>37839</v>
          </cell>
          <cell r="E854">
            <v>107</v>
          </cell>
        </row>
        <row r="855">
          <cell r="B855">
            <v>37840</v>
          </cell>
          <cell r="E855">
            <v>107</v>
          </cell>
        </row>
        <row r="856">
          <cell r="B856">
            <v>37841</v>
          </cell>
          <cell r="D856">
            <v>118.8901</v>
          </cell>
          <cell r="E856">
            <v>106</v>
          </cell>
        </row>
        <row r="857">
          <cell r="B857">
            <v>37844</v>
          </cell>
          <cell r="E857">
            <v>106</v>
          </cell>
        </row>
        <row r="858">
          <cell r="B858">
            <v>37845</v>
          </cell>
          <cell r="E858">
            <v>103</v>
          </cell>
        </row>
        <row r="859">
          <cell r="B859">
            <v>37846</v>
          </cell>
          <cell r="E859">
            <v>103</v>
          </cell>
        </row>
        <row r="860">
          <cell r="B860">
            <v>37847</v>
          </cell>
          <cell r="E860">
            <v>100</v>
          </cell>
        </row>
        <row r="861">
          <cell r="B861">
            <v>37848</v>
          </cell>
          <cell r="D861">
            <v>118.917</v>
          </cell>
          <cell r="E861">
            <v>100</v>
          </cell>
        </row>
        <row r="862">
          <cell r="B862">
            <v>37851</v>
          </cell>
          <cell r="D862">
            <v>118.97629999999999</v>
          </cell>
          <cell r="E862">
            <v>100</v>
          </cell>
        </row>
        <row r="863">
          <cell r="B863">
            <v>37852</v>
          </cell>
          <cell r="E863">
            <v>98</v>
          </cell>
        </row>
        <row r="864">
          <cell r="B864">
            <v>37853</v>
          </cell>
          <cell r="E864">
            <v>97</v>
          </cell>
        </row>
        <row r="865">
          <cell r="B865">
            <v>37854</v>
          </cell>
          <cell r="E865">
            <v>101</v>
          </cell>
        </row>
        <row r="866">
          <cell r="B866">
            <v>37855</v>
          </cell>
          <cell r="D866">
            <v>118.8569</v>
          </cell>
          <cell r="E866">
            <v>97</v>
          </cell>
        </row>
        <row r="867">
          <cell r="B867">
            <v>37858</v>
          </cell>
        </row>
        <row r="868">
          <cell r="B868">
            <v>37859</v>
          </cell>
          <cell r="E868">
            <v>96</v>
          </cell>
        </row>
        <row r="869">
          <cell r="B869">
            <v>37860</v>
          </cell>
          <cell r="E869">
            <v>100</v>
          </cell>
        </row>
        <row r="870">
          <cell r="B870">
            <v>37861</v>
          </cell>
          <cell r="E870">
            <v>102</v>
          </cell>
        </row>
        <row r="871">
          <cell r="B871">
            <v>37862</v>
          </cell>
          <cell r="D871">
            <v>118.99039999999999</v>
          </cell>
          <cell r="E871">
            <v>102</v>
          </cell>
        </row>
        <row r="872">
          <cell r="B872">
            <v>37865</v>
          </cell>
          <cell r="E872">
            <v>104</v>
          </cell>
        </row>
        <row r="873">
          <cell r="B873">
            <v>37866</v>
          </cell>
          <cell r="E873">
            <v>94</v>
          </cell>
        </row>
        <row r="874">
          <cell r="B874">
            <v>37867</v>
          </cell>
          <cell r="E874">
            <v>94</v>
          </cell>
        </row>
        <row r="875">
          <cell r="B875">
            <v>37868</v>
          </cell>
          <cell r="E875">
            <v>98</v>
          </cell>
        </row>
        <row r="876">
          <cell r="B876">
            <v>37869</v>
          </cell>
          <cell r="D876">
            <v>118.6208</v>
          </cell>
          <cell r="E876">
            <v>98</v>
          </cell>
        </row>
        <row r="877">
          <cell r="B877">
            <v>37872</v>
          </cell>
          <cell r="E877">
            <v>96</v>
          </cell>
        </row>
        <row r="878">
          <cell r="B878">
            <v>37873</v>
          </cell>
          <cell r="E878">
            <v>99</v>
          </cell>
        </row>
        <row r="879">
          <cell r="B879">
            <v>37874</v>
          </cell>
          <cell r="E879">
            <v>97</v>
          </cell>
        </row>
        <row r="880">
          <cell r="B880">
            <v>37875</v>
          </cell>
          <cell r="E880">
            <v>102</v>
          </cell>
        </row>
        <row r="881">
          <cell r="B881">
            <v>37876</v>
          </cell>
          <cell r="D881">
            <v>118.8981</v>
          </cell>
          <cell r="E881">
            <v>99</v>
          </cell>
        </row>
        <row r="882">
          <cell r="B882">
            <v>37879</v>
          </cell>
          <cell r="E882">
            <v>95</v>
          </cell>
        </row>
        <row r="883">
          <cell r="B883">
            <v>37880</v>
          </cell>
          <cell r="E883">
            <v>101</v>
          </cell>
        </row>
        <row r="884">
          <cell r="B884">
            <v>37881</v>
          </cell>
          <cell r="E884">
            <v>102</v>
          </cell>
        </row>
        <row r="885">
          <cell r="B885">
            <v>37882</v>
          </cell>
          <cell r="E885">
            <v>103</v>
          </cell>
        </row>
        <row r="886">
          <cell r="B886">
            <v>37883</v>
          </cell>
          <cell r="D886">
            <v>119.2606</v>
          </cell>
          <cell r="E886">
            <v>101</v>
          </cell>
        </row>
        <row r="887">
          <cell r="B887">
            <v>37886</v>
          </cell>
          <cell r="E887">
            <v>104</v>
          </cell>
        </row>
        <row r="888">
          <cell r="B888">
            <v>37887</v>
          </cell>
          <cell r="E888">
            <v>104</v>
          </cell>
        </row>
        <row r="889">
          <cell r="B889">
            <v>37888</v>
          </cell>
          <cell r="E889">
            <v>107</v>
          </cell>
        </row>
        <row r="890">
          <cell r="B890">
            <v>37889</v>
          </cell>
          <cell r="E890">
            <v>106</v>
          </cell>
        </row>
        <row r="891">
          <cell r="B891">
            <v>37890</v>
          </cell>
          <cell r="D891">
            <v>119.655</v>
          </cell>
          <cell r="E891">
            <v>106</v>
          </cell>
        </row>
        <row r="892">
          <cell r="B892">
            <v>37893</v>
          </cell>
          <cell r="E892">
            <v>105</v>
          </cell>
        </row>
        <row r="893">
          <cell r="B893">
            <v>37894</v>
          </cell>
          <cell r="D893">
            <v>119.7996</v>
          </cell>
          <cell r="E893">
            <v>105</v>
          </cell>
        </row>
        <row r="894">
          <cell r="B894">
            <v>37895</v>
          </cell>
          <cell r="D894">
            <v>120.0226</v>
          </cell>
          <cell r="E894">
            <v>108</v>
          </cell>
        </row>
        <row r="895">
          <cell r="B895">
            <v>37896</v>
          </cell>
          <cell r="E895">
            <v>106</v>
          </cell>
        </row>
        <row r="896">
          <cell r="B896">
            <v>37897</v>
          </cell>
          <cell r="D896">
            <v>119.709</v>
          </cell>
          <cell r="E896">
            <v>104</v>
          </cell>
        </row>
        <row r="897">
          <cell r="B897">
            <v>37900</v>
          </cell>
          <cell r="E897">
            <v>106</v>
          </cell>
        </row>
        <row r="898">
          <cell r="B898">
            <v>37901</v>
          </cell>
        </row>
        <row r="899">
          <cell r="B899">
            <v>37902</v>
          </cell>
          <cell r="E899">
            <v>101</v>
          </cell>
        </row>
        <row r="900">
          <cell r="B900">
            <v>37903</v>
          </cell>
          <cell r="E900">
            <v>94</v>
          </cell>
        </row>
        <row r="901">
          <cell r="B901">
            <v>37904</v>
          </cell>
          <cell r="D901">
            <v>119.6391</v>
          </cell>
          <cell r="E901">
            <v>94</v>
          </cell>
        </row>
        <row r="902">
          <cell r="B902">
            <v>37907</v>
          </cell>
        </row>
        <row r="903">
          <cell r="B903">
            <v>37908</v>
          </cell>
          <cell r="E903">
            <v>94</v>
          </cell>
        </row>
        <row r="904">
          <cell r="B904">
            <v>37909</v>
          </cell>
          <cell r="E904">
            <v>92</v>
          </cell>
        </row>
        <row r="905">
          <cell r="B905">
            <v>37910</v>
          </cell>
          <cell r="E905">
            <v>92</v>
          </cell>
        </row>
        <row r="906">
          <cell r="B906">
            <v>37911</v>
          </cell>
          <cell r="D906">
            <v>119.5932</v>
          </cell>
          <cell r="E906">
            <v>88</v>
          </cell>
        </row>
        <row r="907">
          <cell r="B907">
            <v>37914</v>
          </cell>
          <cell r="E907">
            <v>87</v>
          </cell>
        </row>
        <row r="908">
          <cell r="B908">
            <v>37915</v>
          </cell>
          <cell r="E908">
            <v>89</v>
          </cell>
        </row>
        <row r="909">
          <cell r="B909">
            <v>37916</v>
          </cell>
          <cell r="E909">
            <v>91</v>
          </cell>
        </row>
        <row r="910">
          <cell r="B910">
            <v>37917</v>
          </cell>
          <cell r="E910">
            <v>94</v>
          </cell>
        </row>
        <row r="911">
          <cell r="B911">
            <v>37918</v>
          </cell>
          <cell r="D911">
            <v>119.7392</v>
          </cell>
          <cell r="E911">
            <v>95</v>
          </cell>
        </row>
        <row r="912">
          <cell r="B912">
            <v>37921</v>
          </cell>
          <cell r="E912">
            <v>95</v>
          </cell>
        </row>
        <row r="913">
          <cell r="B913">
            <v>37922</v>
          </cell>
          <cell r="E913">
            <v>92</v>
          </cell>
        </row>
        <row r="914">
          <cell r="B914">
            <v>37923</v>
          </cell>
          <cell r="E914">
            <v>96</v>
          </cell>
        </row>
        <row r="915">
          <cell r="B915">
            <v>37924</v>
          </cell>
          <cell r="E915">
            <v>96</v>
          </cell>
        </row>
        <row r="916">
          <cell r="B916">
            <v>37925</v>
          </cell>
          <cell r="D916">
            <v>119.5744</v>
          </cell>
        </row>
        <row r="917">
          <cell r="B917">
            <v>37928</v>
          </cell>
          <cell r="E917">
            <v>94</v>
          </cell>
        </row>
        <row r="918">
          <cell r="B918">
            <v>37929</v>
          </cell>
          <cell r="E918">
            <v>93</v>
          </cell>
        </row>
        <row r="919">
          <cell r="B919">
            <v>37930</v>
          </cell>
          <cell r="E919">
            <v>91</v>
          </cell>
        </row>
        <row r="920">
          <cell r="B920">
            <v>37931</v>
          </cell>
          <cell r="E920">
            <v>92</v>
          </cell>
        </row>
        <row r="921">
          <cell r="B921">
            <v>37932</v>
          </cell>
          <cell r="D921">
            <v>119.5132</v>
          </cell>
          <cell r="E921">
            <v>90</v>
          </cell>
        </row>
        <row r="922">
          <cell r="B922">
            <v>37935</v>
          </cell>
          <cell r="E922">
            <v>90</v>
          </cell>
        </row>
        <row r="923">
          <cell r="B923">
            <v>37936</v>
          </cell>
          <cell r="E923">
            <v>91</v>
          </cell>
        </row>
        <row r="924">
          <cell r="B924">
            <v>37937</v>
          </cell>
          <cell r="E924">
            <v>91</v>
          </cell>
        </row>
        <row r="925">
          <cell r="B925">
            <v>37938</v>
          </cell>
          <cell r="E925">
            <v>93</v>
          </cell>
        </row>
        <row r="926">
          <cell r="B926">
            <v>37939</v>
          </cell>
          <cell r="D926">
            <v>119.5466</v>
          </cell>
          <cell r="E926">
            <v>92</v>
          </cell>
        </row>
        <row r="927">
          <cell r="B927">
            <v>37942</v>
          </cell>
          <cell r="E927">
            <v>92</v>
          </cell>
        </row>
        <row r="928">
          <cell r="B928">
            <v>37943</v>
          </cell>
          <cell r="E928">
            <v>91</v>
          </cell>
        </row>
        <row r="929">
          <cell r="B929">
            <v>37944</v>
          </cell>
          <cell r="E929">
            <v>96</v>
          </cell>
        </row>
        <row r="930">
          <cell r="B930">
            <v>37945</v>
          </cell>
          <cell r="E930">
            <v>96</v>
          </cell>
        </row>
        <row r="931">
          <cell r="B931">
            <v>37946</v>
          </cell>
          <cell r="D931">
            <v>120.0124</v>
          </cell>
          <cell r="E931">
            <v>95</v>
          </cell>
        </row>
        <row r="932">
          <cell r="B932">
            <v>37949</v>
          </cell>
          <cell r="E932">
            <v>98</v>
          </cell>
        </row>
        <row r="933">
          <cell r="B933">
            <v>37950</v>
          </cell>
          <cell r="E933">
            <v>97</v>
          </cell>
        </row>
        <row r="934">
          <cell r="B934">
            <v>37951</v>
          </cell>
          <cell r="E934">
            <v>97</v>
          </cell>
        </row>
        <row r="935">
          <cell r="B935">
            <v>37952</v>
          </cell>
        </row>
        <row r="936">
          <cell r="B936">
            <v>37953</v>
          </cell>
          <cell r="D936">
            <v>119.614</v>
          </cell>
          <cell r="E936">
            <v>98</v>
          </cell>
        </row>
        <row r="937">
          <cell r="B937">
            <v>37956</v>
          </cell>
          <cell r="E937">
            <v>99</v>
          </cell>
        </row>
        <row r="938">
          <cell r="B938">
            <v>37957</v>
          </cell>
          <cell r="E938">
            <v>97</v>
          </cell>
        </row>
        <row r="939">
          <cell r="B939">
            <v>37958</v>
          </cell>
          <cell r="E939">
            <v>97</v>
          </cell>
        </row>
        <row r="940">
          <cell r="B940">
            <v>37959</v>
          </cell>
          <cell r="E940">
            <v>100</v>
          </cell>
        </row>
        <row r="941">
          <cell r="B941">
            <v>37960</v>
          </cell>
          <cell r="D941">
            <v>119.5437</v>
          </cell>
          <cell r="E941">
            <v>99</v>
          </cell>
        </row>
        <row r="942">
          <cell r="B942">
            <v>37963</v>
          </cell>
          <cell r="E942">
            <v>101</v>
          </cell>
        </row>
        <row r="943">
          <cell r="B943">
            <v>37964</v>
          </cell>
          <cell r="E943">
            <v>102</v>
          </cell>
        </row>
        <row r="944">
          <cell r="B944">
            <v>37965</v>
          </cell>
          <cell r="E944">
            <v>103</v>
          </cell>
        </row>
        <row r="945">
          <cell r="B945">
            <v>37966</v>
          </cell>
          <cell r="E945">
            <v>103</v>
          </cell>
        </row>
        <row r="946">
          <cell r="B946">
            <v>37967</v>
          </cell>
          <cell r="D946">
            <v>119.7911</v>
          </cell>
          <cell r="E946">
            <v>106</v>
          </cell>
        </row>
        <row r="947">
          <cell r="B947">
            <v>37970</v>
          </cell>
          <cell r="E947">
            <v>107</v>
          </cell>
        </row>
        <row r="948">
          <cell r="B948">
            <v>37971</v>
          </cell>
          <cell r="E948">
            <v>107</v>
          </cell>
        </row>
        <row r="949">
          <cell r="B949">
            <v>37972</v>
          </cell>
          <cell r="E949">
            <v>106</v>
          </cell>
        </row>
        <row r="950">
          <cell r="B950">
            <v>37973</v>
          </cell>
          <cell r="E950">
            <v>106</v>
          </cell>
        </row>
        <row r="951">
          <cell r="B951">
            <v>37974</v>
          </cell>
          <cell r="D951">
            <v>120.2253</v>
          </cell>
          <cell r="E951">
            <v>106</v>
          </cell>
        </row>
        <row r="952">
          <cell r="B952">
            <v>37977</v>
          </cell>
          <cell r="E952">
            <v>104</v>
          </cell>
        </row>
        <row r="953">
          <cell r="B953">
            <v>37978</v>
          </cell>
          <cell r="E953">
            <v>106</v>
          </cell>
        </row>
        <row r="954">
          <cell r="B954">
            <v>37979</v>
          </cell>
          <cell r="E954">
            <v>106</v>
          </cell>
        </row>
        <row r="955">
          <cell r="B955">
            <v>37980</v>
          </cell>
        </row>
        <row r="956">
          <cell r="B956">
            <v>37981</v>
          </cell>
          <cell r="D956">
            <v>120.45480000000001</v>
          </cell>
        </row>
        <row r="957">
          <cell r="B957">
            <v>37984</v>
          </cell>
          <cell r="D957">
            <v>120.5085</v>
          </cell>
          <cell r="E957">
            <v>105</v>
          </cell>
        </row>
        <row r="958">
          <cell r="B958">
            <v>37985</v>
          </cell>
          <cell r="E958">
            <v>100</v>
          </cell>
        </row>
        <row r="959">
          <cell r="B959">
            <v>37986</v>
          </cell>
          <cell r="D959">
            <v>120.36279999999999</v>
          </cell>
          <cell r="E959">
            <v>96</v>
          </cell>
        </row>
        <row r="960">
          <cell r="B960">
            <v>37987</v>
          </cell>
        </row>
        <row r="961">
          <cell r="B961">
            <v>37988</v>
          </cell>
          <cell r="E961">
            <v>103</v>
          </cell>
        </row>
        <row r="962">
          <cell r="B962">
            <v>37991</v>
          </cell>
          <cell r="E962">
            <v>95</v>
          </cell>
        </row>
        <row r="963">
          <cell r="B963">
            <v>37992</v>
          </cell>
          <cell r="E963">
            <v>94</v>
          </cell>
        </row>
        <row r="964">
          <cell r="B964">
            <v>37993</v>
          </cell>
          <cell r="E964">
            <v>94</v>
          </cell>
        </row>
        <row r="965">
          <cell r="B965">
            <v>37994</v>
          </cell>
          <cell r="E965">
            <v>93</v>
          </cell>
        </row>
        <row r="966">
          <cell r="B966">
            <v>37995</v>
          </cell>
          <cell r="D966">
            <v>121.34059999999999</v>
          </cell>
          <cell r="E966">
            <v>91</v>
          </cell>
        </row>
        <row r="967">
          <cell r="B967">
            <v>37998</v>
          </cell>
          <cell r="E967">
            <v>92</v>
          </cell>
        </row>
        <row r="968">
          <cell r="B968">
            <v>37999</v>
          </cell>
          <cell r="E968">
            <v>90</v>
          </cell>
        </row>
        <row r="969">
          <cell r="B969">
            <v>38000</v>
          </cell>
        </row>
        <row r="970">
          <cell r="B970">
            <v>38001</v>
          </cell>
          <cell r="E970">
            <v>96</v>
          </cell>
        </row>
        <row r="971">
          <cell r="B971">
            <v>38002</v>
          </cell>
          <cell r="D971">
            <v>121.8082</v>
          </cell>
          <cell r="E971">
            <v>97</v>
          </cell>
        </row>
        <row r="972">
          <cell r="B972">
            <v>38005</v>
          </cell>
          <cell r="E972">
            <v>97</v>
          </cell>
        </row>
        <row r="973">
          <cell r="B973">
            <v>38006</v>
          </cell>
          <cell r="E973">
            <v>96</v>
          </cell>
        </row>
        <row r="974">
          <cell r="B974">
            <v>38007</v>
          </cell>
          <cell r="E974">
            <v>95</v>
          </cell>
        </row>
        <row r="975">
          <cell r="B975">
            <v>38008</v>
          </cell>
          <cell r="E975">
            <v>96</v>
          </cell>
        </row>
        <row r="976">
          <cell r="B976">
            <v>38009</v>
          </cell>
          <cell r="D976">
            <v>121.99250000000001</v>
          </cell>
          <cell r="E976">
            <v>94</v>
          </cell>
        </row>
        <row r="977">
          <cell r="B977">
            <v>38012</v>
          </cell>
          <cell r="E977">
            <v>94</v>
          </cell>
        </row>
        <row r="978">
          <cell r="B978">
            <v>38013</v>
          </cell>
          <cell r="E978">
            <v>92</v>
          </cell>
        </row>
        <row r="979">
          <cell r="B979">
            <v>38014</v>
          </cell>
          <cell r="E979">
            <v>94</v>
          </cell>
        </row>
        <row r="980">
          <cell r="B980">
            <v>38015</v>
          </cell>
          <cell r="E980">
            <v>94</v>
          </cell>
        </row>
        <row r="981">
          <cell r="B981">
            <v>38016</v>
          </cell>
          <cell r="D981">
            <v>121.4046</v>
          </cell>
          <cell r="E981">
            <v>96</v>
          </cell>
        </row>
        <row r="982">
          <cell r="B982">
            <v>38019</v>
          </cell>
          <cell r="E982">
            <v>102</v>
          </cell>
        </row>
        <row r="983">
          <cell r="B983">
            <v>38020</v>
          </cell>
          <cell r="E983">
            <v>101</v>
          </cell>
        </row>
        <row r="984">
          <cell r="B984">
            <v>38021</v>
          </cell>
          <cell r="E984">
            <v>104</v>
          </cell>
        </row>
        <row r="985">
          <cell r="B985">
            <v>38022</v>
          </cell>
          <cell r="E985">
            <v>106</v>
          </cell>
        </row>
        <row r="986">
          <cell r="B986">
            <v>38023</v>
          </cell>
          <cell r="D986">
            <v>121.4054</v>
          </cell>
          <cell r="E986">
            <v>107</v>
          </cell>
        </row>
        <row r="987">
          <cell r="B987">
            <v>38026</v>
          </cell>
          <cell r="E987">
            <v>107</v>
          </cell>
        </row>
        <row r="988">
          <cell r="B988">
            <v>38027</v>
          </cell>
          <cell r="E988">
            <v>107</v>
          </cell>
        </row>
        <row r="989">
          <cell r="B989">
            <v>38028</v>
          </cell>
          <cell r="E989">
            <v>105</v>
          </cell>
        </row>
        <row r="990">
          <cell r="B990">
            <v>38029</v>
          </cell>
          <cell r="E990">
            <v>106</v>
          </cell>
        </row>
        <row r="991">
          <cell r="B991">
            <v>38030</v>
          </cell>
          <cell r="D991">
            <v>121.6983</v>
          </cell>
          <cell r="E991">
            <v>109</v>
          </cell>
        </row>
        <row r="992">
          <cell r="B992">
            <v>38033</v>
          </cell>
          <cell r="E992">
            <v>111</v>
          </cell>
        </row>
        <row r="993">
          <cell r="B993">
            <v>38034</v>
          </cell>
          <cell r="E993">
            <v>108</v>
          </cell>
        </row>
        <row r="994">
          <cell r="B994">
            <v>38035</v>
          </cell>
          <cell r="E994">
            <v>102</v>
          </cell>
        </row>
        <row r="995">
          <cell r="B995">
            <v>38036</v>
          </cell>
          <cell r="E995">
            <v>103</v>
          </cell>
        </row>
        <row r="996">
          <cell r="B996">
            <v>38037</v>
          </cell>
          <cell r="D996">
            <v>121.96420000000001</v>
          </cell>
          <cell r="E996">
            <v>105</v>
          </cell>
        </row>
        <row r="997">
          <cell r="B997">
            <v>38040</v>
          </cell>
          <cell r="E997">
            <v>103</v>
          </cell>
        </row>
        <row r="998">
          <cell r="B998">
            <v>38041</v>
          </cell>
          <cell r="E998">
            <v>104</v>
          </cell>
        </row>
        <row r="999">
          <cell r="B999">
            <v>38042</v>
          </cell>
          <cell r="E999">
            <v>104</v>
          </cell>
        </row>
        <row r="1000">
          <cell r="B1000">
            <v>38043</v>
          </cell>
          <cell r="E1000">
            <v>104</v>
          </cell>
        </row>
        <row r="1001">
          <cell r="B1001">
            <v>38044</v>
          </cell>
          <cell r="D1001">
            <v>122.2527</v>
          </cell>
          <cell r="E1001">
            <v>107</v>
          </cell>
        </row>
        <row r="1002">
          <cell r="B1002">
            <v>38047</v>
          </cell>
          <cell r="E1002">
            <v>109</v>
          </cell>
        </row>
        <row r="1003">
          <cell r="B1003">
            <v>38048</v>
          </cell>
          <cell r="E1003">
            <v>106</v>
          </cell>
        </row>
        <row r="1004">
          <cell r="B1004">
            <v>38049</v>
          </cell>
          <cell r="E1004">
            <v>107</v>
          </cell>
        </row>
        <row r="1005">
          <cell r="B1005">
            <v>38050</v>
          </cell>
          <cell r="E1005">
            <v>106</v>
          </cell>
        </row>
        <row r="1006">
          <cell r="B1006">
            <v>38051</v>
          </cell>
          <cell r="D1006">
            <v>122.09010000000001</v>
          </cell>
          <cell r="E1006">
            <v>107</v>
          </cell>
        </row>
        <row r="1007">
          <cell r="B1007">
            <v>38054</v>
          </cell>
          <cell r="E1007">
            <v>108</v>
          </cell>
        </row>
        <row r="1008">
          <cell r="B1008">
            <v>38055</v>
          </cell>
          <cell r="E1008">
            <v>110</v>
          </cell>
        </row>
        <row r="1009">
          <cell r="B1009">
            <v>38056</v>
          </cell>
          <cell r="E1009">
            <v>108</v>
          </cell>
        </row>
        <row r="1010">
          <cell r="B1010">
            <v>38057</v>
          </cell>
          <cell r="E1010">
            <v>108</v>
          </cell>
        </row>
        <row r="1011">
          <cell r="B1011">
            <v>38058</v>
          </cell>
          <cell r="D1011">
            <v>122.806</v>
          </cell>
          <cell r="E1011">
            <v>106</v>
          </cell>
        </row>
        <row r="1012">
          <cell r="B1012">
            <v>38061</v>
          </cell>
          <cell r="E1012">
            <v>109</v>
          </cell>
        </row>
        <row r="1013">
          <cell r="B1013">
            <v>38062</v>
          </cell>
          <cell r="E1013">
            <v>108</v>
          </cell>
        </row>
        <row r="1014">
          <cell r="B1014">
            <v>38063</v>
          </cell>
          <cell r="E1014">
            <v>109</v>
          </cell>
        </row>
        <row r="1015">
          <cell r="B1015">
            <v>38064</v>
          </cell>
          <cell r="E1015">
            <v>107</v>
          </cell>
        </row>
        <row r="1016">
          <cell r="B1016">
            <v>38065</v>
          </cell>
          <cell r="D1016">
            <v>122.9487</v>
          </cell>
          <cell r="E1016">
            <v>108</v>
          </cell>
        </row>
        <row r="1017">
          <cell r="B1017">
            <v>38068</v>
          </cell>
          <cell r="E1017">
            <v>109</v>
          </cell>
        </row>
        <row r="1018">
          <cell r="B1018">
            <v>38069</v>
          </cell>
          <cell r="E1018">
            <v>108</v>
          </cell>
        </row>
        <row r="1019">
          <cell r="B1019">
            <v>38070</v>
          </cell>
          <cell r="E1019">
            <v>110</v>
          </cell>
        </row>
        <row r="1020">
          <cell r="B1020">
            <v>38071</v>
          </cell>
          <cell r="E1020">
            <v>112</v>
          </cell>
        </row>
        <row r="1021">
          <cell r="B1021">
            <v>38072</v>
          </cell>
          <cell r="D1021">
            <v>123.21769999999999</v>
          </cell>
          <cell r="E1021">
            <v>110</v>
          </cell>
        </row>
        <row r="1022">
          <cell r="B1022">
            <v>38075</v>
          </cell>
          <cell r="E1022">
            <v>105</v>
          </cell>
        </row>
        <row r="1023">
          <cell r="B1023">
            <v>38076</v>
          </cell>
          <cell r="E1023">
            <v>105</v>
          </cell>
        </row>
        <row r="1024">
          <cell r="B1024">
            <v>38077</v>
          </cell>
          <cell r="D1024">
            <v>123.1307</v>
          </cell>
          <cell r="E1024">
            <v>104</v>
          </cell>
        </row>
        <row r="1025">
          <cell r="B1025">
            <v>38078</v>
          </cell>
          <cell r="D1025">
            <v>123.1938</v>
          </cell>
          <cell r="E1025">
            <v>101</v>
          </cell>
        </row>
        <row r="1026">
          <cell r="B1026">
            <v>38079</v>
          </cell>
          <cell r="D1026">
            <v>123.14</v>
          </cell>
          <cell r="E1026">
            <v>97</v>
          </cell>
        </row>
        <row r="1027">
          <cell r="B1027">
            <v>38082</v>
          </cell>
          <cell r="E1027">
            <v>99</v>
          </cell>
        </row>
        <row r="1028">
          <cell r="B1028">
            <v>38083</v>
          </cell>
          <cell r="E1028">
            <v>98</v>
          </cell>
        </row>
        <row r="1029">
          <cell r="B1029">
            <v>38084</v>
          </cell>
          <cell r="E1029">
            <v>99</v>
          </cell>
        </row>
        <row r="1030">
          <cell r="B1030">
            <v>38085</v>
          </cell>
          <cell r="E1030">
            <v>98</v>
          </cell>
        </row>
        <row r="1031">
          <cell r="B1031">
            <v>38086</v>
          </cell>
          <cell r="D1031">
            <v>123.0087</v>
          </cell>
        </row>
        <row r="1032">
          <cell r="B1032">
            <v>38089</v>
          </cell>
        </row>
        <row r="1033">
          <cell r="B1033">
            <v>38090</v>
          </cell>
          <cell r="E1033">
            <v>97</v>
          </cell>
        </row>
        <row r="1034">
          <cell r="B1034">
            <v>38091</v>
          </cell>
          <cell r="E1034">
            <v>95</v>
          </cell>
        </row>
        <row r="1035">
          <cell r="B1035">
            <v>38092</v>
          </cell>
          <cell r="E1035">
            <v>92</v>
          </cell>
        </row>
        <row r="1036">
          <cell r="B1036">
            <v>38093</v>
          </cell>
          <cell r="D1036">
            <v>122.97069999999999</v>
          </cell>
          <cell r="E1036">
            <v>92</v>
          </cell>
        </row>
        <row r="1037">
          <cell r="B1037">
            <v>38096</v>
          </cell>
          <cell r="E1037">
            <v>92</v>
          </cell>
        </row>
        <row r="1038">
          <cell r="B1038">
            <v>38097</v>
          </cell>
          <cell r="E1038">
            <v>88</v>
          </cell>
        </row>
        <row r="1039">
          <cell r="B1039">
            <v>38098</v>
          </cell>
          <cell r="E1039">
            <v>85</v>
          </cell>
        </row>
        <row r="1040">
          <cell r="B1040">
            <v>38099</v>
          </cell>
          <cell r="E1040">
            <v>86</v>
          </cell>
        </row>
        <row r="1041">
          <cell r="B1041">
            <v>38100</v>
          </cell>
          <cell r="D1041">
            <v>123.2107</v>
          </cell>
          <cell r="E1041">
            <v>83</v>
          </cell>
        </row>
        <row r="1042">
          <cell r="B1042">
            <v>38103</v>
          </cell>
          <cell r="E1042">
            <v>84</v>
          </cell>
        </row>
        <row r="1043">
          <cell r="B1043">
            <v>38104</v>
          </cell>
          <cell r="E1043">
            <v>86</v>
          </cell>
        </row>
        <row r="1044">
          <cell r="B1044">
            <v>38105</v>
          </cell>
          <cell r="E1044">
            <v>87</v>
          </cell>
        </row>
        <row r="1045">
          <cell r="B1045">
            <v>38106</v>
          </cell>
          <cell r="E1045">
            <v>86</v>
          </cell>
        </row>
        <row r="1046">
          <cell r="B1046">
            <v>38107</v>
          </cell>
          <cell r="D1046">
            <v>122.8704</v>
          </cell>
          <cell r="E1046">
            <v>90</v>
          </cell>
        </row>
        <row r="1047">
          <cell r="B1047">
            <v>38110</v>
          </cell>
        </row>
        <row r="1048">
          <cell r="B1048">
            <v>38111</v>
          </cell>
          <cell r="E1048">
            <v>90</v>
          </cell>
        </row>
        <row r="1049">
          <cell r="B1049">
            <v>38112</v>
          </cell>
          <cell r="E1049">
            <v>92</v>
          </cell>
        </row>
        <row r="1050">
          <cell r="B1050">
            <v>38113</v>
          </cell>
          <cell r="E1050">
            <v>91</v>
          </cell>
        </row>
        <row r="1051">
          <cell r="B1051">
            <v>38114</v>
          </cell>
          <cell r="D1051">
            <v>122.9483</v>
          </cell>
          <cell r="E1051">
            <v>94</v>
          </cell>
        </row>
        <row r="1052">
          <cell r="B1052">
            <v>38117</v>
          </cell>
          <cell r="E1052">
            <v>93</v>
          </cell>
        </row>
        <row r="1053">
          <cell r="B1053">
            <v>38118</v>
          </cell>
          <cell r="E1053">
            <v>99</v>
          </cell>
        </row>
        <row r="1054">
          <cell r="B1054">
            <v>38119</v>
          </cell>
          <cell r="E1054">
            <v>99</v>
          </cell>
        </row>
        <row r="1055">
          <cell r="B1055">
            <v>38120</v>
          </cell>
          <cell r="E1055">
            <v>100</v>
          </cell>
        </row>
        <row r="1056">
          <cell r="B1056">
            <v>38121</v>
          </cell>
          <cell r="D1056">
            <v>122.4361</v>
          </cell>
          <cell r="E1056">
            <v>102</v>
          </cell>
        </row>
        <row r="1057">
          <cell r="B1057">
            <v>38124</v>
          </cell>
          <cell r="E1057">
            <v>101</v>
          </cell>
        </row>
        <row r="1058">
          <cell r="B1058">
            <v>38125</v>
          </cell>
          <cell r="E1058">
            <v>101</v>
          </cell>
        </row>
        <row r="1059">
          <cell r="B1059">
            <v>38126</v>
          </cell>
          <cell r="E1059">
            <v>98</v>
          </cell>
        </row>
        <row r="1060">
          <cell r="B1060">
            <v>38127</v>
          </cell>
          <cell r="E1060">
            <v>97</v>
          </cell>
        </row>
        <row r="1061">
          <cell r="B1061">
            <v>38128</v>
          </cell>
          <cell r="D1061">
            <v>122.4864</v>
          </cell>
          <cell r="E1061">
            <v>98</v>
          </cell>
        </row>
        <row r="1062">
          <cell r="B1062">
            <v>38131</v>
          </cell>
          <cell r="E1062">
            <v>97</v>
          </cell>
        </row>
        <row r="1063">
          <cell r="B1063">
            <v>38132</v>
          </cell>
          <cell r="E1063">
            <v>95</v>
          </cell>
        </row>
        <row r="1064">
          <cell r="B1064">
            <v>38133</v>
          </cell>
          <cell r="E1064">
            <v>94</v>
          </cell>
        </row>
        <row r="1065">
          <cell r="B1065">
            <v>38134</v>
          </cell>
          <cell r="E1065">
            <v>95</v>
          </cell>
        </row>
        <row r="1066">
          <cell r="B1066">
            <v>38135</v>
          </cell>
          <cell r="E1066">
            <v>97</v>
          </cell>
        </row>
        <row r="1067">
          <cell r="B1067">
            <v>38138</v>
          </cell>
        </row>
        <row r="1068">
          <cell r="B1068">
            <v>38139</v>
          </cell>
          <cell r="E1068">
            <v>97</v>
          </cell>
        </row>
        <row r="1069">
          <cell r="B1069">
            <v>38140</v>
          </cell>
          <cell r="E1069">
            <v>95</v>
          </cell>
        </row>
        <row r="1070">
          <cell r="B1070">
            <v>38141</v>
          </cell>
          <cell r="E1070">
            <v>94</v>
          </cell>
        </row>
        <row r="1071">
          <cell r="B1071">
            <v>38142</v>
          </cell>
          <cell r="D1071">
            <v>122.9397</v>
          </cell>
          <cell r="E1071">
            <v>94</v>
          </cell>
        </row>
        <row r="1072">
          <cell r="B1072">
            <v>38145</v>
          </cell>
          <cell r="D1072">
            <v>122.9739</v>
          </cell>
          <cell r="E1072">
            <v>89</v>
          </cell>
        </row>
        <row r="1073">
          <cell r="B1073">
            <v>38146</v>
          </cell>
          <cell r="E1073">
            <v>92</v>
          </cell>
        </row>
        <row r="1074">
          <cell r="B1074">
            <v>38147</v>
          </cell>
          <cell r="E1074">
            <v>93</v>
          </cell>
        </row>
        <row r="1075">
          <cell r="B1075">
            <v>38148</v>
          </cell>
          <cell r="E1075">
            <v>91</v>
          </cell>
        </row>
        <row r="1076">
          <cell r="B1076">
            <v>38149</v>
          </cell>
          <cell r="D1076">
            <v>123.0545</v>
          </cell>
          <cell r="E1076">
            <v>92</v>
          </cell>
        </row>
        <row r="1077">
          <cell r="B1077">
            <v>38152</v>
          </cell>
          <cell r="E1077">
            <v>90</v>
          </cell>
        </row>
        <row r="1078">
          <cell r="B1078">
            <v>38153</v>
          </cell>
          <cell r="E1078">
            <v>89</v>
          </cell>
        </row>
        <row r="1079">
          <cell r="B1079">
            <v>38154</v>
          </cell>
          <cell r="E1079">
            <v>89</v>
          </cell>
        </row>
        <row r="1080">
          <cell r="B1080">
            <v>38155</v>
          </cell>
          <cell r="E1080">
            <v>87</v>
          </cell>
        </row>
        <row r="1081">
          <cell r="B1081">
            <v>38156</v>
          </cell>
          <cell r="E1081">
            <v>86</v>
          </cell>
        </row>
        <row r="1082">
          <cell r="B1082">
            <v>38159</v>
          </cell>
          <cell r="E1082">
            <v>87</v>
          </cell>
        </row>
        <row r="1083">
          <cell r="B1083">
            <v>38160</v>
          </cell>
          <cell r="E1083">
            <v>85</v>
          </cell>
        </row>
        <row r="1084">
          <cell r="B1084">
            <v>38161</v>
          </cell>
          <cell r="E1084">
            <v>78</v>
          </cell>
        </row>
        <row r="1085">
          <cell r="B1085">
            <v>38162</v>
          </cell>
          <cell r="E1085">
            <v>77</v>
          </cell>
        </row>
        <row r="1086">
          <cell r="B1086">
            <v>38163</v>
          </cell>
          <cell r="D1086">
            <v>124.06619999999999</v>
          </cell>
          <cell r="E1086">
            <v>77</v>
          </cell>
        </row>
        <row r="1087">
          <cell r="B1087">
            <v>38166</v>
          </cell>
          <cell r="D1087">
            <v>124.0804</v>
          </cell>
          <cell r="E1087">
            <v>77</v>
          </cell>
        </row>
        <row r="1088">
          <cell r="B1088">
            <v>38167</v>
          </cell>
          <cell r="E1088">
            <v>76</v>
          </cell>
        </row>
        <row r="1089">
          <cell r="B1089">
            <v>38168</v>
          </cell>
          <cell r="E1089">
            <v>67</v>
          </cell>
        </row>
        <row r="1090">
          <cell r="B1090">
            <v>38169</v>
          </cell>
          <cell r="D1090">
            <v>124.3224</v>
          </cell>
          <cell r="E1090">
            <v>68</v>
          </cell>
        </row>
        <row r="1091">
          <cell r="B1091">
            <v>38170</v>
          </cell>
          <cell r="D1091">
            <v>124.3904</v>
          </cell>
          <cell r="E1091">
            <v>70</v>
          </cell>
        </row>
        <row r="1092">
          <cell r="B1092">
            <v>38173</v>
          </cell>
          <cell r="E1092">
            <v>71</v>
          </cell>
        </row>
        <row r="1093">
          <cell r="B1093">
            <v>38174</v>
          </cell>
          <cell r="E1093">
            <v>72</v>
          </cell>
        </row>
        <row r="1094">
          <cell r="B1094">
            <v>38175</v>
          </cell>
          <cell r="E1094">
            <v>73</v>
          </cell>
        </row>
        <row r="1095">
          <cell r="B1095">
            <v>38176</v>
          </cell>
          <cell r="E1095">
            <v>73</v>
          </cell>
        </row>
        <row r="1096">
          <cell r="B1096">
            <v>38177</v>
          </cell>
          <cell r="D1096">
            <v>125.0561</v>
          </cell>
          <cell r="E1096">
            <v>74</v>
          </cell>
        </row>
        <row r="1097">
          <cell r="B1097">
            <v>38180</v>
          </cell>
          <cell r="E1097">
            <v>74</v>
          </cell>
        </row>
        <row r="1098">
          <cell r="B1098">
            <v>38181</v>
          </cell>
          <cell r="E1098">
            <v>74</v>
          </cell>
        </row>
        <row r="1099">
          <cell r="B1099">
            <v>38182</v>
          </cell>
          <cell r="E1099">
            <v>72</v>
          </cell>
        </row>
        <row r="1100">
          <cell r="B1100">
            <v>38183</v>
          </cell>
          <cell r="E1100">
            <v>72</v>
          </cell>
        </row>
        <row r="1101">
          <cell r="B1101">
            <v>38184</v>
          </cell>
          <cell r="D1101">
            <v>125.4276</v>
          </cell>
          <cell r="E1101">
            <v>73</v>
          </cell>
        </row>
        <row r="1102">
          <cell r="B1102">
            <v>38187</v>
          </cell>
          <cell r="E1102">
            <v>75</v>
          </cell>
        </row>
        <row r="1103">
          <cell r="B1103">
            <v>38188</v>
          </cell>
          <cell r="E1103">
            <v>73</v>
          </cell>
        </row>
        <row r="1104">
          <cell r="B1104">
            <v>38189</v>
          </cell>
          <cell r="E1104">
            <v>72</v>
          </cell>
        </row>
        <row r="1105">
          <cell r="B1105">
            <v>38190</v>
          </cell>
          <cell r="E1105">
            <v>73</v>
          </cell>
        </row>
        <row r="1106">
          <cell r="B1106">
            <v>38191</v>
          </cell>
          <cell r="D1106">
            <v>125.636</v>
          </cell>
          <cell r="E1106">
            <v>72</v>
          </cell>
        </row>
        <row r="1107">
          <cell r="B1107">
            <v>38194</v>
          </cell>
          <cell r="E1107">
            <v>73</v>
          </cell>
        </row>
        <row r="1108">
          <cell r="B1108">
            <v>38195</v>
          </cell>
          <cell r="E1108">
            <v>75</v>
          </cell>
        </row>
        <row r="1109">
          <cell r="B1109">
            <v>38196</v>
          </cell>
          <cell r="E1109">
            <v>72</v>
          </cell>
        </row>
        <row r="1110">
          <cell r="B1110">
            <v>38197</v>
          </cell>
          <cell r="E1110">
            <v>71</v>
          </cell>
        </row>
        <row r="1111">
          <cell r="B1111">
            <v>38198</v>
          </cell>
          <cell r="D1111">
            <v>125.7209</v>
          </cell>
          <cell r="E1111">
            <v>72</v>
          </cell>
        </row>
        <row r="1112">
          <cell r="B1112">
            <v>38201</v>
          </cell>
          <cell r="E1112">
            <v>72</v>
          </cell>
        </row>
        <row r="1113">
          <cell r="B1113">
            <v>38202</v>
          </cell>
          <cell r="E1113">
            <v>70</v>
          </cell>
        </row>
        <row r="1114">
          <cell r="B1114">
            <v>38203</v>
          </cell>
          <cell r="E1114">
            <v>69</v>
          </cell>
        </row>
        <row r="1115">
          <cell r="B1115">
            <v>38204</v>
          </cell>
          <cell r="E1115">
            <v>69</v>
          </cell>
        </row>
        <row r="1116">
          <cell r="B1116">
            <v>38205</v>
          </cell>
          <cell r="D1116">
            <v>126.49339999999999</v>
          </cell>
          <cell r="E1116">
            <v>69</v>
          </cell>
        </row>
        <row r="1117">
          <cell r="B1117">
            <v>38208</v>
          </cell>
          <cell r="E1117">
            <v>68</v>
          </cell>
        </row>
        <row r="1118">
          <cell r="B1118">
            <v>38209</v>
          </cell>
          <cell r="E1118">
            <v>70</v>
          </cell>
        </row>
        <row r="1119">
          <cell r="B1119">
            <v>38210</v>
          </cell>
          <cell r="E1119">
            <v>68</v>
          </cell>
        </row>
        <row r="1120">
          <cell r="B1120">
            <v>38211</v>
          </cell>
          <cell r="E1120">
            <v>66</v>
          </cell>
        </row>
        <row r="1121">
          <cell r="B1121">
            <v>38212</v>
          </cell>
          <cell r="D1121">
            <v>126.74930000000001</v>
          </cell>
          <cell r="E1121">
            <v>67</v>
          </cell>
        </row>
        <row r="1122">
          <cell r="B1122">
            <v>38215</v>
          </cell>
          <cell r="E1122">
            <v>66</v>
          </cell>
        </row>
        <row r="1123">
          <cell r="B1123">
            <v>38216</v>
          </cell>
          <cell r="E1123">
            <v>65</v>
          </cell>
        </row>
        <row r="1124">
          <cell r="B1124">
            <v>38217</v>
          </cell>
          <cell r="E1124">
            <v>66</v>
          </cell>
        </row>
        <row r="1125">
          <cell r="B1125">
            <v>38218</v>
          </cell>
          <cell r="E1125">
            <v>66</v>
          </cell>
        </row>
        <row r="1126">
          <cell r="B1126">
            <v>38219</v>
          </cell>
          <cell r="D1126">
            <v>127.5664</v>
          </cell>
          <cell r="E1126">
            <v>66</v>
          </cell>
        </row>
        <row r="1127">
          <cell r="B1127">
            <v>38222</v>
          </cell>
          <cell r="E1127">
            <v>64</v>
          </cell>
        </row>
        <row r="1128">
          <cell r="B1128">
            <v>38223</v>
          </cell>
          <cell r="E1128">
            <v>65</v>
          </cell>
        </row>
        <row r="1129">
          <cell r="B1129">
            <v>38224</v>
          </cell>
          <cell r="E1129">
            <v>64</v>
          </cell>
        </row>
        <row r="1130">
          <cell r="B1130">
            <v>38225</v>
          </cell>
          <cell r="E1130">
            <v>65</v>
          </cell>
        </row>
        <row r="1131">
          <cell r="B1131">
            <v>38226</v>
          </cell>
          <cell r="D1131">
            <v>128.03020000000001</v>
          </cell>
          <cell r="E1131">
            <v>65</v>
          </cell>
        </row>
        <row r="1132">
          <cell r="B1132">
            <v>38229</v>
          </cell>
        </row>
        <row r="1133">
          <cell r="B1133">
            <v>38230</v>
          </cell>
          <cell r="E1133">
            <v>62</v>
          </cell>
        </row>
        <row r="1134">
          <cell r="B1134">
            <v>38231</v>
          </cell>
        </row>
        <row r="1135">
          <cell r="B1135">
            <v>38232</v>
          </cell>
          <cell r="E1135">
            <v>66</v>
          </cell>
        </row>
        <row r="1136">
          <cell r="B1136">
            <v>38233</v>
          </cell>
          <cell r="D1136">
            <v>127.833</v>
          </cell>
          <cell r="E1136">
            <v>65</v>
          </cell>
        </row>
        <row r="1137">
          <cell r="B1137">
            <v>38236</v>
          </cell>
          <cell r="E1137">
            <v>64</v>
          </cell>
        </row>
        <row r="1138">
          <cell r="B1138">
            <v>38237</v>
          </cell>
          <cell r="E1138">
            <v>64</v>
          </cell>
        </row>
        <row r="1139">
          <cell r="B1139">
            <v>38238</v>
          </cell>
          <cell r="E1139">
            <v>63</v>
          </cell>
        </row>
        <row r="1140">
          <cell r="B1140">
            <v>38239</v>
          </cell>
          <cell r="E1140">
            <v>64</v>
          </cell>
        </row>
        <row r="1141">
          <cell r="B1141">
            <v>38240</v>
          </cell>
          <cell r="D1141">
            <v>127.8946</v>
          </cell>
          <cell r="E1141">
            <v>64</v>
          </cell>
        </row>
        <row r="1142">
          <cell r="B1142">
            <v>38243</v>
          </cell>
          <cell r="E1142">
            <v>63</v>
          </cell>
        </row>
        <row r="1143">
          <cell r="B1143">
            <v>38244</v>
          </cell>
          <cell r="E1143">
            <v>63</v>
          </cell>
        </row>
        <row r="1144">
          <cell r="B1144">
            <v>38245</v>
          </cell>
          <cell r="E1144">
            <v>62</v>
          </cell>
        </row>
        <row r="1145">
          <cell r="B1145">
            <v>38246</v>
          </cell>
        </row>
        <row r="1146">
          <cell r="B1146">
            <v>38247</v>
          </cell>
          <cell r="D1146">
            <v>128.11770000000001</v>
          </cell>
          <cell r="E1146">
            <v>61</v>
          </cell>
        </row>
        <row r="1147">
          <cell r="B1147">
            <v>38250</v>
          </cell>
          <cell r="E1147">
            <v>62</v>
          </cell>
        </row>
        <row r="1148">
          <cell r="B1148">
            <v>38251</v>
          </cell>
          <cell r="E1148">
            <v>63</v>
          </cell>
        </row>
        <row r="1149">
          <cell r="B1149">
            <v>38252</v>
          </cell>
          <cell r="E1149">
            <v>62</v>
          </cell>
        </row>
        <row r="1150">
          <cell r="B1150">
            <v>38253</v>
          </cell>
          <cell r="E1150">
            <v>64</v>
          </cell>
        </row>
        <row r="1151">
          <cell r="B1151">
            <v>38254</v>
          </cell>
          <cell r="D1151">
            <v>128.8886</v>
          </cell>
          <cell r="E1151">
            <v>63</v>
          </cell>
        </row>
        <row r="1152">
          <cell r="B1152">
            <v>38257</v>
          </cell>
          <cell r="E1152">
            <v>63</v>
          </cell>
        </row>
        <row r="1153">
          <cell r="B1153">
            <v>38258</v>
          </cell>
          <cell r="E1153">
            <v>63</v>
          </cell>
        </row>
        <row r="1154">
          <cell r="B1154">
            <v>38259</v>
          </cell>
          <cell r="E1154">
            <v>64</v>
          </cell>
        </row>
        <row r="1155">
          <cell r="B1155">
            <v>38260</v>
          </cell>
          <cell r="E1155">
            <v>64</v>
          </cell>
        </row>
        <row r="1156">
          <cell r="B1156">
            <v>38261</v>
          </cell>
          <cell r="D1156">
            <v>129.00380000000001</v>
          </cell>
          <cell r="E1156">
            <v>64</v>
          </cell>
        </row>
        <row r="1157">
          <cell r="B1157">
            <v>38264</v>
          </cell>
          <cell r="E1157">
            <v>63</v>
          </cell>
        </row>
        <row r="1158">
          <cell r="B1158">
            <v>38265</v>
          </cell>
          <cell r="E1158">
            <v>62</v>
          </cell>
        </row>
        <row r="1159">
          <cell r="B1159">
            <v>38266</v>
          </cell>
          <cell r="E1159">
            <v>64</v>
          </cell>
        </row>
        <row r="1160">
          <cell r="B1160">
            <v>38267</v>
          </cell>
          <cell r="E1160">
            <v>64</v>
          </cell>
        </row>
        <row r="1161">
          <cell r="B1161">
            <v>38268</v>
          </cell>
          <cell r="D1161">
            <v>128.91069999999999</v>
          </cell>
          <cell r="E1161">
            <v>61</v>
          </cell>
        </row>
        <row r="1162">
          <cell r="B1162">
            <v>38271</v>
          </cell>
          <cell r="D1162">
            <v>129.19739999999999</v>
          </cell>
          <cell r="E1162">
            <v>64</v>
          </cell>
        </row>
        <row r="1163">
          <cell r="B1163">
            <v>38272</v>
          </cell>
          <cell r="E1163">
            <v>67</v>
          </cell>
        </row>
        <row r="1164">
          <cell r="B1164">
            <v>38273</v>
          </cell>
          <cell r="E1164">
            <v>66</v>
          </cell>
        </row>
        <row r="1165">
          <cell r="B1165">
            <v>38274</v>
          </cell>
          <cell r="E1165">
            <v>67</v>
          </cell>
        </row>
        <row r="1166">
          <cell r="B1166">
            <v>38275</v>
          </cell>
          <cell r="D1166">
            <v>129.3725</v>
          </cell>
          <cell r="E1166">
            <v>66</v>
          </cell>
        </row>
        <row r="1167">
          <cell r="B1167">
            <v>38278</v>
          </cell>
          <cell r="E1167">
            <v>66</v>
          </cell>
        </row>
        <row r="1168">
          <cell r="B1168">
            <v>38279</v>
          </cell>
          <cell r="E1168">
            <v>65</v>
          </cell>
        </row>
        <row r="1169">
          <cell r="B1169">
            <v>38280</v>
          </cell>
          <cell r="E1169">
            <v>65</v>
          </cell>
        </row>
        <row r="1170">
          <cell r="B1170">
            <v>38281</v>
          </cell>
          <cell r="E1170">
            <v>65</v>
          </cell>
        </row>
        <row r="1171">
          <cell r="B1171">
            <v>38282</v>
          </cell>
          <cell r="D1171">
            <v>129.54400000000001</v>
          </cell>
          <cell r="E1171">
            <v>65</v>
          </cell>
        </row>
        <row r="1172">
          <cell r="B1172">
            <v>38285</v>
          </cell>
          <cell r="E1172">
            <v>65</v>
          </cell>
        </row>
        <row r="1173">
          <cell r="B1173">
            <v>38286</v>
          </cell>
          <cell r="E1173">
            <v>66</v>
          </cell>
        </row>
        <row r="1174">
          <cell r="B1174">
            <v>38287</v>
          </cell>
          <cell r="E1174">
            <v>65</v>
          </cell>
        </row>
        <row r="1175">
          <cell r="B1175">
            <v>38288</v>
          </cell>
          <cell r="E1175">
            <v>66</v>
          </cell>
        </row>
        <row r="1176">
          <cell r="B1176">
            <v>38289</v>
          </cell>
          <cell r="D1176">
            <v>129.5206</v>
          </cell>
          <cell r="E1176">
            <v>66</v>
          </cell>
        </row>
        <row r="1177">
          <cell r="B1177">
            <v>38292</v>
          </cell>
          <cell r="E1177">
            <v>63</v>
          </cell>
        </row>
        <row r="1178">
          <cell r="B1178">
            <v>38293</v>
          </cell>
          <cell r="E1178">
            <v>65</v>
          </cell>
        </row>
        <row r="1179">
          <cell r="B1179">
            <v>38294</v>
          </cell>
          <cell r="E1179">
            <v>62</v>
          </cell>
        </row>
        <row r="1180">
          <cell r="B1180">
            <v>38295</v>
          </cell>
          <cell r="E1180">
            <v>63</v>
          </cell>
        </row>
        <row r="1181">
          <cell r="B1181">
            <v>38296</v>
          </cell>
          <cell r="D1181">
            <v>129.8159</v>
          </cell>
          <cell r="E1181">
            <v>62</v>
          </cell>
        </row>
        <row r="1182">
          <cell r="B1182">
            <v>38299</v>
          </cell>
          <cell r="E1182">
            <v>62</v>
          </cell>
        </row>
        <row r="1183">
          <cell r="B1183">
            <v>38300</v>
          </cell>
          <cell r="E1183">
            <v>62</v>
          </cell>
        </row>
        <row r="1184">
          <cell r="B1184">
            <v>38301</v>
          </cell>
          <cell r="E1184">
            <v>63</v>
          </cell>
        </row>
        <row r="1185">
          <cell r="B1185">
            <v>38302</v>
          </cell>
          <cell r="E1185">
            <v>61</v>
          </cell>
        </row>
        <row r="1186">
          <cell r="B1186">
            <v>38303</v>
          </cell>
          <cell r="D1186">
            <v>130.084</v>
          </cell>
          <cell r="E1186">
            <v>61</v>
          </cell>
        </row>
        <row r="1187">
          <cell r="B1187">
            <v>38306</v>
          </cell>
          <cell r="E1187">
            <v>63</v>
          </cell>
        </row>
        <row r="1188">
          <cell r="B1188">
            <v>38307</v>
          </cell>
          <cell r="E1188">
            <v>61</v>
          </cell>
        </row>
        <row r="1189">
          <cell r="B1189">
            <v>38308</v>
          </cell>
          <cell r="E1189">
            <v>61</v>
          </cell>
        </row>
        <row r="1190">
          <cell r="B1190">
            <v>38309</v>
          </cell>
          <cell r="E1190">
            <v>58</v>
          </cell>
        </row>
        <row r="1191">
          <cell r="B1191">
            <v>38310</v>
          </cell>
          <cell r="D1191">
            <v>130.65199999999999</v>
          </cell>
          <cell r="E1191">
            <v>57</v>
          </cell>
        </row>
        <row r="1192">
          <cell r="B1192">
            <v>38313</v>
          </cell>
          <cell r="E1192">
            <v>56</v>
          </cell>
        </row>
        <row r="1193">
          <cell r="B1193">
            <v>38314</v>
          </cell>
          <cell r="E1193">
            <v>54</v>
          </cell>
        </row>
        <row r="1194">
          <cell r="B1194">
            <v>38315</v>
          </cell>
          <cell r="E1194">
            <v>54</v>
          </cell>
        </row>
        <row r="1195">
          <cell r="B1195">
            <v>38316</v>
          </cell>
          <cell r="E1195">
            <v>54</v>
          </cell>
        </row>
        <row r="1196">
          <cell r="B1196">
            <v>38317</v>
          </cell>
          <cell r="D1196">
            <v>131.4323</v>
          </cell>
          <cell r="E1196">
            <v>53</v>
          </cell>
        </row>
        <row r="1197">
          <cell r="B1197">
            <v>38320</v>
          </cell>
          <cell r="E1197">
            <v>53</v>
          </cell>
        </row>
        <row r="1198">
          <cell r="B1198">
            <v>38321</v>
          </cell>
          <cell r="E1198">
            <v>53</v>
          </cell>
        </row>
        <row r="1199">
          <cell r="B1199">
            <v>38322</v>
          </cell>
          <cell r="E1199">
            <v>54</v>
          </cell>
        </row>
        <row r="1200">
          <cell r="B1200">
            <v>38323</v>
          </cell>
          <cell r="E1200">
            <v>52</v>
          </cell>
        </row>
        <row r="1201">
          <cell r="B1201">
            <v>38324</v>
          </cell>
          <cell r="D1201">
            <v>131.6352</v>
          </cell>
          <cell r="E1201">
            <v>50</v>
          </cell>
        </row>
        <row r="1202">
          <cell r="B1202">
            <v>38327</v>
          </cell>
          <cell r="E1202">
            <v>49</v>
          </cell>
        </row>
        <row r="1203">
          <cell r="B1203">
            <v>38328</v>
          </cell>
          <cell r="E1203">
            <v>50</v>
          </cell>
        </row>
        <row r="1204">
          <cell r="B1204">
            <v>38329</v>
          </cell>
          <cell r="E1204">
            <v>48</v>
          </cell>
        </row>
        <row r="1205">
          <cell r="B1205">
            <v>38330</v>
          </cell>
          <cell r="E1205">
            <v>48</v>
          </cell>
        </row>
        <row r="1206">
          <cell r="B1206">
            <v>38331</v>
          </cell>
          <cell r="D1206">
            <v>132.45179999999999</v>
          </cell>
          <cell r="E1206">
            <v>49</v>
          </cell>
        </row>
        <row r="1207">
          <cell r="B1207">
            <v>38334</v>
          </cell>
          <cell r="E1207">
            <v>48</v>
          </cell>
        </row>
        <row r="1208">
          <cell r="B1208">
            <v>38335</v>
          </cell>
          <cell r="E1208">
            <v>48</v>
          </cell>
        </row>
        <row r="1209">
          <cell r="B1209">
            <v>38336</v>
          </cell>
          <cell r="E1209">
            <v>47</v>
          </cell>
        </row>
        <row r="1210">
          <cell r="B1210">
            <v>38337</v>
          </cell>
          <cell r="E1210">
            <v>49</v>
          </cell>
        </row>
        <row r="1211">
          <cell r="B1211">
            <v>38338</v>
          </cell>
          <cell r="D1211">
            <v>132.65379999999999</v>
          </cell>
          <cell r="E1211">
            <v>45</v>
          </cell>
        </row>
        <row r="1212">
          <cell r="B1212">
            <v>38341</v>
          </cell>
        </row>
        <row r="1213">
          <cell r="B1213">
            <v>38342</v>
          </cell>
          <cell r="E1213">
            <v>44</v>
          </cell>
        </row>
        <row r="1214">
          <cell r="B1214">
            <v>38343</v>
          </cell>
          <cell r="E1214">
            <v>44</v>
          </cell>
        </row>
        <row r="1215">
          <cell r="B1215">
            <v>38344</v>
          </cell>
          <cell r="E1215">
            <v>44</v>
          </cell>
        </row>
        <row r="1216">
          <cell r="B1216">
            <v>38345</v>
          </cell>
          <cell r="D1216">
            <v>133.1782</v>
          </cell>
          <cell r="E1216">
            <v>44</v>
          </cell>
        </row>
        <row r="1217">
          <cell r="B1217">
            <v>38348</v>
          </cell>
        </row>
        <row r="1218">
          <cell r="B1218">
            <v>38349</v>
          </cell>
          <cell r="D1218">
            <v>133.2244</v>
          </cell>
        </row>
        <row r="1219">
          <cell r="B1219">
            <v>38350</v>
          </cell>
          <cell r="D1219">
            <v>133.1054</v>
          </cell>
          <cell r="E1219">
            <v>43</v>
          </cell>
        </row>
        <row r="1220">
          <cell r="B1220">
            <v>38351</v>
          </cell>
          <cell r="D1220">
            <v>132.96289999999999</v>
          </cell>
          <cell r="E1220">
            <v>42</v>
          </cell>
        </row>
        <row r="1221">
          <cell r="B1221">
            <v>38352</v>
          </cell>
          <cell r="D1221">
            <v>132.0772</v>
          </cell>
          <cell r="E1221">
            <v>42</v>
          </cell>
        </row>
        <row r="1222">
          <cell r="B1222">
            <v>38355</v>
          </cell>
          <cell r="D1222">
            <v>132.55709999999999</v>
          </cell>
        </row>
        <row r="1223">
          <cell r="B1223">
            <v>38356</v>
          </cell>
          <cell r="E1223">
            <v>38</v>
          </cell>
        </row>
        <row r="1224">
          <cell r="B1224">
            <v>38357</v>
          </cell>
          <cell r="E1224">
            <v>37</v>
          </cell>
        </row>
        <row r="1225">
          <cell r="B1225">
            <v>38358</v>
          </cell>
          <cell r="E1225">
            <v>36</v>
          </cell>
        </row>
        <row r="1226">
          <cell r="B1226">
            <v>38359</v>
          </cell>
          <cell r="D1226">
            <v>132.62870000000001</v>
          </cell>
          <cell r="E1226">
            <v>38</v>
          </cell>
        </row>
        <row r="1227">
          <cell r="B1227">
            <v>38362</v>
          </cell>
          <cell r="E1227">
            <v>37</v>
          </cell>
        </row>
        <row r="1228">
          <cell r="B1228">
            <v>38363</v>
          </cell>
          <cell r="E1228">
            <v>37</v>
          </cell>
        </row>
        <row r="1229">
          <cell r="B1229">
            <v>38364</v>
          </cell>
          <cell r="E1229">
            <v>36</v>
          </cell>
        </row>
        <row r="1230">
          <cell r="B1230">
            <v>38365</v>
          </cell>
          <cell r="E1230">
            <v>38</v>
          </cell>
        </row>
        <row r="1231">
          <cell r="B1231">
            <v>38366</v>
          </cell>
          <cell r="D1231">
            <v>133.1677</v>
          </cell>
          <cell r="E1231">
            <v>37</v>
          </cell>
        </row>
        <row r="1232">
          <cell r="B1232">
            <v>38369</v>
          </cell>
          <cell r="E1232">
            <v>35</v>
          </cell>
        </row>
        <row r="1233">
          <cell r="B1233">
            <v>38370</v>
          </cell>
          <cell r="E1233">
            <v>36</v>
          </cell>
        </row>
        <row r="1234">
          <cell r="B1234">
            <v>38371</v>
          </cell>
          <cell r="E1234">
            <v>37</v>
          </cell>
        </row>
        <row r="1235">
          <cell r="B1235">
            <v>38372</v>
          </cell>
          <cell r="E1235">
            <v>35</v>
          </cell>
        </row>
        <row r="1236">
          <cell r="B1236">
            <v>38373</v>
          </cell>
          <cell r="D1236">
            <v>133.5393</v>
          </cell>
          <cell r="E1236">
            <v>35</v>
          </cell>
        </row>
        <row r="1237">
          <cell r="B1237">
            <v>38376</v>
          </cell>
          <cell r="E1237">
            <v>32</v>
          </cell>
        </row>
        <row r="1238">
          <cell r="B1238">
            <v>38377</v>
          </cell>
          <cell r="E1238">
            <v>36</v>
          </cell>
        </row>
        <row r="1239">
          <cell r="B1239">
            <v>38378</v>
          </cell>
          <cell r="E1239">
            <v>35</v>
          </cell>
        </row>
        <row r="1240">
          <cell r="B1240">
            <v>38379</v>
          </cell>
          <cell r="E1240">
            <v>35</v>
          </cell>
        </row>
        <row r="1241">
          <cell r="B1241">
            <v>38380</v>
          </cell>
          <cell r="D1241">
            <v>133.84280000000001</v>
          </cell>
          <cell r="E1241">
            <v>36</v>
          </cell>
        </row>
        <row r="1242">
          <cell r="B1242">
            <v>38383</v>
          </cell>
          <cell r="E1242">
            <v>35</v>
          </cell>
        </row>
        <row r="1243">
          <cell r="B1243">
            <v>38384</v>
          </cell>
          <cell r="E1243">
            <v>38</v>
          </cell>
        </row>
        <row r="1244">
          <cell r="B1244">
            <v>38385</v>
          </cell>
          <cell r="E1244">
            <v>38</v>
          </cell>
        </row>
        <row r="1245">
          <cell r="B1245">
            <v>38386</v>
          </cell>
          <cell r="E1245">
            <v>37</v>
          </cell>
        </row>
        <row r="1246">
          <cell r="B1246">
            <v>38387</v>
          </cell>
          <cell r="D1246">
            <v>134.0479</v>
          </cell>
          <cell r="E1246">
            <v>37</v>
          </cell>
        </row>
        <row r="1247">
          <cell r="B1247">
            <v>38390</v>
          </cell>
          <cell r="E1247">
            <v>38</v>
          </cell>
        </row>
        <row r="1248">
          <cell r="B1248">
            <v>38391</v>
          </cell>
          <cell r="E1248">
            <v>38</v>
          </cell>
        </row>
        <row r="1249">
          <cell r="B1249">
            <v>38392</v>
          </cell>
          <cell r="E1249">
            <v>38</v>
          </cell>
        </row>
        <row r="1250">
          <cell r="B1250">
            <v>38393</v>
          </cell>
          <cell r="E1250">
            <v>38</v>
          </cell>
        </row>
        <row r="1251">
          <cell r="B1251">
            <v>38394</v>
          </cell>
          <cell r="D1251">
            <v>134.22219999999999</v>
          </cell>
          <cell r="E1251">
            <v>38</v>
          </cell>
        </row>
        <row r="1252">
          <cell r="B1252">
            <v>38397</v>
          </cell>
          <cell r="E1252">
            <v>38</v>
          </cell>
        </row>
        <row r="1253">
          <cell r="B1253">
            <v>38398</v>
          </cell>
          <cell r="E1253">
            <v>39</v>
          </cell>
        </row>
        <row r="1254">
          <cell r="B1254">
            <v>38399</v>
          </cell>
          <cell r="E1254">
            <v>39</v>
          </cell>
        </row>
        <row r="1255">
          <cell r="B1255">
            <v>38400</v>
          </cell>
          <cell r="E1255">
            <v>38</v>
          </cell>
        </row>
        <row r="1256">
          <cell r="B1256">
            <v>38401</v>
          </cell>
          <cell r="D1256">
            <v>133.84690000000001</v>
          </cell>
          <cell r="E1256">
            <v>36</v>
          </cell>
        </row>
        <row r="1257">
          <cell r="B1257">
            <v>38404</v>
          </cell>
          <cell r="E1257">
            <v>39</v>
          </cell>
        </row>
        <row r="1258">
          <cell r="B1258">
            <v>38405</v>
          </cell>
          <cell r="E1258">
            <v>38</v>
          </cell>
        </row>
        <row r="1259">
          <cell r="B1259">
            <v>38406</v>
          </cell>
          <cell r="E1259">
            <v>37</v>
          </cell>
        </row>
        <row r="1260">
          <cell r="B1260">
            <v>38407</v>
          </cell>
          <cell r="E1260">
            <v>38</v>
          </cell>
        </row>
        <row r="1261">
          <cell r="B1261">
            <v>38408</v>
          </cell>
          <cell r="E1261">
            <v>36</v>
          </cell>
        </row>
        <row r="1262">
          <cell r="B1262">
            <v>38411</v>
          </cell>
          <cell r="E1262">
            <v>36</v>
          </cell>
        </row>
        <row r="1263">
          <cell r="B1263">
            <v>38412</v>
          </cell>
          <cell r="E1263">
            <v>34</v>
          </cell>
        </row>
        <row r="1264">
          <cell r="B1264">
            <v>38413</v>
          </cell>
          <cell r="E1264">
            <v>34</v>
          </cell>
        </row>
        <row r="1265">
          <cell r="B1265">
            <v>38414</v>
          </cell>
          <cell r="E1265">
            <v>37</v>
          </cell>
        </row>
        <row r="1266">
          <cell r="B1266">
            <v>38415</v>
          </cell>
          <cell r="E1266">
            <v>35</v>
          </cell>
        </row>
        <row r="1267">
          <cell r="B1267">
            <v>38418</v>
          </cell>
          <cell r="E1267">
            <v>36</v>
          </cell>
        </row>
        <row r="1268">
          <cell r="B1268">
            <v>38419</v>
          </cell>
          <cell r="E1268">
            <v>36</v>
          </cell>
        </row>
        <row r="1269">
          <cell r="B1269">
            <v>38420</v>
          </cell>
          <cell r="E1269">
            <v>37</v>
          </cell>
        </row>
        <row r="1270">
          <cell r="B1270">
            <v>38421</v>
          </cell>
          <cell r="E1270">
            <v>37</v>
          </cell>
        </row>
        <row r="1271">
          <cell r="B1271">
            <v>38422</v>
          </cell>
          <cell r="D1271">
            <v>133.9212</v>
          </cell>
          <cell r="E1271">
            <v>36</v>
          </cell>
        </row>
        <row r="1272">
          <cell r="B1272">
            <v>38425</v>
          </cell>
          <cell r="E1272">
            <v>38</v>
          </cell>
        </row>
        <row r="1273">
          <cell r="B1273">
            <v>38426</v>
          </cell>
          <cell r="E1273">
            <v>36</v>
          </cell>
        </row>
        <row r="1274">
          <cell r="B1274">
            <v>38427</v>
          </cell>
          <cell r="E1274">
            <v>39</v>
          </cell>
        </row>
        <row r="1275">
          <cell r="B1275">
            <v>38428</v>
          </cell>
          <cell r="E1275">
            <v>42</v>
          </cell>
        </row>
        <row r="1276">
          <cell r="B1276">
            <v>38429</v>
          </cell>
          <cell r="D1276">
            <v>133.3297</v>
          </cell>
          <cell r="E1276">
            <v>43</v>
          </cell>
        </row>
        <row r="1277">
          <cell r="B1277">
            <v>38432</v>
          </cell>
          <cell r="E1277">
            <v>43</v>
          </cell>
        </row>
        <row r="1278">
          <cell r="B1278">
            <v>38433</v>
          </cell>
          <cell r="E1278">
            <v>46</v>
          </cell>
        </row>
        <row r="1279">
          <cell r="B1279">
            <v>38434</v>
          </cell>
          <cell r="E1279">
            <v>47</v>
          </cell>
        </row>
        <row r="1280">
          <cell r="B1280">
            <v>38435</v>
          </cell>
          <cell r="E1280">
            <v>50</v>
          </cell>
        </row>
        <row r="1281">
          <cell r="B1281">
            <v>38436</v>
          </cell>
          <cell r="D1281">
            <v>133.2818</v>
          </cell>
        </row>
        <row r="1282">
          <cell r="B1282">
            <v>38439</v>
          </cell>
        </row>
        <row r="1283">
          <cell r="B1283">
            <v>38440</v>
          </cell>
          <cell r="E1283">
            <v>51</v>
          </cell>
        </row>
        <row r="1284">
          <cell r="B1284">
            <v>38441</v>
          </cell>
          <cell r="E1284">
            <v>50</v>
          </cell>
        </row>
        <row r="1285">
          <cell r="B1285">
            <v>38442</v>
          </cell>
          <cell r="D1285">
            <v>133.66630000000001</v>
          </cell>
          <cell r="E1285">
            <v>51</v>
          </cell>
        </row>
        <row r="1286">
          <cell r="B1286">
            <v>38443</v>
          </cell>
          <cell r="D1286">
            <v>133.70699999999999</v>
          </cell>
          <cell r="E1286">
            <v>54</v>
          </cell>
        </row>
        <row r="1287">
          <cell r="B1287">
            <v>38446</v>
          </cell>
          <cell r="E1287">
            <v>55</v>
          </cell>
        </row>
        <row r="1288">
          <cell r="B1288">
            <v>38447</v>
          </cell>
        </row>
        <row r="1289">
          <cell r="B1289">
            <v>38448</v>
          </cell>
          <cell r="E1289">
            <v>56</v>
          </cell>
        </row>
        <row r="1290">
          <cell r="B1290">
            <v>38449</v>
          </cell>
          <cell r="E1290">
            <v>55</v>
          </cell>
        </row>
        <row r="1291">
          <cell r="B1291">
            <v>38450</v>
          </cell>
          <cell r="D1291">
            <v>134.3904</v>
          </cell>
          <cell r="E1291">
            <v>54</v>
          </cell>
        </row>
        <row r="1292">
          <cell r="B1292">
            <v>38453</v>
          </cell>
          <cell r="E1292">
            <v>51</v>
          </cell>
        </row>
        <row r="1293">
          <cell r="B1293">
            <v>38454</v>
          </cell>
          <cell r="E1293">
            <v>51</v>
          </cell>
        </row>
        <row r="1294">
          <cell r="B1294">
            <v>38455</v>
          </cell>
          <cell r="E1294">
            <v>51</v>
          </cell>
        </row>
        <row r="1295">
          <cell r="B1295">
            <v>38456</v>
          </cell>
          <cell r="E1295">
            <v>51</v>
          </cell>
        </row>
        <row r="1296">
          <cell r="B1296">
            <v>38457</v>
          </cell>
          <cell r="D1296">
            <v>134.64060000000001</v>
          </cell>
          <cell r="E1296">
            <v>52</v>
          </cell>
        </row>
        <row r="1297">
          <cell r="B1297">
            <v>38460</v>
          </cell>
          <cell r="E1297">
            <v>60</v>
          </cell>
        </row>
        <row r="1298">
          <cell r="B1298">
            <v>38461</v>
          </cell>
          <cell r="E1298">
            <v>60</v>
          </cell>
        </row>
        <row r="1299">
          <cell r="B1299">
            <v>38462</v>
          </cell>
          <cell r="E1299">
            <v>60</v>
          </cell>
        </row>
        <row r="1300">
          <cell r="B1300">
            <v>38463</v>
          </cell>
          <cell r="E1300">
            <v>59</v>
          </cell>
        </row>
        <row r="1301">
          <cell r="B1301">
            <v>38464</v>
          </cell>
          <cell r="D1301">
            <v>135.267</v>
          </cell>
          <cell r="E1301">
            <v>60</v>
          </cell>
        </row>
        <row r="1302">
          <cell r="B1302">
            <v>38467</v>
          </cell>
          <cell r="E1302">
            <v>60</v>
          </cell>
        </row>
        <row r="1303">
          <cell r="B1303">
            <v>38468</v>
          </cell>
          <cell r="E1303">
            <v>60</v>
          </cell>
        </row>
        <row r="1304">
          <cell r="B1304">
            <v>38469</v>
          </cell>
          <cell r="E1304">
            <v>60</v>
          </cell>
        </row>
        <row r="1305">
          <cell r="B1305">
            <v>38470</v>
          </cell>
          <cell r="E1305">
            <v>61</v>
          </cell>
        </row>
        <row r="1306">
          <cell r="B1306">
            <v>38471</v>
          </cell>
          <cell r="D1306">
            <v>135.5163</v>
          </cell>
          <cell r="E1306">
            <v>59</v>
          </cell>
        </row>
        <row r="1307">
          <cell r="B1307">
            <v>38474</v>
          </cell>
        </row>
        <row r="1308">
          <cell r="B1308">
            <v>38475</v>
          </cell>
          <cell r="E1308">
            <v>61</v>
          </cell>
        </row>
        <row r="1309">
          <cell r="B1309">
            <v>38476</v>
          </cell>
        </row>
        <row r="1310">
          <cell r="B1310">
            <v>38477</v>
          </cell>
          <cell r="E1310">
            <v>61</v>
          </cell>
        </row>
        <row r="1311">
          <cell r="B1311">
            <v>38478</v>
          </cell>
          <cell r="D1311">
            <v>135.70920000000001</v>
          </cell>
          <cell r="E1311">
            <v>61</v>
          </cell>
        </row>
        <row r="1312">
          <cell r="B1312">
            <v>38481</v>
          </cell>
        </row>
        <row r="1313">
          <cell r="B1313">
            <v>38482</v>
          </cell>
          <cell r="E1313">
            <v>57</v>
          </cell>
        </row>
        <row r="1314">
          <cell r="B1314">
            <v>38483</v>
          </cell>
          <cell r="E1314">
            <v>57</v>
          </cell>
        </row>
        <row r="1315">
          <cell r="B1315">
            <v>38484</v>
          </cell>
          <cell r="E1315">
            <v>59</v>
          </cell>
        </row>
        <row r="1316">
          <cell r="B1316">
            <v>38485</v>
          </cell>
          <cell r="D1316">
            <v>136.23390000000001</v>
          </cell>
          <cell r="E1316">
            <v>59</v>
          </cell>
        </row>
        <row r="1317">
          <cell r="B1317">
            <v>38488</v>
          </cell>
          <cell r="E1317">
            <v>59</v>
          </cell>
        </row>
        <row r="1318">
          <cell r="B1318">
            <v>38489</v>
          </cell>
          <cell r="E1318">
            <v>59</v>
          </cell>
        </row>
        <row r="1319">
          <cell r="B1319">
            <v>38490</v>
          </cell>
          <cell r="E1319">
            <v>60</v>
          </cell>
        </row>
        <row r="1320">
          <cell r="B1320">
            <v>38491</v>
          </cell>
          <cell r="E1320">
            <v>61</v>
          </cell>
        </row>
        <row r="1321">
          <cell r="B1321">
            <v>38492</v>
          </cell>
          <cell r="D1321">
            <v>136.20410000000001</v>
          </cell>
          <cell r="E1321">
            <v>60</v>
          </cell>
        </row>
        <row r="1322">
          <cell r="B1322">
            <v>38495</v>
          </cell>
          <cell r="E1322">
            <v>59</v>
          </cell>
        </row>
        <row r="1323">
          <cell r="B1323">
            <v>38496</v>
          </cell>
        </row>
        <row r="1324">
          <cell r="B1324">
            <v>38497</v>
          </cell>
          <cell r="E1324">
            <v>60</v>
          </cell>
        </row>
        <row r="1325">
          <cell r="B1325">
            <v>38498</v>
          </cell>
          <cell r="E1325">
            <v>62</v>
          </cell>
        </row>
        <row r="1326">
          <cell r="B1326">
            <v>38499</v>
          </cell>
          <cell r="D1326">
            <v>136.62549999999999</v>
          </cell>
          <cell r="E1326">
            <v>62</v>
          </cell>
        </row>
        <row r="1327">
          <cell r="B1327">
            <v>38502</v>
          </cell>
        </row>
        <row r="1328">
          <cell r="B1328">
            <v>38503</v>
          </cell>
          <cell r="E1328">
            <v>59</v>
          </cell>
        </row>
        <row r="1329">
          <cell r="B1329">
            <v>38504</v>
          </cell>
          <cell r="E1329">
            <v>59</v>
          </cell>
        </row>
        <row r="1330">
          <cell r="B1330">
            <v>38505</v>
          </cell>
          <cell r="E1330">
            <v>60</v>
          </cell>
        </row>
        <row r="1331">
          <cell r="B1331">
            <v>38506</v>
          </cell>
          <cell r="D1331">
            <v>137.1602</v>
          </cell>
          <cell r="E1331">
            <v>61</v>
          </cell>
        </row>
        <row r="1332">
          <cell r="B1332">
            <v>38509</v>
          </cell>
          <cell r="E1332">
            <v>60</v>
          </cell>
        </row>
        <row r="1333">
          <cell r="B1333">
            <v>38510</v>
          </cell>
          <cell r="E1333">
            <v>59</v>
          </cell>
        </row>
        <row r="1334">
          <cell r="B1334">
            <v>38511</v>
          </cell>
          <cell r="E1334">
            <v>60</v>
          </cell>
        </row>
        <row r="1335">
          <cell r="B1335">
            <v>38512</v>
          </cell>
          <cell r="E1335">
            <v>61</v>
          </cell>
        </row>
        <row r="1336">
          <cell r="B1336">
            <v>38513</v>
          </cell>
          <cell r="D1336">
            <v>137.70679999999999</v>
          </cell>
          <cell r="E1336">
            <v>60</v>
          </cell>
        </row>
        <row r="1337">
          <cell r="B1337">
            <v>38516</v>
          </cell>
          <cell r="E1337">
            <v>61</v>
          </cell>
        </row>
        <row r="1338">
          <cell r="B1338">
            <v>38517</v>
          </cell>
          <cell r="E1338">
            <v>61</v>
          </cell>
        </row>
        <row r="1339">
          <cell r="B1339">
            <v>38518</v>
          </cell>
          <cell r="E1339">
            <v>61</v>
          </cell>
        </row>
        <row r="1340">
          <cell r="B1340">
            <v>38519</v>
          </cell>
          <cell r="E1340">
            <v>58</v>
          </cell>
        </row>
        <row r="1341">
          <cell r="B1341">
            <v>38520</v>
          </cell>
          <cell r="D1341">
            <v>137.61869999999999</v>
          </cell>
          <cell r="E1341">
            <v>58</v>
          </cell>
        </row>
        <row r="1342">
          <cell r="B1342">
            <v>38523</v>
          </cell>
          <cell r="E1342">
            <v>59</v>
          </cell>
        </row>
        <row r="1343">
          <cell r="B1343">
            <v>38524</v>
          </cell>
          <cell r="E1343">
            <v>60</v>
          </cell>
        </row>
        <row r="1344">
          <cell r="B1344">
            <v>38525</v>
          </cell>
          <cell r="E1344">
            <v>59</v>
          </cell>
        </row>
        <row r="1345">
          <cell r="B1345">
            <v>38526</v>
          </cell>
          <cell r="E1345">
            <v>59</v>
          </cell>
        </row>
        <row r="1346">
          <cell r="B1346">
            <v>38527</v>
          </cell>
          <cell r="D1346">
            <v>138.35310000000001</v>
          </cell>
          <cell r="E1346">
            <v>60</v>
          </cell>
        </row>
        <row r="1347">
          <cell r="B1347">
            <v>38530</v>
          </cell>
          <cell r="E1347">
            <v>59</v>
          </cell>
        </row>
        <row r="1348">
          <cell r="B1348">
            <v>38531</v>
          </cell>
          <cell r="E1348">
            <v>59</v>
          </cell>
        </row>
        <row r="1349">
          <cell r="B1349">
            <v>38532</v>
          </cell>
          <cell r="E1349">
            <v>59</v>
          </cell>
        </row>
        <row r="1350">
          <cell r="B1350">
            <v>38533</v>
          </cell>
          <cell r="E1350">
            <v>57</v>
          </cell>
        </row>
        <row r="1351">
          <cell r="B1351">
            <v>38534</v>
          </cell>
          <cell r="D1351">
            <v>138.42769999999999</v>
          </cell>
          <cell r="E1351">
            <v>59</v>
          </cell>
        </row>
        <row r="1352">
          <cell r="B1352">
            <v>38537</v>
          </cell>
          <cell r="E1352">
            <v>59</v>
          </cell>
        </row>
        <row r="1353">
          <cell r="B1353">
            <v>38538</v>
          </cell>
          <cell r="E1353">
            <v>58</v>
          </cell>
        </row>
        <row r="1354">
          <cell r="B1354">
            <v>38539</v>
          </cell>
          <cell r="E1354">
            <v>59</v>
          </cell>
        </row>
        <row r="1355">
          <cell r="B1355">
            <v>38540</v>
          </cell>
          <cell r="E1355">
            <v>59</v>
          </cell>
        </row>
        <row r="1356">
          <cell r="B1356">
            <v>38541</v>
          </cell>
          <cell r="D1356">
            <v>138.23150000000001</v>
          </cell>
          <cell r="E1356">
            <v>59</v>
          </cell>
        </row>
        <row r="1357">
          <cell r="B1357">
            <v>38544</v>
          </cell>
          <cell r="E1357">
            <v>58</v>
          </cell>
        </row>
        <row r="1358">
          <cell r="B1358">
            <v>38545</v>
          </cell>
          <cell r="E1358">
            <v>57</v>
          </cell>
        </row>
        <row r="1359">
          <cell r="B1359">
            <v>38546</v>
          </cell>
          <cell r="E1359">
            <v>57</v>
          </cell>
        </row>
        <row r="1360">
          <cell r="B1360">
            <v>38547</v>
          </cell>
          <cell r="E1360">
            <v>58</v>
          </cell>
        </row>
        <row r="1361">
          <cell r="B1361">
            <v>38548</v>
          </cell>
          <cell r="D1361">
            <v>138.25239999999999</v>
          </cell>
          <cell r="E1361">
            <v>57</v>
          </cell>
        </row>
        <row r="1362">
          <cell r="B1362">
            <v>38551</v>
          </cell>
          <cell r="E1362">
            <v>58</v>
          </cell>
        </row>
        <row r="1363">
          <cell r="B1363">
            <v>38552</v>
          </cell>
          <cell r="E1363">
            <v>58</v>
          </cell>
        </row>
        <row r="1364">
          <cell r="B1364">
            <v>38553</v>
          </cell>
          <cell r="E1364">
            <v>54</v>
          </cell>
        </row>
        <row r="1365">
          <cell r="B1365">
            <v>38554</v>
          </cell>
          <cell r="E1365">
            <v>55</v>
          </cell>
        </row>
        <row r="1366">
          <cell r="B1366">
            <v>38555</v>
          </cell>
          <cell r="D1366">
            <v>138.6079</v>
          </cell>
          <cell r="E1366">
            <v>53</v>
          </cell>
        </row>
        <row r="1367">
          <cell r="B1367">
            <v>38558</v>
          </cell>
          <cell r="E1367">
            <v>55</v>
          </cell>
        </row>
        <row r="1368">
          <cell r="B1368">
            <v>38559</v>
          </cell>
          <cell r="E1368">
            <v>53</v>
          </cell>
        </row>
        <row r="1369">
          <cell r="B1369">
            <v>38560</v>
          </cell>
          <cell r="E1369">
            <v>54</v>
          </cell>
        </row>
        <row r="1370">
          <cell r="B1370">
            <v>38561</v>
          </cell>
          <cell r="E1370">
            <v>54</v>
          </cell>
        </row>
        <row r="1371">
          <cell r="B1371">
            <v>38562</v>
          </cell>
          <cell r="D1371">
            <v>138.74109999999999</v>
          </cell>
          <cell r="E1371">
            <v>56</v>
          </cell>
        </row>
        <row r="1372">
          <cell r="B1372">
            <v>38565</v>
          </cell>
          <cell r="E1372">
            <v>53</v>
          </cell>
        </row>
        <row r="1373">
          <cell r="B1373">
            <v>38566</v>
          </cell>
          <cell r="E1373">
            <v>51</v>
          </cell>
        </row>
        <row r="1374">
          <cell r="B1374">
            <v>38567</v>
          </cell>
          <cell r="E1374">
            <v>49</v>
          </cell>
        </row>
        <row r="1375">
          <cell r="B1375">
            <v>38568</v>
          </cell>
          <cell r="E1375">
            <v>49</v>
          </cell>
        </row>
        <row r="1376">
          <cell r="B1376">
            <v>38569</v>
          </cell>
          <cell r="D1376">
            <v>138.48679999999999</v>
          </cell>
          <cell r="E1376">
            <v>49</v>
          </cell>
        </row>
        <row r="1377">
          <cell r="B1377">
            <v>38572</v>
          </cell>
          <cell r="E1377">
            <v>50</v>
          </cell>
        </row>
        <row r="1378">
          <cell r="B1378">
            <v>38573</v>
          </cell>
          <cell r="E1378">
            <v>50</v>
          </cell>
        </row>
        <row r="1379">
          <cell r="B1379">
            <v>38574</v>
          </cell>
          <cell r="E1379">
            <v>50</v>
          </cell>
        </row>
        <row r="1380">
          <cell r="B1380">
            <v>38575</v>
          </cell>
          <cell r="E1380">
            <v>48</v>
          </cell>
        </row>
        <row r="1381">
          <cell r="B1381">
            <v>38576</v>
          </cell>
          <cell r="D1381">
            <v>138.75970000000001</v>
          </cell>
          <cell r="E1381">
            <v>47</v>
          </cell>
        </row>
        <row r="1382">
          <cell r="B1382">
            <v>38579</v>
          </cell>
          <cell r="E1382">
            <v>47</v>
          </cell>
        </row>
        <row r="1383">
          <cell r="B1383">
            <v>38580</v>
          </cell>
          <cell r="E1383">
            <v>46</v>
          </cell>
        </row>
        <row r="1384">
          <cell r="B1384">
            <v>38581</v>
          </cell>
          <cell r="E1384">
            <v>47</v>
          </cell>
        </row>
        <row r="1385">
          <cell r="B1385">
            <v>38582</v>
          </cell>
          <cell r="E1385">
            <v>47</v>
          </cell>
        </row>
        <row r="1386">
          <cell r="B1386">
            <v>38583</v>
          </cell>
          <cell r="D1386">
            <v>139.2209</v>
          </cell>
          <cell r="E1386">
            <v>47</v>
          </cell>
        </row>
        <row r="1387">
          <cell r="B1387">
            <v>38586</v>
          </cell>
          <cell r="E1387">
            <v>47</v>
          </cell>
        </row>
        <row r="1388">
          <cell r="B1388">
            <v>38587</v>
          </cell>
          <cell r="E1388">
            <v>46</v>
          </cell>
        </row>
        <row r="1389">
          <cell r="B1389">
            <v>38588</v>
          </cell>
          <cell r="E1389">
            <v>47</v>
          </cell>
        </row>
        <row r="1390">
          <cell r="B1390">
            <v>38589</v>
          </cell>
          <cell r="E1390">
            <v>45</v>
          </cell>
        </row>
        <row r="1391">
          <cell r="B1391">
            <v>38590</v>
          </cell>
          <cell r="D1391">
            <v>139.61410000000001</v>
          </cell>
          <cell r="E1391">
            <v>47</v>
          </cell>
        </row>
        <row r="1392">
          <cell r="B1392">
            <v>38593</v>
          </cell>
        </row>
        <row r="1393">
          <cell r="B1393">
            <v>38594</v>
          </cell>
          <cell r="E1393">
            <v>46</v>
          </cell>
        </row>
        <row r="1394">
          <cell r="B1394">
            <v>38595</v>
          </cell>
          <cell r="E1394">
            <v>43</v>
          </cell>
        </row>
        <row r="1395">
          <cell r="B1395">
            <v>38596</v>
          </cell>
          <cell r="E1395">
            <v>43</v>
          </cell>
        </row>
        <row r="1396">
          <cell r="B1396">
            <v>38597</v>
          </cell>
          <cell r="D1396">
            <v>140.22839999999999</v>
          </cell>
          <cell r="E1396">
            <v>45</v>
          </cell>
        </row>
        <row r="1397">
          <cell r="B1397">
            <v>38600</v>
          </cell>
          <cell r="E1397">
            <v>45</v>
          </cell>
        </row>
        <row r="1398">
          <cell r="B1398">
            <v>38601</v>
          </cell>
          <cell r="E1398">
            <v>45</v>
          </cell>
        </row>
        <row r="1399">
          <cell r="B1399">
            <v>38602</v>
          </cell>
        </row>
        <row r="1400">
          <cell r="B1400">
            <v>38603</v>
          </cell>
          <cell r="E1400">
            <v>45</v>
          </cell>
        </row>
        <row r="1401">
          <cell r="B1401">
            <v>38604</v>
          </cell>
          <cell r="D1401">
            <v>140.59559999999999</v>
          </cell>
          <cell r="E1401">
            <v>45</v>
          </cell>
        </row>
        <row r="1402">
          <cell r="B1402">
            <v>38607</v>
          </cell>
          <cell r="E1402">
            <v>44</v>
          </cell>
        </row>
        <row r="1403">
          <cell r="B1403">
            <v>38608</v>
          </cell>
          <cell r="D1403">
            <v>140.57169999999999</v>
          </cell>
          <cell r="E1403">
            <v>43</v>
          </cell>
        </row>
        <row r="1404">
          <cell r="B1404">
            <v>38609</v>
          </cell>
          <cell r="D1404">
            <v>140.67529999999999</v>
          </cell>
          <cell r="E1404">
            <v>42</v>
          </cell>
        </row>
        <row r="1405">
          <cell r="B1405">
            <v>38610</v>
          </cell>
          <cell r="D1405">
            <v>140.7774</v>
          </cell>
          <cell r="E1405">
            <v>39</v>
          </cell>
        </row>
        <row r="1406">
          <cell r="B1406">
            <v>38611</v>
          </cell>
          <cell r="D1406">
            <v>140.7604</v>
          </cell>
          <cell r="E1406">
            <v>39</v>
          </cell>
        </row>
        <row r="1407">
          <cell r="B1407">
            <v>38614</v>
          </cell>
          <cell r="D1407">
            <v>140.99180000000001</v>
          </cell>
          <cell r="E1407">
            <v>40</v>
          </cell>
        </row>
        <row r="1408">
          <cell r="B1408">
            <v>38615</v>
          </cell>
          <cell r="D1408">
            <v>141.02209999999999</v>
          </cell>
          <cell r="E1408">
            <v>41</v>
          </cell>
        </row>
        <row r="1409">
          <cell r="B1409">
            <v>38616</v>
          </cell>
          <cell r="D1409">
            <v>141.28729999999999</v>
          </cell>
          <cell r="E1409">
            <v>39</v>
          </cell>
        </row>
        <row r="1410">
          <cell r="B1410">
            <v>38617</v>
          </cell>
          <cell r="D1410">
            <v>141.44970000000001</v>
          </cell>
          <cell r="E1410">
            <v>41</v>
          </cell>
        </row>
        <row r="1411">
          <cell r="B1411">
            <v>38618</v>
          </cell>
          <cell r="D1411">
            <v>141.2535</v>
          </cell>
          <cell r="E1411">
            <v>36</v>
          </cell>
        </row>
        <row r="1412">
          <cell r="B1412">
            <v>38621</v>
          </cell>
          <cell r="D1412">
            <v>141.24250000000001</v>
          </cell>
          <cell r="E1412">
            <v>39</v>
          </cell>
        </row>
        <row r="1413">
          <cell r="B1413">
            <v>38622</v>
          </cell>
          <cell r="D1413">
            <v>141.18459999999999</v>
          </cell>
          <cell r="E1413">
            <v>38</v>
          </cell>
        </row>
        <row r="1414">
          <cell r="B1414">
            <v>38623</v>
          </cell>
          <cell r="D1414">
            <v>141.33920000000001</v>
          </cell>
          <cell r="E1414">
            <v>37</v>
          </cell>
        </row>
        <row r="1415">
          <cell r="B1415">
            <v>38624</v>
          </cell>
          <cell r="D1415">
            <v>141.31290000000001</v>
          </cell>
          <cell r="E1415">
            <v>35</v>
          </cell>
        </row>
        <row r="1416">
          <cell r="B1416">
            <v>38625</v>
          </cell>
          <cell r="D1416">
            <v>141.3563</v>
          </cell>
          <cell r="E1416">
            <v>17</v>
          </cell>
        </row>
        <row r="1417">
          <cell r="B1417">
            <v>38628</v>
          </cell>
          <cell r="D1417">
            <v>141.34800000000001</v>
          </cell>
          <cell r="E1417">
            <v>33</v>
          </cell>
        </row>
        <row r="1418">
          <cell r="B1418">
            <v>38629</v>
          </cell>
          <cell r="D1418">
            <v>141.5872</v>
          </cell>
          <cell r="E1418">
            <v>34</v>
          </cell>
        </row>
        <row r="1419">
          <cell r="B1419">
            <v>38630</v>
          </cell>
          <cell r="D1419">
            <v>141.72720000000001</v>
          </cell>
          <cell r="E1419">
            <v>28</v>
          </cell>
        </row>
        <row r="1420">
          <cell r="B1420">
            <v>38631</v>
          </cell>
          <cell r="D1420">
            <v>141.7114</v>
          </cell>
          <cell r="E1420">
            <v>27</v>
          </cell>
        </row>
        <row r="1421">
          <cell r="B1421">
            <v>38632</v>
          </cell>
          <cell r="D1421">
            <v>141.89869999999999</v>
          </cell>
          <cell r="E1421">
            <v>28</v>
          </cell>
        </row>
        <row r="1422">
          <cell r="B1422">
            <v>38635</v>
          </cell>
          <cell r="D1422">
            <v>142.01580000000001</v>
          </cell>
          <cell r="E1422">
            <v>28</v>
          </cell>
        </row>
        <row r="1423">
          <cell r="B1423">
            <v>38636</v>
          </cell>
          <cell r="D1423">
            <v>141.89429999999999</v>
          </cell>
          <cell r="E1423">
            <v>29</v>
          </cell>
        </row>
        <row r="1424">
          <cell r="B1424">
            <v>38637</v>
          </cell>
          <cell r="D1424">
            <v>141.85900000000001</v>
          </cell>
          <cell r="E1424">
            <v>28</v>
          </cell>
        </row>
        <row r="1425">
          <cell r="B1425">
            <v>38638</v>
          </cell>
          <cell r="D1425">
            <v>141.68549999999999</v>
          </cell>
          <cell r="E1425">
            <v>32</v>
          </cell>
        </row>
        <row r="1426">
          <cell r="B1426">
            <v>38639</v>
          </cell>
          <cell r="D1426">
            <v>141.58080000000001</v>
          </cell>
          <cell r="E1426">
            <v>32</v>
          </cell>
        </row>
        <row r="1427">
          <cell r="B1427">
            <v>38642</v>
          </cell>
          <cell r="D1427">
            <v>141.73699999999999</v>
          </cell>
          <cell r="E1427">
            <v>31</v>
          </cell>
        </row>
        <row r="1428">
          <cell r="B1428">
            <v>38643</v>
          </cell>
          <cell r="D1428">
            <v>141.7817</v>
          </cell>
          <cell r="E1428">
            <v>32</v>
          </cell>
        </row>
        <row r="1429">
          <cell r="B1429">
            <v>38644</v>
          </cell>
          <cell r="D1429">
            <v>141.91380000000001</v>
          </cell>
          <cell r="E1429">
            <v>32</v>
          </cell>
        </row>
        <row r="1430">
          <cell r="B1430">
            <v>38645</v>
          </cell>
          <cell r="D1430">
            <v>141.85980000000001</v>
          </cell>
          <cell r="E1430">
            <v>30</v>
          </cell>
        </row>
        <row r="1431">
          <cell r="B1431">
            <v>38646</v>
          </cell>
          <cell r="D1431">
            <v>141.97909999999999</v>
          </cell>
          <cell r="E1431">
            <v>32</v>
          </cell>
        </row>
        <row r="1432">
          <cell r="B1432">
            <v>38649</v>
          </cell>
          <cell r="D1432">
            <v>142.02670000000001</v>
          </cell>
          <cell r="E1432">
            <v>33</v>
          </cell>
        </row>
        <row r="1433">
          <cell r="B1433">
            <v>38650</v>
          </cell>
          <cell r="D1433">
            <v>141.8578</v>
          </cell>
          <cell r="E1433">
            <v>34</v>
          </cell>
        </row>
        <row r="1434">
          <cell r="B1434">
            <v>38651</v>
          </cell>
          <cell r="D1434">
            <v>141.65989999999999</v>
          </cell>
          <cell r="E1434">
            <v>30</v>
          </cell>
        </row>
        <row r="1435">
          <cell r="B1435">
            <v>38652</v>
          </cell>
          <cell r="D1435">
            <v>141.50649999999999</v>
          </cell>
          <cell r="E1435">
            <v>33</v>
          </cell>
        </row>
        <row r="1436">
          <cell r="B1436">
            <v>38653</v>
          </cell>
          <cell r="D1436">
            <v>141.50489999999999</v>
          </cell>
          <cell r="E1436">
            <v>32</v>
          </cell>
        </row>
        <row r="1437">
          <cell r="B1437">
            <v>38656</v>
          </cell>
          <cell r="D1437">
            <v>141.4846</v>
          </cell>
          <cell r="E1437">
            <v>36</v>
          </cell>
        </row>
        <row r="1438">
          <cell r="B1438">
            <v>38657</v>
          </cell>
          <cell r="D1438">
            <v>141.45590000000001</v>
          </cell>
          <cell r="E1438">
            <v>37</v>
          </cell>
        </row>
        <row r="1439">
          <cell r="B1439">
            <v>38658</v>
          </cell>
          <cell r="D1439">
            <v>141.35400000000001</v>
          </cell>
          <cell r="E1439">
            <v>36</v>
          </cell>
        </row>
        <row r="1440">
          <cell r="B1440">
            <v>38659</v>
          </cell>
          <cell r="D1440">
            <v>141.5393</v>
          </cell>
          <cell r="E1440">
            <v>38</v>
          </cell>
        </row>
        <row r="1441">
          <cell r="B1441">
            <v>38660</v>
          </cell>
          <cell r="D1441">
            <v>141.33539999999999</v>
          </cell>
          <cell r="E1441">
            <v>38</v>
          </cell>
        </row>
        <row r="1442">
          <cell r="B1442">
            <v>38663</v>
          </cell>
          <cell r="D1442">
            <v>141.33179999999999</v>
          </cell>
          <cell r="E1442">
            <v>37</v>
          </cell>
        </row>
        <row r="1443">
          <cell r="B1443">
            <v>38664</v>
          </cell>
          <cell r="D1443">
            <v>141.43029999999999</v>
          </cell>
          <cell r="E1443">
            <v>36</v>
          </cell>
        </row>
        <row r="1444">
          <cell r="B1444">
            <v>38665</v>
          </cell>
          <cell r="D1444">
            <v>141.3117</v>
          </cell>
          <cell r="E1444">
            <v>36</v>
          </cell>
        </row>
        <row r="1445">
          <cell r="B1445">
            <v>38666</v>
          </cell>
          <cell r="D1445">
            <v>141.2116</v>
          </cell>
          <cell r="E1445">
            <v>37</v>
          </cell>
        </row>
        <row r="1446">
          <cell r="B1446">
            <v>38667</v>
          </cell>
          <cell r="D1446">
            <v>141.33340000000001</v>
          </cell>
          <cell r="E1446">
            <v>37</v>
          </cell>
        </row>
        <row r="1447">
          <cell r="B1447">
            <v>38670</v>
          </cell>
          <cell r="D1447">
            <v>141.32339999999999</v>
          </cell>
          <cell r="E1447">
            <v>35</v>
          </cell>
        </row>
        <row r="1448">
          <cell r="B1448">
            <v>38671</v>
          </cell>
          <cell r="D1448">
            <v>141.42959999999999</v>
          </cell>
          <cell r="E1448">
            <v>35</v>
          </cell>
        </row>
        <row r="1449">
          <cell r="B1449">
            <v>38672</v>
          </cell>
          <cell r="D1449">
            <v>141.31059999999999</v>
          </cell>
          <cell r="E1449">
            <v>39</v>
          </cell>
        </row>
        <row r="1450">
          <cell r="B1450">
            <v>38673</v>
          </cell>
          <cell r="D1450">
            <v>141.30260000000001</v>
          </cell>
          <cell r="E1450">
            <v>37</v>
          </cell>
        </row>
        <row r="1451">
          <cell r="B1451">
            <v>38674</v>
          </cell>
          <cell r="D1451">
            <v>141.02520000000001</v>
          </cell>
          <cell r="E1451">
            <v>37</v>
          </cell>
        </row>
        <row r="1452">
          <cell r="B1452">
            <v>38677</v>
          </cell>
          <cell r="D1452">
            <v>141.19820000000001</v>
          </cell>
          <cell r="E1452">
            <v>37</v>
          </cell>
        </row>
        <row r="1453">
          <cell r="B1453">
            <v>38678</v>
          </cell>
          <cell r="D1453">
            <v>141.238</v>
          </cell>
          <cell r="E1453">
            <v>38</v>
          </cell>
        </row>
        <row r="1454">
          <cell r="B1454">
            <v>38679</v>
          </cell>
          <cell r="D1454">
            <v>141.22190000000001</v>
          </cell>
          <cell r="E1454">
            <v>37</v>
          </cell>
        </row>
        <row r="1455">
          <cell r="B1455">
            <v>38680</v>
          </cell>
          <cell r="D1455">
            <v>141.36799999999999</v>
          </cell>
          <cell r="E1455">
            <v>37</v>
          </cell>
        </row>
        <row r="1456">
          <cell r="B1456">
            <v>38681</v>
          </cell>
          <cell r="D1456">
            <v>141.387</v>
          </cell>
          <cell r="E1456">
            <v>37</v>
          </cell>
        </row>
        <row r="1457">
          <cell r="B1457">
            <v>38684</v>
          </cell>
          <cell r="D1457">
            <v>141.55170000000001</v>
          </cell>
          <cell r="E1457">
            <v>37</v>
          </cell>
        </row>
        <row r="1458">
          <cell r="B1458">
            <v>38685</v>
          </cell>
          <cell r="D1458">
            <v>141.4384</v>
          </cell>
          <cell r="E1458">
            <v>39</v>
          </cell>
        </row>
        <row r="1459">
          <cell r="B1459">
            <v>38686</v>
          </cell>
          <cell r="D1459">
            <v>141.428</v>
          </cell>
          <cell r="E1459">
            <v>35</v>
          </cell>
        </row>
        <row r="1460">
          <cell r="B1460">
            <v>38687</v>
          </cell>
          <cell r="D1460">
            <v>141.47929999999999</v>
          </cell>
          <cell r="E1460">
            <v>36</v>
          </cell>
        </row>
        <row r="1461">
          <cell r="B1461">
            <v>38688</v>
          </cell>
          <cell r="D1461">
            <v>141.5549</v>
          </cell>
          <cell r="E1461">
            <v>34</v>
          </cell>
        </row>
        <row r="1462">
          <cell r="B1462">
            <v>38691</v>
          </cell>
          <cell r="D1462">
            <v>141.56979999999999</v>
          </cell>
          <cell r="E1462">
            <v>35</v>
          </cell>
        </row>
        <row r="1463">
          <cell r="B1463">
            <v>38692</v>
          </cell>
          <cell r="D1463">
            <v>141.69409999999999</v>
          </cell>
          <cell r="E1463">
            <v>34</v>
          </cell>
        </row>
        <row r="1464">
          <cell r="B1464">
            <v>38693</v>
          </cell>
          <cell r="D1464">
            <v>141.72669999999999</v>
          </cell>
          <cell r="E1464">
            <v>34</v>
          </cell>
        </row>
        <row r="1465">
          <cell r="B1465">
            <v>38694</v>
          </cell>
          <cell r="D1465">
            <v>141.9014</v>
          </cell>
          <cell r="E1465">
            <v>35</v>
          </cell>
        </row>
        <row r="1466">
          <cell r="B1466">
            <v>38695</v>
          </cell>
          <cell r="D1466">
            <v>141.75620000000001</v>
          </cell>
          <cell r="E1466">
            <v>36</v>
          </cell>
        </row>
        <row r="1467">
          <cell r="B1467">
            <v>38698</v>
          </cell>
          <cell r="D1467">
            <v>141.8417</v>
          </cell>
          <cell r="E1467">
            <v>35</v>
          </cell>
        </row>
        <row r="1468">
          <cell r="B1468">
            <v>38699</v>
          </cell>
          <cell r="D1468">
            <v>141.87909999999999</v>
          </cell>
          <cell r="E1468">
            <v>35</v>
          </cell>
        </row>
        <row r="1469">
          <cell r="B1469">
            <v>38700</v>
          </cell>
          <cell r="D1469">
            <v>142.2056</v>
          </cell>
          <cell r="E1469">
            <v>36</v>
          </cell>
        </row>
        <row r="1470">
          <cell r="B1470">
            <v>38701</v>
          </cell>
          <cell r="D1470">
            <v>142.09979999999999</v>
          </cell>
          <cell r="E1470">
            <v>36</v>
          </cell>
        </row>
        <row r="1471">
          <cell r="B1471">
            <v>38702</v>
          </cell>
          <cell r="D1471">
            <v>142.1121</v>
          </cell>
          <cell r="E1471">
            <v>37</v>
          </cell>
        </row>
        <row r="1472">
          <cell r="B1472">
            <v>38705</v>
          </cell>
          <cell r="D1472">
            <v>142.2628</v>
          </cell>
          <cell r="E1472">
            <v>35</v>
          </cell>
        </row>
        <row r="1473">
          <cell r="B1473">
            <v>38706</v>
          </cell>
          <cell r="D1473">
            <v>142.32599999999999</v>
          </cell>
          <cell r="E1473">
            <v>36</v>
          </cell>
        </row>
        <row r="1474">
          <cell r="B1474">
            <v>38707</v>
          </cell>
          <cell r="D1474">
            <v>142.1628</v>
          </cell>
          <cell r="E1474">
            <v>36</v>
          </cell>
        </row>
        <row r="1475">
          <cell r="B1475">
            <v>38708</v>
          </cell>
          <cell r="D1475">
            <v>141.96</v>
          </cell>
          <cell r="E1475">
            <v>36</v>
          </cell>
        </row>
        <row r="1476">
          <cell r="B1476">
            <v>38709</v>
          </cell>
          <cell r="D1476">
            <v>142.0077</v>
          </cell>
          <cell r="E1476">
            <v>36</v>
          </cell>
        </row>
        <row r="1477">
          <cell r="B1477">
            <v>38712</v>
          </cell>
        </row>
        <row r="1478">
          <cell r="B1478">
            <v>38713</v>
          </cell>
          <cell r="D1478">
            <v>142.28149999999999</v>
          </cell>
        </row>
        <row r="1479">
          <cell r="B1479">
            <v>38714</v>
          </cell>
          <cell r="D1479">
            <v>142.417</v>
          </cell>
          <cell r="E1479">
            <v>37</v>
          </cell>
        </row>
        <row r="1480">
          <cell r="B1480">
            <v>38715</v>
          </cell>
          <cell r="D1480">
            <v>142.33510000000001</v>
          </cell>
          <cell r="E1480">
            <v>37</v>
          </cell>
        </row>
        <row r="1481">
          <cell r="B1481">
            <v>38716</v>
          </cell>
          <cell r="D1481">
            <v>142.208</v>
          </cell>
          <cell r="E1481">
            <v>36</v>
          </cell>
        </row>
        <row r="1482">
          <cell r="B1482">
            <v>38719</v>
          </cell>
          <cell r="D1482">
            <v>142.19800000000001</v>
          </cell>
        </row>
        <row r="1483">
          <cell r="B1483">
            <v>38720</v>
          </cell>
          <cell r="D1483">
            <v>142.27529999999999</v>
          </cell>
          <cell r="E1483">
            <v>35</v>
          </cell>
        </row>
        <row r="1484">
          <cell r="B1484">
            <v>38721</v>
          </cell>
          <cell r="D1484">
            <v>142.6354</v>
          </cell>
          <cell r="E1484">
            <v>36</v>
          </cell>
        </row>
        <row r="1485">
          <cell r="B1485">
            <v>38722</v>
          </cell>
          <cell r="D1485">
            <v>142.77760000000001</v>
          </cell>
          <cell r="E1485">
            <v>36</v>
          </cell>
        </row>
        <row r="1486">
          <cell r="B1486">
            <v>38723</v>
          </cell>
          <cell r="D1486">
            <v>142.803</v>
          </cell>
          <cell r="E1486">
            <v>36</v>
          </cell>
        </row>
        <row r="1487">
          <cell r="B1487">
            <v>38726</v>
          </cell>
          <cell r="D1487">
            <v>142.83000000000001</v>
          </cell>
          <cell r="E1487">
            <v>20</v>
          </cell>
        </row>
        <row r="1488">
          <cell r="B1488">
            <v>38727</v>
          </cell>
          <cell r="D1488">
            <v>142.83000000000001</v>
          </cell>
          <cell r="E1488">
            <v>35</v>
          </cell>
        </row>
        <row r="1489">
          <cell r="B1489">
            <v>38728</v>
          </cell>
          <cell r="D1489">
            <v>142.88720000000001</v>
          </cell>
          <cell r="E1489">
            <v>36</v>
          </cell>
        </row>
        <row r="1490">
          <cell r="B1490">
            <v>38729</v>
          </cell>
          <cell r="D1490">
            <v>142.94560000000001</v>
          </cell>
          <cell r="E1490">
            <v>36</v>
          </cell>
        </row>
        <row r="1491">
          <cell r="B1491">
            <v>38730</v>
          </cell>
          <cell r="D1491">
            <v>142.98320000000001</v>
          </cell>
          <cell r="E1491">
            <v>36</v>
          </cell>
        </row>
        <row r="1492">
          <cell r="B1492">
            <v>38733</v>
          </cell>
          <cell r="D1492">
            <v>143.0437</v>
          </cell>
          <cell r="E1492">
            <v>37</v>
          </cell>
        </row>
        <row r="1493">
          <cell r="B1493">
            <v>38734</v>
          </cell>
          <cell r="D1493">
            <v>143.32990000000001</v>
          </cell>
          <cell r="E1493">
            <v>37</v>
          </cell>
        </row>
        <row r="1494">
          <cell r="B1494">
            <v>38735</v>
          </cell>
          <cell r="D1494">
            <v>143.26779999999999</v>
          </cell>
          <cell r="E1494">
            <v>35</v>
          </cell>
        </row>
        <row r="1495">
          <cell r="B1495">
            <v>38736</v>
          </cell>
          <cell r="D1495">
            <v>143.21019999999999</v>
          </cell>
          <cell r="E1495">
            <v>36</v>
          </cell>
        </row>
        <row r="1496">
          <cell r="B1496">
            <v>38737</v>
          </cell>
          <cell r="D1496">
            <v>143.24469999999999</v>
          </cell>
          <cell r="E1496">
            <v>37</v>
          </cell>
        </row>
        <row r="1497">
          <cell r="B1497">
            <v>38740</v>
          </cell>
          <cell r="D1497">
            <v>143.2552</v>
          </cell>
          <cell r="E1497">
            <v>36</v>
          </cell>
        </row>
        <row r="1498">
          <cell r="B1498">
            <v>38741</v>
          </cell>
          <cell r="D1498">
            <v>143.19149999999999</v>
          </cell>
          <cell r="E1498">
            <v>37</v>
          </cell>
        </row>
        <row r="1499">
          <cell r="B1499">
            <v>38742</v>
          </cell>
          <cell r="D1499">
            <v>143.11660000000001</v>
          </cell>
          <cell r="E1499">
            <v>36</v>
          </cell>
        </row>
        <row r="1500">
          <cell r="B1500">
            <v>38743</v>
          </cell>
          <cell r="D1500">
            <v>143.08590000000001</v>
          </cell>
          <cell r="E1500">
            <v>37</v>
          </cell>
        </row>
        <row r="1501">
          <cell r="B1501">
            <v>38744</v>
          </cell>
          <cell r="D1501">
            <v>143.09630000000001</v>
          </cell>
          <cell r="E1501">
            <v>40</v>
          </cell>
        </row>
        <row r="1502">
          <cell r="B1502">
            <v>38747</v>
          </cell>
          <cell r="D1502">
            <v>143.17150000000001</v>
          </cell>
          <cell r="E1502">
            <v>37</v>
          </cell>
        </row>
        <row r="1503">
          <cell r="B1503">
            <v>38748</v>
          </cell>
          <cell r="D1503">
            <v>143.21469999999999</v>
          </cell>
          <cell r="E1503">
            <v>36</v>
          </cell>
        </row>
        <row r="1504">
          <cell r="B1504">
            <v>38749</v>
          </cell>
          <cell r="D1504">
            <v>143.17259999999999</v>
          </cell>
          <cell r="E1504">
            <v>36</v>
          </cell>
        </row>
        <row r="1505">
          <cell r="B1505">
            <v>38750</v>
          </cell>
          <cell r="D1505">
            <v>143.12200000000001</v>
          </cell>
          <cell r="E1505">
            <v>36</v>
          </cell>
        </row>
        <row r="1506">
          <cell r="B1506">
            <v>38751</v>
          </cell>
          <cell r="D1506">
            <v>143.1474</v>
          </cell>
          <cell r="E1506">
            <v>38</v>
          </cell>
        </row>
        <row r="1507">
          <cell r="B1507">
            <v>38754</v>
          </cell>
          <cell r="D1507">
            <v>143.0838</v>
          </cell>
          <cell r="E1507">
            <v>36</v>
          </cell>
        </row>
        <row r="1508">
          <cell r="B1508">
            <v>38755</v>
          </cell>
          <cell r="D1508">
            <v>143.06110000000001</v>
          </cell>
          <cell r="E1508">
            <v>36</v>
          </cell>
        </row>
        <row r="1509">
          <cell r="B1509">
            <v>38756</v>
          </cell>
          <cell r="D1509">
            <v>143.1943</v>
          </cell>
          <cell r="E1509">
            <v>37</v>
          </cell>
        </row>
        <row r="1510">
          <cell r="B1510">
            <v>38757</v>
          </cell>
          <cell r="D1510">
            <v>143.18440000000001</v>
          </cell>
        </row>
        <row r="1511">
          <cell r="B1511">
            <v>38758</v>
          </cell>
          <cell r="D1511">
            <v>143.16550000000001</v>
          </cell>
          <cell r="E1511">
            <v>37</v>
          </cell>
        </row>
        <row r="1512">
          <cell r="B1512">
            <v>38761</v>
          </cell>
          <cell r="D1512">
            <v>143.154</v>
          </cell>
          <cell r="E1512">
            <v>37</v>
          </cell>
        </row>
        <row r="1513">
          <cell r="B1513">
            <v>38762</v>
          </cell>
          <cell r="D1513">
            <v>143.23599999999999</v>
          </cell>
          <cell r="E1513">
            <v>37</v>
          </cell>
        </row>
        <row r="1514">
          <cell r="B1514">
            <v>38763</v>
          </cell>
          <cell r="D1514">
            <v>143.30699999999999</v>
          </cell>
          <cell r="E1514">
            <v>36</v>
          </cell>
        </row>
        <row r="1515">
          <cell r="B1515">
            <v>38764</v>
          </cell>
          <cell r="D1515">
            <v>143.3623</v>
          </cell>
          <cell r="E1515">
            <v>36</v>
          </cell>
        </row>
        <row r="1516">
          <cell r="B1516">
            <v>38765</v>
          </cell>
          <cell r="D1516">
            <v>143.5438</v>
          </cell>
          <cell r="E1516">
            <v>37</v>
          </cell>
        </row>
        <row r="1517">
          <cell r="B1517">
            <v>38768</v>
          </cell>
          <cell r="D1517">
            <v>143.80009999999999</v>
          </cell>
          <cell r="E1517">
            <v>36</v>
          </cell>
        </row>
        <row r="1518">
          <cell r="B1518">
            <v>38769</v>
          </cell>
          <cell r="D1518">
            <v>143.83430000000001</v>
          </cell>
          <cell r="E1518">
            <v>36</v>
          </cell>
        </row>
        <row r="1519">
          <cell r="B1519">
            <v>38770</v>
          </cell>
          <cell r="D1519">
            <v>143.84289999999999</v>
          </cell>
          <cell r="E1519">
            <v>36</v>
          </cell>
        </row>
        <row r="1520">
          <cell r="B1520">
            <v>38771</v>
          </cell>
          <cell r="D1520">
            <v>143.74019999999999</v>
          </cell>
          <cell r="E1520">
            <v>36</v>
          </cell>
        </row>
        <row r="1521">
          <cell r="B1521">
            <v>38772</v>
          </cell>
          <cell r="D1521">
            <v>143.6815</v>
          </cell>
          <cell r="E1521">
            <v>35</v>
          </cell>
        </row>
        <row r="1522">
          <cell r="B1522">
            <v>38775</v>
          </cell>
          <cell r="D1522">
            <v>143.74019999999999</v>
          </cell>
          <cell r="E1522">
            <v>36</v>
          </cell>
        </row>
        <row r="1523">
          <cell r="B1523">
            <v>38776</v>
          </cell>
          <cell r="D1523">
            <v>143.78450000000001</v>
          </cell>
          <cell r="E1523">
            <v>33</v>
          </cell>
        </row>
        <row r="1524">
          <cell r="B1524">
            <v>38777</v>
          </cell>
          <cell r="D1524">
            <v>143.5692</v>
          </cell>
          <cell r="E1524">
            <v>35</v>
          </cell>
        </row>
        <row r="1525">
          <cell r="B1525">
            <v>38778</v>
          </cell>
          <cell r="D1525">
            <v>143.49189999999999</v>
          </cell>
          <cell r="E1525">
            <v>31</v>
          </cell>
        </row>
        <row r="1526">
          <cell r="B1526">
            <v>38779</v>
          </cell>
          <cell r="D1526">
            <v>143.42570000000001</v>
          </cell>
          <cell r="E1526">
            <v>37</v>
          </cell>
        </row>
        <row r="1527">
          <cell r="B1527">
            <v>38782</v>
          </cell>
          <cell r="D1527">
            <v>143.47829999999999</v>
          </cell>
          <cell r="E1527">
            <v>36</v>
          </cell>
        </row>
        <row r="1528">
          <cell r="B1528">
            <v>38783</v>
          </cell>
          <cell r="D1528">
            <v>143.29470000000001</v>
          </cell>
          <cell r="E1528">
            <v>36</v>
          </cell>
        </row>
        <row r="1529">
          <cell r="B1529">
            <v>38784</v>
          </cell>
          <cell r="D1529">
            <v>143.25200000000001</v>
          </cell>
          <cell r="E1529">
            <v>36</v>
          </cell>
        </row>
        <row r="1530">
          <cell r="B1530">
            <v>38785</v>
          </cell>
          <cell r="D1530">
            <v>143.26419999999999</v>
          </cell>
          <cell r="E1530">
            <v>35</v>
          </cell>
        </row>
        <row r="1531">
          <cell r="B1531">
            <v>38786</v>
          </cell>
          <cell r="D1531">
            <v>142.79769999999999</v>
          </cell>
          <cell r="E1531">
            <v>35</v>
          </cell>
        </row>
        <row r="1532">
          <cell r="B1532">
            <v>38789</v>
          </cell>
          <cell r="D1532">
            <v>142.8663</v>
          </cell>
          <cell r="E1532">
            <v>36</v>
          </cell>
        </row>
        <row r="1533">
          <cell r="B1533">
            <v>38790</v>
          </cell>
          <cell r="D1533">
            <v>142.91820000000001</v>
          </cell>
          <cell r="E1533">
            <v>36</v>
          </cell>
        </row>
        <row r="1534">
          <cell r="B1534">
            <v>38791</v>
          </cell>
          <cell r="D1534">
            <v>142.92599999999999</v>
          </cell>
          <cell r="E1534">
            <v>36</v>
          </cell>
        </row>
        <row r="1535">
          <cell r="B1535">
            <v>38792</v>
          </cell>
          <cell r="D1535">
            <v>142.93690000000001</v>
          </cell>
          <cell r="E1535">
            <v>35</v>
          </cell>
        </row>
        <row r="1536">
          <cell r="B1536">
            <v>38793</v>
          </cell>
          <cell r="D1536">
            <v>142.87710000000001</v>
          </cell>
          <cell r="E1536">
            <v>35</v>
          </cell>
        </row>
        <row r="1537">
          <cell r="B1537">
            <v>38796</v>
          </cell>
          <cell r="D1537">
            <v>142.90610000000001</v>
          </cell>
          <cell r="E1537">
            <v>36</v>
          </cell>
        </row>
        <row r="1538">
          <cell r="B1538">
            <v>38797</v>
          </cell>
          <cell r="D1538">
            <v>142.7029</v>
          </cell>
          <cell r="E1538">
            <v>36</v>
          </cell>
        </row>
        <row r="1539">
          <cell r="B1539">
            <v>38798</v>
          </cell>
          <cell r="D1539">
            <v>142.7824</v>
          </cell>
          <cell r="E1539">
            <v>36</v>
          </cell>
        </row>
        <row r="1540">
          <cell r="B1540">
            <v>38799</v>
          </cell>
          <cell r="D1540">
            <v>142.74299999999999</v>
          </cell>
          <cell r="E1540">
            <v>37</v>
          </cell>
        </row>
        <row r="1541">
          <cell r="B1541">
            <v>38800</v>
          </cell>
          <cell r="D1541">
            <v>142.75970000000001</v>
          </cell>
          <cell r="E1541">
            <v>36</v>
          </cell>
        </row>
        <row r="1542">
          <cell r="B1542">
            <v>38803</v>
          </cell>
          <cell r="D1542">
            <v>142.82149999999999</v>
          </cell>
          <cell r="E1542">
            <v>37</v>
          </cell>
        </row>
        <row r="1543">
          <cell r="B1543">
            <v>38804</v>
          </cell>
          <cell r="D1543">
            <v>141.94909999999999</v>
          </cell>
          <cell r="E1543">
            <v>39</v>
          </cell>
        </row>
        <row r="1544">
          <cell r="B1544">
            <v>38805</v>
          </cell>
          <cell r="D1544">
            <v>141.83199999999999</v>
          </cell>
          <cell r="E1544">
            <v>39</v>
          </cell>
        </row>
        <row r="1545">
          <cell r="B1545">
            <v>38806</v>
          </cell>
          <cell r="D1545">
            <v>141.70679999999999</v>
          </cell>
          <cell r="E1545">
            <v>40</v>
          </cell>
        </row>
        <row r="1546">
          <cell r="B1546">
            <v>38807</v>
          </cell>
          <cell r="D1546">
            <v>141.74870000000001</v>
          </cell>
          <cell r="E1546">
            <v>41</v>
          </cell>
        </row>
        <row r="1547">
          <cell r="B1547">
            <v>38810</v>
          </cell>
          <cell r="D1547">
            <v>141.6567</v>
          </cell>
          <cell r="E1547">
            <v>41</v>
          </cell>
        </row>
        <row r="1548">
          <cell r="B1548">
            <v>38811</v>
          </cell>
          <cell r="D1548">
            <v>141.5941</v>
          </cell>
          <cell r="E1548">
            <v>41</v>
          </cell>
        </row>
        <row r="1549">
          <cell r="B1549">
            <v>38812</v>
          </cell>
          <cell r="D1549">
            <v>141.6387</v>
          </cell>
          <cell r="E1549">
            <v>41</v>
          </cell>
        </row>
        <row r="1550">
          <cell r="B1550">
            <v>38813</v>
          </cell>
          <cell r="D1550">
            <v>141.51070000000001</v>
          </cell>
          <cell r="E1550">
            <v>42</v>
          </cell>
        </row>
        <row r="1551">
          <cell r="B1551">
            <v>38814</v>
          </cell>
          <cell r="D1551">
            <v>141.43450000000001</v>
          </cell>
          <cell r="E1551">
            <v>41</v>
          </cell>
        </row>
        <row r="1552">
          <cell r="B1552">
            <v>38817</v>
          </cell>
          <cell r="D1552">
            <v>141.27099999999999</v>
          </cell>
          <cell r="E1552">
            <v>40</v>
          </cell>
        </row>
        <row r="1553">
          <cell r="B1553">
            <v>38818</v>
          </cell>
          <cell r="D1553">
            <v>141.33279999999999</v>
          </cell>
          <cell r="E1553">
            <v>40</v>
          </cell>
        </row>
        <row r="1554">
          <cell r="B1554">
            <v>38819</v>
          </cell>
          <cell r="D1554">
            <v>141.05410000000001</v>
          </cell>
          <cell r="E1554">
            <v>41</v>
          </cell>
        </row>
        <row r="1555">
          <cell r="B1555">
            <v>38820</v>
          </cell>
          <cell r="D1555">
            <v>140.75530000000001</v>
          </cell>
          <cell r="E1555">
            <v>41</v>
          </cell>
        </row>
        <row r="1556">
          <cell r="B1556">
            <v>38821</v>
          </cell>
          <cell r="D1556">
            <v>140.78399999999999</v>
          </cell>
        </row>
        <row r="1557">
          <cell r="B1557">
            <v>38824</v>
          </cell>
        </row>
        <row r="1558">
          <cell r="B1558">
            <v>38825</v>
          </cell>
          <cell r="D1558">
            <v>140.93860000000001</v>
          </cell>
          <cell r="E1558">
            <v>41</v>
          </cell>
        </row>
        <row r="1559">
          <cell r="B1559">
            <v>38826</v>
          </cell>
          <cell r="D1559">
            <v>141.04390000000001</v>
          </cell>
          <cell r="E1559">
            <v>42</v>
          </cell>
        </row>
        <row r="1560">
          <cell r="B1560">
            <v>38827</v>
          </cell>
          <cell r="D1560">
            <v>140.9837</v>
          </cell>
          <cell r="E1560">
            <v>41</v>
          </cell>
        </row>
        <row r="1561">
          <cell r="B1561">
            <v>38828</v>
          </cell>
          <cell r="D1561">
            <v>140.9615</v>
          </cell>
          <cell r="E1561">
            <v>41</v>
          </cell>
        </row>
        <row r="1562">
          <cell r="B1562">
            <v>38831</v>
          </cell>
          <cell r="D1562">
            <v>141.05090000000001</v>
          </cell>
          <cell r="E1562">
            <v>40</v>
          </cell>
        </row>
        <row r="1563">
          <cell r="B1563">
            <v>38832</v>
          </cell>
          <cell r="D1563">
            <v>140.94280000000001</v>
          </cell>
          <cell r="E1563">
            <v>41</v>
          </cell>
        </row>
        <row r="1564">
          <cell r="B1564">
            <v>38833</v>
          </cell>
          <cell r="D1564">
            <v>140.82679999999999</v>
          </cell>
          <cell r="E1564">
            <v>40</v>
          </cell>
        </row>
        <row r="1565">
          <cell r="B1565">
            <v>38834</v>
          </cell>
          <cell r="D1565">
            <v>140.5771</v>
          </cell>
          <cell r="E1565">
            <v>40</v>
          </cell>
        </row>
        <row r="1566">
          <cell r="B1566">
            <v>38835</v>
          </cell>
          <cell r="D1566">
            <v>140.53749999999999</v>
          </cell>
          <cell r="E1566">
            <v>39</v>
          </cell>
        </row>
        <row r="1567">
          <cell r="B1567">
            <v>38838</v>
          </cell>
        </row>
        <row r="1568">
          <cell r="B1568">
            <v>38839</v>
          </cell>
          <cell r="D1568">
            <v>140.59460000000001</v>
          </cell>
          <cell r="E1568">
            <v>40</v>
          </cell>
        </row>
        <row r="1569">
          <cell r="B1569">
            <v>38840</v>
          </cell>
          <cell r="D1569">
            <v>140.57509999999999</v>
          </cell>
          <cell r="E1569">
            <v>41</v>
          </cell>
        </row>
        <row r="1570">
          <cell r="B1570">
            <v>38841</v>
          </cell>
          <cell r="D1570">
            <v>140.5446</v>
          </cell>
          <cell r="E1570">
            <v>40</v>
          </cell>
        </row>
        <row r="1571">
          <cell r="B1571">
            <v>38842</v>
          </cell>
          <cell r="D1571">
            <v>140.53530000000001</v>
          </cell>
          <cell r="E1571">
            <v>40</v>
          </cell>
        </row>
        <row r="1572">
          <cell r="B1572">
            <v>38845</v>
          </cell>
          <cell r="D1572">
            <v>140.5746</v>
          </cell>
          <cell r="E1572">
            <v>42</v>
          </cell>
        </row>
        <row r="1573">
          <cell r="B1573">
            <v>38846</v>
          </cell>
          <cell r="D1573">
            <v>140.38919999999999</v>
          </cell>
          <cell r="E1573">
            <v>42</v>
          </cell>
        </row>
        <row r="1574">
          <cell r="B1574">
            <v>38847</v>
          </cell>
          <cell r="D1574">
            <v>140.386</v>
          </cell>
          <cell r="E1574">
            <v>43</v>
          </cell>
        </row>
        <row r="1575">
          <cell r="B1575">
            <v>38848</v>
          </cell>
          <cell r="D1575">
            <v>140.23099999999999</v>
          </cell>
          <cell r="E1575">
            <v>42</v>
          </cell>
        </row>
        <row r="1576">
          <cell r="B1576">
            <v>38849</v>
          </cell>
          <cell r="D1576">
            <v>140.279</v>
          </cell>
          <cell r="E1576">
            <v>43</v>
          </cell>
        </row>
        <row r="1577">
          <cell r="B1577">
            <v>38852</v>
          </cell>
          <cell r="D1577">
            <v>140.44059999999999</v>
          </cell>
          <cell r="E1577">
            <v>43</v>
          </cell>
        </row>
        <row r="1578">
          <cell r="B1578">
            <v>38853</v>
          </cell>
          <cell r="D1578">
            <v>140.45869999999999</v>
          </cell>
          <cell r="E1578">
            <v>42</v>
          </cell>
        </row>
        <row r="1579">
          <cell r="B1579">
            <v>38854</v>
          </cell>
          <cell r="D1579">
            <v>140.4085</v>
          </cell>
          <cell r="E1579">
            <v>41</v>
          </cell>
        </row>
        <row r="1580">
          <cell r="B1580">
            <v>38855</v>
          </cell>
          <cell r="D1580">
            <v>140.50640000000001</v>
          </cell>
          <cell r="E1580">
            <v>42</v>
          </cell>
        </row>
        <row r="1581">
          <cell r="B1581">
            <v>38856</v>
          </cell>
          <cell r="D1581">
            <v>140.50630000000001</v>
          </cell>
          <cell r="E1581">
            <v>44</v>
          </cell>
        </row>
        <row r="1582">
          <cell r="B1582">
            <v>38859</v>
          </cell>
          <cell r="D1582">
            <v>140.62610000000001</v>
          </cell>
          <cell r="E1582">
            <v>52</v>
          </cell>
        </row>
        <row r="1583">
          <cell r="B1583">
            <v>38860</v>
          </cell>
          <cell r="D1583">
            <v>140.62819999999999</v>
          </cell>
          <cell r="E1583">
            <v>47</v>
          </cell>
        </row>
        <row r="1584">
          <cell r="B1584">
            <v>38861</v>
          </cell>
          <cell r="D1584">
            <v>141.06540000000001</v>
          </cell>
          <cell r="E1584">
            <v>48</v>
          </cell>
        </row>
        <row r="1585">
          <cell r="B1585">
            <v>38862</v>
          </cell>
          <cell r="D1585">
            <v>141.08080000000001</v>
          </cell>
          <cell r="E1585">
            <v>47</v>
          </cell>
        </row>
        <row r="1586">
          <cell r="B1586">
            <v>38863</v>
          </cell>
          <cell r="D1586">
            <v>140.99010000000001</v>
          </cell>
          <cell r="E1586">
            <v>47</v>
          </cell>
        </row>
        <row r="1587">
          <cell r="B1587">
            <v>38866</v>
          </cell>
          <cell r="D1587">
            <v>141.0384</v>
          </cell>
        </row>
        <row r="1588">
          <cell r="B1588">
            <v>38867</v>
          </cell>
          <cell r="D1588">
            <v>140.93180000000001</v>
          </cell>
          <cell r="E1588">
            <v>51</v>
          </cell>
        </row>
        <row r="1589">
          <cell r="B1589">
            <v>38868</v>
          </cell>
          <cell r="D1589">
            <v>140.8587</v>
          </cell>
          <cell r="E1589">
            <v>52</v>
          </cell>
        </row>
        <row r="1590">
          <cell r="B1590">
            <v>38869</v>
          </cell>
          <cell r="D1590">
            <v>140.81440000000001</v>
          </cell>
          <cell r="E1590">
            <v>52</v>
          </cell>
        </row>
        <row r="1591">
          <cell r="B1591">
            <v>38870</v>
          </cell>
          <cell r="D1591">
            <v>140.92070000000001</v>
          </cell>
          <cell r="E1591">
            <v>52</v>
          </cell>
        </row>
        <row r="1592">
          <cell r="B1592">
            <v>38873</v>
          </cell>
          <cell r="D1592">
            <v>140.95349999999999</v>
          </cell>
          <cell r="E1592">
            <v>52</v>
          </cell>
        </row>
        <row r="1593">
          <cell r="B1593">
            <v>38874</v>
          </cell>
          <cell r="D1593">
            <v>140.78149999999999</v>
          </cell>
          <cell r="E1593">
            <v>53</v>
          </cell>
        </row>
        <row r="1594">
          <cell r="B1594">
            <v>38875</v>
          </cell>
          <cell r="D1594">
            <v>140.75569999999999</v>
          </cell>
          <cell r="E1594">
            <v>53</v>
          </cell>
        </row>
        <row r="1595">
          <cell r="B1595">
            <v>38876</v>
          </cell>
          <cell r="D1595">
            <v>140.9171</v>
          </cell>
          <cell r="E1595">
            <v>52</v>
          </cell>
        </row>
        <row r="1596">
          <cell r="B1596">
            <v>38877</v>
          </cell>
          <cell r="D1596">
            <v>140.8629</v>
          </cell>
          <cell r="E1596">
            <v>48</v>
          </cell>
        </row>
        <row r="1597">
          <cell r="B1597">
            <v>38880</v>
          </cell>
          <cell r="D1597">
            <v>140.95099999999999</v>
          </cell>
          <cell r="E1597">
            <v>48</v>
          </cell>
        </row>
        <row r="1598">
          <cell r="B1598">
            <v>38881</v>
          </cell>
          <cell r="D1598">
            <v>140.82550000000001</v>
          </cell>
          <cell r="E1598">
            <v>51</v>
          </cell>
        </row>
        <row r="1599">
          <cell r="B1599">
            <v>38882</v>
          </cell>
          <cell r="D1599">
            <v>140.7739</v>
          </cell>
          <cell r="E1599">
            <v>52</v>
          </cell>
        </row>
        <row r="1600">
          <cell r="B1600">
            <v>38883</v>
          </cell>
          <cell r="D1600">
            <v>140.6678</v>
          </cell>
          <cell r="E1600">
            <v>52</v>
          </cell>
        </row>
        <row r="1601">
          <cell r="B1601">
            <v>38884</v>
          </cell>
          <cell r="D1601">
            <v>140.64789999999999</v>
          </cell>
          <cell r="E1601">
            <v>52</v>
          </cell>
        </row>
        <row r="1602">
          <cell r="B1602">
            <v>38887</v>
          </cell>
          <cell r="D1602">
            <v>140.62299999999999</v>
          </cell>
          <cell r="E1602">
            <v>51</v>
          </cell>
        </row>
        <row r="1603">
          <cell r="B1603">
            <v>38888</v>
          </cell>
          <cell r="D1603">
            <v>140.57509999999999</v>
          </cell>
          <cell r="E1603">
            <v>53</v>
          </cell>
        </row>
        <row r="1604">
          <cell r="B1604">
            <v>38889</v>
          </cell>
          <cell r="D1604">
            <v>140.51140000000001</v>
          </cell>
          <cell r="E1604">
            <v>53</v>
          </cell>
        </row>
        <row r="1605">
          <cell r="B1605">
            <v>38890</v>
          </cell>
          <cell r="D1605">
            <v>140.43219999999999</v>
          </cell>
          <cell r="E1605">
            <v>55</v>
          </cell>
        </row>
        <row r="1606">
          <cell r="B1606">
            <v>38891</v>
          </cell>
          <cell r="D1606">
            <v>140.34460000000001</v>
          </cell>
          <cell r="E1606">
            <v>55</v>
          </cell>
        </row>
        <row r="1607">
          <cell r="B1607">
            <v>38894</v>
          </cell>
          <cell r="D1607">
            <v>140.173</v>
          </cell>
          <cell r="E1607">
            <v>57</v>
          </cell>
        </row>
        <row r="1608">
          <cell r="B1608">
            <v>38895</v>
          </cell>
          <cell r="D1608">
            <v>140.0608</v>
          </cell>
          <cell r="E1608">
            <v>60</v>
          </cell>
        </row>
        <row r="1609">
          <cell r="B1609">
            <v>38896</v>
          </cell>
          <cell r="D1609">
            <v>140.01939999999999</v>
          </cell>
          <cell r="E1609">
            <v>61</v>
          </cell>
        </row>
        <row r="1610">
          <cell r="B1610">
            <v>38897</v>
          </cell>
          <cell r="D1610">
            <v>140.09399999999999</v>
          </cell>
          <cell r="E1610">
            <v>61</v>
          </cell>
        </row>
        <row r="1611">
          <cell r="B1611">
            <v>38898</v>
          </cell>
          <cell r="D1611">
            <v>140.11959999999999</v>
          </cell>
          <cell r="E1611">
            <v>61</v>
          </cell>
        </row>
        <row r="1612">
          <cell r="B1612">
            <v>38901</v>
          </cell>
          <cell r="D1612">
            <v>140.1953</v>
          </cell>
          <cell r="E1612">
            <v>61</v>
          </cell>
        </row>
        <row r="1613">
          <cell r="B1613">
            <v>38902</v>
          </cell>
          <cell r="D1613">
            <v>140.24080000000001</v>
          </cell>
          <cell r="E1613">
            <v>61</v>
          </cell>
        </row>
        <row r="1614">
          <cell r="B1614">
            <v>38903</v>
          </cell>
          <cell r="D1614">
            <v>140.17320000000001</v>
          </cell>
          <cell r="E1614">
            <v>62</v>
          </cell>
        </row>
        <row r="1615">
          <cell r="B1615">
            <v>38904</v>
          </cell>
          <cell r="D1615">
            <v>140.17699999999999</v>
          </cell>
          <cell r="E1615">
            <v>61</v>
          </cell>
        </row>
        <row r="1616">
          <cell r="B1616">
            <v>38905</v>
          </cell>
          <cell r="D1616">
            <v>140.2731</v>
          </cell>
          <cell r="E1616">
            <v>63</v>
          </cell>
        </row>
        <row r="1617">
          <cell r="B1617">
            <v>38908</v>
          </cell>
          <cell r="D1617">
            <v>140.29349999999999</v>
          </cell>
          <cell r="E1617">
            <v>62</v>
          </cell>
        </row>
        <row r="1618">
          <cell r="B1618">
            <v>38909</v>
          </cell>
          <cell r="D1618">
            <v>140.3732</v>
          </cell>
          <cell r="E1618">
            <v>61</v>
          </cell>
        </row>
        <row r="1619">
          <cell r="B1619">
            <v>38910</v>
          </cell>
          <cell r="D1619">
            <v>140.33699999999999</v>
          </cell>
        </row>
        <row r="1620">
          <cell r="B1620">
            <v>38911</v>
          </cell>
          <cell r="D1620">
            <v>140.43899999999999</v>
          </cell>
          <cell r="E1620">
            <v>60</v>
          </cell>
        </row>
        <row r="1621">
          <cell r="B1621">
            <v>38912</v>
          </cell>
          <cell r="D1621">
            <v>140.63249999999999</v>
          </cell>
          <cell r="E1621">
            <v>60</v>
          </cell>
        </row>
        <row r="1622">
          <cell r="B1622">
            <v>38915</v>
          </cell>
          <cell r="D1622">
            <v>140.7115</v>
          </cell>
          <cell r="E1622">
            <v>60</v>
          </cell>
        </row>
        <row r="1623">
          <cell r="B1623">
            <v>38916</v>
          </cell>
          <cell r="D1623">
            <v>140.69049999999999</v>
          </cell>
          <cell r="E1623">
            <v>60</v>
          </cell>
        </row>
        <row r="1624">
          <cell r="B1624">
            <v>38917</v>
          </cell>
          <cell r="D1624">
            <v>140.7645</v>
          </cell>
          <cell r="E1624">
            <v>63</v>
          </cell>
        </row>
        <row r="1625">
          <cell r="B1625">
            <v>38918</v>
          </cell>
          <cell r="D1625">
            <v>140.82169999999999</v>
          </cell>
          <cell r="E1625">
            <v>61</v>
          </cell>
        </row>
        <row r="1626">
          <cell r="B1626">
            <v>38919</v>
          </cell>
          <cell r="D1626">
            <v>140.91079999999999</v>
          </cell>
          <cell r="E1626">
            <v>60</v>
          </cell>
        </row>
        <row r="1627">
          <cell r="B1627">
            <v>38922</v>
          </cell>
          <cell r="D1627">
            <v>140.9734</v>
          </cell>
          <cell r="E1627">
            <v>59</v>
          </cell>
        </row>
        <row r="1628">
          <cell r="B1628">
            <v>38923</v>
          </cell>
          <cell r="D1628">
            <v>140.98570000000001</v>
          </cell>
          <cell r="E1628">
            <v>58</v>
          </cell>
        </row>
        <row r="1629">
          <cell r="B1629">
            <v>38924</v>
          </cell>
          <cell r="D1629">
            <v>140.9451</v>
          </cell>
          <cell r="E1629">
            <v>59</v>
          </cell>
        </row>
        <row r="1630">
          <cell r="B1630">
            <v>38925</v>
          </cell>
          <cell r="D1630">
            <v>141.0069</v>
          </cell>
          <cell r="E1630">
            <v>60</v>
          </cell>
        </row>
        <row r="1631">
          <cell r="B1631">
            <v>38926</v>
          </cell>
          <cell r="D1631">
            <v>141.0771</v>
          </cell>
          <cell r="E1631">
            <v>59</v>
          </cell>
        </row>
        <row r="1632">
          <cell r="B1632">
            <v>38929</v>
          </cell>
          <cell r="D1632">
            <v>141.1147</v>
          </cell>
          <cell r="E1632">
            <v>59</v>
          </cell>
        </row>
        <row r="1633">
          <cell r="B1633">
            <v>38930</v>
          </cell>
          <cell r="D1633">
            <v>141.17660000000001</v>
          </cell>
          <cell r="E1633">
            <v>57</v>
          </cell>
        </row>
        <row r="1634">
          <cell r="B1634">
            <v>38931</v>
          </cell>
          <cell r="D1634">
            <v>141.19200000000001</v>
          </cell>
          <cell r="E1634">
            <v>58</v>
          </cell>
        </row>
        <row r="1635">
          <cell r="B1635">
            <v>38932</v>
          </cell>
          <cell r="D1635">
            <v>141.25620000000001</v>
          </cell>
          <cell r="E1635">
            <v>57</v>
          </cell>
        </row>
        <row r="1636">
          <cell r="B1636">
            <v>38933</v>
          </cell>
          <cell r="E1636">
            <v>59</v>
          </cell>
        </row>
        <row r="1637">
          <cell r="B1637">
            <v>38936</v>
          </cell>
          <cell r="D1637">
            <v>141.41390000000001</v>
          </cell>
          <cell r="E1637">
            <v>58</v>
          </cell>
        </row>
        <row r="1638">
          <cell r="B1638">
            <v>38937</v>
          </cell>
          <cell r="D1638">
            <v>141.5146</v>
          </cell>
          <cell r="E1638">
            <v>57</v>
          </cell>
        </row>
        <row r="1639">
          <cell r="B1639">
            <v>38938</v>
          </cell>
          <cell r="D1639">
            <v>141.58279999999999</v>
          </cell>
          <cell r="E1639">
            <v>55</v>
          </cell>
        </row>
        <row r="1640">
          <cell r="B1640">
            <v>38939</v>
          </cell>
          <cell r="D1640">
            <v>141.57470000000001</v>
          </cell>
          <cell r="E1640">
            <v>58</v>
          </cell>
        </row>
        <row r="1641">
          <cell r="B1641">
            <v>38940</v>
          </cell>
          <cell r="D1641">
            <v>141.49279999999999</v>
          </cell>
          <cell r="E1641">
            <v>55</v>
          </cell>
        </row>
        <row r="1642">
          <cell r="B1642">
            <v>38943</v>
          </cell>
          <cell r="D1642">
            <v>141.4846</v>
          </cell>
          <cell r="E1642">
            <v>56</v>
          </cell>
        </row>
        <row r="1643">
          <cell r="B1643">
            <v>38944</v>
          </cell>
          <cell r="E1643">
            <v>56</v>
          </cell>
        </row>
        <row r="1644">
          <cell r="B1644">
            <v>38945</v>
          </cell>
          <cell r="D1644">
            <v>141.68539999999999</v>
          </cell>
          <cell r="E1644">
            <v>56</v>
          </cell>
        </row>
        <row r="1645">
          <cell r="B1645">
            <v>38946</v>
          </cell>
          <cell r="D1645">
            <v>141.73050000000001</v>
          </cell>
          <cell r="E1645">
            <v>56</v>
          </cell>
        </row>
        <row r="1646">
          <cell r="B1646">
            <v>38947</v>
          </cell>
          <cell r="D1646">
            <v>141.7073</v>
          </cell>
          <cell r="E1646">
            <v>55</v>
          </cell>
        </row>
        <row r="1647">
          <cell r="B1647">
            <v>38950</v>
          </cell>
          <cell r="D1647">
            <v>141.8544</v>
          </cell>
          <cell r="E1647">
            <v>55</v>
          </cell>
        </row>
        <row r="1648">
          <cell r="B1648">
            <v>38951</v>
          </cell>
          <cell r="D1648">
            <v>142.02930000000001</v>
          </cell>
          <cell r="E1648">
            <v>54</v>
          </cell>
        </row>
        <row r="1649">
          <cell r="B1649">
            <v>38952</v>
          </cell>
          <cell r="D1649">
            <v>141.8723</v>
          </cell>
          <cell r="E1649">
            <v>56</v>
          </cell>
        </row>
        <row r="1650">
          <cell r="B1650">
            <v>38953</v>
          </cell>
          <cell r="D1650">
            <v>142.31190000000001</v>
          </cell>
          <cell r="E1650">
            <v>55</v>
          </cell>
        </row>
        <row r="1651">
          <cell r="B1651">
            <v>38954</v>
          </cell>
          <cell r="D1651">
            <v>142.3561</v>
          </cell>
          <cell r="E1651">
            <v>55</v>
          </cell>
        </row>
        <row r="1652">
          <cell r="B1652">
            <v>38957</v>
          </cell>
          <cell r="D1652">
            <v>142.39859999999999</v>
          </cell>
        </row>
        <row r="1653">
          <cell r="B1653">
            <v>38958</v>
          </cell>
          <cell r="D1653">
            <v>142.28460000000001</v>
          </cell>
          <cell r="E1653">
            <v>55</v>
          </cell>
        </row>
        <row r="1654">
          <cell r="B1654">
            <v>38959</v>
          </cell>
          <cell r="D1654">
            <v>142.30600000000001</v>
          </cell>
          <cell r="E1654">
            <v>55</v>
          </cell>
        </row>
        <row r="1655">
          <cell r="B1655">
            <v>38960</v>
          </cell>
          <cell r="D1655">
            <v>142.39709999999999</v>
          </cell>
          <cell r="E1655">
            <v>55</v>
          </cell>
        </row>
        <row r="1656">
          <cell r="B1656">
            <v>38961</v>
          </cell>
          <cell r="D1656">
            <v>142.40530000000001</v>
          </cell>
          <cell r="E1656">
            <v>55</v>
          </cell>
        </row>
        <row r="1657">
          <cell r="B1657">
            <v>38964</v>
          </cell>
          <cell r="D1657">
            <v>142.37540000000001</v>
          </cell>
          <cell r="E1657">
            <v>55</v>
          </cell>
        </row>
        <row r="1658">
          <cell r="B1658">
            <v>38965</v>
          </cell>
          <cell r="D1658">
            <v>142.3681</v>
          </cell>
          <cell r="E1658">
            <v>53</v>
          </cell>
        </row>
        <row r="1659">
          <cell r="B1659">
            <v>38966</v>
          </cell>
          <cell r="D1659">
            <v>142.2808</v>
          </cell>
          <cell r="E1659">
            <v>53</v>
          </cell>
        </row>
        <row r="1660">
          <cell r="B1660">
            <v>38967</v>
          </cell>
          <cell r="D1660">
            <v>142.30449999999999</v>
          </cell>
          <cell r="E1660">
            <v>54.97</v>
          </cell>
        </row>
        <row r="1661">
          <cell r="B1661">
            <v>38968</v>
          </cell>
          <cell r="D1661">
            <v>142.2989</v>
          </cell>
          <cell r="E1661">
            <v>50</v>
          </cell>
        </row>
        <row r="1662">
          <cell r="B1662">
            <v>38971</v>
          </cell>
          <cell r="D1662">
            <v>142.31700000000001</v>
          </cell>
          <cell r="E1662">
            <v>54</v>
          </cell>
        </row>
        <row r="1663">
          <cell r="B1663">
            <v>38972</v>
          </cell>
          <cell r="D1663">
            <v>142.2525</v>
          </cell>
          <cell r="E1663">
            <v>53</v>
          </cell>
        </row>
        <row r="1664">
          <cell r="B1664">
            <v>38973</v>
          </cell>
          <cell r="D1664">
            <v>142.3237</v>
          </cell>
          <cell r="E1664">
            <v>54</v>
          </cell>
        </row>
        <row r="1665">
          <cell r="B1665">
            <v>38974</v>
          </cell>
          <cell r="D1665">
            <v>142.2534</v>
          </cell>
          <cell r="E1665">
            <v>54</v>
          </cell>
        </row>
        <row r="1666">
          <cell r="B1666">
            <v>38975</v>
          </cell>
          <cell r="D1666">
            <v>142.3014</v>
          </cell>
          <cell r="E1666">
            <v>55</v>
          </cell>
        </row>
        <row r="1667">
          <cell r="B1667">
            <v>38978</v>
          </cell>
          <cell r="D1667">
            <v>142.12479999999999</v>
          </cell>
          <cell r="E1667">
            <v>54</v>
          </cell>
        </row>
        <row r="1668">
          <cell r="B1668">
            <v>38979</v>
          </cell>
          <cell r="D1668">
            <v>141.90299999999999</v>
          </cell>
          <cell r="E1668">
            <v>56</v>
          </cell>
        </row>
        <row r="1669">
          <cell r="B1669">
            <v>38980</v>
          </cell>
          <cell r="D1669">
            <v>141.81540000000001</v>
          </cell>
          <cell r="E1669">
            <v>55</v>
          </cell>
        </row>
        <row r="1670">
          <cell r="B1670">
            <v>38981</v>
          </cell>
          <cell r="D1670">
            <v>141.8631</v>
          </cell>
          <cell r="E1670">
            <v>54</v>
          </cell>
        </row>
        <row r="1671">
          <cell r="B1671">
            <v>38982</v>
          </cell>
          <cell r="D1671">
            <v>142.03450000000001</v>
          </cell>
          <cell r="E1671">
            <v>54</v>
          </cell>
        </row>
        <row r="1672">
          <cell r="B1672">
            <v>38985</v>
          </cell>
          <cell r="D1672">
            <v>142.18510000000001</v>
          </cell>
          <cell r="E1672">
            <v>53</v>
          </cell>
        </row>
        <row r="1673">
          <cell r="B1673">
            <v>38986</v>
          </cell>
          <cell r="D1673">
            <v>142.17420000000001</v>
          </cell>
          <cell r="E1673">
            <v>53</v>
          </cell>
        </row>
        <row r="1674">
          <cell r="B1674">
            <v>38987</v>
          </cell>
          <cell r="D1674">
            <v>142.1713</v>
          </cell>
          <cell r="E1674">
            <v>56</v>
          </cell>
        </row>
        <row r="1675">
          <cell r="B1675">
            <v>38988</v>
          </cell>
          <cell r="D1675">
            <v>142.16749999999999</v>
          </cell>
          <cell r="E1675">
            <v>55</v>
          </cell>
        </row>
        <row r="1676">
          <cell r="B1676">
            <v>38989</v>
          </cell>
          <cell r="D1676">
            <v>142.22380000000001</v>
          </cell>
          <cell r="E1676">
            <v>55</v>
          </cell>
        </row>
        <row r="1677">
          <cell r="B1677">
            <v>38992</v>
          </cell>
          <cell r="D1677">
            <v>142.4375</v>
          </cell>
          <cell r="E1677">
            <v>59</v>
          </cell>
        </row>
        <row r="1678">
          <cell r="B1678">
            <v>38993</v>
          </cell>
          <cell r="D1678">
            <v>142.36279999999999</v>
          </cell>
          <cell r="E1678">
            <v>56</v>
          </cell>
        </row>
        <row r="1679">
          <cell r="B1679">
            <v>38994</v>
          </cell>
          <cell r="D1679">
            <v>142.33109999999999</v>
          </cell>
          <cell r="E1679">
            <v>55</v>
          </cell>
        </row>
        <row r="1680">
          <cell r="B1680">
            <v>38995</v>
          </cell>
          <cell r="D1680">
            <v>142.63120000000001</v>
          </cell>
          <cell r="E1680">
            <v>56</v>
          </cell>
        </row>
        <row r="1681">
          <cell r="B1681">
            <v>38996</v>
          </cell>
          <cell r="D1681">
            <v>142.5574</v>
          </cell>
          <cell r="E1681">
            <v>55</v>
          </cell>
        </row>
        <row r="1682">
          <cell r="B1682">
            <v>38999</v>
          </cell>
          <cell r="D1682">
            <v>142.56700000000001</v>
          </cell>
          <cell r="E1682">
            <v>56</v>
          </cell>
        </row>
        <row r="1683">
          <cell r="B1683">
            <v>39000</v>
          </cell>
          <cell r="D1683">
            <v>142.36279999999999</v>
          </cell>
          <cell r="E1683">
            <v>51</v>
          </cell>
        </row>
        <row r="1684">
          <cell r="B1684">
            <v>39001</v>
          </cell>
          <cell r="D1684">
            <v>142.30510000000001</v>
          </cell>
          <cell r="E1684">
            <v>49</v>
          </cell>
        </row>
        <row r="1685">
          <cell r="B1685">
            <v>39002</v>
          </cell>
          <cell r="D1685">
            <v>142.30510000000001</v>
          </cell>
          <cell r="E1685">
            <v>50</v>
          </cell>
        </row>
        <row r="1686">
          <cell r="B1686">
            <v>39003</v>
          </cell>
          <cell r="D1686">
            <v>142.27610000000001</v>
          </cell>
          <cell r="E1686">
            <v>49</v>
          </cell>
        </row>
        <row r="1687">
          <cell r="B1687">
            <v>39006</v>
          </cell>
          <cell r="D1687">
            <v>142.28139999999999</v>
          </cell>
          <cell r="E1687">
            <v>50</v>
          </cell>
        </row>
        <row r="1688">
          <cell r="B1688">
            <v>39007</v>
          </cell>
          <cell r="D1688">
            <v>142.32169999999999</v>
          </cell>
          <cell r="E1688">
            <v>50</v>
          </cell>
        </row>
        <row r="1689">
          <cell r="B1689">
            <v>39008</v>
          </cell>
          <cell r="D1689">
            <v>142.42670000000001</v>
          </cell>
          <cell r="E1689">
            <v>49</v>
          </cell>
        </row>
        <row r="1690">
          <cell r="B1690">
            <v>39009</v>
          </cell>
          <cell r="D1690">
            <v>142.56800000000001</v>
          </cell>
          <cell r="E1690">
            <v>51</v>
          </cell>
        </row>
        <row r="1691">
          <cell r="B1691">
            <v>39010</v>
          </cell>
          <cell r="D1691">
            <v>142.5591</v>
          </cell>
          <cell r="E1691">
            <v>50</v>
          </cell>
        </row>
        <row r="1692">
          <cell r="B1692">
            <v>39013</v>
          </cell>
          <cell r="D1692">
            <v>142.53790000000001</v>
          </cell>
          <cell r="E1692">
            <v>49</v>
          </cell>
        </row>
        <row r="1693">
          <cell r="B1693">
            <v>39014</v>
          </cell>
          <cell r="D1693">
            <v>142.56190000000001</v>
          </cell>
          <cell r="E1693">
            <v>47</v>
          </cell>
        </row>
        <row r="1694">
          <cell r="B1694">
            <v>39015</v>
          </cell>
          <cell r="D1694">
            <v>142.5591</v>
          </cell>
          <cell r="E1694">
            <v>47</v>
          </cell>
        </row>
        <row r="1695">
          <cell r="B1695">
            <v>39016</v>
          </cell>
          <cell r="D1695">
            <v>142.58629999999999</v>
          </cell>
          <cell r="E1695">
            <v>47</v>
          </cell>
        </row>
        <row r="1696">
          <cell r="B1696">
            <v>39017</v>
          </cell>
          <cell r="D1696">
            <v>142.7569</v>
          </cell>
          <cell r="E1696">
            <v>47</v>
          </cell>
        </row>
        <row r="1697">
          <cell r="B1697">
            <v>39020</v>
          </cell>
          <cell r="D1697">
            <v>142.8648</v>
          </cell>
          <cell r="E1697">
            <v>44</v>
          </cell>
        </row>
        <row r="1698">
          <cell r="B1698">
            <v>39021</v>
          </cell>
          <cell r="D1698">
            <v>143.03299999999999</v>
          </cell>
          <cell r="E1698">
            <v>43</v>
          </cell>
        </row>
        <row r="1699">
          <cell r="B1699">
            <v>39022</v>
          </cell>
          <cell r="D1699">
            <v>143.2176</v>
          </cell>
          <cell r="E1699">
            <v>44</v>
          </cell>
        </row>
        <row r="1700">
          <cell r="B1700">
            <v>39023</v>
          </cell>
          <cell r="D1700">
            <v>143.1936</v>
          </cell>
          <cell r="E1700">
            <v>44</v>
          </cell>
        </row>
        <row r="1701">
          <cell r="B1701">
            <v>39024</v>
          </cell>
          <cell r="D1701">
            <v>143.21719999999999</v>
          </cell>
          <cell r="E1701">
            <v>44</v>
          </cell>
        </row>
        <row r="1702">
          <cell r="B1702">
            <v>39027</v>
          </cell>
          <cell r="D1702">
            <v>143.14359999999999</v>
          </cell>
          <cell r="E1702">
            <v>44</v>
          </cell>
        </row>
        <row r="1703">
          <cell r="B1703">
            <v>39028</v>
          </cell>
          <cell r="D1703">
            <v>143.29480000000001</v>
          </cell>
          <cell r="E1703">
            <v>44</v>
          </cell>
        </row>
        <row r="1704">
          <cell r="B1704">
            <v>39029</v>
          </cell>
          <cell r="D1704">
            <v>143.36689999999999</v>
          </cell>
          <cell r="E1704">
            <v>45</v>
          </cell>
        </row>
        <row r="1705">
          <cell r="B1705">
            <v>39030</v>
          </cell>
          <cell r="D1705">
            <v>143.5222</v>
          </cell>
          <cell r="E1705">
            <v>45</v>
          </cell>
        </row>
        <row r="1706">
          <cell r="B1706">
            <v>39031</v>
          </cell>
          <cell r="D1706">
            <v>143.78800000000001</v>
          </cell>
          <cell r="E1706">
            <v>48</v>
          </cell>
        </row>
        <row r="1707">
          <cell r="B1707">
            <v>39034</v>
          </cell>
          <cell r="D1707">
            <v>143.27529999999999</v>
          </cell>
          <cell r="E1707">
            <v>44</v>
          </cell>
        </row>
        <row r="1708">
          <cell r="B1708">
            <v>39035</v>
          </cell>
          <cell r="D1708">
            <v>143.85890000000001</v>
          </cell>
          <cell r="E1708">
            <v>44</v>
          </cell>
        </row>
        <row r="1709">
          <cell r="B1709">
            <v>39036</v>
          </cell>
          <cell r="D1709">
            <v>143.9117</v>
          </cell>
          <cell r="E1709">
            <v>44</v>
          </cell>
        </row>
        <row r="1710">
          <cell r="B1710">
            <v>39037</v>
          </cell>
          <cell r="D1710">
            <v>143.8537</v>
          </cell>
          <cell r="E1710">
            <v>45</v>
          </cell>
        </row>
        <row r="1711">
          <cell r="B1711">
            <v>39038</v>
          </cell>
          <cell r="D1711">
            <v>143.91239999999999</v>
          </cell>
          <cell r="E1711">
            <v>45</v>
          </cell>
        </row>
        <row r="1712">
          <cell r="B1712">
            <v>39041</v>
          </cell>
          <cell r="D1712">
            <v>143.93530000000001</v>
          </cell>
          <cell r="E1712">
            <v>44</v>
          </cell>
        </row>
        <row r="1713">
          <cell r="B1713">
            <v>39042</v>
          </cell>
          <cell r="D1713">
            <v>143.86109999999999</v>
          </cell>
          <cell r="E1713">
            <v>44</v>
          </cell>
        </row>
        <row r="1714">
          <cell r="B1714">
            <v>39043</v>
          </cell>
          <cell r="D1714">
            <v>143.89859999999999</v>
          </cell>
          <cell r="E1714">
            <v>45</v>
          </cell>
        </row>
        <row r="1715">
          <cell r="B1715">
            <v>39044</v>
          </cell>
          <cell r="D1715">
            <v>143.80250000000001</v>
          </cell>
          <cell r="E1715">
            <v>47</v>
          </cell>
        </row>
        <row r="1716">
          <cell r="B1716">
            <v>39045</v>
          </cell>
          <cell r="D1716">
            <v>143.9152</v>
          </cell>
          <cell r="E1716">
            <v>44</v>
          </cell>
        </row>
        <row r="1717">
          <cell r="B1717">
            <v>39048</v>
          </cell>
          <cell r="D1717">
            <v>144.10939999999999</v>
          </cell>
        </row>
        <row r="1718">
          <cell r="B1718">
            <v>39049</v>
          </cell>
          <cell r="D1718">
            <v>144.30439999999999</v>
          </cell>
          <cell r="E1718">
            <v>44</v>
          </cell>
        </row>
        <row r="1719">
          <cell r="B1719">
            <v>39050</v>
          </cell>
          <cell r="D1719">
            <v>144.38229999999999</v>
          </cell>
          <cell r="E1719">
            <v>44</v>
          </cell>
        </row>
        <row r="1720">
          <cell r="B1720">
            <v>39051</v>
          </cell>
          <cell r="D1720">
            <v>144.38059999999999</v>
          </cell>
          <cell r="E1720">
            <v>44</v>
          </cell>
        </row>
        <row r="1721">
          <cell r="B1721">
            <v>39052</v>
          </cell>
          <cell r="D1721">
            <v>144.35990000000001</v>
          </cell>
          <cell r="E1721">
            <v>45</v>
          </cell>
        </row>
        <row r="1722">
          <cell r="B1722">
            <v>39055</v>
          </cell>
          <cell r="D1722">
            <v>144.42070000000001</v>
          </cell>
          <cell r="E1722">
            <v>44</v>
          </cell>
        </row>
        <row r="1723">
          <cell r="B1723">
            <v>39056</v>
          </cell>
          <cell r="D1723">
            <v>144.4162</v>
          </cell>
          <cell r="E1723">
            <v>44</v>
          </cell>
        </row>
        <row r="1724">
          <cell r="B1724">
            <v>39057</v>
          </cell>
          <cell r="D1724">
            <v>144.30350000000001</v>
          </cell>
          <cell r="E1724">
            <v>43</v>
          </cell>
        </row>
        <row r="1725">
          <cell r="B1725">
            <v>39058</v>
          </cell>
          <cell r="D1725">
            <v>144.27699999999999</v>
          </cell>
          <cell r="E1725">
            <v>44</v>
          </cell>
        </row>
        <row r="1726">
          <cell r="B1726">
            <v>39059</v>
          </cell>
          <cell r="D1726">
            <v>144.3244</v>
          </cell>
          <cell r="E1726">
            <v>44</v>
          </cell>
        </row>
        <row r="1727">
          <cell r="B1727">
            <v>39062</v>
          </cell>
          <cell r="D1727">
            <v>144.35329999999999</v>
          </cell>
          <cell r="E1727">
            <v>43</v>
          </cell>
        </row>
        <row r="1728">
          <cell r="B1728">
            <v>39063</v>
          </cell>
          <cell r="D1728">
            <v>144.38460000000001</v>
          </cell>
          <cell r="E1728">
            <v>43</v>
          </cell>
        </row>
        <row r="1729">
          <cell r="B1729">
            <v>39064</v>
          </cell>
          <cell r="D1729">
            <v>144.36410000000001</v>
          </cell>
          <cell r="E1729">
            <v>41</v>
          </cell>
        </row>
        <row r="1730">
          <cell r="B1730">
            <v>39065</v>
          </cell>
          <cell r="D1730">
            <v>144.3176</v>
          </cell>
          <cell r="E1730">
            <v>42</v>
          </cell>
        </row>
        <row r="1731">
          <cell r="B1731">
            <v>39066</v>
          </cell>
          <cell r="D1731">
            <v>144.1651</v>
          </cell>
          <cell r="E1731">
            <v>42</v>
          </cell>
        </row>
        <row r="1732">
          <cell r="B1732">
            <v>39069</v>
          </cell>
          <cell r="D1732">
            <v>144.23840000000001</v>
          </cell>
          <cell r="E1732">
            <v>43</v>
          </cell>
        </row>
        <row r="1733">
          <cell r="B1733">
            <v>39070</v>
          </cell>
          <cell r="D1733">
            <v>144.2722</v>
          </cell>
          <cell r="E1733">
            <v>43</v>
          </cell>
        </row>
        <row r="1734">
          <cell r="B1734">
            <v>39071</v>
          </cell>
          <cell r="D1734">
            <v>144.22470000000001</v>
          </cell>
          <cell r="E1734">
            <v>43</v>
          </cell>
        </row>
        <row r="1735">
          <cell r="B1735">
            <v>39072</v>
          </cell>
          <cell r="D1735">
            <v>143.77799999999999</v>
          </cell>
          <cell r="E1735">
            <v>43</v>
          </cell>
        </row>
        <row r="1736">
          <cell r="B1736">
            <v>39073</v>
          </cell>
          <cell r="D1736">
            <v>143.75069999999999</v>
          </cell>
          <cell r="E1736">
            <v>42</v>
          </cell>
        </row>
        <row r="1737">
          <cell r="B1737">
            <v>39076</v>
          </cell>
        </row>
        <row r="1738">
          <cell r="B1738">
            <v>39077</v>
          </cell>
        </row>
        <row r="1739">
          <cell r="B1739">
            <v>39078</v>
          </cell>
          <cell r="D1739">
            <v>143.85290000000001</v>
          </cell>
          <cell r="E1739">
            <v>42</v>
          </cell>
        </row>
        <row r="1740">
          <cell r="B1740">
            <v>39079</v>
          </cell>
          <cell r="D1740">
            <v>143.8133</v>
          </cell>
          <cell r="E1740">
            <v>40</v>
          </cell>
        </row>
        <row r="1741">
          <cell r="B1741">
            <v>39080</v>
          </cell>
          <cell r="D1741">
            <v>143.9297</v>
          </cell>
          <cell r="E1741">
            <v>40</v>
          </cell>
        </row>
        <row r="1742">
          <cell r="B1742">
            <v>39083</v>
          </cell>
        </row>
        <row r="1743">
          <cell r="B1743">
            <v>39084</v>
          </cell>
          <cell r="D1743">
            <v>144.06039999999999</v>
          </cell>
          <cell r="E1743">
            <v>43</v>
          </cell>
        </row>
        <row r="1744">
          <cell r="B1744">
            <v>39085</v>
          </cell>
          <cell r="D1744">
            <v>144.0735</v>
          </cell>
          <cell r="E1744">
            <v>45</v>
          </cell>
        </row>
        <row r="1745">
          <cell r="B1745">
            <v>39086</v>
          </cell>
          <cell r="D1745">
            <v>144.07859999999999</v>
          </cell>
          <cell r="E1745">
            <v>44</v>
          </cell>
        </row>
        <row r="1746">
          <cell r="B1746">
            <v>39087</v>
          </cell>
          <cell r="D1746">
            <v>143.9863</v>
          </cell>
          <cell r="E1746">
            <v>43</v>
          </cell>
        </row>
        <row r="1747">
          <cell r="B1747">
            <v>39090</v>
          </cell>
          <cell r="D1747">
            <v>144.0599</v>
          </cell>
          <cell r="E1747">
            <v>39</v>
          </cell>
        </row>
        <row r="1748">
          <cell r="B1748">
            <v>39091</v>
          </cell>
          <cell r="D1748">
            <v>144.03210000000001</v>
          </cell>
          <cell r="E1748">
            <v>39</v>
          </cell>
        </row>
        <row r="1749">
          <cell r="B1749">
            <v>39092</v>
          </cell>
          <cell r="D1749">
            <v>144.00069999999999</v>
          </cell>
          <cell r="E1749">
            <v>39</v>
          </cell>
        </row>
        <row r="1750">
          <cell r="B1750">
            <v>39093</v>
          </cell>
          <cell r="D1750">
            <v>144.0865</v>
          </cell>
          <cell r="E1750">
            <v>39</v>
          </cell>
        </row>
        <row r="1751">
          <cell r="B1751">
            <v>39094</v>
          </cell>
          <cell r="D1751">
            <v>143.67869999999999</v>
          </cell>
          <cell r="E1751">
            <v>39</v>
          </cell>
        </row>
        <row r="1752">
          <cell r="B1752">
            <v>39097</v>
          </cell>
          <cell r="D1752">
            <v>143.74549999999999</v>
          </cell>
        </row>
        <row r="1753">
          <cell r="B1753">
            <v>39098</v>
          </cell>
          <cell r="D1753">
            <v>143.80850000000001</v>
          </cell>
          <cell r="E1753">
            <v>39</v>
          </cell>
        </row>
        <row r="1754">
          <cell r="B1754">
            <v>39099</v>
          </cell>
          <cell r="D1754">
            <v>143.8588</v>
          </cell>
          <cell r="E1754">
            <v>39</v>
          </cell>
        </row>
        <row r="1755">
          <cell r="B1755">
            <v>39100</v>
          </cell>
          <cell r="D1755">
            <v>143.78960000000001</v>
          </cell>
          <cell r="E1755">
            <v>39</v>
          </cell>
        </row>
        <row r="1756">
          <cell r="B1756">
            <v>39101</v>
          </cell>
          <cell r="D1756">
            <v>143.84020000000001</v>
          </cell>
          <cell r="E1756">
            <v>37</v>
          </cell>
        </row>
        <row r="1757">
          <cell r="B1757">
            <v>39104</v>
          </cell>
          <cell r="D1757">
            <v>143.90649999999999</v>
          </cell>
          <cell r="E1757">
            <v>37</v>
          </cell>
        </row>
        <row r="1758">
          <cell r="B1758">
            <v>39105</v>
          </cell>
          <cell r="D1758">
            <v>143.80289999999999</v>
          </cell>
          <cell r="E1758">
            <v>38</v>
          </cell>
        </row>
        <row r="1759">
          <cell r="B1759">
            <v>39106</v>
          </cell>
          <cell r="D1759">
            <v>143.5522</v>
          </cell>
          <cell r="E1759">
            <v>38</v>
          </cell>
        </row>
        <row r="1760">
          <cell r="B1760">
            <v>39107</v>
          </cell>
          <cell r="D1760">
            <v>143.38759999999999</v>
          </cell>
          <cell r="E1760">
            <v>40</v>
          </cell>
        </row>
        <row r="1761">
          <cell r="B1761">
            <v>39108</v>
          </cell>
          <cell r="D1761">
            <v>143.471</v>
          </cell>
          <cell r="E1761">
            <v>40</v>
          </cell>
        </row>
        <row r="1762">
          <cell r="B1762">
            <v>39111</v>
          </cell>
          <cell r="D1762">
            <v>143.49459999999999</v>
          </cell>
          <cell r="E1762">
            <v>37</v>
          </cell>
        </row>
        <row r="1763">
          <cell r="B1763">
            <v>39112</v>
          </cell>
          <cell r="D1763">
            <v>143.5575</v>
          </cell>
          <cell r="E1763">
            <v>38</v>
          </cell>
        </row>
        <row r="1764">
          <cell r="B1764">
            <v>39113</v>
          </cell>
          <cell r="D1764">
            <v>143.3184</v>
          </cell>
          <cell r="E1764">
            <v>38</v>
          </cell>
        </row>
        <row r="1765">
          <cell r="B1765">
            <v>39114</v>
          </cell>
          <cell r="D1765">
            <v>143.3826</v>
          </cell>
          <cell r="E1765">
            <v>37</v>
          </cell>
        </row>
        <row r="1766">
          <cell r="B1766">
            <v>39115</v>
          </cell>
          <cell r="D1766">
            <v>143.34610000000001</v>
          </cell>
          <cell r="E1766">
            <v>37</v>
          </cell>
        </row>
        <row r="1767">
          <cell r="B1767">
            <v>39118</v>
          </cell>
          <cell r="D1767">
            <v>143.7166</v>
          </cell>
          <cell r="E1767">
            <v>38</v>
          </cell>
        </row>
        <row r="1768">
          <cell r="B1768">
            <v>39119</v>
          </cell>
          <cell r="D1768">
            <v>143.7216</v>
          </cell>
          <cell r="E1768">
            <v>38</v>
          </cell>
        </row>
        <row r="1769">
          <cell r="B1769">
            <v>39120</v>
          </cell>
          <cell r="D1769">
            <v>143.649</v>
          </cell>
          <cell r="E1769">
            <v>38</v>
          </cell>
        </row>
        <row r="1770">
          <cell r="B1770">
            <v>39121</v>
          </cell>
          <cell r="D1770">
            <v>143.52889999999999</v>
          </cell>
          <cell r="E1770">
            <v>39</v>
          </cell>
        </row>
        <row r="1771">
          <cell r="B1771">
            <v>39122</v>
          </cell>
          <cell r="D1771">
            <v>143.5975</v>
          </cell>
          <cell r="E1771">
            <v>39</v>
          </cell>
        </row>
        <row r="1772">
          <cell r="B1772">
            <v>39125</v>
          </cell>
          <cell r="D1772">
            <v>143.64490000000001</v>
          </cell>
          <cell r="E1772">
            <v>38</v>
          </cell>
        </row>
        <row r="1773">
          <cell r="B1773">
            <v>39126</v>
          </cell>
          <cell r="D1773">
            <v>143.71260000000001</v>
          </cell>
          <cell r="E1773">
            <v>37</v>
          </cell>
        </row>
        <row r="1774">
          <cell r="B1774">
            <v>39127</v>
          </cell>
          <cell r="D1774">
            <v>143.8075</v>
          </cell>
          <cell r="E1774">
            <v>39</v>
          </cell>
        </row>
        <row r="1775">
          <cell r="B1775">
            <v>39128</v>
          </cell>
          <cell r="D1775">
            <v>144.0454</v>
          </cell>
          <cell r="E1775">
            <v>38</v>
          </cell>
        </row>
        <row r="1776">
          <cell r="B1776">
            <v>39129</v>
          </cell>
          <cell r="D1776">
            <v>144.2764</v>
          </cell>
          <cell r="E1776">
            <v>39</v>
          </cell>
        </row>
        <row r="1777">
          <cell r="B1777">
            <v>39132</v>
          </cell>
          <cell r="D1777">
            <v>144.37260000000001</v>
          </cell>
        </row>
        <row r="1778">
          <cell r="B1778">
            <v>39133</v>
          </cell>
          <cell r="D1778">
            <v>144.41249999999999</v>
          </cell>
          <cell r="E1778">
            <v>39</v>
          </cell>
        </row>
        <row r="1779">
          <cell r="B1779">
            <v>39134</v>
          </cell>
          <cell r="D1779">
            <v>144.43690000000001</v>
          </cell>
          <cell r="E1779">
            <v>38</v>
          </cell>
        </row>
        <row r="1780">
          <cell r="B1780">
            <v>39135</v>
          </cell>
          <cell r="D1780">
            <v>144.37950000000001</v>
          </cell>
          <cell r="E1780">
            <v>41</v>
          </cell>
        </row>
        <row r="1781">
          <cell r="B1781">
            <v>39136</v>
          </cell>
          <cell r="D1781">
            <v>144.47909999999999</v>
          </cell>
          <cell r="E1781">
            <v>40</v>
          </cell>
        </row>
        <row r="1782">
          <cell r="B1782">
            <v>39139</v>
          </cell>
          <cell r="D1782">
            <v>144.8612</v>
          </cell>
          <cell r="E1782">
            <v>41</v>
          </cell>
        </row>
        <row r="1783">
          <cell r="B1783">
            <v>39140</v>
          </cell>
          <cell r="D1783">
            <v>144.90520000000001</v>
          </cell>
          <cell r="E1783">
            <v>39</v>
          </cell>
        </row>
        <row r="1784">
          <cell r="B1784">
            <v>39141</v>
          </cell>
          <cell r="D1784">
            <v>145.03890000000001</v>
          </cell>
          <cell r="E1784">
            <v>39</v>
          </cell>
        </row>
        <row r="1785">
          <cell r="B1785">
            <v>39142</v>
          </cell>
          <cell r="D1785">
            <v>145.1797</v>
          </cell>
          <cell r="E1785">
            <v>42</v>
          </cell>
        </row>
        <row r="1786">
          <cell r="B1786">
            <v>39143</v>
          </cell>
          <cell r="D1786">
            <v>145.25819999999999</v>
          </cell>
          <cell r="E1786">
            <v>41</v>
          </cell>
        </row>
        <row r="1787">
          <cell r="B1787">
            <v>39146</v>
          </cell>
          <cell r="D1787">
            <v>145.40309999999999</v>
          </cell>
          <cell r="E1787">
            <v>43</v>
          </cell>
        </row>
        <row r="1788">
          <cell r="B1788">
            <v>39147</v>
          </cell>
          <cell r="D1788">
            <v>145.4905</v>
          </cell>
          <cell r="E1788">
            <v>42</v>
          </cell>
        </row>
        <row r="1789">
          <cell r="B1789">
            <v>39148</v>
          </cell>
          <cell r="D1789">
            <v>145.61449999999999</v>
          </cell>
          <cell r="E1789">
            <v>42</v>
          </cell>
        </row>
        <row r="1790">
          <cell r="B1790">
            <v>39149</v>
          </cell>
          <cell r="D1790">
            <v>145.62790000000001</v>
          </cell>
          <cell r="E1790">
            <v>43</v>
          </cell>
        </row>
        <row r="1791">
          <cell r="B1791">
            <v>39150</v>
          </cell>
          <cell r="D1791">
            <v>145.4846</v>
          </cell>
        </row>
        <row r="1792">
          <cell r="B1792">
            <v>39153</v>
          </cell>
          <cell r="D1792">
            <v>145.38159999999999</v>
          </cell>
          <cell r="E1792">
            <v>43</v>
          </cell>
        </row>
        <row r="1793">
          <cell r="B1793">
            <v>39154</v>
          </cell>
          <cell r="D1793">
            <v>145.39869999999999</v>
          </cell>
          <cell r="E1793">
            <v>43</v>
          </cell>
        </row>
        <row r="1794">
          <cell r="B1794">
            <v>39155</v>
          </cell>
          <cell r="E1794">
            <v>43</v>
          </cell>
        </row>
        <row r="1795">
          <cell r="B1795">
            <v>39156</v>
          </cell>
          <cell r="E1795">
            <v>43</v>
          </cell>
        </row>
        <row r="1796">
          <cell r="B1796">
            <v>39157</v>
          </cell>
          <cell r="D1796">
            <v>145.52930000000001</v>
          </cell>
          <cell r="E1796">
            <v>42</v>
          </cell>
        </row>
        <row r="1797">
          <cell r="B1797">
            <v>39160</v>
          </cell>
          <cell r="D1797">
            <v>145.54499999999999</v>
          </cell>
          <cell r="E1797">
            <v>43</v>
          </cell>
        </row>
        <row r="1798">
          <cell r="B1798">
            <v>39161</v>
          </cell>
          <cell r="D1798">
            <v>145.49760000000001</v>
          </cell>
          <cell r="E1798">
            <v>43</v>
          </cell>
        </row>
        <row r="1799">
          <cell r="B1799">
            <v>39162</v>
          </cell>
          <cell r="D1799">
            <v>145.45840000000001</v>
          </cell>
          <cell r="E1799">
            <v>43</v>
          </cell>
        </row>
        <row r="1800">
          <cell r="B1800">
            <v>39163</v>
          </cell>
          <cell r="D1800">
            <v>145.39840000000001</v>
          </cell>
          <cell r="E1800">
            <v>43</v>
          </cell>
        </row>
        <row r="1801">
          <cell r="B1801">
            <v>39164</v>
          </cell>
          <cell r="D1801">
            <v>145.2747</v>
          </cell>
          <cell r="E1801">
            <v>44</v>
          </cell>
        </row>
        <row r="1802">
          <cell r="B1802">
            <v>39167</v>
          </cell>
          <cell r="D1802">
            <v>145.1534</v>
          </cell>
          <cell r="E1802">
            <v>43</v>
          </cell>
        </row>
        <row r="1803">
          <cell r="B1803">
            <v>39168</v>
          </cell>
          <cell r="D1803">
            <v>145.0831</v>
          </cell>
          <cell r="E1803">
            <v>41</v>
          </cell>
        </row>
        <row r="1804">
          <cell r="B1804">
            <v>39169</v>
          </cell>
          <cell r="D1804">
            <v>145.06569999999999</v>
          </cell>
          <cell r="E1804">
            <v>41</v>
          </cell>
        </row>
        <row r="1805">
          <cell r="B1805">
            <v>39170</v>
          </cell>
          <cell r="D1805">
            <v>145.00149999999999</v>
          </cell>
          <cell r="E1805">
            <v>41</v>
          </cell>
        </row>
        <row r="1806">
          <cell r="B1806">
            <v>39171</v>
          </cell>
          <cell r="D1806">
            <v>144.934</v>
          </cell>
        </row>
        <row r="1807">
          <cell r="B1807">
            <v>39174</v>
          </cell>
          <cell r="D1807">
            <v>144.9599</v>
          </cell>
          <cell r="E1807">
            <v>40</v>
          </cell>
        </row>
        <row r="1808">
          <cell r="B1808">
            <v>39175</v>
          </cell>
          <cell r="D1808">
            <v>144.74279999999999</v>
          </cell>
          <cell r="E1808">
            <v>41</v>
          </cell>
        </row>
        <row r="1809">
          <cell r="B1809">
            <v>39176</v>
          </cell>
          <cell r="D1809">
            <v>144.68360000000001</v>
          </cell>
          <cell r="E1809">
            <v>41</v>
          </cell>
        </row>
        <row r="1810">
          <cell r="B1810">
            <v>39177</v>
          </cell>
          <cell r="D1810">
            <v>144.45609999999999</v>
          </cell>
          <cell r="E1810">
            <v>41</v>
          </cell>
        </row>
        <row r="1811">
          <cell r="B1811">
            <v>39178</v>
          </cell>
          <cell r="D1811">
            <v>144.50149999999999</v>
          </cell>
        </row>
        <row r="1812">
          <cell r="B1812">
            <v>39181</v>
          </cell>
          <cell r="D1812">
            <v>144.63050000000001</v>
          </cell>
        </row>
        <row r="1813">
          <cell r="B1813">
            <v>39182</v>
          </cell>
          <cell r="E1813">
            <v>40</v>
          </cell>
        </row>
        <row r="1814">
          <cell r="B1814">
            <v>39183</v>
          </cell>
          <cell r="D1814">
            <v>144.0566</v>
          </cell>
          <cell r="E1814">
            <v>39</v>
          </cell>
        </row>
        <row r="1815">
          <cell r="B1815">
            <v>39184</v>
          </cell>
          <cell r="D1815">
            <v>144.2022</v>
          </cell>
          <cell r="E1815">
            <v>38</v>
          </cell>
        </row>
        <row r="1816">
          <cell r="B1816">
            <v>39185</v>
          </cell>
          <cell r="D1816">
            <v>144.1026</v>
          </cell>
          <cell r="E1816">
            <v>38</v>
          </cell>
        </row>
        <row r="1817">
          <cell r="B1817">
            <v>39188</v>
          </cell>
          <cell r="D1817">
            <v>144.05690000000001</v>
          </cell>
          <cell r="E1817">
            <v>38</v>
          </cell>
        </row>
        <row r="1818">
          <cell r="B1818">
            <v>39189</v>
          </cell>
          <cell r="D1818">
            <v>143.96520000000001</v>
          </cell>
          <cell r="E1818">
            <v>37</v>
          </cell>
        </row>
        <row r="1819">
          <cell r="B1819">
            <v>39190</v>
          </cell>
          <cell r="D1819">
            <v>144.21899999999999</v>
          </cell>
          <cell r="E1819">
            <v>36</v>
          </cell>
        </row>
        <row r="1820">
          <cell r="B1820">
            <v>39191</v>
          </cell>
          <cell r="D1820">
            <v>144.4384</v>
          </cell>
          <cell r="E1820">
            <v>38</v>
          </cell>
        </row>
        <row r="1821">
          <cell r="B1821">
            <v>39192</v>
          </cell>
          <cell r="D1821">
            <v>144.6439</v>
          </cell>
          <cell r="E1821">
            <v>36</v>
          </cell>
        </row>
        <row r="1822">
          <cell r="B1822">
            <v>39195</v>
          </cell>
          <cell r="D1822">
            <v>144.93549999999999</v>
          </cell>
          <cell r="E1822">
            <v>35</v>
          </cell>
        </row>
        <row r="1823">
          <cell r="B1823">
            <v>39196</v>
          </cell>
          <cell r="D1823">
            <v>145.04589999999999</v>
          </cell>
        </row>
        <row r="1824">
          <cell r="B1824">
            <v>39197</v>
          </cell>
          <cell r="D1824">
            <v>144.97460000000001</v>
          </cell>
          <cell r="E1824">
            <v>35</v>
          </cell>
        </row>
        <row r="1825">
          <cell r="B1825">
            <v>39198</v>
          </cell>
          <cell r="D1825">
            <v>145.01429999999999</v>
          </cell>
        </row>
        <row r="1826">
          <cell r="B1826">
            <v>39199</v>
          </cell>
          <cell r="D1826">
            <v>145.1199</v>
          </cell>
          <cell r="E1826">
            <v>35</v>
          </cell>
        </row>
        <row r="1827">
          <cell r="B1827">
            <v>39202</v>
          </cell>
          <cell r="D1827">
            <v>145.2979</v>
          </cell>
          <cell r="E1827">
            <v>35</v>
          </cell>
        </row>
        <row r="1828">
          <cell r="B1828">
            <v>39203</v>
          </cell>
        </row>
        <row r="1829">
          <cell r="B1829">
            <v>39204</v>
          </cell>
          <cell r="D1829">
            <v>145.27019999999999</v>
          </cell>
          <cell r="E1829">
            <v>36</v>
          </cell>
        </row>
        <row r="1830">
          <cell r="B1830">
            <v>39205</v>
          </cell>
          <cell r="D1830">
            <v>145.2414</v>
          </cell>
          <cell r="E1830">
            <v>34</v>
          </cell>
        </row>
        <row r="1831">
          <cell r="B1831">
            <v>39206</v>
          </cell>
          <cell r="D1831">
            <v>145.3314</v>
          </cell>
        </row>
        <row r="1832">
          <cell r="B1832">
            <v>39209</v>
          </cell>
          <cell r="D1832">
            <v>145.21420000000001</v>
          </cell>
        </row>
        <row r="1833">
          <cell r="B1833">
            <v>39210</v>
          </cell>
          <cell r="D1833">
            <v>145.2911</v>
          </cell>
          <cell r="E1833">
            <v>34</v>
          </cell>
        </row>
        <row r="1834">
          <cell r="B1834">
            <v>39211</v>
          </cell>
          <cell r="D1834">
            <v>145.18780000000001</v>
          </cell>
          <cell r="E1834">
            <v>35</v>
          </cell>
        </row>
        <row r="1835">
          <cell r="B1835">
            <v>39212</v>
          </cell>
          <cell r="E1835">
            <v>34</v>
          </cell>
        </row>
        <row r="1836">
          <cell r="B1836">
            <v>39213</v>
          </cell>
          <cell r="E1836">
            <v>35</v>
          </cell>
        </row>
        <row r="1837">
          <cell r="B1837">
            <v>39216</v>
          </cell>
          <cell r="D1837">
            <v>145.1096</v>
          </cell>
          <cell r="E1837">
            <v>32</v>
          </cell>
        </row>
        <row r="1838">
          <cell r="B1838">
            <v>39217</v>
          </cell>
          <cell r="D1838">
            <v>145.1591</v>
          </cell>
          <cell r="E1838">
            <v>30</v>
          </cell>
        </row>
        <row r="1839">
          <cell r="B1839">
            <v>39218</v>
          </cell>
          <cell r="D1839">
            <v>145.31870000000001</v>
          </cell>
          <cell r="E1839">
            <v>26</v>
          </cell>
        </row>
        <row r="1840">
          <cell r="B1840">
            <v>39219</v>
          </cell>
          <cell r="D1840">
            <v>145.399</v>
          </cell>
          <cell r="E1840">
            <v>24</v>
          </cell>
        </row>
        <row r="1841">
          <cell r="B1841">
            <v>39220</v>
          </cell>
          <cell r="D1841">
            <v>145.18209999999999</v>
          </cell>
          <cell r="E1841">
            <v>23</v>
          </cell>
        </row>
        <row r="1842">
          <cell r="B1842">
            <v>39223</v>
          </cell>
          <cell r="D1842">
            <v>145.26859999999999</v>
          </cell>
          <cell r="E1842">
            <v>23</v>
          </cell>
        </row>
        <row r="1843">
          <cell r="B1843">
            <v>39224</v>
          </cell>
          <cell r="D1843">
            <v>145.33850000000001</v>
          </cell>
          <cell r="E1843">
            <v>23</v>
          </cell>
        </row>
        <row r="1844">
          <cell r="B1844">
            <v>39225</v>
          </cell>
          <cell r="D1844">
            <v>145.34119999999999</v>
          </cell>
          <cell r="E1844">
            <v>22</v>
          </cell>
        </row>
        <row r="1845">
          <cell r="B1845">
            <v>39226</v>
          </cell>
          <cell r="D1845">
            <v>145.3646</v>
          </cell>
          <cell r="E1845">
            <v>20</v>
          </cell>
        </row>
        <row r="1846">
          <cell r="B1846">
            <v>39227</v>
          </cell>
          <cell r="D1846">
            <v>145.4119</v>
          </cell>
          <cell r="E1846">
            <v>21</v>
          </cell>
        </row>
        <row r="1847">
          <cell r="B1847">
            <v>39230</v>
          </cell>
          <cell r="D1847">
            <v>145.4049</v>
          </cell>
        </row>
        <row r="1848">
          <cell r="B1848">
            <v>39231</v>
          </cell>
          <cell r="D1848">
            <v>145.31</v>
          </cell>
          <cell r="E1848">
            <v>21</v>
          </cell>
        </row>
        <row r="1849">
          <cell r="B1849">
            <v>39232</v>
          </cell>
          <cell r="D1849">
            <v>145.2748</v>
          </cell>
          <cell r="E1849">
            <v>19</v>
          </cell>
        </row>
        <row r="1850">
          <cell r="B1850">
            <v>39233</v>
          </cell>
          <cell r="D1850">
            <v>145.27170000000001</v>
          </cell>
          <cell r="E1850">
            <v>18</v>
          </cell>
        </row>
        <row r="1851">
          <cell r="B1851">
            <v>39234</v>
          </cell>
          <cell r="D1851">
            <v>145.25</v>
          </cell>
          <cell r="E1851">
            <v>20</v>
          </cell>
        </row>
        <row r="1852">
          <cell r="B1852">
            <v>39237</v>
          </cell>
          <cell r="D1852">
            <v>145.19329999999999</v>
          </cell>
          <cell r="E1852">
            <v>20</v>
          </cell>
        </row>
        <row r="1853">
          <cell r="B1853">
            <v>39238</v>
          </cell>
          <cell r="D1853">
            <v>145.11660000000001</v>
          </cell>
          <cell r="E1853">
            <v>19</v>
          </cell>
        </row>
        <row r="1854">
          <cell r="B1854">
            <v>39239</v>
          </cell>
          <cell r="D1854">
            <v>144.91130000000001</v>
          </cell>
          <cell r="E1854">
            <v>18</v>
          </cell>
        </row>
        <row r="1855">
          <cell r="B1855">
            <v>39240</v>
          </cell>
          <cell r="E1855">
            <v>19</v>
          </cell>
        </row>
        <row r="1856">
          <cell r="B1856">
            <v>39241</v>
          </cell>
          <cell r="D1856">
            <v>144.56880000000001</v>
          </cell>
          <cell r="E1856">
            <v>23</v>
          </cell>
        </row>
        <row r="1857">
          <cell r="B1857">
            <v>39244</v>
          </cell>
          <cell r="D1857">
            <v>144.3015</v>
          </cell>
          <cell r="E1857">
            <v>21</v>
          </cell>
        </row>
        <row r="1858">
          <cell r="B1858">
            <v>39245</v>
          </cell>
          <cell r="D1858">
            <v>144.38759999999999</v>
          </cell>
          <cell r="E1858">
            <v>21</v>
          </cell>
        </row>
        <row r="1859">
          <cell r="B1859">
            <v>39246</v>
          </cell>
          <cell r="D1859">
            <v>144.179</v>
          </cell>
        </row>
        <row r="1860">
          <cell r="B1860">
            <v>39247</v>
          </cell>
          <cell r="D1860">
            <v>144.0145</v>
          </cell>
          <cell r="E1860">
            <v>24</v>
          </cell>
        </row>
        <row r="1861">
          <cell r="B1861">
            <v>39248</v>
          </cell>
          <cell r="E1861">
            <v>19</v>
          </cell>
        </row>
        <row r="1862">
          <cell r="B1862">
            <v>39251</v>
          </cell>
          <cell r="D1862">
            <v>144.09020000000001</v>
          </cell>
          <cell r="E1862">
            <v>22</v>
          </cell>
        </row>
        <row r="1863">
          <cell r="B1863">
            <v>39252</v>
          </cell>
          <cell r="D1863">
            <v>144.149</v>
          </cell>
          <cell r="E1863">
            <v>22</v>
          </cell>
        </row>
        <row r="1864">
          <cell r="B1864">
            <v>39253</v>
          </cell>
          <cell r="D1864">
            <v>144.0368</v>
          </cell>
          <cell r="E1864">
            <v>22</v>
          </cell>
        </row>
        <row r="1865">
          <cell r="B1865">
            <v>39254</v>
          </cell>
          <cell r="D1865">
            <v>144.0684</v>
          </cell>
          <cell r="E1865">
            <v>23</v>
          </cell>
        </row>
        <row r="1866">
          <cell r="B1866">
            <v>39255</v>
          </cell>
          <cell r="E1866">
            <v>20</v>
          </cell>
        </row>
        <row r="1867">
          <cell r="B1867">
            <v>39258</v>
          </cell>
          <cell r="E1867">
            <v>23</v>
          </cell>
        </row>
        <row r="1868">
          <cell r="B1868">
            <v>39259</v>
          </cell>
          <cell r="D1868">
            <v>144.6112</v>
          </cell>
          <cell r="E1868">
            <v>23</v>
          </cell>
        </row>
        <row r="1869">
          <cell r="B1869">
            <v>39260</v>
          </cell>
          <cell r="D1869">
            <v>144.50810000000001</v>
          </cell>
          <cell r="E1869">
            <v>24</v>
          </cell>
        </row>
        <row r="1870">
          <cell r="B1870">
            <v>39261</v>
          </cell>
          <cell r="D1870">
            <v>144.5179</v>
          </cell>
          <cell r="E1870">
            <v>24</v>
          </cell>
        </row>
        <row r="1871">
          <cell r="B1871">
            <v>39262</v>
          </cell>
          <cell r="D1871">
            <v>144.62200000000001</v>
          </cell>
          <cell r="E1871">
            <v>24</v>
          </cell>
        </row>
        <row r="1872">
          <cell r="B1872">
            <v>39265</v>
          </cell>
          <cell r="D1872">
            <v>144.7227</v>
          </cell>
          <cell r="E1872">
            <v>26</v>
          </cell>
        </row>
        <row r="1873">
          <cell r="B1873">
            <v>39266</v>
          </cell>
          <cell r="D1873">
            <v>144.7285</v>
          </cell>
          <cell r="E1873">
            <v>25</v>
          </cell>
        </row>
        <row r="1874">
          <cell r="B1874">
            <v>39267</v>
          </cell>
          <cell r="D1874">
            <v>144.61750000000001</v>
          </cell>
        </row>
        <row r="1875">
          <cell r="B1875">
            <v>39268</v>
          </cell>
          <cell r="D1875">
            <v>144.5181</v>
          </cell>
          <cell r="E1875">
            <v>25</v>
          </cell>
        </row>
        <row r="1876">
          <cell r="B1876">
            <v>39269</v>
          </cell>
          <cell r="D1876">
            <v>144.50829999999999</v>
          </cell>
          <cell r="E1876">
            <v>25</v>
          </cell>
        </row>
        <row r="1877">
          <cell r="B1877">
            <v>39272</v>
          </cell>
          <cell r="D1877">
            <v>144.45419999999999</v>
          </cell>
        </row>
        <row r="1878">
          <cell r="B1878">
            <v>39273</v>
          </cell>
          <cell r="D1878">
            <v>144.5377</v>
          </cell>
          <cell r="E1878">
            <v>27</v>
          </cell>
        </row>
        <row r="1879">
          <cell r="B1879">
            <v>39274</v>
          </cell>
          <cell r="D1879">
            <v>144.41980000000001</v>
          </cell>
          <cell r="E1879">
            <v>29</v>
          </cell>
        </row>
        <row r="1880">
          <cell r="B1880">
            <v>39275</v>
          </cell>
          <cell r="D1880">
            <v>144.40629999999999</v>
          </cell>
          <cell r="E1880">
            <v>29</v>
          </cell>
        </row>
        <row r="1881">
          <cell r="B1881">
            <v>39276</v>
          </cell>
          <cell r="D1881">
            <v>144.43969999999999</v>
          </cell>
          <cell r="E1881">
            <v>28</v>
          </cell>
        </row>
        <row r="1882">
          <cell r="B1882">
            <v>39279</v>
          </cell>
          <cell r="D1882">
            <v>144.38050000000001</v>
          </cell>
        </row>
        <row r="1883">
          <cell r="B1883">
            <v>39280</v>
          </cell>
          <cell r="D1883">
            <v>144.39570000000001</v>
          </cell>
          <cell r="E1883">
            <v>29</v>
          </cell>
        </row>
        <row r="1884">
          <cell r="B1884">
            <v>39281</v>
          </cell>
          <cell r="D1884">
            <v>144.5222</v>
          </cell>
          <cell r="E1884">
            <v>31</v>
          </cell>
        </row>
        <row r="1885">
          <cell r="B1885">
            <v>39282</v>
          </cell>
          <cell r="D1885">
            <v>144.51509999999999</v>
          </cell>
          <cell r="E1885">
            <v>29</v>
          </cell>
        </row>
        <row r="1886">
          <cell r="B1886">
            <v>39283</v>
          </cell>
          <cell r="D1886">
            <v>144.71780000000001</v>
          </cell>
          <cell r="E1886">
            <v>30</v>
          </cell>
        </row>
        <row r="1887">
          <cell r="B1887">
            <v>39286</v>
          </cell>
          <cell r="D1887">
            <v>144.8194</v>
          </cell>
          <cell r="E1887">
            <v>31</v>
          </cell>
        </row>
        <row r="1888">
          <cell r="B1888">
            <v>39287</v>
          </cell>
          <cell r="D1888">
            <v>144.8777</v>
          </cell>
          <cell r="E1888">
            <v>30</v>
          </cell>
        </row>
        <row r="1889">
          <cell r="B1889">
            <v>39288</v>
          </cell>
          <cell r="D1889">
            <v>145.07400000000001</v>
          </cell>
          <cell r="E1889">
            <v>31</v>
          </cell>
        </row>
        <row r="1890">
          <cell r="B1890">
            <v>39289</v>
          </cell>
          <cell r="D1890">
            <v>145.1283</v>
          </cell>
          <cell r="E1890">
            <v>36</v>
          </cell>
        </row>
        <row r="1891">
          <cell r="B1891">
            <v>39290</v>
          </cell>
          <cell r="D1891">
            <v>145.33150000000001</v>
          </cell>
          <cell r="E1891">
            <v>38</v>
          </cell>
        </row>
        <row r="1892">
          <cell r="B1892">
            <v>39293</v>
          </cell>
          <cell r="D1892">
            <v>145.49119999999999</v>
          </cell>
          <cell r="E1892">
            <v>44</v>
          </cell>
        </row>
        <row r="1893">
          <cell r="B1893">
            <v>39294</v>
          </cell>
          <cell r="D1893">
            <v>145.31389999999999</v>
          </cell>
          <cell r="E1893">
            <v>41</v>
          </cell>
        </row>
        <row r="1894">
          <cell r="B1894">
            <v>39295</v>
          </cell>
          <cell r="D1894">
            <v>145.26769999999999</v>
          </cell>
        </row>
        <row r="1895">
          <cell r="B1895">
            <v>39296</v>
          </cell>
          <cell r="D1895">
            <v>145.07910000000001</v>
          </cell>
          <cell r="E1895">
            <v>46</v>
          </cell>
        </row>
        <row r="1896">
          <cell r="B1896">
            <v>39297</v>
          </cell>
          <cell r="D1896">
            <v>144.98439999999999</v>
          </cell>
          <cell r="E1896">
            <v>48</v>
          </cell>
        </row>
        <row r="1897">
          <cell r="B1897">
            <v>39300</v>
          </cell>
          <cell r="D1897">
            <v>145.17570000000001</v>
          </cell>
          <cell r="E1897">
            <v>49</v>
          </cell>
        </row>
        <row r="1898">
          <cell r="B1898">
            <v>39301</v>
          </cell>
          <cell r="D1898">
            <v>145.1482</v>
          </cell>
          <cell r="E1898">
            <v>47</v>
          </cell>
        </row>
        <row r="1899">
          <cell r="B1899">
            <v>39302</v>
          </cell>
          <cell r="D1899">
            <v>145.0855</v>
          </cell>
          <cell r="E1899">
            <v>47</v>
          </cell>
        </row>
        <row r="1900">
          <cell r="B1900">
            <v>39303</v>
          </cell>
          <cell r="D1900">
            <v>145.15780000000001</v>
          </cell>
          <cell r="E1900">
            <v>53</v>
          </cell>
        </row>
        <row r="1901">
          <cell r="B1901">
            <v>39304</v>
          </cell>
          <cell r="D1901">
            <v>145.05279999999999</v>
          </cell>
          <cell r="E1901">
            <v>55</v>
          </cell>
        </row>
        <row r="1902">
          <cell r="B1902">
            <v>39307</v>
          </cell>
          <cell r="D1902">
            <v>144.98779999999999</v>
          </cell>
          <cell r="E1902">
            <v>57</v>
          </cell>
        </row>
        <row r="1903">
          <cell r="B1903">
            <v>39308</v>
          </cell>
          <cell r="D1903">
            <v>145.0308</v>
          </cell>
          <cell r="E1903">
            <v>51</v>
          </cell>
        </row>
        <row r="1904">
          <cell r="B1904">
            <v>39309</v>
          </cell>
          <cell r="E1904">
            <v>61</v>
          </cell>
        </row>
        <row r="1905">
          <cell r="B1905">
            <v>39310</v>
          </cell>
          <cell r="D1905">
            <v>145.29570000000001</v>
          </cell>
          <cell r="E1905">
            <v>64</v>
          </cell>
        </row>
        <row r="1906">
          <cell r="B1906">
            <v>39311</v>
          </cell>
          <cell r="D1906">
            <v>145.3246</v>
          </cell>
          <cell r="E1906">
            <v>57</v>
          </cell>
        </row>
        <row r="1907">
          <cell r="B1907">
            <v>39314</v>
          </cell>
          <cell r="D1907">
            <v>145.31540000000001</v>
          </cell>
        </row>
        <row r="1908">
          <cell r="B1908">
            <v>39315</v>
          </cell>
          <cell r="D1908">
            <v>145.20480000000001</v>
          </cell>
          <cell r="E1908">
            <v>71</v>
          </cell>
        </row>
        <row r="1909">
          <cell r="B1909">
            <v>39316</v>
          </cell>
          <cell r="D1909">
            <v>145.2056</v>
          </cell>
          <cell r="E1909">
            <v>69</v>
          </cell>
        </row>
        <row r="1910">
          <cell r="B1910">
            <v>39317</v>
          </cell>
          <cell r="D1910">
            <v>145.14449999999999</v>
          </cell>
          <cell r="E1910">
            <v>68</v>
          </cell>
        </row>
        <row r="1911">
          <cell r="B1911">
            <v>39318</v>
          </cell>
          <cell r="D1911">
            <v>145.08850000000001</v>
          </cell>
          <cell r="E1911">
            <v>68</v>
          </cell>
        </row>
        <row r="1912">
          <cell r="B1912">
            <v>39321</v>
          </cell>
          <cell r="D1912">
            <v>145.0806</v>
          </cell>
          <cell r="E1912">
            <v>70</v>
          </cell>
        </row>
        <row r="1913">
          <cell r="B1913">
            <v>39322</v>
          </cell>
          <cell r="D1913">
            <v>145.15870000000001</v>
          </cell>
          <cell r="E1913">
            <v>65</v>
          </cell>
        </row>
        <row r="1914">
          <cell r="B1914">
            <v>39323</v>
          </cell>
          <cell r="D1914">
            <v>145.20910000000001</v>
          </cell>
          <cell r="E1914">
            <v>71</v>
          </cell>
        </row>
        <row r="1915">
          <cell r="B1915">
            <v>39324</v>
          </cell>
          <cell r="D1915">
            <v>145.13839999999999</v>
          </cell>
          <cell r="E1915">
            <v>70</v>
          </cell>
        </row>
        <row r="1916">
          <cell r="B1916">
            <v>39325</v>
          </cell>
          <cell r="D1916">
            <v>145.1705</v>
          </cell>
          <cell r="E1916">
            <v>67</v>
          </cell>
        </row>
        <row r="1917">
          <cell r="B1917">
            <v>39328</v>
          </cell>
          <cell r="D1917">
            <v>145.3014</v>
          </cell>
        </row>
        <row r="1918">
          <cell r="B1918">
            <v>39329</v>
          </cell>
          <cell r="D1918">
            <v>145.22540000000001</v>
          </cell>
          <cell r="E1918">
            <v>67</v>
          </cell>
        </row>
        <row r="1919">
          <cell r="B1919">
            <v>39330</v>
          </cell>
          <cell r="D1919">
            <v>145.2773</v>
          </cell>
          <cell r="E1919">
            <v>68</v>
          </cell>
        </row>
        <row r="1920">
          <cell r="B1920">
            <v>39331</v>
          </cell>
          <cell r="D1920">
            <v>145.2902</v>
          </cell>
          <cell r="E1920">
            <v>67</v>
          </cell>
        </row>
        <row r="1921">
          <cell r="B1921">
            <v>39332</v>
          </cell>
          <cell r="D1921">
            <v>145.66319999999999</v>
          </cell>
          <cell r="E1921">
            <v>67</v>
          </cell>
        </row>
        <row r="1922">
          <cell r="B1922">
            <v>39335</v>
          </cell>
          <cell r="D1922">
            <v>145.77950000000001</v>
          </cell>
          <cell r="E1922">
            <v>73</v>
          </cell>
        </row>
        <row r="1923">
          <cell r="B1923">
            <v>39336</v>
          </cell>
          <cell r="D1923">
            <v>145.75120000000001</v>
          </cell>
          <cell r="E1923">
            <v>77</v>
          </cell>
        </row>
        <row r="1924">
          <cell r="B1924">
            <v>39337</v>
          </cell>
          <cell r="D1924">
            <v>145.70859999999999</v>
          </cell>
          <cell r="E1924">
            <v>69</v>
          </cell>
        </row>
        <row r="1925">
          <cell r="B1925">
            <v>39338</v>
          </cell>
          <cell r="D1925">
            <v>145.58320000000001</v>
          </cell>
          <cell r="E1925">
            <v>74</v>
          </cell>
        </row>
        <row r="1926">
          <cell r="B1926">
            <v>39339</v>
          </cell>
          <cell r="D1926">
            <v>145.6258</v>
          </cell>
          <cell r="E1926">
            <v>77</v>
          </cell>
        </row>
        <row r="1927">
          <cell r="B1927">
            <v>39342</v>
          </cell>
          <cell r="D1927">
            <v>145.66409999999999</v>
          </cell>
          <cell r="E1927">
            <v>74</v>
          </cell>
        </row>
        <row r="1928">
          <cell r="B1928">
            <v>39343</v>
          </cell>
          <cell r="D1928">
            <v>145.64500000000001</v>
          </cell>
          <cell r="E1928">
            <v>74</v>
          </cell>
        </row>
        <row r="1929">
          <cell r="B1929">
            <v>39344</v>
          </cell>
          <cell r="D1929">
            <v>145.23089999999999</v>
          </cell>
          <cell r="E1929">
            <v>70</v>
          </cell>
        </row>
        <row r="1930">
          <cell r="B1930">
            <v>39345</v>
          </cell>
          <cell r="D1930">
            <v>145.25450000000001</v>
          </cell>
          <cell r="E1930">
            <v>68</v>
          </cell>
        </row>
        <row r="1931">
          <cell r="B1931">
            <v>39346</v>
          </cell>
          <cell r="D1931">
            <v>145.1148</v>
          </cell>
          <cell r="E1931">
            <v>73</v>
          </cell>
        </row>
        <row r="1932">
          <cell r="B1932">
            <v>39349</v>
          </cell>
          <cell r="D1932">
            <v>145.18209999999999</v>
          </cell>
        </row>
        <row r="1933">
          <cell r="B1933">
            <v>39350</v>
          </cell>
          <cell r="D1933">
            <v>145.3338</v>
          </cell>
          <cell r="E1933">
            <v>73</v>
          </cell>
        </row>
        <row r="1934">
          <cell r="B1934">
            <v>39351</v>
          </cell>
          <cell r="D1934">
            <v>145.3595</v>
          </cell>
          <cell r="E1934">
            <v>70</v>
          </cell>
        </row>
        <row r="1935">
          <cell r="B1935">
            <v>39352</v>
          </cell>
          <cell r="D1935">
            <v>145.49950000000001</v>
          </cell>
          <cell r="E1935">
            <v>70</v>
          </cell>
        </row>
        <row r="1936">
          <cell r="B1936">
            <v>39353</v>
          </cell>
          <cell r="D1936">
            <v>145.70500000000001</v>
          </cell>
        </row>
        <row r="1937">
          <cell r="B1937">
            <v>39356</v>
          </cell>
          <cell r="D1937">
            <v>145.8117</v>
          </cell>
          <cell r="E1937">
            <v>70</v>
          </cell>
        </row>
        <row r="1938">
          <cell r="B1938">
            <v>39357</v>
          </cell>
          <cell r="D1938">
            <v>145.8218</v>
          </cell>
          <cell r="E1938">
            <v>65</v>
          </cell>
        </row>
        <row r="1939">
          <cell r="B1939">
            <v>39358</v>
          </cell>
          <cell r="D1939">
            <v>145.73929999999999</v>
          </cell>
          <cell r="E1939">
            <v>71</v>
          </cell>
        </row>
        <row r="1940">
          <cell r="B1940">
            <v>39359</v>
          </cell>
          <cell r="D1940">
            <v>145.9367</v>
          </cell>
          <cell r="E1940">
            <v>63</v>
          </cell>
        </row>
        <row r="1941">
          <cell r="B1941">
            <v>39360</v>
          </cell>
          <cell r="D1941">
            <v>145.90770000000001</v>
          </cell>
          <cell r="E1941">
            <v>68</v>
          </cell>
        </row>
        <row r="1942">
          <cell r="B1942">
            <v>39363</v>
          </cell>
        </row>
        <row r="1943">
          <cell r="B1943">
            <v>39364</v>
          </cell>
          <cell r="D1943">
            <v>146.136</v>
          </cell>
          <cell r="E1943">
            <v>64</v>
          </cell>
        </row>
        <row r="1944">
          <cell r="B1944">
            <v>39365</v>
          </cell>
          <cell r="D1944">
            <v>145.9665</v>
          </cell>
          <cell r="E1944">
            <v>66</v>
          </cell>
        </row>
        <row r="1945">
          <cell r="B1945">
            <v>39366</v>
          </cell>
          <cell r="D1945">
            <v>145.48830000000001</v>
          </cell>
          <cell r="E1945">
            <v>60</v>
          </cell>
        </row>
        <row r="1946">
          <cell r="B1946">
            <v>39367</v>
          </cell>
          <cell r="D1946">
            <v>145.4452</v>
          </cell>
          <cell r="E1946">
            <v>57</v>
          </cell>
        </row>
        <row r="1947">
          <cell r="B1947">
            <v>39370</v>
          </cell>
          <cell r="D1947">
            <v>145.57310000000001</v>
          </cell>
          <cell r="E1947">
            <v>54</v>
          </cell>
        </row>
        <row r="1948">
          <cell r="B1948">
            <v>39371</v>
          </cell>
          <cell r="D1948">
            <v>145.67699999999999</v>
          </cell>
          <cell r="E1948">
            <v>55</v>
          </cell>
        </row>
        <row r="1949">
          <cell r="B1949">
            <v>39372</v>
          </cell>
          <cell r="D1949">
            <v>145.75460000000001</v>
          </cell>
          <cell r="E1949">
            <v>53</v>
          </cell>
        </row>
        <row r="1950">
          <cell r="B1950">
            <v>39373</v>
          </cell>
          <cell r="D1950">
            <v>145.8766</v>
          </cell>
          <cell r="E1950">
            <v>55</v>
          </cell>
        </row>
        <row r="1951">
          <cell r="B1951">
            <v>39374</v>
          </cell>
          <cell r="D1951">
            <v>145.9871</v>
          </cell>
          <cell r="E1951">
            <v>52</v>
          </cell>
        </row>
        <row r="1952">
          <cell r="B1952">
            <v>39377</v>
          </cell>
          <cell r="D1952">
            <v>146.08279999999999</v>
          </cell>
          <cell r="E1952">
            <v>57</v>
          </cell>
        </row>
        <row r="1953">
          <cell r="B1953">
            <v>39378</v>
          </cell>
          <cell r="D1953">
            <v>146.11420000000001</v>
          </cell>
          <cell r="E1953">
            <v>55</v>
          </cell>
        </row>
        <row r="1954">
          <cell r="B1954">
            <v>39379</v>
          </cell>
          <cell r="D1954">
            <v>146.12620000000001</v>
          </cell>
          <cell r="E1954">
            <v>57</v>
          </cell>
        </row>
        <row r="1955">
          <cell r="B1955">
            <v>39380</v>
          </cell>
          <cell r="D1955">
            <v>146.18690000000001</v>
          </cell>
          <cell r="E1955">
            <v>58</v>
          </cell>
        </row>
        <row r="1956">
          <cell r="B1956">
            <v>39381</v>
          </cell>
          <cell r="D1956">
            <v>146.1463</v>
          </cell>
          <cell r="E1956">
            <v>60</v>
          </cell>
        </row>
        <row r="1957">
          <cell r="B1957">
            <v>39384</v>
          </cell>
          <cell r="D1957">
            <v>146.20150000000001</v>
          </cell>
        </row>
        <row r="1958">
          <cell r="B1958">
            <v>39385</v>
          </cell>
          <cell r="D1958">
            <v>146.12710000000001</v>
          </cell>
          <cell r="E1958">
            <v>58</v>
          </cell>
        </row>
        <row r="1959">
          <cell r="B1959">
            <v>39386</v>
          </cell>
          <cell r="D1959">
            <v>145.97540000000001</v>
          </cell>
          <cell r="E1959">
            <v>55</v>
          </cell>
        </row>
        <row r="1960">
          <cell r="B1960">
            <v>39387</v>
          </cell>
          <cell r="E1960">
            <v>54</v>
          </cell>
        </row>
        <row r="1961">
          <cell r="B1961">
            <v>39388</v>
          </cell>
          <cell r="D1961">
            <v>146.0984</v>
          </cell>
          <cell r="E1961">
            <v>57</v>
          </cell>
        </row>
        <row r="1962">
          <cell r="B1962">
            <v>39391</v>
          </cell>
          <cell r="D1962">
            <v>146.1317</v>
          </cell>
          <cell r="E1962">
            <v>61</v>
          </cell>
        </row>
        <row r="1963">
          <cell r="B1963">
            <v>39392</v>
          </cell>
          <cell r="D1963">
            <v>146.0461</v>
          </cell>
          <cell r="E1963">
            <v>60</v>
          </cell>
        </row>
        <row r="1964">
          <cell r="B1964">
            <v>39393</v>
          </cell>
          <cell r="D1964">
            <v>145.97630000000001</v>
          </cell>
          <cell r="E1964">
            <v>60</v>
          </cell>
        </row>
        <row r="1965">
          <cell r="B1965">
            <v>39394</v>
          </cell>
          <cell r="D1965">
            <v>146.06880000000001</v>
          </cell>
          <cell r="E1965">
            <v>59</v>
          </cell>
        </row>
        <row r="1966">
          <cell r="B1966">
            <v>39395</v>
          </cell>
          <cell r="D1966">
            <v>146.148</v>
          </cell>
        </row>
        <row r="1967">
          <cell r="B1967">
            <v>39398</v>
          </cell>
          <cell r="D1967">
            <v>146.40639999999999</v>
          </cell>
        </row>
        <row r="1968">
          <cell r="B1968">
            <v>39399</v>
          </cell>
          <cell r="D1968">
            <v>146.3672</v>
          </cell>
          <cell r="E1968">
            <v>64</v>
          </cell>
        </row>
        <row r="1969">
          <cell r="B1969">
            <v>39400</v>
          </cell>
          <cell r="D1969">
            <v>146.56620000000001</v>
          </cell>
          <cell r="E1969">
            <v>61</v>
          </cell>
        </row>
        <row r="1970">
          <cell r="B1970">
            <v>39401</v>
          </cell>
          <cell r="D1970">
            <v>146.05260000000001</v>
          </cell>
          <cell r="E1970">
            <v>65</v>
          </cell>
        </row>
        <row r="1971">
          <cell r="B1971">
            <v>39402</v>
          </cell>
          <cell r="D1971">
            <v>145.9538</v>
          </cell>
          <cell r="E1971">
            <v>72</v>
          </cell>
        </row>
        <row r="1972">
          <cell r="B1972">
            <v>39405</v>
          </cell>
          <cell r="D1972">
            <v>146.0224</v>
          </cell>
          <cell r="E1972">
            <v>74</v>
          </cell>
        </row>
        <row r="1973">
          <cell r="B1973">
            <v>39406</v>
          </cell>
          <cell r="D1973">
            <v>145.1807</v>
          </cell>
          <cell r="E1973">
            <v>79</v>
          </cell>
        </row>
        <row r="1974">
          <cell r="B1974">
            <v>39407</v>
          </cell>
          <cell r="D1974">
            <v>145.0068</v>
          </cell>
          <cell r="E1974">
            <v>92</v>
          </cell>
        </row>
        <row r="1975">
          <cell r="B1975">
            <v>39408</v>
          </cell>
          <cell r="D1975">
            <v>144.6437</v>
          </cell>
        </row>
        <row r="1976">
          <cell r="B1976">
            <v>39409</v>
          </cell>
          <cell r="C1976">
            <v>96.34</v>
          </cell>
          <cell r="D1976">
            <v>144.5034</v>
          </cell>
          <cell r="E1976">
            <v>98</v>
          </cell>
        </row>
        <row r="1977">
          <cell r="B1977">
            <v>39412</v>
          </cell>
          <cell r="C1977">
            <v>96.2</v>
          </cell>
          <cell r="D1977">
            <v>144.45650000000001</v>
          </cell>
          <cell r="E1977">
            <v>98</v>
          </cell>
        </row>
        <row r="1978">
          <cell r="B1978">
            <v>39413</v>
          </cell>
          <cell r="C1978">
            <v>95.87</v>
          </cell>
          <cell r="D1978">
            <v>144.3485</v>
          </cell>
          <cell r="E1978">
            <v>101</v>
          </cell>
        </row>
        <row r="1979">
          <cell r="B1979">
            <v>39414</v>
          </cell>
          <cell r="C1979">
            <v>95.74</v>
          </cell>
          <cell r="D1979">
            <v>144.19159999999999</v>
          </cell>
          <cell r="E1979">
            <v>100</v>
          </cell>
        </row>
        <row r="1980">
          <cell r="B1980">
            <v>39415</v>
          </cell>
          <cell r="C1980">
            <v>95.91</v>
          </cell>
          <cell r="D1980">
            <v>144.4992</v>
          </cell>
          <cell r="E1980">
            <v>101</v>
          </cell>
        </row>
        <row r="1981">
          <cell r="B1981">
            <v>39416</v>
          </cell>
          <cell r="C1981">
            <v>96.08</v>
          </cell>
          <cell r="D1981">
            <v>144.59970000000001</v>
          </cell>
          <cell r="E1981">
            <v>99</v>
          </cell>
        </row>
        <row r="1982">
          <cell r="B1982">
            <v>39419</v>
          </cell>
          <cell r="C1982">
            <v>107.82</v>
          </cell>
          <cell r="D1982">
            <v>144.80070000000001</v>
          </cell>
          <cell r="E1982">
            <v>101</v>
          </cell>
        </row>
        <row r="1983">
          <cell r="B1983">
            <v>39420</v>
          </cell>
          <cell r="C1983">
            <v>96.2</v>
          </cell>
          <cell r="D1983">
            <v>144.8646</v>
          </cell>
          <cell r="E1983">
            <v>102</v>
          </cell>
        </row>
        <row r="1984">
          <cell r="B1984">
            <v>39421</v>
          </cell>
          <cell r="C1984">
            <v>96.17</v>
          </cell>
          <cell r="D1984">
            <v>144.8039</v>
          </cell>
          <cell r="E1984">
            <v>98</v>
          </cell>
        </row>
        <row r="1985">
          <cell r="B1985">
            <v>39422</v>
          </cell>
          <cell r="C1985">
            <v>96.23</v>
          </cell>
          <cell r="D1985">
            <v>144.86179999999999</v>
          </cell>
          <cell r="E1985">
            <v>87</v>
          </cell>
        </row>
        <row r="1986">
          <cell r="B1986">
            <v>39423</v>
          </cell>
          <cell r="C1986">
            <v>96.16</v>
          </cell>
          <cell r="D1986">
            <v>144.73410000000001</v>
          </cell>
          <cell r="E1986">
            <v>99</v>
          </cell>
        </row>
        <row r="1987">
          <cell r="B1987">
            <v>39426</v>
          </cell>
          <cell r="C1987">
            <v>96.23</v>
          </cell>
          <cell r="D1987">
            <v>144.82579999999999</v>
          </cell>
          <cell r="E1987">
            <v>79</v>
          </cell>
        </row>
        <row r="1988">
          <cell r="B1988">
            <v>39427</v>
          </cell>
          <cell r="C1988">
            <v>96.07</v>
          </cell>
          <cell r="D1988">
            <v>144.71530000000001</v>
          </cell>
          <cell r="E1988">
            <v>72</v>
          </cell>
        </row>
        <row r="1989">
          <cell r="B1989">
            <v>39428</v>
          </cell>
          <cell r="C1989">
            <v>96.18</v>
          </cell>
          <cell r="D1989">
            <v>144.74199999999999</v>
          </cell>
          <cell r="E1989">
            <v>65</v>
          </cell>
        </row>
        <row r="1990">
          <cell r="B1990">
            <v>39429</v>
          </cell>
          <cell r="C1990">
            <v>96.27</v>
          </cell>
          <cell r="D1990">
            <v>144.79929999999999</v>
          </cell>
          <cell r="E1990">
            <v>97</v>
          </cell>
        </row>
        <row r="1991">
          <cell r="B1991">
            <v>39430</v>
          </cell>
          <cell r="C1991">
            <v>96.48</v>
          </cell>
          <cell r="D1991">
            <v>145.00110000000001</v>
          </cell>
          <cell r="E1991">
            <v>102</v>
          </cell>
        </row>
        <row r="1992">
          <cell r="B1992">
            <v>39433</v>
          </cell>
          <cell r="C1992">
            <v>96.57</v>
          </cell>
          <cell r="D1992">
            <v>145.12639999999999</v>
          </cell>
          <cell r="E1992">
            <v>96</v>
          </cell>
        </row>
        <row r="1993">
          <cell r="B1993">
            <v>39434</v>
          </cell>
          <cell r="C1993">
            <v>96.57</v>
          </cell>
          <cell r="D1993">
            <v>145.19669999999999</v>
          </cell>
          <cell r="E1993">
            <v>95</v>
          </cell>
        </row>
        <row r="1994">
          <cell r="B1994">
            <v>39435</v>
          </cell>
          <cell r="C1994">
            <v>96.64</v>
          </cell>
          <cell r="D1994">
            <v>145.3475</v>
          </cell>
          <cell r="E1994">
            <v>98</v>
          </cell>
        </row>
        <row r="1995">
          <cell r="B1995">
            <v>39436</v>
          </cell>
          <cell r="C1995">
            <v>96.63</v>
          </cell>
          <cell r="D1995">
            <v>145.39429999999999</v>
          </cell>
          <cell r="E1995">
            <v>95</v>
          </cell>
        </row>
        <row r="1996">
          <cell r="B1996">
            <v>39437</v>
          </cell>
          <cell r="C1996">
            <v>96.34</v>
          </cell>
          <cell r="D1996">
            <v>145.08459999999999</v>
          </cell>
          <cell r="E1996">
            <v>98</v>
          </cell>
        </row>
        <row r="1997">
          <cell r="B1997">
            <v>39440</v>
          </cell>
          <cell r="D1997">
            <v>145.19970000000001</v>
          </cell>
          <cell r="E1997">
            <v>94</v>
          </cell>
        </row>
        <row r="1998">
          <cell r="B1998">
            <v>39441</v>
          </cell>
        </row>
        <row r="1999">
          <cell r="B1999">
            <v>39442</v>
          </cell>
        </row>
        <row r="2000">
          <cell r="B2000">
            <v>39443</v>
          </cell>
          <cell r="C2000">
            <v>96.3</v>
          </cell>
          <cell r="D2000">
            <v>145.11189999999999</v>
          </cell>
          <cell r="E2000">
            <v>94</v>
          </cell>
        </row>
        <row r="2001">
          <cell r="B2001">
            <v>39444</v>
          </cell>
          <cell r="C2001">
            <v>96.3</v>
          </cell>
          <cell r="D2001">
            <v>145.11709999999999</v>
          </cell>
          <cell r="E2001">
            <v>94</v>
          </cell>
        </row>
        <row r="2002">
          <cell r="B2002">
            <v>39447</v>
          </cell>
          <cell r="C2002">
            <v>96.48</v>
          </cell>
          <cell r="D2002">
            <v>145.36940000000001</v>
          </cell>
          <cell r="E2002">
            <v>94</v>
          </cell>
        </row>
        <row r="2003">
          <cell r="B2003">
            <v>39448</v>
          </cell>
        </row>
        <row r="2004">
          <cell r="B2004">
            <v>39449</v>
          </cell>
          <cell r="C2004">
            <v>96.45</v>
          </cell>
          <cell r="D2004">
            <v>145.5</v>
          </cell>
          <cell r="E2004">
            <v>98</v>
          </cell>
        </row>
        <row r="2005">
          <cell r="B2005">
            <v>39450</v>
          </cell>
          <cell r="C2005">
            <v>96.57</v>
          </cell>
          <cell r="D2005">
            <v>145.65639999999999</v>
          </cell>
          <cell r="E2005">
            <v>96</v>
          </cell>
        </row>
        <row r="2006">
          <cell r="B2006">
            <v>39451</v>
          </cell>
          <cell r="C2006">
            <v>96.55</v>
          </cell>
          <cell r="D2006">
            <v>145.70660000000001</v>
          </cell>
          <cell r="E2006">
            <v>97</v>
          </cell>
        </row>
        <row r="2007">
          <cell r="B2007">
            <v>39454</v>
          </cell>
          <cell r="C2007">
            <v>96.54</v>
          </cell>
          <cell r="D2007">
            <v>145.68860000000001</v>
          </cell>
          <cell r="E2007">
            <v>98</v>
          </cell>
        </row>
        <row r="2008">
          <cell r="B2008">
            <v>39455</v>
          </cell>
          <cell r="C2008">
            <v>96.37</v>
          </cell>
          <cell r="D2008">
            <v>145.5299</v>
          </cell>
          <cell r="E2008">
            <v>100</v>
          </cell>
        </row>
        <row r="2009">
          <cell r="B2009">
            <v>39456</v>
          </cell>
          <cell r="C2009">
            <v>96.29</v>
          </cell>
          <cell r="D2009">
            <v>145.4889</v>
          </cell>
          <cell r="E2009">
            <v>101</v>
          </cell>
        </row>
        <row r="2010">
          <cell r="B2010">
            <v>39457</v>
          </cell>
          <cell r="C2010">
            <v>96.3</v>
          </cell>
          <cell r="D2010">
            <v>145.5369</v>
          </cell>
        </row>
        <row r="2011">
          <cell r="B2011">
            <v>39458</v>
          </cell>
          <cell r="C2011">
            <v>95.85</v>
          </cell>
          <cell r="D2011">
            <v>145.6199</v>
          </cell>
          <cell r="E2011">
            <v>100</v>
          </cell>
        </row>
        <row r="2012">
          <cell r="B2012">
            <v>39461</v>
          </cell>
          <cell r="C2012">
            <v>190.3</v>
          </cell>
          <cell r="D2012">
            <v>145.64420000000001</v>
          </cell>
          <cell r="E2012">
            <v>100</v>
          </cell>
        </row>
        <row r="2013">
          <cell r="B2013">
            <v>39462</v>
          </cell>
          <cell r="C2013">
            <v>96.26</v>
          </cell>
          <cell r="D2013">
            <v>145.7184</v>
          </cell>
        </row>
        <row r="2014">
          <cell r="B2014">
            <v>39463</v>
          </cell>
          <cell r="C2014">
            <v>96.27</v>
          </cell>
          <cell r="D2014">
            <v>145.82050000000001</v>
          </cell>
          <cell r="E2014">
            <v>96</v>
          </cell>
        </row>
        <row r="2015">
          <cell r="B2015">
            <v>39464</v>
          </cell>
          <cell r="C2015">
            <v>96.28</v>
          </cell>
          <cell r="D2015">
            <v>145.90260000000001</v>
          </cell>
        </row>
        <row r="2016">
          <cell r="B2016">
            <v>39465</v>
          </cell>
          <cell r="C2016">
            <v>96.26</v>
          </cell>
          <cell r="D2016">
            <v>145.97720000000001</v>
          </cell>
          <cell r="E2016">
            <v>98</v>
          </cell>
        </row>
        <row r="2017">
          <cell r="B2017">
            <v>39468</v>
          </cell>
          <cell r="C2017">
            <v>96.27</v>
          </cell>
          <cell r="D2017">
            <v>146.13999999999999</v>
          </cell>
        </row>
        <row r="2018">
          <cell r="B2018">
            <v>39469</v>
          </cell>
          <cell r="C2018">
            <v>95.78</v>
          </cell>
          <cell r="D2018">
            <v>145.43700000000001</v>
          </cell>
          <cell r="E2018">
            <v>107</v>
          </cell>
        </row>
        <row r="2019">
          <cell r="B2019">
            <v>39470</v>
          </cell>
          <cell r="C2019">
            <v>95.78</v>
          </cell>
          <cell r="D2019">
            <v>145.5829</v>
          </cell>
          <cell r="E2019">
            <v>107</v>
          </cell>
        </row>
        <row r="2020">
          <cell r="B2020">
            <v>39471</v>
          </cell>
          <cell r="C2020">
            <v>95.74</v>
          </cell>
          <cell r="D2020">
            <v>145.46080000000001</v>
          </cell>
          <cell r="E2020">
            <v>98</v>
          </cell>
        </row>
        <row r="2021">
          <cell r="B2021">
            <v>39472</v>
          </cell>
          <cell r="C2021">
            <v>95.32</v>
          </cell>
          <cell r="D2021">
            <v>144.94970000000001</v>
          </cell>
          <cell r="E2021">
            <v>96</v>
          </cell>
        </row>
        <row r="2022">
          <cell r="B2022">
            <v>39475</v>
          </cell>
          <cell r="C2022">
            <v>95.55</v>
          </cell>
          <cell r="D2022">
            <v>145.36000000000001</v>
          </cell>
          <cell r="E2022">
            <v>105</v>
          </cell>
        </row>
        <row r="2023">
          <cell r="B2023">
            <v>39476</v>
          </cell>
          <cell r="C2023">
            <v>95.32</v>
          </cell>
          <cell r="D2023">
            <v>145.16120000000001</v>
          </cell>
          <cell r="E2023">
            <v>103</v>
          </cell>
        </row>
        <row r="2024">
          <cell r="B2024">
            <v>39477</v>
          </cell>
          <cell r="C2024">
            <v>95.33</v>
          </cell>
          <cell r="D2024">
            <v>145.21690000000001</v>
          </cell>
          <cell r="E2024">
            <v>102</v>
          </cell>
        </row>
        <row r="2025">
          <cell r="B2025">
            <v>39478</v>
          </cell>
          <cell r="C2025">
            <v>95.33</v>
          </cell>
          <cell r="D2025">
            <v>145.3347</v>
          </cell>
          <cell r="E2025">
            <v>106</v>
          </cell>
        </row>
        <row r="2026">
          <cell r="B2026">
            <v>39479</v>
          </cell>
          <cell r="C2026">
            <v>95.38</v>
          </cell>
          <cell r="D2026">
            <v>145.55109999999999</v>
          </cell>
          <cell r="E2026">
            <v>102</v>
          </cell>
        </row>
        <row r="2027">
          <cell r="B2027">
            <v>39482</v>
          </cell>
          <cell r="C2027">
            <v>95.57</v>
          </cell>
          <cell r="D2027">
            <v>145.6712</v>
          </cell>
          <cell r="E2027">
            <v>105</v>
          </cell>
        </row>
        <row r="2028">
          <cell r="B2028">
            <v>39483</v>
          </cell>
          <cell r="C2028">
            <v>95.64</v>
          </cell>
          <cell r="D2028">
            <v>145.93190000000001</v>
          </cell>
          <cell r="E2028">
            <v>111</v>
          </cell>
        </row>
        <row r="2029">
          <cell r="B2029">
            <v>39484</v>
          </cell>
          <cell r="C2029">
            <v>95.82</v>
          </cell>
          <cell r="D2029">
            <v>146.03110000000001</v>
          </cell>
          <cell r="E2029">
            <v>111</v>
          </cell>
        </row>
        <row r="2030">
          <cell r="B2030">
            <v>39485</v>
          </cell>
          <cell r="C2030">
            <v>95.84</v>
          </cell>
          <cell r="D2030">
            <v>146.05940000000001</v>
          </cell>
          <cell r="E2030">
            <v>114</v>
          </cell>
        </row>
        <row r="2031">
          <cell r="B2031">
            <v>39486</v>
          </cell>
          <cell r="C2031">
            <v>95.78</v>
          </cell>
          <cell r="D2031">
            <v>145.9426</v>
          </cell>
          <cell r="E2031">
            <v>110</v>
          </cell>
        </row>
        <row r="2032">
          <cell r="B2032">
            <v>39489</v>
          </cell>
          <cell r="C2032">
            <v>95.73</v>
          </cell>
          <cell r="D2032">
            <v>145.8511</v>
          </cell>
          <cell r="E2032">
            <v>117</v>
          </cell>
        </row>
        <row r="2033">
          <cell r="B2033">
            <v>39490</v>
          </cell>
          <cell r="C2033">
            <v>95.38</v>
          </cell>
          <cell r="D2033">
            <v>145.53559999999999</v>
          </cell>
          <cell r="E2033">
            <v>117</v>
          </cell>
        </row>
        <row r="2034">
          <cell r="B2034">
            <v>39491</v>
          </cell>
          <cell r="C2034">
            <v>95.3</v>
          </cell>
          <cell r="D2034">
            <v>145.45519999999999</v>
          </cell>
          <cell r="E2034">
            <v>114</v>
          </cell>
        </row>
        <row r="2035">
          <cell r="B2035">
            <v>39492</v>
          </cell>
          <cell r="C2035">
            <v>95.14</v>
          </cell>
          <cell r="D2035">
            <v>145.3126</v>
          </cell>
          <cell r="E2035">
            <v>112</v>
          </cell>
        </row>
        <row r="2036">
          <cell r="B2036">
            <v>39493</v>
          </cell>
          <cell r="C2036">
            <v>95.12</v>
          </cell>
          <cell r="D2036">
            <v>145.39940000000001</v>
          </cell>
          <cell r="E2036">
            <v>116</v>
          </cell>
        </row>
        <row r="2037">
          <cell r="B2037">
            <v>39496</v>
          </cell>
          <cell r="C2037">
            <v>95.16</v>
          </cell>
          <cell r="D2037">
            <v>145.44569999999999</v>
          </cell>
        </row>
        <row r="2038">
          <cell r="B2038">
            <v>39497</v>
          </cell>
          <cell r="C2038">
            <v>95.47</v>
          </cell>
          <cell r="D2038">
            <v>145.83850000000001</v>
          </cell>
          <cell r="E2038">
            <v>110</v>
          </cell>
        </row>
        <row r="2039">
          <cell r="B2039">
            <v>39498</v>
          </cell>
          <cell r="C2039">
            <v>95.43</v>
          </cell>
          <cell r="D2039">
            <v>145.6917</v>
          </cell>
          <cell r="E2039">
            <v>106</v>
          </cell>
        </row>
        <row r="2040">
          <cell r="B2040">
            <v>39499</v>
          </cell>
          <cell r="C2040">
            <v>95.32</v>
          </cell>
          <cell r="D2040">
            <v>145.57329999999999</v>
          </cell>
          <cell r="E2040">
            <v>107</v>
          </cell>
        </row>
        <row r="2041">
          <cell r="B2041">
            <v>39500</v>
          </cell>
          <cell r="C2041">
            <v>95.28</v>
          </cell>
          <cell r="D2041">
            <v>145.55969999999999</v>
          </cell>
          <cell r="E2041">
            <v>110</v>
          </cell>
        </row>
        <row r="2042">
          <cell r="B2042">
            <v>39503</v>
          </cell>
          <cell r="C2042">
            <v>95.26</v>
          </cell>
          <cell r="D2042">
            <v>145.60769999999999</v>
          </cell>
          <cell r="E2042">
            <v>111</v>
          </cell>
        </row>
        <row r="2043">
          <cell r="B2043">
            <v>39504</v>
          </cell>
          <cell r="C2043">
            <v>95.31</v>
          </cell>
          <cell r="D2043">
            <v>145.6062</v>
          </cell>
          <cell r="E2043">
            <v>106</v>
          </cell>
        </row>
        <row r="2044">
          <cell r="B2044">
            <v>39505</v>
          </cell>
          <cell r="C2044">
            <v>95.31</v>
          </cell>
          <cell r="D2044">
            <v>145.68360000000001</v>
          </cell>
          <cell r="E2044">
            <v>109</v>
          </cell>
        </row>
        <row r="2045">
          <cell r="B2045">
            <v>39506</v>
          </cell>
          <cell r="C2045">
            <v>95.33</v>
          </cell>
          <cell r="D2045">
            <v>145.8246</v>
          </cell>
          <cell r="E2045">
            <v>107</v>
          </cell>
        </row>
        <row r="2046">
          <cell r="B2046">
            <v>39507</v>
          </cell>
          <cell r="C2046">
            <v>95.32</v>
          </cell>
          <cell r="D2046">
            <v>145.93799999999999</v>
          </cell>
          <cell r="E2046">
            <v>113</v>
          </cell>
        </row>
        <row r="2047">
          <cell r="B2047">
            <v>39510</v>
          </cell>
          <cell r="C2047">
            <v>95.42</v>
          </cell>
          <cell r="D2047">
            <v>146.01009999999999</v>
          </cell>
          <cell r="E2047">
            <v>126</v>
          </cell>
        </row>
        <row r="2048">
          <cell r="B2048">
            <v>39511</v>
          </cell>
          <cell r="C2048">
            <v>95.47</v>
          </cell>
          <cell r="D2048">
            <v>146.02789999999999</v>
          </cell>
          <cell r="E2048">
            <v>125</v>
          </cell>
        </row>
        <row r="2049">
          <cell r="B2049">
            <v>39512</v>
          </cell>
          <cell r="C2049">
            <v>95.59</v>
          </cell>
          <cell r="D2049">
            <v>146.22900000000001</v>
          </cell>
          <cell r="E2049">
            <v>118</v>
          </cell>
        </row>
        <row r="2050">
          <cell r="B2050">
            <v>39513</v>
          </cell>
          <cell r="C2050">
            <v>95.66</v>
          </cell>
          <cell r="D2050">
            <v>146.21879999999999</v>
          </cell>
          <cell r="E2050">
            <v>125</v>
          </cell>
        </row>
        <row r="2051">
          <cell r="B2051">
            <v>39514</v>
          </cell>
          <cell r="C2051">
            <v>95.59</v>
          </cell>
          <cell r="D2051">
            <v>146.08920000000001</v>
          </cell>
          <cell r="E2051">
            <v>135</v>
          </cell>
        </row>
        <row r="2052">
          <cell r="B2052">
            <v>39517</v>
          </cell>
          <cell r="C2052">
            <v>95.56</v>
          </cell>
          <cell r="D2052">
            <v>146.10679999999999</v>
          </cell>
          <cell r="E2052">
            <v>139</v>
          </cell>
        </row>
        <row r="2053">
          <cell r="B2053">
            <v>39518</v>
          </cell>
          <cell r="C2053">
            <v>95.57</v>
          </cell>
          <cell r="D2053">
            <v>146.0701</v>
          </cell>
          <cell r="E2053">
            <v>116</v>
          </cell>
        </row>
        <row r="2054">
          <cell r="B2054">
            <v>39519</v>
          </cell>
          <cell r="C2054">
            <v>95.53</v>
          </cell>
          <cell r="D2054">
            <v>146.03720000000001</v>
          </cell>
          <cell r="E2054">
            <v>138</v>
          </cell>
        </row>
        <row r="2055">
          <cell r="B2055">
            <v>39520</v>
          </cell>
          <cell r="C2055">
            <v>95.52</v>
          </cell>
          <cell r="D2055">
            <v>146.04669999999999</v>
          </cell>
          <cell r="E2055">
            <v>124</v>
          </cell>
        </row>
        <row r="2056">
          <cell r="B2056">
            <v>39521</v>
          </cell>
          <cell r="C2056">
            <v>95.53</v>
          </cell>
          <cell r="D2056">
            <v>146.0635</v>
          </cell>
          <cell r="E2056">
            <v>129</v>
          </cell>
        </row>
        <row r="2057">
          <cell r="B2057">
            <v>39524</v>
          </cell>
          <cell r="C2057">
            <v>95.57</v>
          </cell>
          <cell r="D2057">
            <v>146.24930000000001</v>
          </cell>
          <cell r="E2057">
            <v>147</v>
          </cell>
        </row>
        <row r="2058">
          <cell r="B2058">
            <v>39525</v>
          </cell>
          <cell r="C2058">
            <v>95.52</v>
          </cell>
          <cell r="D2058">
            <v>146.14230000000001</v>
          </cell>
          <cell r="E2058">
            <v>140</v>
          </cell>
        </row>
        <row r="2059">
          <cell r="B2059">
            <v>39526</v>
          </cell>
          <cell r="C2059">
            <v>95.4</v>
          </cell>
          <cell r="D2059">
            <v>146.00659999999999</v>
          </cell>
          <cell r="E2059">
            <v>126</v>
          </cell>
        </row>
        <row r="2060">
          <cell r="B2060">
            <v>39527</v>
          </cell>
          <cell r="C2060">
            <v>95.41</v>
          </cell>
          <cell r="D2060">
            <v>146.02930000000001</v>
          </cell>
          <cell r="E2060">
            <v>124</v>
          </cell>
        </row>
        <row r="2061">
          <cell r="B2061">
            <v>39528</v>
          </cell>
          <cell r="D2061">
            <v>146.02549999999999</v>
          </cell>
        </row>
        <row r="2062">
          <cell r="B2062">
            <v>39531</v>
          </cell>
        </row>
        <row r="2063">
          <cell r="B2063">
            <v>39532</v>
          </cell>
          <cell r="C2063">
            <v>95.45</v>
          </cell>
          <cell r="D2063">
            <v>146.06319999999999</v>
          </cell>
          <cell r="E2063">
            <v>111</v>
          </cell>
        </row>
        <row r="2064">
          <cell r="B2064">
            <v>39533</v>
          </cell>
          <cell r="C2064">
            <v>95.46</v>
          </cell>
          <cell r="D2064">
            <v>146.1079</v>
          </cell>
          <cell r="E2064">
            <v>123</v>
          </cell>
        </row>
        <row r="2065">
          <cell r="B2065">
            <v>39534</v>
          </cell>
          <cell r="C2065">
            <v>95.34</v>
          </cell>
          <cell r="D2065">
            <v>146.0324</v>
          </cell>
          <cell r="E2065">
            <v>127</v>
          </cell>
        </row>
        <row r="2066">
          <cell r="B2066">
            <v>39535</v>
          </cell>
          <cell r="C2066">
            <v>95.43</v>
          </cell>
          <cell r="D2066">
            <v>146.12719999999999</v>
          </cell>
          <cell r="E2066">
            <v>124</v>
          </cell>
        </row>
        <row r="2067">
          <cell r="B2067">
            <v>39538</v>
          </cell>
          <cell r="C2067">
            <v>95.52</v>
          </cell>
          <cell r="D2067">
            <v>146.2576</v>
          </cell>
          <cell r="E2067">
            <v>124</v>
          </cell>
        </row>
        <row r="2068">
          <cell r="B2068">
            <v>39539</v>
          </cell>
          <cell r="C2068">
            <v>95.54</v>
          </cell>
          <cell r="D2068">
            <v>146.28450000000001</v>
          </cell>
          <cell r="E2068">
            <v>121</v>
          </cell>
        </row>
        <row r="2069">
          <cell r="B2069">
            <v>39540</v>
          </cell>
          <cell r="C2069">
            <v>95.58</v>
          </cell>
          <cell r="D2069">
            <v>146.41480000000001</v>
          </cell>
          <cell r="E2069">
            <v>125</v>
          </cell>
        </row>
        <row r="2070">
          <cell r="B2070">
            <v>39541</v>
          </cell>
          <cell r="C2070">
            <v>95.56</v>
          </cell>
          <cell r="D2070">
            <v>146.40889999999999</v>
          </cell>
          <cell r="E2070">
            <v>125</v>
          </cell>
        </row>
        <row r="2071">
          <cell r="B2071">
            <v>39542</v>
          </cell>
          <cell r="C2071">
            <v>95.53</v>
          </cell>
          <cell r="D2071">
            <v>146.38820000000001</v>
          </cell>
          <cell r="E2071">
            <v>125</v>
          </cell>
        </row>
        <row r="2072">
          <cell r="B2072">
            <v>39545</v>
          </cell>
          <cell r="C2072">
            <v>95.53</v>
          </cell>
          <cell r="D2072">
            <v>146.4385</v>
          </cell>
          <cell r="E2072">
            <v>120</v>
          </cell>
        </row>
        <row r="2073">
          <cell r="B2073">
            <v>39546</v>
          </cell>
          <cell r="C2073">
            <v>95.51</v>
          </cell>
          <cell r="D2073">
            <v>146.47810000000001</v>
          </cell>
          <cell r="E2073">
            <v>117</v>
          </cell>
        </row>
        <row r="2074">
          <cell r="B2074">
            <v>39547</v>
          </cell>
          <cell r="C2074">
            <v>95.53</v>
          </cell>
          <cell r="D2074">
            <v>146.57249999999999</v>
          </cell>
          <cell r="E2074">
            <v>115</v>
          </cell>
        </row>
        <row r="2075">
          <cell r="B2075">
            <v>39548</v>
          </cell>
          <cell r="C2075">
            <v>95.58</v>
          </cell>
          <cell r="D2075">
            <v>146.64070000000001</v>
          </cell>
          <cell r="E2075">
            <v>120</v>
          </cell>
        </row>
        <row r="2076">
          <cell r="B2076">
            <v>39549</v>
          </cell>
          <cell r="C2076">
            <v>95.55</v>
          </cell>
          <cell r="D2076">
            <v>146.7441</v>
          </cell>
          <cell r="E2076">
            <v>122</v>
          </cell>
        </row>
        <row r="2077">
          <cell r="B2077">
            <v>39552</v>
          </cell>
          <cell r="C2077">
            <v>95.68</v>
          </cell>
          <cell r="D2077">
            <v>146.93790000000001</v>
          </cell>
          <cell r="E2077">
            <v>119</v>
          </cell>
        </row>
        <row r="2078">
          <cell r="B2078">
            <v>39553</v>
          </cell>
          <cell r="C2078">
            <v>95.65</v>
          </cell>
          <cell r="D2078">
            <v>146.85149999999999</v>
          </cell>
          <cell r="E2078">
            <v>117</v>
          </cell>
        </row>
        <row r="2079">
          <cell r="B2079">
            <v>39554</v>
          </cell>
          <cell r="C2079">
            <v>95.61</v>
          </cell>
          <cell r="D2079">
            <v>146.77510000000001</v>
          </cell>
          <cell r="E2079">
            <v>120</v>
          </cell>
        </row>
        <row r="2080">
          <cell r="B2080">
            <v>39555</v>
          </cell>
          <cell r="C2080">
            <v>95.57</v>
          </cell>
          <cell r="D2080">
            <v>146.7379</v>
          </cell>
          <cell r="E2080">
            <v>108</v>
          </cell>
        </row>
        <row r="2081">
          <cell r="B2081">
            <v>39556</v>
          </cell>
          <cell r="C2081">
            <v>95.55</v>
          </cell>
          <cell r="D2081">
            <v>146.6456</v>
          </cell>
          <cell r="E2081">
            <v>114</v>
          </cell>
        </row>
        <row r="2082">
          <cell r="B2082">
            <v>39559</v>
          </cell>
          <cell r="C2082">
            <v>95.52</v>
          </cell>
          <cell r="D2082">
            <v>146.74520000000001</v>
          </cell>
          <cell r="E2082">
            <v>102</v>
          </cell>
        </row>
        <row r="2083">
          <cell r="B2083">
            <v>39560</v>
          </cell>
          <cell r="C2083">
            <v>95.56</v>
          </cell>
          <cell r="D2083">
            <v>146.8192</v>
          </cell>
          <cell r="E2083">
            <v>92</v>
          </cell>
        </row>
        <row r="2084">
          <cell r="B2084">
            <v>39561</v>
          </cell>
          <cell r="C2084">
            <v>95.57</v>
          </cell>
          <cell r="D2084">
            <v>146.8355</v>
          </cell>
          <cell r="E2084">
            <v>97</v>
          </cell>
        </row>
        <row r="2085">
          <cell r="B2085">
            <v>39562</v>
          </cell>
          <cell r="C2085">
            <v>95.57</v>
          </cell>
          <cell r="D2085">
            <v>146.7902</v>
          </cell>
          <cell r="E2085">
            <v>79</v>
          </cell>
        </row>
        <row r="2086">
          <cell r="B2086">
            <v>39563</v>
          </cell>
          <cell r="C2086">
            <v>95.54</v>
          </cell>
          <cell r="D2086">
            <v>146.78569999999999</v>
          </cell>
          <cell r="E2086">
            <v>103</v>
          </cell>
        </row>
        <row r="2087">
          <cell r="B2087">
            <v>39566</v>
          </cell>
          <cell r="C2087">
            <v>95.62</v>
          </cell>
          <cell r="D2087">
            <v>146.95439999999999</v>
          </cell>
          <cell r="E2087">
            <v>110</v>
          </cell>
        </row>
        <row r="2088">
          <cell r="B2088">
            <v>39567</v>
          </cell>
          <cell r="C2088">
            <v>95.75</v>
          </cell>
          <cell r="D2088">
            <v>147.21969999999999</v>
          </cell>
          <cell r="E2088">
            <v>110</v>
          </cell>
        </row>
        <row r="2089">
          <cell r="B2089">
            <v>39568</v>
          </cell>
          <cell r="C2089">
            <v>95.78</v>
          </cell>
          <cell r="D2089">
            <v>147.28399999999999</v>
          </cell>
          <cell r="E2089">
            <v>97</v>
          </cell>
        </row>
        <row r="2090">
          <cell r="B2090">
            <v>39569</v>
          </cell>
          <cell r="E2090">
            <v>99</v>
          </cell>
        </row>
        <row r="2091">
          <cell r="B2091">
            <v>39570</v>
          </cell>
          <cell r="D2091">
            <v>147.30709999999999</v>
          </cell>
          <cell r="E2091">
            <v>97</v>
          </cell>
        </row>
        <row r="2092">
          <cell r="B2092">
            <v>39573</v>
          </cell>
          <cell r="C2092">
            <v>95.82</v>
          </cell>
          <cell r="D2092">
            <v>147.3878</v>
          </cell>
          <cell r="E2092">
            <v>97</v>
          </cell>
        </row>
        <row r="2093">
          <cell r="B2093">
            <v>39574</v>
          </cell>
          <cell r="C2093">
            <v>95.81</v>
          </cell>
          <cell r="D2093">
            <v>147.47989999999999</v>
          </cell>
          <cell r="E2093">
            <v>105</v>
          </cell>
        </row>
        <row r="2094">
          <cell r="B2094">
            <v>39575</v>
          </cell>
          <cell r="C2094">
            <v>95.82</v>
          </cell>
          <cell r="D2094">
            <v>147.50919999999999</v>
          </cell>
          <cell r="E2094">
            <v>98</v>
          </cell>
        </row>
        <row r="2095">
          <cell r="B2095">
            <v>39576</v>
          </cell>
          <cell r="C2095">
            <v>96</v>
          </cell>
          <cell r="D2095">
            <v>147.75309999999999</v>
          </cell>
          <cell r="E2095">
            <v>95</v>
          </cell>
        </row>
        <row r="2096">
          <cell r="B2096">
            <v>39577</v>
          </cell>
          <cell r="C2096">
            <v>96.07</v>
          </cell>
          <cell r="D2096">
            <v>147.85679999999999</v>
          </cell>
          <cell r="E2096">
            <v>104</v>
          </cell>
        </row>
        <row r="2097">
          <cell r="B2097">
            <v>39580</v>
          </cell>
          <cell r="C2097">
            <v>96.1</v>
          </cell>
          <cell r="D2097">
            <v>147.95240000000001</v>
          </cell>
          <cell r="E2097">
            <v>106</v>
          </cell>
        </row>
        <row r="2098">
          <cell r="B2098">
            <v>39581</v>
          </cell>
          <cell r="C2098">
            <v>96.16</v>
          </cell>
          <cell r="D2098">
            <v>147.98670000000001</v>
          </cell>
          <cell r="E2098">
            <v>98</v>
          </cell>
        </row>
        <row r="2099">
          <cell r="B2099">
            <v>39582</v>
          </cell>
          <cell r="C2099">
            <v>96.1</v>
          </cell>
          <cell r="D2099">
            <v>147.86750000000001</v>
          </cell>
          <cell r="E2099">
            <v>94</v>
          </cell>
        </row>
        <row r="2100">
          <cell r="B2100">
            <v>39583</v>
          </cell>
          <cell r="C2100">
            <v>95.95</v>
          </cell>
          <cell r="D2100">
            <v>147.72550000000001</v>
          </cell>
        </row>
        <row r="2101">
          <cell r="B2101">
            <v>39584</v>
          </cell>
          <cell r="C2101">
            <v>95.96</v>
          </cell>
          <cell r="D2101">
            <v>147.79820000000001</v>
          </cell>
          <cell r="E2101">
            <v>93</v>
          </cell>
        </row>
        <row r="2102">
          <cell r="B2102">
            <v>39587</v>
          </cell>
          <cell r="C2102">
            <v>95.99</v>
          </cell>
          <cell r="D2102">
            <v>147.85409999999999</v>
          </cell>
          <cell r="E2102">
            <v>97</v>
          </cell>
        </row>
        <row r="2103">
          <cell r="B2103">
            <v>39588</v>
          </cell>
          <cell r="C2103">
            <v>95.98</v>
          </cell>
          <cell r="D2103">
            <v>147.90450000000001</v>
          </cell>
          <cell r="E2103">
            <v>94</v>
          </cell>
        </row>
        <row r="2104">
          <cell r="B2104">
            <v>39589</v>
          </cell>
          <cell r="C2104">
            <v>96.02</v>
          </cell>
          <cell r="D2104">
            <v>147.89760000000001</v>
          </cell>
          <cell r="E2104">
            <v>100</v>
          </cell>
        </row>
        <row r="2105">
          <cell r="B2105">
            <v>39590</v>
          </cell>
          <cell r="E2105">
            <v>102</v>
          </cell>
        </row>
        <row r="2106">
          <cell r="B2106">
            <v>39591</v>
          </cell>
          <cell r="C2106">
            <v>95.92</v>
          </cell>
          <cell r="D2106">
            <v>147.78450000000001</v>
          </cell>
          <cell r="E2106">
            <v>87</v>
          </cell>
        </row>
        <row r="2107">
          <cell r="B2107">
            <v>39594</v>
          </cell>
          <cell r="C2107">
            <v>95.98</v>
          </cell>
          <cell r="D2107">
            <v>147.90889999999999</v>
          </cell>
        </row>
        <row r="2108">
          <cell r="B2108">
            <v>39595</v>
          </cell>
          <cell r="C2108">
            <v>95.85</v>
          </cell>
          <cell r="D2108">
            <v>147.7244</v>
          </cell>
          <cell r="E2108">
            <v>94</v>
          </cell>
        </row>
        <row r="2109">
          <cell r="B2109">
            <v>39596</v>
          </cell>
          <cell r="C2109">
            <v>95.76</v>
          </cell>
          <cell r="D2109">
            <v>147.59739999999999</v>
          </cell>
          <cell r="E2109">
            <v>97</v>
          </cell>
        </row>
        <row r="2110">
          <cell r="B2110">
            <v>39597</v>
          </cell>
          <cell r="C2110">
            <v>95.72</v>
          </cell>
          <cell r="D2110">
            <v>147.47559999999999</v>
          </cell>
          <cell r="E2110">
            <v>96</v>
          </cell>
        </row>
        <row r="2111">
          <cell r="B2111">
            <v>39598</v>
          </cell>
          <cell r="C2111">
            <v>95.64</v>
          </cell>
          <cell r="D2111">
            <v>147.44499999999999</v>
          </cell>
          <cell r="E2111">
            <v>95</v>
          </cell>
        </row>
        <row r="2112">
          <cell r="B2112">
            <v>39601</v>
          </cell>
          <cell r="C2112">
            <v>94.92</v>
          </cell>
          <cell r="D2112">
            <v>147.54040000000001</v>
          </cell>
          <cell r="E2112">
            <v>95</v>
          </cell>
        </row>
        <row r="2113">
          <cell r="B2113">
            <v>39602</v>
          </cell>
          <cell r="C2113">
            <v>95.65</v>
          </cell>
          <cell r="D2113">
            <v>147.48949999999999</v>
          </cell>
          <cell r="E2113">
            <v>94</v>
          </cell>
        </row>
        <row r="2114">
          <cell r="B2114">
            <v>39603</v>
          </cell>
          <cell r="C2114">
            <v>95.65</v>
          </cell>
          <cell r="D2114">
            <v>147.58240000000001</v>
          </cell>
          <cell r="E2114">
            <v>99</v>
          </cell>
        </row>
        <row r="2115">
          <cell r="B2115">
            <v>39604</v>
          </cell>
          <cell r="C2115">
            <v>95.65</v>
          </cell>
          <cell r="D2115">
            <v>147.40039999999999</v>
          </cell>
          <cell r="E2115">
            <v>96</v>
          </cell>
        </row>
        <row r="2116">
          <cell r="B2116">
            <v>39605</v>
          </cell>
          <cell r="C2116">
            <v>95.59</v>
          </cell>
          <cell r="D2116">
            <v>147.2407</v>
          </cell>
          <cell r="E2116">
            <v>96</v>
          </cell>
        </row>
        <row r="2117">
          <cell r="B2117">
            <v>39608</v>
          </cell>
          <cell r="C2117">
            <v>95.71</v>
          </cell>
          <cell r="D2117">
            <v>147.3784</v>
          </cell>
          <cell r="E2117">
            <v>105</v>
          </cell>
        </row>
        <row r="2118">
          <cell r="B2118">
            <v>39609</v>
          </cell>
          <cell r="C2118">
            <v>95.5</v>
          </cell>
          <cell r="D2118">
            <v>147.15430000000001</v>
          </cell>
          <cell r="E2118">
            <v>101</v>
          </cell>
        </row>
        <row r="2119">
          <cell r="B2119">
            <v>39610</v>
          </cell>
          <cell r="C2119">
            <v>95.48</v>
          </cell>
          <cell r="D2119">
            <v>147.23079999999999</v>
          </cell>
          <cell r="E2119">
            <v>99</v>
          </cell>
        </row>
        <row r="2120">
          <cell r="B2120">
            <v>39611</v>
          </cell>
          <cell r="C2120">
            <v>95.39</v>
          </cell>
          <cell r="D2120">
            <v>147.1139</v>
          </cell>
          <cell r="E2120">
            <v>103</v>
          </cell>
        </row>
        <row r="2121">
          <cell r="B2121">
            <v>39612</v>
          </cell>
          <cell r="C2121">
            <v>95.27</v>
          </cell>
          <cell r="D2121">
            <v>146.9134</v>
          </cell>
          <cell r="E2121">
            <v>105</v>
          </cell>
        </row>
        <row r="2122">
          <cell r="B2122">
            <v>39615</v>
          </cell>
          <cell r="C2122">
            <v>95.2</v>
          </cell>
          <cell r="D2122">
            <v>146.87289999999999</v>
          </cell>
          <cell r="E2122">
            <v>98</v>
          </cell>
        </row>
        <row r="2123">
          <cell r="B2123">
            <v>39616</v>
          </cell>
          <cell r="C2123">
            <v>95.23</v>
          </cell>
          <cell r="D2123">
            <v>147.00919999999999</v>
          </cell>
          <cell r="E2123">
            <v>98</v>
          </cell>
        </row>
        <row r="2124">
          <cell r="B2124">
            <v>39617</v>
          </cell>
          <cell r="C2124">
            <v>95.23</v>
          </cell>
          <cell r="D2124">
            <v>147.0179</v>
          </cell>
          <cell r="E2124">
            <v>94</v>
          </cell>
        </row>
        <row r="2125">
          <cell r="B2125">
            <v>39618</v>
          </cell>
          <cell r="C2125">
            <v>95.25</v>
          </cell>
          <cell r="D2125">
            <v>146.9846</v>
          </cell>
          <cell r="E2125">
            <v>94</v>
          </cell>
        </row>
        <row r="2126">
          <cell r="B2126">
            <v>39619</v>
          </cell>
          <cell r="C2126">
            <v>95.14</v>
          </cell>
          <cell r="D2126">
            <v>146.91679999999999</v>
          </cell>
          <cell r="E2126">
            <v>100</v>
          </cell>
        </row>
        <row r="2127">
          <cell r="B2127">
            <v>39622</v>
          </cell>
          <cell r="C2127">
            <v>95.15</v>
          </cell>
          <cell r="D2127">
            <v>147.0067</v>
          </cell>
          <cell r="E2127">
            <v>100</v>
          </cell>
        </row>
        <row r="2128">
          <cell r="B2128">
            <v>39623</v>
          </cell>
          <cell r="C2128">
            <v>95.07</v>
          </cell>
          <cell r="D2128">
            <v>146.96</v>
          </cell>
          <cell r="E2128">
            <v>102</v>
          </cell>
        </row>
        <row r="2129">
          <cell r="B2129">
            <v>39624</v>
          </cell>
          <cell r="E2129">
            <v>104</v>
          </cell>
        </row>
        <row r="2130">
          <cell r="B2130">
            <v>39625</v>
          </cell>
          <cell r="C2130">
            <v>95.36</v>
          </cell>
          <cell r="D2130">
            <v>147.4331</v>
          </cell>
          <cell r="E2130">
            <v>102</v>
          </cell>
        </row>
        <row r="2131">
          <cell r="B2131">
            <v>39626</v>
          </cell>
          <cell r="C2131">
            <v>95.42</v>
          </cell>
          <cell r="D2131">
            <v>147.4845</v>
          </cell>
        </row>
        <row r="2132">
          <cell r="B2132">
            <v>39629</v>
          </cell>
          <cell r="C2132">
            <v>95.29</v>
          </cell>
          <cell r="D2132">
            <v>147.2978</v>
          </cell>
          <cell r="E2132">
            <v>104</v>
          </cell>
        </row>
        <row r="2133">
          <cell r="B2133">
            <v>39630</v>
          </cell>
          <cell r="C2133">
            <v>95.16</v>
          </cell>
          <cell r="D2133">
            <v>147.19749999999999</v>
          </cell>
          <cell r="E2133">
            <v>109</v>
          </cell>
        </row>
        <row r="2134">
          <cell r="B2134">
            <v>39631</v>
          </cell>
          <cell r="C2134">
            <v>95.08</v>
          </cell>
          <cell r="D2134">
            <v>147.07069999999999</v>
          </cell>
          <cell r="E2134">
            <v>105</v>
          </cell>
        </row>
        <row r="2135">
          <cell r="B2135">
            <v>39632</v>
          </cell>
          <cell r="C2135">
            <v>95.08</v>
          </cell>
          <cell r="D2135">
            <v>147.1934</v>
          </cell>
          <cell r="E2135">
            <v>114</v>
          </cell>
        </row>
        <row r="2136">
          <cell r="B2136">
            <v>39633</v>
          </cell>
          <cell r="C2136">
            <v>95.09</v>
          </cell>
          <cell r="D2136">
            <v>147.23859999999999</v>
          </cell>
        </row>
        <row r="2137">
          <cell r="B2137">
            <v>39636</v>
          </cell>
          <cell r="C2137">
            <v>95.32</v>
          </cell>
          <cell r="D2137">
            <v>147.57650000000001</v>
          </cell>
          <cell r="E2137">
            <v>112</v>
          </cell>
        </row>
        <row r="2138">
          <cell r="B2138">
            <v>39637</v>
          </cell>
          <cell r="C2138">
            <v>95.35</v>
          </cell>
          <cell r="D2138">
            <v>147.64830000000001</v>
          </cell>
          <cell r="E2138">
            <v>117</v>
          </cell>
        </row>
        <row r="2139">
          <cell r="B2139">
            <v>39638</v>
          </cell>
          <cell r="C2139">
            <v>95.33</v>
          </cell>
          <cell r="D2139">
            <v>147.64699999999999</v>
          </cell>
          <cell r="E2139">
            <v>114</v>
          </cell>
        </row>
        <row r="2140">
          <cell r="B2140">
            <v>39639</v>
          </cell>
          <cell r="C2140">
            <v>95.32</v>
          </cell>
          <cell r="D2140">
            <v>147.6463</v>
          </cell>
          <cell r="E2140">
            <v>118</v>
          </cell>
        </row>
        <row r="2141">
          <cell r="B2141">
            <v>39640</v>
          </cell>
          <cell r="C2141">
            <v>95.33</v>
          </cell>
          <cell r="D2141">
            <v>147.67019999999999</v>
          </cell>
          <cell r="E2141">
            <v>115</v>
          </cell>
        </row>
        <row r="2142">
          <cell r="B2142">
            <v>39643</v>
          </cell>
          <cell r="C2142">
            <v>95.3</v>
          </cell>
          <cell r="D2142">
            <v>147.71600000000001</v>
          </cell>
          <cell r="E2142">
            <v>111</v>
          </cell>
        </row>
        <row r="2143">
          <cell r="B2143">
            <v>39644</v>
          </cell>
          <cell r="C2143">
            <v>95.4</v>
          </cell>
          <cell r="D2143">
            <v>147.9093</v>
          </cell>
          <cell r="E2143">
            <v>117</v>
          </cell>
        </row>
        <row r="2144">
          <cell r="B2144">
            <v>39645</v>
          </cell>
          <cell r="C2144">
            <v>95.42</v>
          </cell>
          <cell r="D2144">
            <v>147.93049999999999</v>
          </cell>
          <cell r="E2144">
            <v>111</v>
          </cell>
        </row>
        <row r="2145">
          <cell r="B2145">
            <v>39646</v>
          </cell>
          <cell r="C2145">
            <v>95.38</v>
          </cell>
          <cell r="D2145">
            <v>147.8665</v>
          </cell>
          <cell r="E2145">
            <v>109</v>
          </cell>
        </row>
        <row r="2146">
          <cell r="B2146">
            <v>39647</v>
          </cell>
          <cell r="C2146">
            <v>95.4</v>
          </cell>
          <cell r="D2146">
            <v>147.8211</v>
          </cell>
          <cell r="E2146">
            <v>109</v>
          </cell>
        </row>
        <row r="2147">
          <cell r="B2147">
            <v>39650</v>
          </cell>
          <cell r="C2147">
            <v>95.24</v>
          </cell>
          <cell r="D2147">
            <v>147.6865</v>
          </cell>
          <cell r="E2147">
            <v>103</v>
          </cell>
        </row>
        <row r="2148">
          <cell r="B2148">
            <v>39651</v>
          </cell>
          <cell r="C2148">
            <v>95.19</v>
          </cell>
          <cell r="D2148">
            <v>147.66120000000001</v>
          </cell>
          <cell r="E2148">
            <v>107</v>
          </cell>
        </row>
        <row r="2149">
          <cell r="B2149">
            <v>39652</v>
          </cell>
          <cell r="C2149">
            <v>95.06</v>
          </cell>
          <cell r="D2149">
            <v>147.54159999999999</v>
          </cell>
          <cell r="E2149">
            <v>110</v>
          </cell>
        </row>
        <row r="2150">
          <cell r="B2150">
            <v>39653</v>
          </cell>
          <cell r="C2150">
            <v>95.15</v>
          </cell>
          <cell r="D2150">
            <v>147.65819999999999</v>
          </cell>
          <cell r="E2150">
            <v>114</v>
          </cell>
        </row>
        <row r="2151">
          <cell r="B2151">
            <v>39654</v>
          </cell>
          <cell r="C2151">
            <v>95.29</v>
          </cell>
          <cell r="E2151">
            <v>112</v>
          </cell>
        </row>
        <row r="2152">
          <cell r="B2152">
            <v>39657</v>
          </cell>
          <cell r="C2152">
            <v>95.38</v>
          </cell>
          <cell r="D2152">
            <v>148.02269999999999</v>
          </cell>
          <cell r="E2152">
            <v>115</v>
          </cell>
        </row>
        <row r="2153">
          <cell r="B2153">
            <v>39658</v>
          </cell>
          <cell r="C2153">
            <v>95.38</v>
          </cell>
          <cell r="D2153">
            <v>148.0872</v>
          </cell>
          <cell r="E2153">
            <v>105</v>
          </cell>
        </row>
        <row r="2154">
          <cell r="B2154">
            <v>39659</v>
          </cell>
          <cell r="C2154">
            <v>95.39</v>
          </cell>
          <cell r="D2154">
            <v>148.18199999999999</v>
          </cell>
          <cell r="E2154">
            <v>107</v>
          </cell>
        </row>
        <row r="2155">
          <cell r="B2155">
            <v>39660</v>
          </cell>
          <cell r="C2155">
            <v>95.38</v>
          </cell>
          <cell r="D2155">
            <v>148.2396</v>
          </cell>
          <cell r="E2155">
            <v>106</v>
          </cell>
        </row>
        <row r="2156">
          <cell r="B2156">
            <v>39661</v>
          </cell>
          <cell r="C2156">
            <v>95.58</v>
          </cell>
          <cell r="D2156">
            <v>148.48740000000001</v>
          </cell>
          <cell r="E2156">
            <v>120</v>
          </cell>
        </row>
        <row r="2157">
          <cell r="B2157">
            <v>39664</v>
          </cell>
          <cell r="D2157">
            <v>148.53460000000001</v>
          </cell>
          <cell r="E2157">
            <v>108</v>
          </cell>
        </row>
        <row r="2158">
          <cell r="B2158">
            <v>39665</v>
          </cell>
          <cell r="E2158">
            <v>111</v>
          </cell>
        </row>
        <row r="2159">
          <cell r="B2159">
            <v>39666</v>
          </cell>
          <cell r="C2159">
            <v>95.6</v>
          </cell>
          <cell r="D2159">
            <v>148.61150000000001</v>
          </cell>
          <cell r="E2159">
            <v>104</v>
          </cell>
        </row>
        <row r="2160">
          <cell r="B2160">
            <v>39667</v>
          </cell>
          <cell r="C2160">
            <v>95.6</v>
          </cell>
          <cell r="D2160">
            <v>148.78399999999999</v>
          </cell>
          <cell r="E2160">
            <v>107</v>
          </cell>
        </row>
        <row r="2161">
          <cell r="B2161">
            <v>39668</v>
          </cell>
          <cell r="C2161">
            <v>95.66</v>
          </cell>
          <cell r="D2161">
            <v>148.94399999999999</v>
          </cell>
          <cell r="E2161">
            <v>112</v>
          </cell>
        </row>
        <row r="2162">
          <cell r="B2162">
            <v>39671</v>
          </cell>
          <cell r="C2162">
            <v>95.81</v>
          </cell>
          <cell r="D2162">
            <v>149.13900000000001</v>
          </cell>
          <cell r="E2162">
            <v>111</v>
          </cell>
        </row>
        <row r="2163">
          <cell r="B2163">
            <v>39672</v>
          </cell>
          <cell r="C2163">
            <v>95.95</v>
          </cell>
          <cell r="D2163">
            <v>149.3973</v>
          </cell>
          <cell r="E2163">
            <v>105</v>
          </cell>
        </row>
        <row r="2164">
          <cell r="B2164">
            <v>39673</v>
          </cell>
          <cell r="C2164">
            <v>95.95</v>
          </cell>
          <cell r="D2164">
            <v>149.4761</v>
          </cell>
          <cell r="E2164">
            <v>107</v>
          </cell>
        </row>
        <row r="2165">
          <cell r="B2165">
            <v>39674</v>
          </cell>
          <cell r="C2165">
            <v>95.97</v>
          </cell>
          <cell r="D2165">
            <v>149.48519999999999</v>
          </cell>
          <cell r="E2165">
            <v>116</v>
          </cell>
        </row>
        <row r="2166">
          <cell r="B2166">
            <v>39675</v>
          </cell>
          <cell r="E2166">
            <v>108</v>
          </cell>
        </row>
        <row r="2167">
          <cell r="B2167">
            <v>39678</v>
          </cell>
          <cell r="C2167">
            <v>95.96</v>
          </cell>
          <cell r="D2167">
            <v>149.61920000000001</v>
          </cell>
          <cell r="E2167">
            <v>106</v>
          </cell>
        </row>
        <row r="2168">
          <cell r="B2168">
            <v>39679</v>
          </cell>
          <cell r="C2168">
            <v>96.08</v>
          </cell>
          <cell r="D2168">
            <v>149.78450000000001</v>
          </cell>
          <cell r="E2168">
            <v>115</v>
          </cell>
        </row>
        <row r="2169">
          <cell r="B2169">
            <v>39680</v>
          </cell>
          <cell r="C2169">
            <v>96.03</v>
          </cell>
          <cell r="D2169">
            <v>149.77279999999999</v>
          </cell>
          <cell r="E2169">
            <v>112</v>
          </cell>
        </row>
        <row r="2170">
          <cell r="B2170">
            <v>39681</v>
          </cell>
          <cell r="C2170">
            <v>96.05</v>
          </cell>
          <cell r="D2170">
            <v>149.7544</v>
          </cell>
          <cell r="E2170">
            <v>110</v>
          </cell>
        </row>
        <row r="2171">
          <cell r="B2171">
            <v>39682</v>
          </cell>
          <cell r="C2171">
            <v>96.07</v>
          </cell>
          <cell r="D2171">
            <v>149.76009999999999</v>
          </cell>
          <cell r="E2171">
            <v>109</v>
          </cell>
        </row>
        <row r="2172">
          <cell r="B2172">
            <v>39685</v>
          </cell>
          <cell r="C2172">
            <v>96.09</v>
          </cell>
          <cell r="D2172">
            <v>149.92920000000001</v>
          </cell>
          <cell r="E2172">
            <v>111</v>
          </cell>
        </row>
        <row r="2173">
          <cell r="B2173">
            <v>39686</v>
          </cell>
          <cell r="C2173">
            <v>96.12</v>
          </cell>
          <cell r="D2173">
            <v>150.0128</v>
          </cell>
          <cell r="E2173">
            <v>114</v>
          </cell>
        </row>
        <row r="2174">
          <cell r="B2174">
            <v>39687</v>
          </cell>
          <cell r="C2174">
            <v>95.98</v>
          </cell>
          <cell r="D2174">
            <v>149.81</v>
          </cell>
          <cell r="E2174">
            <v>106</v>
          </cell>
        </row>
        <row r="2175">
          <cell r="B2175">
            <v>39688</v>
          </cell>
          <cell r="C2175">
            <v>95.89</v>
          </cell>
          <cell r="D2175">
            <v>149.71850000000001</v>
          </cell>
          <cell r="E2175">
            <v>106</v>
          </cell>
        </row>
        <row r="2176">
          <cell r="B2176">
            <v>39689</v>
          </cell>
          <cell r="C2176">
            <v>95.76</v>
          </cell>
          <cell r="D2176">
            <v>149.60839999999999</v>
          </cell>
          <cell r="E2176">
            <v>109</v>
          </cell>
        </row>
        <row r="2177">
          <cell r="B2177">
            <v>39692</v>
          </cell>
          <cell r="C2177">
            <v>95.83</v>
          </cell>
          <cell r="D2177">
            <v>149.75280000000001</v>
          </cell>
        </row>
        <row r="2178">
          <cell r="B2178">
            <v>39693</v>
          </cell>
          <cell r="C2178">
            <v>95.75</v>
          </cell>
          <cell r="D2178">
            <v>149.72909999999999</v>
          </cell>
          <cell r="E2178">
            <v>108</v>
          </cell>
        </row>
        <row r="2179">
          <cell r="B2179">
            <v>39694</v>
          </cell>
          <cell r="C2179">
            <v>95.88</v>
          </cell>
          <cell r="D2179">
            <v>149.90110000000001</v>
          </cell>
          <cell r="E2179">
            <v>108</v>
          </cell>
        </row>
        <row r="2180">
          <cell r="B2180">
            <v>39695</v>
          </cell>
          <cell r="C2180">
            <v>95.94</v>
          </cell>
          <cell r="D2180">
            <v>149.9854</v>
          </cell>
          <cell r="E2180">
            <v>125</v>
          </cell>
        </row>
        <row r="2181">
          <cell r="B2181">
            <v>39696</v>
          </cell>
          <cell r="C2181">
            <v>96.1</v>
          </cell>
          <cell r="D2181">
            <v>149.988</v>
          </cell>
          <cell r="E2181">
            <v>125</v>
          </cell>
        </row>
        <row r="2182">
          <cell r="B2182">
            <v>39699</v>
          </cell>
          <cell r="C2182">
            <v>96.02</v>
          </cell>
          <cell r="D2182">
            <v>150.1337</v>
          </cell>
          <cell r="E2182">
            <v>120</v>
          </cell>
        </row>
        <row r="2183">
          <cell r="B2183">
            <v>39700</v>
          </cell>
          <cell r="C2183">
            <v>95.99</v>
          </cell>
          <cell r="D2183">
            <v>150.155</v>
          </cell>
          <cell r="E2183">
            <v>120</v>
          </cell>
        </row>
        <row r="2184">
          <cell r="B2184">
            <v>39701</v>
          </cell>
          <cell r="C2184">
            <v>96.13</v>
          </cell>
          <cell r="D2184">
            <v>150.33340000000001</v>
          </cell>
          <cell r="E2184">
            <v>123</v>
          </cell>
        </row>
        <row r="2185">
          <cell r="B2185">
            <v>39702</v>
          </cell>
          <cell r="C2185">
            <v>96.15</v>
          </cell>
          <cell r="D2185">
            <v>150.32239999999999</v>
          </cell>
          <cell r="E2185">
            <v>133</v>
          </cell>
        </row>
        <row r="2186">
          <cell r="B2186">
            <v>39703</v>
          </cell>
          <cell r="C2186">
            <v>96.22</v>
          </cell>
          <cell r="D2186">
            <v>150.38210000000001</v>
          </cell>
          <cell r="E2186">
            <v>126</v>
          </cell>
        </row>
        <row r="2187">
          <cell r="B2187">
            <v>39706</v>
          </cell>
          <cell r="C2187">
            <v>96.33</v>
          </cell>
          <cell r="D2187">
            <v>150.6584</v>
          </cell>
          <cell r="E2187">
            <v>143</v>
          </cell>
        </row>
        <row r="2188">
          <cell r="B2188">
            <v>39707</v>
          </cell>
          <cell r="C2188">
            <v>96.3</v>
          </cell>
          <cell r="D2188">
            <v>150.64859999999999</v>
          </cell>
          <cell r="E2188">
            <v>154</v>
          </cell>
        </row>
        <row r="2189">
          <cell r="B2189">
            <v>39708</v>
          </cell>
          <cell r="C2189">
            <v>96.37</v>
          </cell>
          <cell r="D2189">
            <v>150.6671</v>
          </cell>
          <cell r="E2189">
            <v>147</v>
          </cell>
        </row>
        <row r="2190">
          <cell r="B2190">
            <v>39709</v>
          </cell>
          <cell r="C2190">
            <v>96.36</v>
          </cell>
          <cell r="D2190">
            <v>150.59829999999999</v>
          </cell>
          <cell r="E2190">
            <v>145</v>
          </cell>
        </row>
        <row r="2191">
          <cell r="B2191">
            <v>39710</v>
          </cell>
          <cell r="C2191">
            <v>96.25</v>
          </cell>
          <cell r="D2191">
            <v>150.3904</v>
          </cell>
          <cell r="E2191">
            <v>146</v>
          </cell>
        </row>
        <row r="2192">
          <cell r="B2192">
            <v>39713</v>
          </cell>
          <cell r="C2192">
            <v>96.17</v>
          </cell>
          <cell r="D2192">
            <v>150.33359999999999</v>
          </cell>
          <cell r="E2192">
            <v>134</v>
          </cell>
        </row>
        <row r="2193">
          <cell r="B2193">
            <v>39714</v>
          </cell>
          <cell r="C2193">
            <v>96.12</v>
          </cell>
          <cell r="D2193">
            <v>150.3134</v>
          </cell>
          <cell r="E2193">
            <v>149</v>
          </cell>
        </row>
        <row r="2194">
          <cell r="B2194">
            <v>39715</v>
          </cell>
          <cell r="C2194">
            <v>96.04</v>
          </cell>
          <cell r="D2194">
            <v>150.20439999999999</v>
          </cell>
          <cell r="E2194">
            <v>154</v>
          </cell>
        </row>
        <row r="2195">
          <cell r="B2195">
            <v>39716</v>
          </cell>
          <cell r="C2195">
            <v>153.30000000000001</v>
          </cell>
          <cell r="D2195">
            <v>150.08519999999999</v>
          </cell>
          <cell r="E2195">
            <v>154</v>
          </cell>
        </row>
        <row r="2196">
          <cell r="B2196">
            <v>39717</v>
          </cell>
          <cell r="C2196">
            <v>95.87</v>
          </cell>
          <cell r="D2196">
            <v>150.0403</v>
          </cell>
          <cell r="E2196">
            <v>161</v>
          </cell>
        </row>
        <row r="2197">
          <cell r="B2197">
            <v>39720</v>
          </cell>
          <cell r="C2197">
            <v>190.83</v>
          </cell>
          <cell r="D2197">
            <v>150.4599</v>
          </cell>
          <cell r="E2197">
            <v>169</v>
          </cell>
        </row>
        <row r="2198">
          <cell r="B2198">
            <v>39721</v>
          </cell>
          <cell r="C2198">
            <v>96.09</v>
          </cell>
          <cell r="D2198">
            <v>150.3287</v>
          </cell>
          <cell r="E2198">
            <v>187</v>
          </cell>
        </row>
        <row r="2199">
          <cell r="B2199">
            <v>39722</v>
          </cell>
          <cell r="C2199">
            <v>95.99</v>
          </cell>
          <cell r="D2199">
            <v>150.2843</v>
          </cell>
          <cell r="E2199">
            <v>183</v>
          </cell>
        </row>
        <row r="2200">
          <cell r="B2200">
            <v>39723</v>
          </cell>
          <cell r="C2200">
            <v>95.99</v>
          </cell>
          <cell r="D2200">
            <v>150.38910000000001</v>
          </cell>
          <cell r="E2200">
            <v>185</v>
          </cell>
        </row>
        <row r="2201">
          <cell r="B2201">
            <v>39724</v>
          </cell>
          <cell r="C2201">
            <v>96.01</v>
          </cell>
          <cell r="D2201">
            <v>150.54060000000001</v>
          </cell>
          <cell r="E2201">
            <v>175</v>
          </cell>
        </row>
        <row r="2202">
          <cell r="B2202">
            <v>39727</v>
          </cell>
          <cell r="C2202">
            <v>96.05</v>
          </cell>
          <cell r="D2202">
            <v>150.4658</v>
          </cell>
          <cell r="E2202">
            <v>208</v>
          </cell>
        </row>
        <row r="2203">
          <cell r="B2203">
            <v>39728</v>
          </cell>
          <cell r="C2203">
            <v>96.07</v>
          </cell>
          <cell r="D2203">
            <v>150.3252</v>
          </cell>
          <cell r="E2203">
            <v>168</v>
          </cell>
        </row>
        <row r="2204">
          <cell r="B2204">
            <v>39729</v>
          </cell>
          <cell r="E2204">
            <v>180</v>
          </cell>
        </row>
        <row r="2205">
          <cell r="B2205">
            <v>39730</v>
          </cell>
          <cell r="C2205">
            <v>95.78</v>
          </cell>
          <cell r="D2205">
            <v>149.92230000000001</v>
          </cell>
          <cell r="E2205">
            <v>191</v>
          </cell>
        </row>
        <row r="2206">
          <cell r="B2206">
            <v>39731</v>
          </cell>
          <cell r="C2206">
            <v>95.54</v>
          </cell>
          <cell r="D2206">
            <v>149.70769999999999</v>
          </cell>
          <cell r="E2206">
            <v>234</v>
          </cell>
        </row>
        <row r="2207">
          <cell r="B2207">
            <v>39734</v>
          </cell>
          <cell r="C2207">
            <v>95.23</v>
          </cell>
          <cell r="D2207">
            <v>149.02529999999999</v>
          </cell>
          <cell r="E2207">
            <v>234</v>
          </cell>
        </row>
        <row r="2208">
          <cell r="B2208">
            <v>39735</v>
          </cell>
          <cell r="C2208">
            <v>95.07</v>
          </cell>
          <cell r="D2208">
            <v>148.84780000000001</v>
          </cell>
          <cell r="E2208">
            <v>200</v>
          </cell>
        </row>
        <row r="2209">
          <cell r="B2209">
            <v>39736</v>
          </cell>
          <cell r="C2209">
            <v>94.98</v>
          </cell>
          <cell r="D2209">
            <v>148.63319999999999</v>
          </cell>
          <cell r="E2209">
            <v>206</v>
          </cell>
        </row>
        <row r="2210">
          <cell r="B2210">
            <v>39737</v>
          </cell>
          <cell r="C2210">
            <v>94.91</v>
          </cell>
          <cell r="D2210">
            <v>148.47210000000001</v>
          </cell>
          <cell r="E2210">
            <v>291</v>
          </cell>
        </row>
        <row r="2211">
          <cell r="B2211">
            <v>39738</v>
          </cell>
          <cell r="C2211">
            <v>94.83</v>
          </cell>
          <cell r="D2211">
            <v>148.2405</v>
          </cell>
          <cell r="E2211">
            <v>274</v>
          </cell>
        </row>
        <row r="2212">
          <cell r="B2212">
            <v>39741</v>
          </cell>
          <cell r="C2212">
            <v>94.5</v>
          </cell>
          <cell r="D2212">
            <v>147.89590000000001</v>
          </cell>
          <cell r="E2212">
            <v>286</v>
          </cell>
        </row>
        <row r="2213">
          <cell r="B2213">
            <v>39742</v>
          </cell>
          <cell r="C2213">
            <v>94.32</v>
          </cell>
          <cell r="D2213">
            <v>147.53360000000001</v>
          </cell>
          <cell r="E2213">
            <v>313</v>
          </cell>
        </row>
        <row r="2214">
          <cell r="B2214">
            <v>39743</v>
          </cell>
          <cell r="C2214">
            <v>94.12</v>
          </cell>
          <cell r="D2214">
            <v>147.2415</v>
          </cell>
          <cell r="E2214">
            <v>334</v>
          </cell>
        </row>
        <row r="2215">
          <cell r="B2215">
            <v>39744</v>
          </cell>
          <cell r="C2215">
            <v>94.12</v>
          </cell>
          <cell r="D2215">
            <v>146.869</v>
          </cell>
          <cell r="E2215">
            <v>381</v>
          </cell>
        </row>
        <row r="2216">
          <cell r="B2216">
            <v>39745</v>
          </cell>
          <cell r="C2216">
            <v>93.15</v>
          </cell>
          <cell r="D2216">
            <v>145.8306</v>
          </cell>
          <cell r="E2216">
            <v>501</v>
          </cell>
        </row>
        <row r="2217">
          <cell r="B2217">
            <v>39748</v>
          </cell>
          <cell r="C2217">
            <v>93.31</v>
          </cell>
          <cell r="D2217">
            <v>146.14510000000001</v>
          </cell>
          <cell r="E2217">
            <v>462</v>
          </cell>
        </row>
        <row r="2218">
          <cell r="B2218">
            <v>39749</v>
          </cell>
          <cell r="C2218">
            <v>92.2</v>
          </cell>
          <cell r="D2218">
            <v>144.68</v>
          </cell>
          <cell r="E2218">
            <v>464</v>
          </cell>
        </row>
        <row r="2219">
          <cell r="B2219">
            <v>39750</v>
          </cell>
          <cell r="C2219">
            <v>91.63</v>
          </cell>
          <cell r="D2219">
            <v>143.3879</v>
          </cell>
          <cell r="E2219">
            <v>331</v>
          </cell>
        </row>
        <row r="2220">
          <cell r="B2220">
            <v>39751</v>
          </cell>
          <cell r="C2220">
            <v>91.04</v>
          </cell>
          <cell r="D2220">
            <v>142.96190000000001</v>
          </cell>
          <cell r="E2220">
            <v>389</v>
          </cell>
        </row>
        <row r="2221">
          <cell r="B2221">
            <v>39752</v>
          </cell>
          <cell r="C2221">
            <v>91.52</v>
          </cell>
          <cell r="D2221">
            <v>143.46549999999999</v>
          </cell>
          <cell r="E2221">
            <v>375</v>
          </cell>
        </row>
        <row r="2222">
          <cell r="B2222">
            <v>39755</v>
          </cell>
          <cell r="C2222">
            <v>90.76</v>
          </cell>
          <cell r="D2222">
            <v>142.66499999999999</v>
          </cell>
          <cell r="E2222">
            <v>382</v>
          </cell>
        </row>
        <row r="2223">
          <cell r="B2223">
            <v>39756</v>
          </cell>
          <cell r="C2223">
            <v>90.62</v>
          </cell>
          <cell r="D2223">
            <v>142.7097</v>
          </cell>
          <cell r="E2223">
            <v>390</v>
          </cell>
        </row>
        <row r="2224">
          <cell r="B2224">
            <v>39757</v>
          </cell>
          <cell r="C2224">
            <v>90.72</v>
          </cell>
          <cell r="D2224">
            <v>142.7878</v>
          </cell>
          <cell r="E2224">
            <v>407</v>
          </cell>
        </row>
        <row r="2225">
          <cell r="B2225">
            <v>39758</v>
          </cell>
          <cell r="C2225">
            <v>90.61</v>
          </cell>
          <cell r="D2225">
            <v>142.7431</v>
          </cell>
          <cell r="E2225">
            <v>387</v>
          </cell>
        </row>
        <row r="2226">
          <cell r="B2226">
            <v>39759</v>
          </cell>
          <cell r="C2226">
            <v>90.63</v>
          </cell>
          <cell r="D2226">
            <v>142.48660000000001</v>
          </cell>
          <cell r="E2226">
            <v>403</v>
          </cell>
        </row>
        <row r="2227">
          <cell r="B2227">
            <v>39762</v>
          </cell>
          <cell r="C2227">
            <v>90.69</v>
          </cell>
          <cell r="D2227">
            <v>142.6737</v>
          </cell>
          <cell r="E2227">
            <v>404</v>
          </cell>
        </row>
        <row r="2228">
          <cell r="B2228">
            <v>39763</v>
          </cell>
          <cell r="C2228">
            <v>89.6</v>
          </cell>
          <cell r="D2228">
            <v>141.57499999999999</v>
          </cell>
          <cell r="E2228">
            <v>412</v>
          </cell>
        </row>
        <row r="2229">
          <cell r="B2229">
            <v>39764</v>
          </cell>
          <cell r="C2229">
            <v>89.07</v>
          </cell>
          <cell r="D2229">
            <v>141.1662</v>
          </cell>
          <cell r="E2229">
            <v>442</v>
          </cell>
        </row>
        <row r="2230">
          <cell r="B2230">
            <v>39765</v>
          </cell>
          <cell r="C2230">
            <v>89.07</v>
          </cell>
          <cell r="D2230">
            <v>141.3596</v>
          </cell>
          <cell r="E2230">
            <v>469</v>
          </cell>
        </row>
        <row r="2231">
          <cell r="B2231">
            <v>39766</v>
          </cell>
          <cell r="C2231">
            <v>89.04</v>
          </cell>
          <cell r="D2231">
            <v>141.38759999999999</v>
          </cell>
          <cell r="E2231">
            <v>498</v>
          </cell>
        </row>
        <row r="2232">
          <cell r="B2232">
            <v>39769</v>
          </cell>
          <cell r="C2232">
            <v>89.02</v>
          </cell>
          <cell r="D2232">
            <v>141.30459999999999</v>
          </cell>
          <cell r="E2232">
            <v>472</v>
          </cell>
        </row>
        <row r="2233">
          <cell r="B2233">
            <v>39770</v>
          </cell>
          <cell r="C2233">
            <v>89.2</v>
          </cell>
          <cell r="D2233">
            <v>141.34549999999999</v>
          </cell>
          <cell r="E2233">
            <v>511</v>
          </cell>
        </row>
        <row r="2234">
          <cell r="B2234">
            <v>39771</v>
          </cell>
          <cell r="C2234">
            <v>89.24</v>
          </cell>
          <cell r="D2234">
            <v>141.37479999999999</v>
          </cell>
          <cell r="E2234">
            <v>480</v>
          </cell>
        </row>
        <row r="2235">
          <cell r="B2235">
            <v>39772</v>
          </cell>
          <cell r="C2235">
            <v>89.29</v>
          </cell>
          <cell r="D2235">
            <v>141.47130000000001</v>
          </cell>
          <cell r="E2235">
            <v>505</v>
          </cell>
        </row>
        <row r="2236">
          <cell r="B2236">
            <v>39773</v>
          </cell>
          <cell r="C2236">
            <v>89.29</v>
          </cell>
          <cell r="D2236">
            <v>141.5052</v>
          </cell>
          <cell r="E2236">
            <v>434</v>
          </cell>
        </row>
        <row r="2237">
          <cell r="B2237">
            <v>39776</v>
          </cell>
          <cell r="C2237">
            <v>89.66</v>
          </cell>
          <cell r="D2237">
            <v>142.09440000000001</v>
          </cell>
          <cell r="E2237">
            <v>492</v>
          </cell>
        </row>
        <row r="2238">
          <cell r="B2238">
            <v>39777</v>
          </cell>
          <cell r="C2238">
            <v>89.61</v>
          </cell>
          <cell r="D2238">
            <v>141.87350000000001</v>
          </cell>
          <cell r="E2238">
            <v>484</v>
          </cell>
        </row>
        <row r="2239">
          <cell r="B2239">
            <v>39778</v>
          </cell>
          <cell r="C2239">
            <v>89.72</v>
          </cell>
          <cell r="D2239">
            <v>142.0676</v>
          </cell>
          <cell r="E2239">
            <v>474</v>
          </cell>
        </row>
        <row r="2240">
          <cell r="B2240">
            <v>39779</v>
          </cell>
          <cell r="C2240">
            <v>89.53</v>
          </cell>
          <cell r="D2240">
            <v>141.8021</v>
          </cell>
          <cell r="E2240">
            <v>474</v>
          </cell>
        </row>
        <row r="2241">
          <cell r="B2241">
            <v>39780</v>
          </cell>
          <cell r="C2241">
            <v>89.55</v>
          </cell>
          <cell r="D2241">
            <v>141.8775</v>
          </cell>
          <cell r="E2241">
            <v>445</v>
          </cell>
        </row>
        <row r="2242">
          <cell r="B2242">
            <v>39783</v>
          </cell>
          <cell r="C2242">
            <v>89.35</v>
          </cell>
          <cell r="D2242">
            <v>141.7046</v>
          </cell>
          <cell r="E2242">
            <v>522</v>
          </cell>
        </row>
        <row r="2243">
          <cell r="B2243">
            <v>39784</v>
          </cell>
          <cell r="C2243">
            <v>89.28</v>
          </cell>
          <cell r="D2243">
            <v>141.63319999999999</v>
          </cell>
          <cell r="E2243">
            <v>453</v>
          </cell>
        </row>
        <row r="2244">
          <cell r="B2244">
            <v>39785</v>
          </cell>
          <cell r="C2244">
            <v>89.4</v>
          </cell>
          <cell r="D2244">
            <v>141.7714</v>
          </cell>
          <cell r="E2244">
            <v>489</v>
          </cell>
        </row>
        <row r="2245">
          <cell r="B2245">
            <v>39786</v>
          </cell>
          <cell r="C2245">
            <v>89.12</v>
          </cell>
          <cell r="D2245">
            <v>141.40369999999999</v>
          </cell>
          <cell r="E2245">
            <v>519</v>
          </cell>
        </row>
        <row r="2246">
          <cell r="B2246">
            <v>39787</v>
          </cell>
          <cell r="C2246">
            <v>89.89</v>
          </cell>
          <cell r="D2246">
            <v>142.02889999999999</v>
          </cell>
          <cell r="E2246">
            <v>414</v>
          </cell>
        </row>
        <row r="2247">
          <cell r="B2247">
            <v>39790</v>
          </cell>
          <cell r="C2247">
            <v>89.76</v>
          </cell>
          <cell r="D2247">
            <v>141.9014</v>
          </cell>
          <cell r="E2247">
            <v>429</v>
          </cell>
        </row>
        <row r="2248">
          <cell r="B2248">
            <v>39791</v>
          </cell>
          <cell r="C2248">
            <v>89.79</v>
          </cell>
          <cell r="D2248">
            <v>141.94970000000001</v>
          </cell>
          <cell r="E2248">
            <v>424</v>
          </cell>
        </row>
        <row r="2249">
          <cell r="B2249">
            <v>39792</v>
          </cell>
          <cell r="C2249">
            <v>89.69</v>
          </cell>
          <cell r="D2249">
            <v>141.94329999999999</v>
          </cell>
          <cell r="E2249">
            <v>469</v>
          </cell>
        </row>
        <row r="2250">
          <cell r="B2250">
            <v>39793</v>
          </cell>
          <cell r="C2250">
            <v>89.82</v>
          </cell>
          <cell r="D2250">
            <v>142.12870000000001</v>
          </cell>
          <cell r="E2250">
            <v>509</v>
          </cell>
        </row>
        <row r="2251">
          <cell r="B2251">
            <v>39794</v>
          </cell>
          <cell r="C2251">
            <v>89.85</v>
          </cell>
          <cell r="D2251">
            <v>142.1986</v>
          </cell>
          <cell r="E2251">
            <v>527</v>
          </cell>
        </row>
        <row r="2252">
          <cell r="B2252">
            <v>39797</v>
          </cell>
          <cell r="C2252">
            <v>89.59</v>
          </cell>
          <cell r="D2252">
            <v>142.06270000000001</v>
          </cell>
          <cell r="E2252">
            <v>491</v>
          </cell>
        </row>
        <row r="2253">
          <cell r="B2253">
            <v>39798</v>
          </cell>
          <cell r="C2253">
            <v>89.6</v>
          </cell>
          <cell r="D2253">
            <v>142.1232</v>
          </cell>
          <cell r="E2253">
            <v>509</v>
          </cell>
        </row>
        <row r="2254">
          <cell r="B2254">
            <v>39799</v>
          </cell>
          <cell r="C2254">
            <v>89.2</v>
          </cell>
          <cell r="D2254">
            <v>141.93680000000001</v>
          </cell>
          <cell r="E2254">
            <v>521</v>
          </cell>
        </row>
        <row r="2255">
          <cell r="B2255">
            <v>39800</v>
          </cell>
          <cell r="C2255">
            <v>88.95</v>
          </cell>
          <cell r="D2255">
            <v>141.69309999999999</v>
          </cell>
          <cell r="E2255">
            <v>444</v>
          </cell>
        </row>
        <row r="2256">
          <cell r="B2256">
            <v>39801</v>
          </cell>
          <cell r="C2256">
            <v>88.91</v>
          </cell>
          <cell r="D2256">
            <v>141.7073</v>
          </cell>
          <cell r="E2256">
            <v>526</v>
          </cell>
        </row>
        <row r="2257">
          <cell r="B2257">
            <v>39804</v>
          </cell>
          <cell r="C2257">
            <v>89.05</v>
          </cell>
          <cell r="D2257">
            <v>142.03120000000001</v>
          </cell>
          <cell r="E2257">
            <v>441</v>
          </cell>
        </row>
        <row r="2258">
          <cell r="B2258">
            <v>39805</v>
          </cell>
          <cell r="C2258">
            <v>90.67</v>
          </cell>
          <cell r="D2258">
            <v>143.8124</v>
          </cell>
          <cell r="E2258">
            <v>482</v>
          </cell>
        </row>
        <row r="2259">
          <cell r="B2259">
            <v>39806</v>
          </cell>
          <cell r="C2259">
            <v>90.52</v>
          </cell>
          <cell r="D2259">
            <v>143.5831</v>
          </cell>
          <cell r="E2259">
            <v>500</v>
          </cell>
        </row>
        <row r="2260">
          <cell r="B2260">
            <v>39807</v>
          </cell>
        </row>
        <row r="2261">
          <cell r="B2261">
            <v>39808</v>
          </cell>
        </row>
        <row r="2262">
          <cell r="B2262">
            <v>39811</v>
          </cell>
          <cell r="C2262">
            <v>90.01</v>
          </cell>
          <cell r="D2262">
            <v>143.25819999999999</v>
          </cell>
          <cell r="E2262">
            <v>518</v>
          </cell>
        </row>
        <row r="2263">
          <cell r="B2263">
            <v>39812</v>
          </cell>
          <cell r="C2263">
            <v>90.02</v>
          </cell>
          <cell r="D2263">
            <v>143.1985</v>
          </cell>
          <cell r="E2263">
            <v>500</v>
          </cell>
        </row>
        <row r="2264">
          <cell r="B2264">
            <v>39813</v>
          </cell>
          <cell r="C2264">
            <v>90.62</v>
          </cell>
          <cell r="D2264">
            <v>144.0626</v>
          </cell>
          <cell r="E2264">
            <v>553</v>
          </cell>
        </row>
        <row r="2265">
          <cell r="B2265">
            <v>39814</v>
          </cell>
        </row>
        <row r="2266">
          <cell r="B2266">
            <v>39815</v>
          </cell>
          <cell r="D2266">
            <v>144.06209999999999</v>
          </cell>
          <cell r="E2266">
            <v>508</v>
          </cell>
        </row>
        <row r="2267">
          <cell r="B2267">
            <v>39818</v>
          </cell>
          <cell r="C2267">
            <v>89.28</v>
          </cell>
          <cell r="D2267">
            <v>142.6643</v>
          </cell>
          <cell r="E2267">
            <v>529</v>
          </cell>
        </row>
        <row r="2268">
          <cell r="B2268">
            <v>39819</v>
          </cell>
          <cell r="E2268">
            <v>513</v>
          </cell>
        </row>
        <row r="2269">
          <cell r="B2269">
            <v>39820</v>
          </cell>
          <cell r="C2269">
            <v>88.98</v>
          </cell>
          <cell r="D2269">
            <v>142.57490000000001</v>
          </cell>
          <cell r="E2269">
            <v>491</v>
          </cell>
        </row>
        <row r="2270">
          <cell r="B2270">
            <v>39821</v>
          </cell>
          <cell r="C2270">
            <v>89.31</v>
          </cell>
          <cell r="D2270">
            <v>143.05359999999999</v>
          </cell>
          <cell r="E2270">
            <v>483</v>
          </cell>
        </row>
        <row r="2271">
          <cell r="B2271">
            <v>39822</v>
          </cell>
          <cell r="C2271">
            <v>89.29</v>
          </cell>
          <cell r="D2271">
            <v>143.1524</v>
          </cell>
          <cell r="E2271">
            <v>484</v>
          </cell>
        </row>
        <row r="2272">
          <cell r="B2272">
            <v>39825</v>
          </cell>
          <cell r="C2272">
            <v>89.27</v>
          </cell>
          <cell r="D2272">
            <v>143.27019999999999</v>
          </cell>
          <cell r="E2272">
            <v>481</v>
          </cell>
        </row>
        <row r="2273">
          <cell r="B2273">
            <v>39826</v>
          </cell>
          <cell r="C2273">
            <v>89.19</v>
          </cell>
          <cell r="D2273">
            <v>143.22309999999999</v>
          </cell>
          <cell r="E2273">
            <v>474</v>
          </cell>
        </row>
        <row r="2274">
          <cell r="B2274">
            <v>39827</v>
          </cell>
          <cell r="C2274">
            <v>89.14</v>
          </cell>
          <cell r="D2274">
            <v>143.18279999999999</v>
          </cell>
          <cell r="E2274">
            <v>477</v>
          </cell>
        </row>
        <row r="2275">
          <cell r="B2275">
            <v>39828</v>
          </cell>
          <cell r="C2275">
            <v>89.37</v>
          </cell>
          <cell r="D2275">
            <v>143.4579</v>
          </cell>
          <cell r="E2275">
            <v>468</v>
          </cell>
        </row>
        <row r="2276">
          <cell r="B2276">
            <v>39829</v>
          </cell>
          <cell r="C2276">
            <v>89.4</v>
          </cell>
          <cell r="D2276">
            <v>143.5925</v>
          </cell>
          <cell r="E2276">
            <v>440</v>
          </cell>
        </row>
        <row r="2277">
          <cell r="B2277">
            <v>39832</v>
          </cell>
          <cell r="C2277">
            <v>89.34</v>
          </cell>
          <cell r="D2277">
            <v>143.54650000000001</v>
          </cell>
          <cell r="E2277">
            <v>435</v>
          </cell>
        </row>
        <row r="2278">
          <cell r="B2278">
            <v>39833</v>
          </cell>
          <cell r="C2278">
            <v>89.02</v>
          </cell>
          <cell r="D2278">
            <v>143.12569999999999</v>
          </cell>
          <cell r="E2278">
            <v>442</v>
          </cell>
        </row>
        <row r="2279">
          <cell r="B2279">
            <v>39834</v>
          </cell>
          <cell r="C2279">
            <v>88.98</v>
          </cell>
          <cell r="D2279">
            <v>143.08090000000001</v>
          </cell>
          <cell r="E2279">
            <v>455</v>
          </cell>
        </row>
        <row r="2280">
          <cell r="B2280">
            <v>39835</v>
          </cell>
          <cell r="C2280">
            <v>88.73</v>
          </cell>
          <cell r="D2280">
            <v>142.7653</v>
          </cell>
          <cell r="E2280">
            <v>452</v>
          </cell>
        </row>
        <row r="2281">
          <cell r="B2281">
            <v>39836</v>
          </cell>
          <cell r="C2281">
            <v>88.78</v>
          </cell>
          <cell r="D2281">
            <v>142.60499999999999</v>
          </cell>
          <cell r="E2281">
            <v>459</v>
          </cell>
        </row>
        <row r="2282">
          <cell r="B2282">
            <v>39839</v>
          </cell>
          <cell r="C2282">
            <v>88.62</v>
          </cell>
          <cell r="D2282">
            <v>142.31010000000001</v>
          </cell>
          <cell r="E2282">
            <v>453</v>
          </cell>
        </row>
        <row r="2283">
          <cell r="B2283">
            <v>39840</v>
          </cell>
          <cell r="C2283">
            <v>88.68</v>
          </cell>
          <cell r="D2283">
            <v>142.56909999999999</v>
          </cell>
          <cell r="E2283">
            <v>454</v>
          </cell>
        </row>
        <row r="2284">
          <cell r="B2284">
            <v>39841</v>
          </cell>
          <cell r="C2284">
            <v>88.63</v>
          </cell>
          <cell r="D2284">
            <v>142.57259999999999</v>
          </cell>
          <cell r="E2284">
            <v>455</v>
          </cell>
        </row>
        <row r="2285">
          <cell r="B2285">
            <v>39842</v>
          </cell>
          <cell r="C2285">
            <v>88.46</v>
          </cell>
          <cell r="D2285">
            <v>142.42060000000001</v>
          </cell>
          <cell r="E2285">
            <v>461</v>
          </cell>
        </row>
        <row r="2286">
          <cell r="B2286">
            <v>39843</v>
          </cell>
          <cell r="C2286">
            <v>88.79</v>
          </cell>
          <cell r="D2286">
            <v>142.8631</v>
          </cell>
          <cell r="E2286">
            <v>456</v>
          </cell>
        </row>
        <row r="2287">
          <cell r="B2287">
            <v>39846</v>
          </cell>
          <cell r="C2287">
            <v>88.79</v>
          </cell>
          <cell r="D2287">
            <v>142.94550000000001</v>
          </cell>
          <cell r="E2287">
            <v>450</v>
          </cell>
        </row>
        <row r="2288">
          <cell r="B2288">
            <v>39847</v>
          </cell>
          <cell r="C2288">
            <v>88.65</v>
          </cell>
          <cell r="D2288">
            <v>142.85059999999999</v>
          </cell>
          <cell r="E2288">
            <v>452</v>
          </cell>
        </row>
        <row r="2289">
          <cell r="B2289">
            <v>39848</v>
          </cell>
          <cell r="C2289">
            <v>88.76</v>
          </cell>
          <cell r="D2289">
            <v>143.01759999999999</v>
          </cell>
          <cell r="E2289">
            <v>447</v>
          </cell>
        </row>
        <row r="2290">
          <cell r="B2290">
            <v>39849</v>
          </cell>
          <cell r="C2290">
            <v>88.67</v>
          </cell>
          <cell r="D2290">
            <v>142.8655</v>
          </cell>
          <cell r="E2290">
            <v>478</v>
          </cell>
        </row>
        <row r="2291">
          <cell r="B2291">
            <v>39850</v>
          </cell>
          <cell r="C2291">
            <v>89.02</v>
          </cell>
          <cell r="D2291">
            <v>143.36109999999999</v>
          </cell>
          <cell r="E2291">
            <v>474</v>
          </cell>
        </row>
        <row r="2292">
          <cell r="B2292">
            <v>39853</v>
          </cell>
          <cell r="C2292">
            <v>88.94</v>
          </cell>
          <cell r="D2292">
            <v>143.3038</v>
          </cell>
          <cell r="E2292">
            <v>471</v>
          </cell>
        </row>
        <row r="2293">
          <cell r="B2293">
            <v>39854</v>
          </cell>
          <cell r="C2293">
            <v>88.91</v>
          </cell>
          <cell r="D2293">
            <v>143.29329999999999</v>
          </cell>
          <cell r="E2293">
            <v>469</v>
          </cell>
        </row>
        <row r="2294">
          <cell r="B2294">
            <v>39855</v>
          </cell>
          <cell r="C2294">
            <v>88.78</v>
          </cell>
          <cell r="D2294">
            <v>143.14349999999999</v>
          </cell>
          <cell r="E2294">
            <v>481</v>
          </cell>
        </row>
        <row r="2295">
          <cell r="B2295">
            <v>39856</v>
          </cell>
          <cell r="C2295">
            <v>88.87</v>
          </cell>
          <cell r="D2295">
            <v>143.26419999999999</v>
          </cell>
          <cell r="E2295">
            <v>472</v>
          </cell>
        </row>
        <row r="2296">
          <cell r="B2296">
            <v>39857</v>
          </cell>
          <cell r="C2296">
            <v>88.9</v>
          </cell>
          <cell r="D2296">
            <v>143.39230000000001</v>
          </cell>
          <cell r="E2296">
            <v>467</v>
          </cell>
        </row>
        <row r="2297">
          <cell r="B2297">
            <v>39860</v>
          </cell>
          <cell r="C2297">
            <v>88.61</v>
          </cell>
          <cell r="D2297">
            <v>143.09649999999999</v>
          </cell>
          <cell r="E2297">
            <v>478</v>
          </cell>
        </row>
        <row r="2298">
          <cell r="B2298">
            <v>39861</v>
          </cell>
          <cell r="C2298">
            <v>88.63</v>
          </cell>
          <cell r="D2298">
            <v>143.11449999999999</v>
          </cell>
          <cell r="E2298">
            <v>466</v>
          </cell>
        </row>
        <row r="2299">
          <cell r="B2299">
            <v>39862</v>
          </cell>
          <cell r="C2299">
            <v>88.43</v>
          </cell>
          <cell r="D2299">
            <v>142.94730000000001</v>
          </cell>
          <cell r="E2299">
            <v>430</v>
          </cell>
        </row>
        <row r="2300">
          <cell r="B2300">
            <v>39863</v>
          </cell>
          <cell r="C2300">
            <v>88.5</v>
          </cell>
          <cell r="D2300">
            <v>143.0412</v>
          </cell>
          <cell r="E2300">
            <v>471</v>
          </cell>
        </row>
        <row r="2301">
          <cell r="B2301">
            <v>39864</v>
          </cell>
          <cell r="C2301">
            <v>88.43</v>
          </cell>
          <cell r="D2301">
            <v>142.98910000000001</v>
          </cell>
          <cell r="E2301">
            <v>476</v>
          </cell>
        </row>
        <row r="2302">
          <cell r="B2302">
            <v>39867</v>
          </cell>
          <cell r="C2302">
            <v>88.39</v>
          </cell>
          <cell r="D2302">
            <v>142.9864</v>
          </cell>
          <cell r="E2302">
            <v>479</v>
          </cell>
        </row>
        <row r="2303">
          <cell r="B2303">
            <v>39868</v>
          </cell>
          <cell r="C2303">
            <v>88.22</v>
          </cell>
          <cell r="D2303">
            <v>142.71559999999999</v>
          </cell>
          <cell r="E2303">
            <v>477</v>
          </cell>
        </row>
        <row r="2304">
          <cell r="B2304">
            <v>39869</v>
          </cell>
          <cell r="C2304">
            <v>88.32</v>
          </cell>
          <cell r="D2304">
            <v>142.8965</v>
          </cell>
          <cell r="E2304">
            <v>506</v>
          </cell>
        </row>
        <row r="2305">
          <cell r="B2305">
            <v>39870</v>
          </cell>
          <cell r="C2305">
            <v>88.4</v>
          </cell>
          <cell r="D2305">
            <v>142.9776</v>
          </cell>
          <cell r="E2305">
            <v>485</v>
          </cell>
        </row>
        <row r="2306">
          <cell r="B2306">
            <v>39871</v>
          </cell>
          <cell r="C2306">
            <v>88.28</v>
          </cell>
          <cell r="D2306">
            <v>142.8588</v>
          </cell>
          <cell r="E2306">
            <v>492</v>
          </cell>
        </row>
        <row r="2307">
          <cell r="B2307">
            <v>39874</v>
          </cell>
          <cell r="C2307">
            <v>89.12</v>
          </cell>
          <cell r="D2307">
            <v>143.89009999999999</v>
          </cell>
          <cell r="E2307">
            <v>491</v>
          </cell>
        </row>
        <row r="2308">
          <cell r="B2308">
            <v>39875</v>
          </cell>
          <cell r="C2308">
            <v>89.14</v>
          </cell>
          <cell r="D2308">
            <v>143.83070000000001</v>
          </cell>
          <cell r="E2308">
            <v>362</v>
          </cell>
        </row>
        <row r="2309">
          <cell r="B2309">
            <v>39876</v>
          </cell>
          <cell r="C2309">
            <v>89.17</v>
          </cell>
          <cell r="D2309">
            <v>143.86949999999999</v>
          </cell>
          <cell r="E2309">
            <v>508</v>
          </cell>
        </row>
        <row r="2310">
          <cell r="B2310">
            <v>39877</v>
          </cell>
          <cell r="C2310">
            <v>90</v>
          </cell>
          <cell r="D2310">
            <v>144.90520000000001</v>
          </cell>
          <cell r="E2310">
            <v>507</v>
          </cell>
        </row>
        <row r="2311">
          <cell r="B2311">
            <v>39878</v>
          </cell>
          <cell r="C2311">
            <v>89.68</v>
          </cell>
          <cell r="D2311">
            <v>144.5454</v>
          </cell>
          <cell r="E2311">
            <v>513</v>
          </cell>
        </row>
        <row r="2312">
          <cell r="B2312">
            <v>39881</v>
          </cell>
          <cell r="C2312">
            <v>89.24</v>
          </cell>
          <cell r="D2312">
            <v>144.01439999999999</v>
          </cell>
          <cell r="E2312">
            <v>508</v>
          </cell>
        </row>
        <row r="2313">
          <cell r="B2313">
            <v>39882</v>
          </cell>
          <cell r="C2313">
            <v>88.05</v>
          </cell>
          <cell r="D2313">
            <v>142.52000000000001</v>
          </cell>
          <cell r="E2313">
            <v>515</v>
          </cell>
        </row>
        <row r="2314">
          <cell r="B2314">
            <v>39883</v>
          </cell>
          <cell r="C2314">
            <v>86.95</v>
          </cell>
          <cell r="D2314">
            <v>141.34899999999999</v>
          </cell>
          <cell r="E2314">
            <v>500</v>
          </cell>
        </row>
        <row r="2315">
          <cell r="B2315">
            <v>39884</v>
          </cell>
          <cell r="C2315">
            <v>86.72</v>
          </cell>
          <cell r="D2315">
            <v>141.2413</v>
          </cell>
          <cell r="E2315">
            <v>513</v>
          </cell>
        </row>
        <row r="2316">
          <cell r="B2316">
            <v>39885</v>
          </cell>
          <cell r="C2316">
            <v>87.28</v>
          </cell>
          <cell r="D2316">
            <v>141.73439999999999</v>
          </cell>
          <cell r="E2316">
            <v>501</v>
          </cell>
        </row>
        <row r="2317">
          <cell r="B2317">
            <v>39888</v>
          </cell>
          <cell r="C2317">
            <v>88.9</v>
          </cell>
          <cell r="D2317">
            <v>143.536</v>
          </cell>
          <cell r="E2317">
            <v>501</v>
          </cell>
        </row>
        <row r="2318">
          <cell r="B2318">
            <v>39889</v>
          </cell>
          <cell r="C2318">
            <v>88.65</v>
          </cell>
          <cell r="D2318">
            <v>143.31290000000001</v>
          </cell>
          <cell r="E2318">
            <v>511</v>
          </cell>
        </row>
        <row r="2319">
          <cell r="B2319">
            <v>39890</v>
          </cell>
          <cell r="C2319">
            <v>87.35</v>
          </cell>
          <cell r="D2319">
            <v>142.11779999999999</v>
          </cell>
          <cell r="E2319">
            <v>504</v>
          </cell>
        </row>
        <row r="2320">
          <cell r="B2320">
            <v>39891</v>
          </cell>
          <cell r="C2320">
            <v>87.46</v>
          </cell>
          <cell r="D2320">
            <v>142.2552</v>
          </cell>
          <cell r="E2320">
            <v>503</v>
          </cell>
        </row>
        <row r="2321">
          <cell r="B2321">
            <v>39892</v>
          </cell>
          <cell r="C2321">
            <v>87.03</v>
          </cell>
          <cell r="D2321">
            <v>141.7353</v>
          </cell>
          <cell r="E2321">
            <v>514</v>
          </cell>
        </row>
        <row r="2322">
          <cell r="B2322">
            <v>39895</v>
          </cell>
          <cell r="C2322">
            <v>87.27</v>
          </cell>
          <cell r="D2322">
            <v>141.93709999999999</v>
          </cell>
          <cell r="E2322">
            <v>514</v>
          </cell>
        </row>
        <row r="2323">
          <cell r="B2323">
            <v>39896</v>
          </cell>
          <cell r="C2323">
            <v>87.37</v>
          </cell>
          <cell r="D2323">
            <v>142.06549999999999</v>
          </cell>
          <cell r="E2323">
            <v>497</v>
          </cell>
        </row>
        <row r="2324">
          <cell r="B2324">
            <v>39897</v>
          </cell>
          <cell r="C2324">
            <v>87.87</v>
          </cell>
          <cell r="D2324">
            <v>142.83170000000001</v>
          </cell>
          <cell r="E2324">
            <v>505</v>
          </cell>
        </row>
        <row r="2325">
          <cell r="B2325">
            <v>39898</v>
          </cell>
          <cell r="C2325">
            <v>87.11</v>
          </cell>
          <cell r="D2325">
            <v>142.1078</v>
          </cell>
          <cell r="E2325">
            <v>510</v>
          </cell>
        </row>
        <row r="2326">
          <cell r="B2326">
            <v>39899</v>
          </cell>
          <cell r="C2326">
            <v>86.46</v>
          </cell>
          <cell r="D2326">
            <v>141.35560000000001</v>
          </cell>
          <cell r="E2326">
            <v>517</v>
          </cell>
        </row>
        <row r="2327">
          <cell r="B2327">
            <v>39902</v>
          </cell>
          <cell r="C2327">
            <v>85.53</v>
          </cell>
          <cell r="D2327">
            <v>140.09729999999999</v>
          </cell>
          <cell r="E2327">
            <v>519</v>
          </cell>
        </row>
        <row r="2328">
          <cell r="B2328">
            <v>39903</v>
          </cell>
          <cell r="C2328">
            <v>86.7</v>
          </cell>
          <cell r="D2328">
            <v>141.21469999999999</v>
          </cell>
          <cell r="E2328">
            <v>520</v>
          </cell>
        </row>
        <row r="2329">
          <cell r="B2329">
            <v>39904</v>
          </cell>
          <cell r="C2329">
            <v>86.5</v>
          </cell>
          <cell r="D2329">
            <v>140.95509999999999</v>
          </cell>
          <cell r="E2329">
            <v>520</v>
          </cell>
        </row>
        <row r="2330">
          <cell r="B2330">
            <v>39905</v>
          </cell>
          <cell r="C2330">
            <v>85.94</v>
          </cell>
          <cell r="D2330">
            <v>140.38579999999999</v>
          </cell>
          <cell r="E2330">
            <v>504</v>
          </cell>
        </row>
        <row r="2331">
          <cell r="B2331">
            <v>39906</v>
          </cell>
          <cell r="C2331">
            <v>86.01</v>
          </cell>
          <cell r="D2331">
            <v>140.51310000000001</v>
          </cell>
          <cell r="E2331">
            <v>491</v>
          </cell>
        </row>
        <row r="2332">
          <cell r="B2332">
            <v>39909</v>
          </cell>
          <cell r="C2332">
            <v>85.43</v>
          </cell>
          <cell r="D2332">
            <v>140.02000000000001</v>
          </cell>
          <cell r="E2332">
            <v>488</v>
          </cell>
        </row>
        <row r="2333">
          <cell r="B2333">
            <v>39910</v>
          </cell>
          <cell r="C2333">
            <v>85.52</v>
          </cell>
          <cell r="D2333">
            <v>140.21250000000001</v>
          </cell>
          <cell r="E2333">
            <v>485</v>
          </cell>
        </row>
        <row r="2334">
          <cell r="B2334">
            <v>39911</v>
          </cell>
          <cell r="C2334">
            <v>85.61</v>
          </cell>
          <cell r="D2334">
            <v>140.3708</v>
          </cell>
          <cell r="E2334">
            <v>484</v>
          </cell>
        </row>
        <row r="2335">
          <cell r="B2335">
            <v>39912</v>
          </cell>
          <cell r="C2335">
            <v>85.66</v>
          </cell>
          <cell r="D2335">
            <v>140.49359999999999</v>
          </cell>
          <cell r="E2335">
            <v>480</v>
          </cell>
        </row>
        <row r="2336">
          <cell r="B2336">
            <v>39913</v>
          </cell>
          <cell r="D2336">
            <v>140.7329</v>
          </cell>
        </row>
        <row r="2337">
          <cell r="B2337">
            <v>39916</v>
          </cell>
        </row>
        <row r="2338">
          <cell r="B2338">
            <v>39917</v>
          </cell>
          <cell r="C2338">
            <v>85.77</v>
          </cell>
          <cell r="D2338">
            <v>140.9228</v>
          </cell>
          <cell r="E2338">
            <v>487</v>
          </cell>
        </row>
        <row r="2339">
          <cell r="B2339">
            <v>39918</v>
          </cell>
          <cell r="C2339">
            <v>85.87</v>
          </cell>
          <cell r="D2339">
            <v>141.15369999999999</v>
          </cell>
          <cell r="E2339">
            <v>472</v>
          </cell>
        </row>
        <row r="2340">
          <cell r="B2340">
            <v>39919</v>
          </cell>
          <cell r="C2340">
            <v>85.93</v>
          </cell>
          <cell r="D2340">
            <v>141.27619999999999</v>
          </cell>
          <cell r="E2340">
            <v>448</v>
          </cell>
        </row>
        <row r="2341">
          <cell r="B2341">
            <v>39920</v>
          </cell>
          <cell r="C2341">
            <v>86.03</v>
          </cell>
          <cell r="D2341">
            <v>141.35570000000001</v>
          </cell>
          <cell r="E2341">
            <v>440</v>
          </cell>
        </row>
        <row r="2342">
          <cell r="B2342">
            <v>39923</v>
          </cell>
          <cell r="C2342">
            <v>86</v>
          </cell>
          <cell r="D2342">
            <v>141.50989999999999</v>
          </cell>
          <cell r="E2342">
            <v>438</v>
          </cell>
        </row>
        <row r="2343">
          <cell r="B2343">
            <v>39924</v>
          </cell>
          <cell r="C2343">
            <v>85.97</v>
          </cell>
          <cell r="D2343">
            <v>141.60769999999999</v>
          </cell>
          <cell r="E2343">
            <v>435</v>
          </cell>
        </row>
        <row r="2344">
          <cell r="B2344">
            <v>39925</v>
          </cell>
          <cell r="C2344">
            <v>85.94</v>
          </cell>
          <cell r="D2344">
            <v>141.6061</v>
          </cell>
          <cell r="E2344">
            <v>424</v>
          </cell>
        </row>
        <row r="2345">
          <cell r="B2345">
            <v>39926</v>
          </cell>
          <cell r="C2345">
            <v>85.76</v>
          </cell>
          <cell r="D2345">
            <v>141.42080000000001</v>
          </cell>
          <cell r="E2345">
            <v>422</v>
          </cell>
        </row>
        <row r="2346">
          <cell r="B2346">
            <v>39927</v>
          </cell>
          <cell r="C2346">
            <v>86.09</v>
          </cell>
          <cell r="D2346">
            <v>141.8614</v>
          </cell>
          <cell r="E2346">
            <v>419</v>
          </cell>
        </row>
        <row r="2347">
          <cell r="B2347">
            <v>39930</v>
          </cell>
          <cell r="C2347">
            <v>86.02</v>
          </cell>
          <cell r="D2347">
            <v>141.90629999999999</v>
          </cell>
          <cell r="E2347">
            <v>425</v>
          </cell>
        </row>
        <row r="2348">
          <cell r="B2348">
            <v>39931</v>
          </cell>
          <cell r="C2348">
            <v>86.08</v>
          </cell>
          <cell r="D2348">
            <v>141.94720000000001</v>
          </cell>
          <cell r="E2348">
            <v>425</v>
          </cell>
        </row>
        <row r="2349">
          <cell r="B2349">
            <v>39932</v>
          </cell>
          <cell r="C2349">
            <v>85.16</v>
          </cell>
          <cell r="D2349">
            <v>140.8083</v>
          </cell>
          <cell r="E2349">
            <v>408</v>
          </cell>
        </row>
        <row r="2350">
          <cell r="B2350">
            <v>39933</v>
          </cell>
          <cell r="C2350">
            <v>85.16</v>
          </cell>
          <cell r="D2350">
            <v>140.8845</v>
          </cell>
          <cell r="E2350">
            <v>402</v>
          </cell>
        </row>
        <row r="2351">
          <cell r="B2351">
            <v>39934</v>
          </cell>
        </row>
        <row r="2352">
          <cell r="B2352">
            <v>39937</v>
          </cell>
          <cell r="C2352">
            <v>85.16</v>
          </cell>
          <cell r="D2352">
            <v>140.94900000000001</v>
          </cell>
          <cell r="E2352">
            <v>402</v>
          </cell>
        </row>
        <row r="2353">
          <cell r="B2353">
            <v>39938</v>
          </cell>
          <cell r="C2353">
            <v>85.24</v>
          </cell>
          <cell r="D2353">
            <v>141.11060000000001</v>
          </cell>
          <cell r="E2353">
            <v>407</v>
          </cell>
        </row>
        <row r="2354">
          <cell r="B2354">
            <v>39939</v>
          </cell>
          <cell r="C2354">
            <v>85.7</v>
          </cell>
          <cell r="D2354">
            <v>142.0061</v>
          </cell>
          <cell r="E2354">
            <v>384</v>
          </cell>
        </row>
        <row r="2355">
          <cell r="B2355">
            <v>39940</v>
          </cell>
          <cell r="C2355">
            <v>85.73</v>
          </cell>
          <cell r="D2355">
            <v>142.19130000000001</v>
          </cell>
          <cell r="E2355">
            <v>378</v>
          </cell>
        </row>
        <row r="2356">
          <cell r="B2356">
            <v>39941</v>
          </cell>
          <cell r="C2356">
            <v>85.88</v>
          </cell>
          <cell r="D2356">
            <v>142.55590000000001</v>
          </cell>
          <cell r="E2356">
            <v>336</v>
          </cell>
        </row>
        <row r="2357">
          <cell r="B2357">
            <v>39944</v>
          </cell>
          <cell r="C2357">
            <v>85.93</v>
          </cell>
          <cell r="D2357">
            <v>142.73410000000001</v>
          </cell>
          <cell r="E2357">
            <v>378</v>
          </cell>
        </row>
        <row r="2358">
          <cell r="B2358">
            <v>39945</v>
          </cell>
          <cell r="C2358">
            <v>86.5</v>
          </cell>
          <cell r="D2358">
            <v>143.38290000000001</v>
          </cell>
          <cell r="E2358">
            <v>326</v>
          </cell>
        </row>
        <row r="2359">
          <cell r="B2359">
            <v>39946</v>
          </cell>
          <cell r="C2359">
            <v>86.13</v>
          </cell>
          <cell r="D2359">
            <v>143.2687</v>
          </cell>
          <cell r="E2359">
            <v>365</v>
          </cell>
        </row>
        <row r="2360">
          <cell r="B2360">
            <v>39947</v>
          </cell>
          <cell r="C2360">
            <v>86.18</v>
          </cell>
          <cell r="D2360">
            <v>143.36799999999999</v>
          </cell>
          <cell r="E2360">
            <v>328</v>
          </cell>
        </row>
        <row r="2361">
          <cell r="B2361">
            <v>39948</v>
          </cell>
          <cell r="C2361">
            <v>86.24</v>
          </cell>
          <cell r="D2361">
            <v>143.37559999999999</v>
          </cell>
          <cell r="E2361">
            <v>323</v>
          </cell>
        </row>
        <row r="2362">
          <cell r="B2362">
            <v>39951</v>
          </cell>
          <cell r="C2362">
            <v>86.56</v>
          </cell>
          <cell r="D2362">
            <v>143.73699999999999</v>
          </cell>
          <cell r="E2362">
            <v>360</v>
          </cell>
        </row>
        <row r="2363">
          <cell r="B2363">
            <v>39952</v>
          </cell>
          <cell r="C2363">
            <v>86.79</v>
          </cell>
          <cell r="D2363">
            <v>144.1703</v>
          </cell>
          <cell r="E2363">
            <v>335</v>
          </cell>
        </row>
        <row r="2364">
          <cell r="B2364">
            <v>39953</v>
          </cell>
          <cell r="C2364">
            <v>86.73</v>
          </cell>
          <cell r="D2364">
            <v>144.20750000000001</v>
          </cell>
          <cell r="E2364">
            <v>307</v>
          </cell>
        </row>
        <row r="2365">
          <cell r="B2365">
            <v>39954</v>
          </cell>
          <cell r="C2365">
            <v>86.76</v>
          </cell>
          <cell r="D2365">
            <v>144.43010000000001</v>
          </cell>
          <cell r="E2365">
            <v>313</v>
          </cell>
        </row>
        <row r="2366">
          <cell r="B2366">
            <v>39955</v>
          </cell>
          <cell r="C2366">
            <v>86.42</v>
          </cell>
          <cell r="D2366">
            <v>143.68340000000001</v>
          </cell>
          <cell r="E2366">
            <v>317</v>
          </cell>
        </row>
        <row r="2367">
          <cell r="B2367">
            <v>39958</v>
          </cell>
          <cell r="C2367">
            <v>86.51</v>
          </cell>
          <cell r="D2367">
            <v>143.93270000000001</v>
          </cell>
        </row>
        <row r="2368">
          <cell r="B2368">
            <v>39959</v>
          </cell>
          <cell r="C2368">
            <v>86.75</v>
          </cell>
          <cell r="D2368">
            <v>144.20169999999999</v>
          </cell>
          <cell r="E2368">
            <v>331</v>
          </cell>
        </row>
        <row r="2369">
          <cell r="B2369">
            <v>39960</v>
          </cell>
          <cell r="C2369">
            <v>86.95</v>
          </cell>
          <cell r="D2369">
            <v>144.44390000000001</v>
          </cell>
          <cell r="E2369">
            <v>327</v>
          </cell>
        </row>
        <row r="2370">
          <cell r="B2370">
            <v>39961</v>
          </cell>
          <cell r="C2370">
            <v>87.02</v>
          </cell>
          <cell r="D2370">
            <v>144.47499999999999</v>
          </cell>
          <cell r="E2370">
            <v>342</v>
          </cell>
        </row>
        <row r="2371">
          <cell r="B2371">
            <v>39962</v>
          </cell>
          <cell r="C2371">
            <v>86.9</v>
          </cell>
          <cell r="D2371">
            <v>144.3141</v>
          </cell>
          <cell r="E2371">
            <v>345</v>
          </cell>
        </row>
        <row r="2372">
          <cell r="B2372">
            <v>39965</v>
          </cell>
          <cell r="C2372">
            <v>86.8</v>
          </cell>
          <cell r="D2372">
            <v>144.24590000000001</v>
          </cell>
          <cell r="E2372">
            <v>337</v>
          </cell>
        </row>
        <row r="2373">
          <cell r="B2373">
            <v>39966</v>
          </cell>
          <cell r="C2373">
            <v>86.06</v>
          </cell>
          <cell r="D2373">
            <v>143.42339999999999</v>
          </cell>
          <cell r="E2373">
            <v>340</v>
          </cell>
        </row>
        <row r="2374">
          <cell r="B2374">
            <v>39967</v>
          </cell>
          <cell r="C2374">
            <v>85.95</v>
          </cell>
          <cell r="D2374">
            <v>143.28809999999999</v>
          </cell>
          <cell r="E2374">
            <v>327</v>
          </cell>
        </row>
        <row r="2375">
          <cell r="B2375">
            <v>39968</v>
          </cell>
          <cell r="C2375">
            <v>86.19</v>
          </cell>
          <cell r="D2375">
            <v>143.59700000000001</v>
          </cell>
          <cell r="E2375">
            <v>308</v>
          </cell>
        </row>
        <row r="2376">
          <cell r="B2376">
            <v>39969</v>
          </cell>
          <cell r="C2376">
            <v>86.22</v>
          </cell>
          <cell r="D2376">
            <v>143.59819999999999</v>
          </cell>
          <cell r="E2376">
            <v>305</v>
          </cell>
        </row>
        <row r="2377">
          <cell r="B2377">
            <v>39972</v>
          </cell>
          <cell r="C2377">
            <v>86.21</v>
          </cell>
          <cell r="D2377">
            <v>143.6206</v>
          </cell>
          <cell r="E2377">
            <v>307</v>
          </cell>
        </row>
        <row r="2378">
          <cell r="B2378">
            <v>39973</v>
          </cell>
          <cell r="C2378">
            <v>86.53</v>
          </cell>
          <cell r="D2378">
            <v>144.114</v>
          </cell>
          <cell r="E2378">
            <v>332</v>
          </cell>
        </row>
        <row r="2379">
          <cell r="B2379">
            <v>39974</v>
          </cell>
          <cell r="C2379">
            <v>86.61</v>
          </cell>
          <cell r="D2379">
            <v>144.33349999999999</v>
          </cell>
          <cell r="E2379">
            <v>319</v>
          </cell>
        </row>
        <row r="2380">
          <cell r="B2380">
            <v>39975</v>
          </cell>
          <cell r="E2380">
            <v>320</v>
          </cell>
        </row>
        <row r="2381">
          <cell r="B2381">
            <v>39976</v>
          </cell>
          <cell r="C2381">
            <v>86.74</v>
          </cell>
          <cell r="D2381">
            <v>144.55940000000001</v>
          </cell>
          <cell r="E2381">
            <v>338</v>
          </cell>
        </row>
        <row r="2382">
          <cell r="B2382">
            <v>39979</v>
          </cell>
          <cell r="C2382">
            <v>86.82</v>
          </cell>
          <cell r="D2382">
            <v>144.77359999999999</v>
          </cell>
          <cell r="E2382">
            <v>328</v>
          </cell>
        </row>
        <row r="2383">
          <cell r="B2383">
            <v>39980</v>
          </cell>
          <cell r="C2383">
            <v>86.97</v>
          </cell>
          <cell r="D2383">
            <v>145.00640000000001</v>
          </cell>
          <cell r="E2383">
            <v>337</v>
          </cell>
        </row>
        <row r="2384">
          <cell r="B2384">
            <v>39981</v>
          </cell>
          <cell r="C2384">
            <v>87.09</v>
          </cell>
          <cell r="D2384">
            <v>145.26499999999999</v>
          </cell>
          <cell r="E2384">
            <v>336</v>
          </cell>
        </row>
        <row r="2385">
          <cell r="B2385">
            <v>39982</v>
          </cell>
          <cell r="C2385">
            <v>86.85</v>
          </cell>
          <cell r="D2385">
            <v>144.8895</v>
          </cell>
          <cell r="E2385">
            <v>332</v>
          </cell>
        </row>
        <row r="2386">
          <cell r="B2386">
            <v>39983</v>
          </cell>
          <cell r="C2386">
            <v>86.29</v>
          </cell>
          <cell r="D2386">
            <v>144.2208</v>
          </cell>
          <cell r="E2386">
            <v>340</v>
          </cell>
        </row>
        <row r="2387">
          <cell r="B2387">
            <v>39986</v>
          </cell>
          <cell r="D2387">
            <v>144.14330000000001</v>
          </cell>
          <cell r="E2387">
            <v>337</v>
          </cell>
        </row>
        <row r="2388">
          <cell r="B2388">
            <v>39987</v>
          </cell>
          <cell r="C2388">
            <v>86.24</v>
          </cell>
          <cell r="D2388">
            <v>144.10890000000001</v>
          </cell>
          <cell r="E2388">
            <v>352</v>
          </cell>
        </row>
        <row r="2389">
          <cell r="B2389">
            <v>39988</v>
          </cell>
          <cell r="C2389">
            <v>86.45</v>
          </cell>
          <cell r="D2389">
            <v>144.4597</v>
          </cell>
          <cell r="E2389">
            <v>355</v>
          </cell>
        </row>
        <row r="2390">
          <cell r="B2390">
            <v>39989</v>
          </cell>
          <cell r="D2390">
            <v>144.46709999999999</v>
          </cell>
          <cell r="E2390">
            <v>356</v>
          </cell>
        </row>
        <row r="2391">
          <cell r="B2391">
            <v>39990</v>
          </cell>
          <cell r="C2391">
            <v>86.42</v>
          </cell>
          <cell r="D2391">
            <v>144.5112</v>
          </cell>
          <cell r="E2391">
            <v>352</v>
          </cell>
        </row>
        <row r="2392">
          <cell r="B2392">
            <v>39993</v>
          </cell>
          <cell r="C2392">
            <v>179.28</v>
          </cell>
          <cell r="D2392">
            <v>144.3432</v>
          </cell>
          <cell r="E2392">
            <v>354</v>
          </cell>
        </row>
        <row r="2393">
          <cell r="B2393">
            <v>39994</v>
          </cell>
          <cell r="C2393">
            <v>86.37</v>
          </cell>
          <cell r="D2393">
            <v>144.41309999999999</v>
          </cell>
          <cell r="E2393">
            <v>352</v>
          </cell>
        </row>
        <row r="2394">
          <cell r="B2394">
            <v>39995</v>
          </cell>
          <cell r="C2394">
            <v>85.88</v>
          </cell>
          <cell r="D2394">
            <v>143.95830000000001</v>
          </cell>
          <cell r="E2394">
            <v>413</v>
          </cell>
        </row>
        <row r="2395">
          <cell r="B2395">
            <v>39996</v>
          </cell>
          <cell r="C2395">
            <v>85.82</v>
          </cell>
          <cell r="D2395">
            <v>144.01259999999999</v>
          </cell>
          <cell r="E2395">
            <v>402</v>
          </cell>
        </row>
        <row r="2396">
          <cell r="B2396">
            <v>39997</v>
          </cell>
          <cell r="C2396">
            <v>85.82</v>
          </cell>
          <cell r="D2396">
            <v>144.05789999999999</v>
          </cell>
          <cell r="E2396">
            <v>402</v>
          </cell>
        </row>
        <row r="2397">
          <cell r="B2397">
            <v>40000</v>
          </cell>
          <cell r="C2397">
            <v>85.77</v>
          </cell>
          <cell r="D2397">
            <v>143.9984</v>
          </cell>
          <cell r="E2397">
            <v>422</v>
          </cell>
        </row>
        <row r="2398">
          <cell r="B2398">
            <v>40001</v>
          </cell>
          <cell r="C2398">
            <v>85.65</v>
          </cell>
          <cell r="D2398">
            <v>144.03489999999999</v>
          </cell>
          <cell r="E2398">
            <v>412</v>
          </cell>
        </row>
        <row r="2399">
          <cell r="B2399">
            <v>40002</v>
          </cell>
          <cell r="C2399">
            <v>85.53</v>
          </cell>
          <cell r="D2399">
            <v>143.9796</v>
          </cell>
          <cell r="E2399">
            <v>410</v>
          </cell>
        </row>
        <row r="2400">
          <cell r="B2400">
            <v>40003</v>
          </cell>
          <cell r="C2400">
            <v>85.52</v>
          </cell>
          <cell r="D2400">
            <v>143.93950000000001</v>
          </cell>
          <cell r="E2400">
            <v>406</v>
          </cell>
        </row>
        <row r="2401">
          <cell r="B2401">
            <v>40004</v>
          </cell>
          <cell r="C2401">
            <v>85.48</v>
          </cell>
          <cell r="D2401">
            <v>143.95920000000001</v>
          </cell>
          <cell r="E2401">
            <v>410</v>
          </cell>
        </row>
        <row r="2402">
          <cell r="B2402">
            <v>40007</v>
          </cell>
          <cell r="C2402">
            <v>85.44</v>
          </cell>
          <cell r="D2402">
            <v>144.02099999999999</v>
          </cell>
          <cell r="E2402">
            <v>405</v>
          </cell>
        </row>
        <row r="2403">
          <cell r="B2403">
            <v>40008</v>
          </cell>
          <cell r="C2403">
            <v>85.48</v>
          </cell>
          <cell r="D2403">
            <v>144.1763</v>
          </cell>
          <cell r="E2403">
            <v>398</v>
          </cell>
        </row>
        <row r="2404">
          <cell r="B2404">
            <v>40009</v>
          </cell>
          <cell r="C2404">
            <v>85.77</v>
          </cell>
          <cell r="D2404">
            <v>144.51320000000001</v>
          </cell>
          <cell r="E2404">
            <v>387</v>
          </cell>
        </row>
        <row r="2405">
          <cell r="B2405">
            <v>40010</v>
          </cell>
          <cell r="C2405">
            <v>85.43</v>
          </cell>
          <cell r="D2405">
            <v>144.3219</v>
          </cell>
          <cell r="E2405">
            <v>392</v>
          </cell>
        </row>
        <row r="2406">
          <cell r="B2406">
            <v>40011</v>
          </cell>
          <cell r="C2406">
            <v>85.48</v>
          </cell>
          <cell r="D2406">
            <v>144.4101</v>
          </cell>
          <cell r="E2406">
            <v>383</v>
          </cell>
        </row>
        <row r="2407">
          <cell r="B2407">
            <v>40014</v>
          </cell>
          <cell r="C2407">
            <v>85.46</v>
          </cell>
          <cell r="D2407">
            <v>144.5214</v>
          </cell>
          <cell r="E2407">
            <v>370</v>
          </cell>
        </row>
        <row r="2408">
          <cell r="B2408">
            <v>40015</v>
          </cell>
          <cell r="C2408">
            <v>85.42</v>
          </cell>
          <cell r="D2408">
            <v>144.64709999999999</v>
          </cell>
          <cell r="E2408">
            <v>370</v>
          </cell>
        </row>
        <row r="2409">
          <cell r="B2409">
            <v>40016</v>
          </cell>
          <cell r="C2409">
            <v>85.42</v>
          </cell>
          <cell r="D2409">
            <v>144.77869999999999</v>
          </cell>
          <cell r="E2409">
            <v>351</v>
          </cell>
        </row>
        <row r="2410">
          <cell r="B2410">
            <v>40017</v>
          </cell>
          <cell r="C2410">
            <v>85.44</v>
          </cell>
          <cell r="D2410">
            <v>144.8075</v>
          </cell>
          <cell r="E2410">
            <v>354</v>
          </cell>
        </row>
        <row r="2411">
          <cell r="B2411">
            <v>40018</v>
          </cell>
          <cell r="C2411">
            <v>85.6</v>
          </cell>
          <cell r="D2411">
            <v>145.16999999999999</v>
          </cell>
          <cell r="E2411">
            <v>351</v>
          </cell>
        </row>
        <row r="2412">
          <cell r="B2412">
            <v>40021</v>
          </cell>
          <cell r="C2412">
            <v>85.57</v>
          </cell>
          <cell r="D2412">
            <v>145.27670000000001</v>
          </cell>
          <cell r="E2412">
            <v>343</v>
          </cell>
        </row>
        <row r="2413">
          <cell r="B2413">
            <v>40022</v>
          </cell>
          <cell r="C2413">
            <v>85.55</v>
          </cell>
          <cell r="D2413">
            <v>145.3305</v>
          </cell>
          <cell r="E2413">
            <v>336</v>
          </cell>
        </row>
        <row r="2414">
          <cell r="B2414">
            <v>40023</v>
          </cell>
          <cell r="C2414">
            <v>85.61</v>
          </cell>
          <cell r="D2414">
            <v>145.6593</v>
          </cell>
          <cell r="E2414">
            <v>338</v>
          </cell>
        </row>
        <row r="2415">
          <cell r="B2415">
            <v>40024</v>
          </cell>
          <cell r="C2415">
            <v>85.54</v>
          </cell>
          <cell r="D2415">
            <v>145.74340000000001</v>
          </cell>
          <cell r="E2415">
            <v>321</v>
          </cell>
        </row>
        <row r="2416">
          <cell r="B2416">
            <v>40025</v>
          </cell>
          <cell r="C2416">
            <v>85.51</v>
          </cell>
          <cell r="D2416">
            <v>145.99180000000001</v>
          </cell>
          <cell r="E2416">
            <v>327</v>
          </cell>
        </row>
        <row r="2417">
          <cell r="B2417">
            <v>40028</v>
          </cell>
          <cell r="C2417">
            <v>85.44</v>
          </cell>
          <cell r="D2417">
            <v>146.113</v>
          </cell>
          <cell r="E2417">
            <v>305</v>
          </cell>
        </row>
        <row r="2418">
          <cell r="B2418">
            <v>40029</v>
          </cell>
          <cell r="C2418">
            <v>85.41</v>
          </cell>
          <cell r="D2418">
            <v>146.15049999999999</v>
          </cell>
          <cell r="E2418">
            <v>301</v>
          </cell>
        </row>
        <row r="2419">
          <cell r="B2419">
            <v>40030</v>
          </cell>
          <cell r="D2419">
            <v>146.2655</v>
          </cell>
          <cell r="E2419">
            <v>295</v>
          </cell>
        </row>
        <row r="2420">
          <cell r="B2420">
            <v>40031</v>
          </cell>
          <cell r="C2420">
            <v>85.46</v>
          </cell>
          <cell r="D2420">
            <v>146.3312</v>
          </cell>
          <cell r="E2420">
            <v>282</v>
          </cell>
        </row>
        <row r="2421">
          <cell r="B2421">
            <v>40032</v>
          </cell>
          <cell r="C2421">
            <v>85.47</v>
          </cell>
          <cell r="D2421">
            <v>146.30869999999999</v>
          </cell>
          <cell r="E2421">
            <v>287</v>
          </cell>
        </row>
        <row r="2422">
          <cell r="B2422">
            <v>40035</v>
          </cell>
          <cell r="C2422">
            <v>85.49</v>
          </cell>
          <cell r="D2422">
            <v>146.3974</v>
          </cell>
          <cell r="E2422">
            <v>282</v>
          </cell>
        </row>
        <row r="2423">
          <cell r="B2423">
            <v>40036</v>
          </cell>
          <cell r="C2423">
            <v>85.74</v>
          </cell>
          <cell r="D2423">
            <v>146.68340000000001</v>
          </cell>
          <cell r="E2423">
            <v>288</v>
          </cell>
        </row>
        <row r="2424">
          <cell r="B2424">
            <v>40037</v>
          </cell>
          <cell r="C2424">
            <v>85.83</v>
          </cell>
          <cell r="D2424">
            <v>146.78399999999999</v>
          </cell>
          <cell r="E2424">
            <v>289</v>
          </cell>
        </row>
        <row r="2425">
          <cell r="B2425">
            <v>40038</v>
          </cell>
          <cell r="C2425">
            <v>86.17</v>
          </cell>
          <cell r="D2425">
            <v>147.26159999999999</v>
          </cell>
          <cell r="E2425">
            <v>290</v>
          </cell>
        </row>
        <row r="2426">
          <cell r="B2426">
            <v>40039</v>
          </cell>
          <cell r="C2426">
            <v>86.2</v>
          </cell>
          <cell r="D2426">
            <v>147.37520000000001</v>
          </cell>
          <cell r="E2426">
            <v>296</v>
          </cell>
        </row>
        <row r="2427">
          <cell r="B2427">
            <v>40042</v>
          </cell>
          <cell r="C2427">
            <v>86.42</v>
          </cell>
          <cell r="D2427">
            <v>147.60900000000001</v>
          </cell>
          <cell r="E2427">
            <v>293</v>
          </cell>
        </row>
        <row r="2428">
          <cell r="B2428">
            <v>40043</v>
          </cell>
          <cell r="C2428">
            <v>86.47</v>
          </cell>
          <cell r="D2428">
            <v>147.66650000000001</v>
          </cell>
          <cell r="E2428">
            <v>298</v>
          </cell>
        </row>
        <row r="2429">
          <cell r="B2429">
            <v>40044</v>
          </cell>
          <cell r="C2429">
            <v>86.54</v>
          </cell>
          <cell r="D2429">
            <v>147.7971</v>
          </cell>
          <cell r="E2429">
            <v>297</v>
          </cell>
        </row>
        <row r="2430">
          <cell r="B2430">
            <v>40045</v>
          </cell>
          <cell r="C2430">
            <v>86.52</v>
          </cell>
          <cell r="D2430">
            <v>147.79589999999999</v>
          </cell>
          <cell r="E2430">
            <v>295</v>
          </cell>
        </row>
        <row r="2431">
          <cell r="B2431">
            <v>40046</v>
          </cell>
          <cell r="C2431">
            <v>86.47</v>
          </cell>
          <cell r="D2431">
            <v>147.7313</v>
          </cell>
          <cell r="E2431">
            <v>298</v>
          </cell>
        </row>
        <row r="2432">
          <cell r="B2432">
            <v>40049</v>
          </cell>
          <cell r="C2432">
            <v>86.39</v>
          </cell>
          <cell r="D2432">
            <v>147.74940000000001</v>
          </cell>
          <cell r="E2432">
            <v>295</v>
          </cell>
        </row>
        <row r="2433">
          <cell r="B2433">
            <v>40050</v>
          </cell>
          <cell r="C2433">
            <v>86.7</v>
          </cell>
          <cell r="D2433">
            <v>148.1841</v>
          </cell>
          <cell r="E2433">
            <v>298</v>
          </cell>
        </row>
        <row r="2434">
          <cell r="B2434">
            <v>40051</v>
          </cell>
          <cell r="C2434">
            <v>86.72</v>
          </cell>
          <cell r="D2434">
            <v>148.24969999999999</v>
          </cell>
          <cell r="E2434">
            <v>297</v>
          </cell>
        </row>
        <row r="2435">
          <cell r="B2435">
            <v>40052</v>
          </cell>
          <cell r="C2435">
            <v>86.72</v>
          </cell>
          <cell r="D2435">
            <v>148.29169999999999</v>
          </cell>
          <cell r="E2435">
            <v>298</v>
          </cell>
        </row>
        <row r="2436">
          <cell r="B2436">
            <v>40053</v>
          </cell>
          <cell r="C2436">
            <v>86.83</v>
          </cell>
          <cell r="D2436">
            <v>148.4308</v>
          </cell>
          <cell r="E2436">
            <v>301</v>
          </cell>
        </row>
        <row r="2437">
          <cell r="B2437">
            <v>40056</v>
          </cell>
          <cell r="C2437">
            <v>86.78</v>
          </cell>
          <cell r="D2437">
            <v>148.4614</v>
          </cell>
          <cell r="E2437">
            <v>301</v>
          </cell>
        </row>
        <row r="2438">
          <cell r="B2438">
            <v>40057</v>
          </cell>
          <cell r="C2438">
            <v>86.77</v>
          </cell>
          <cell r="D2438">
            <v>148.4598</v>
          </cell>
          <cell r="E2438">
            <v>296</v>
          </cell>
        </row>
        <row r="2439">
          <cell r="B2439">
            <v>40058</v>
          </cell>
          <cell r="C2439">
            <v>86.4</v>
          </cell>
          <cell r="D2439">
            <v>148.0668</v>
          </cell>
          <cell r="E2439">
            <v>296</v>
          </cell>
        </row>
        <row r="2440">
          <cell r="B2440">
            <v>40059</v>
          </cell>
          <cell r="C2440">
            <v>86.4</v>
          </cell>
          <cell r="D2440">
            <v>148.12119999999999</v>
          </cell>
          <cell r="E2440">
            <v>305</v>
          </cell>
        </row>
        <row r="2441">
          <cell r="B2441">
            <v>40060</v>
          </cell>
          <cell r="C2441">
            <v>86.47</v>
          </cell>
          <cell r="D2441">
            <v>148.17420000000001</v>
          </cell>
          <cell r="E2441">
            <v>308</v>
          </cell>
        </row>
        <row r="2442">
          <cell r="B2442">
            <v>40063</v>
          </cell>
          <cell r="C2442">
            <v>86.46</v>
          </cell>
          <cell r="D2442">
            <v>148.28739999999999</v>
          </cell>
          <cell r="E2442">
            <v>308</v>
          </cell>
        </row>
        <row r="2443">
          <cell r="B2443">
            <v>40064</v>
          </cell>
          <cell r="C2443">
            <v>86.43</v>
          </cell>
          <cell r="D2443">
            <v>148.19890000000001</v>
          </cell>
          <cell r="E2443">
            <v>300</v>
          </cell>
        </row>
        <row r="2444">
          <cell r="B2444">
            <v>40065</v>
          </cell>
          <cell r="C2444">
            <v>86.42</v>
          </cell>
          <cell r="D2444">
            <v>148.19970000000001</v>
          </cell>
          <cell r="E2444">
            <v>297</v>
          </cell>
        </row>
        <row r="2445">
          <cell r="B2445">
            <v>40066</v>
          </cell>
          <cell r="C2445">
            <v>86.43</v>
          </cell>
          <cell r="D2445">
            <v>148.33170000000001</v>
          </cell>
          <cell r="E2445">
            <v>304</v>
          </cell>
        </row>
        <row r="2446">
          <cell r="B2446">
            <v>40067</v>
          </cell>
          <cell r="C2446">
            <v>86.43</v>
          </cell>
          <cell r="D2446">
            <v>148.42240000000001</v>
          </cell>
          <cell r="E2446">
            <v>295</v>
          </cell>
        </row>
        <row r="2447">
          <cell r="B2447">
            <v>40070</v>
          </cell>
          <cell r="C2447">
            <v>86.56</v>
          </cell>
          <cell r="D2447">
            <v>148.63159999999999</v>
          </cell>
          <cell r="E2447">
            <v>295</v>
          </cell>
        </row>
        <row r="2448">
          <cell r="B2448">
            <v>40071</v>
          </cell>
          <cell r="C2448">
            <v>86.68</v>
          </cell>
          <cell r="D2448">
            <v>148.88579999999999</v>
          </cell>
          <cell r="E2448">
            <v>285</v>
          </cell>
        </row>
        <row r="2449">
          <cell r="B2449">
            <v>40072</v>
          </cell>
          <cell r="C2449">
            <v>86.71</v>
          </cell>
          <cell r="D2449">
            <v>149.08779999999999</v>
          </cell>
          <cell r="E2449">
            <v>280</v>
          </cell>
        </row>
        <row r="2450">
          <cell r="B2450">
            <v>40073</v>
          </cell>
          <cell r="C2450">
            <v>86.84</v>
          </cell>
          <cell r="D2450">
            <v>149.30170000000001</v>
          </cell>
          <cell r="E2450">
            <v>271</v>
          </cell>
        </row>
        <row r="2451">
          <cell r="B2451">
            <v>40074</v>
          </cell>
          <cell r="C2451">
            <v>87.02</v>
          </cell>
          <cell r="D2451">
            <v>149.52670000000001</v>
          </cell>
          <cell r="E2451">
            <v>274</v>
          </cell>
        </row>
        <row r="2452">
          <cell r="B2452">
            <v>40077</v>
          </cell>
          <cell r="C2452">
            <v>87.66</v>
          </cell>
          <cell r="D2452">
            <v>150.2432</v>
          </cell>
          <cell r="E2452">
            <v>265</v>
          </cell>
        </row>
        <row r="2453">
          <cell r="B2453">
            <v>40078</v>
          </cell>
          <cell r="C2453">
            <v>88.02</v>
          </cell>
          <cell r="D2453">
            <v>150.649</v>
          </cell>
          <cell r="E2453">
            <v>264</v>
          </cell>
        </row>
        <row r="2454">
          <cell r="B2454">
            <v>40079</v>
          </cell>
          <cell r="C2454">
            <v>88.23</v>
          </cell>
          <cell r="D2454">
            <v>150.98240000000001</v>
          </cell>
          <cell r="E2454">
            <v>256</v>
          </cell>
        </row>
        <row r="2455">
          <cell r="B2455">
            <v>40080</v>
          </cell>
          <cell r="C2455">
            <v>88.24</v>
          </cell>
          <cell r="D2455">
            <v>151.0855</v>
          </cell>
          <cell r="E2455">
            <v>261</v>
          </cell>
        </row>
        <row r="2456">
          <cell r="B2456">
            <v>40081</v>
          </cell>
          <cell r="C2456">
            <v>88.73</v>
          </cell>
          <cell r="D2456">
            <v>151.6268</v>
          </cell>
          <cell r="E2456">
            <v>258</v>
          </cell>
        </row>
        <row r="2457">
          <cell r="B2457">
            <v>40084</v>
          </cell>
          <cell r="C2457">
            <v>88.85</v>
          </cell>
          <cell r="D2457">
            <v>151.79949999999999</v>
          </cell>
          <cell r="E2457">
            <v>257</v>
          </cell>
        </row>
        <row r="2458">
          <cell r="B2458">
            <v>40085</v>
          </cell>
          <cell r="C2458">
            <v>88.96</v>
          </cell>
          <cell r="D2458">
            <v>151.96180000000001</v>
          </cell>
          <cell r="E2458">
            <v>258</v>
          </cell>
        </row>
        <row r="2459">
          <cell r="B2459">
            <v>40086</v>
          </cell>
          <cell r="C2459">
            <v>89.06</v>
          </cell>
          <cell r="D2459">
            <v>152.10159999999999</v>
          </cell>
          <cell r="E2459">
            <v>257</v>
          </cell>
        </row>
        <row r="2460">
          <cell r="B2460">
            <v>40087</v>
          </cell>
          <cell r="C2460">
            <v>89.18</v>
          </cell>
          <cell r="D2460">
            <v>152.28749999999999</v>
          </cell>
          <cell r="E2460">
            <v>258</v>
          </cell>
        </row>
        <row r="2461">
          <cell r="B2461">
            <v>40088</v>
          </cell>
          <cell r="C2461">
            <v>89.11</v>
          </cell>
          <cell r="D2461">
            <v>152.22149999999999</v>
          </cell>
          <cell r="E2461">
            <v>262</v>
          </cell>
        </row>
        <row r="2462">
          <cell r="B2462">
            <v>40091</v>
          </cell>
          <cell r="C2462">
            <v>89.24</v>
          </cell>
          <cell r="D2462">
            <v>152.42189999999999</v>
          </cell>
          <cell r="E2462">
            <v>262</v>
          </cell>
        </row>
        <row r="2463">
          <cell r="B2463">
            <v>40092</v>
          </cell>
          <cell r="C2463">
            <v>89.2</v>
          </cell>
          <cell r="D2463">
            <v>152.41239999999999</v>
          </cell>
          <cell r="E2463">
            <v>257</v>
          </cell>
        </row>
        <row r="2464">
          <cell r="B2464">
            <v>40093</v>
          </cell>
          <cell r="C2464">
            <v>88.95</v>
          </cell>
          <cell r="D2464">
            <v>152.17590000000001</v>
          </cell>
          <cell r="E2464">
            <v>256</v>
          </cell>
        </row>
        <row r="2465">
          <cell r="B2465">
            <v>40094</v>
          </cell>
          <cell r="D2465">
            <v>152.291</v>
          </cell>
          <cell r="E2465">
            <v>260</v>
          </cell>
        </row>
        <row r="2466">
          <cell r="B2466">
            <v>40095</v>
          </cell>
          <cell r="D2466">
            <v>152.24950000000001</v>
          </cell>
          <cell r="E2466">
            <v>248</v>
          </cell>
        </row>
        <row r="2467">
          <cell r="B2467">
            <v>40098</v>
          </cell>
          <cell r="C2467">
            <v>88.99</v>
          </cell>
          <cell r="D2467">
            <v>152.345</v>
          </cell>
          <cell r="E2467">
            <v>248</v>
          </cell>
        </row>
        <row r="2468">
          <cell r="B2468">
            <v>40099</v>
          </cell>
          <cell r="C2468">
            <v>89.57</v>
          </cell>
          <cell r="D2468">
            <v>152.96190000000001</v>
          </cell>
          <cell r="E2468">
            <v>254</v>
          </cell>
        </row>
        <row r="2469">
          <cell r="B2469">
            <v>40100</v>
          </cell>
          <cell r="C2469">
            <v>90.21</v>
          </cell>
          <cell r="D2469">
            <v>153.59819999999999</v>
          </cell>
          <cell r="E2469">
            <v>248</v>
          </cell>
        </row>
        <row r="2470">
          <cell r="B2470">
            <v>40101</v>
          </cell>
          <cell r="C2470">
            <v>90.2</v>
          </cell>
          <cell r="D2470">
            <v>153.58029999999999</v>
          </cell>
          <cell r="E2470">
            <v>240</v>
          </cell>
        </row>
        <row r="2471">
          <cell r="B2471">
            <v>40102</v>
          </cell>
          <cell r="C2471">
            <v>90.19</v>
          </cell>
          <cell r="D2471">
            <v>153.58619999999999</v>
          </cell>
          <cell r="E2471">
            <v>239</v>
          </cell>
        </row>
        <row r="2472">
          <cell r="B2472">
            <v>40105</v>
          </cell>
          <cell r="C2472">
            <v>90.23</v>
          </cell>
          <cell r="D2472">
            <v>153.6782</v>
          </cell>
          <cell r="E2472">
            <v>240</v>
          </cell>
        </row>
        <row r="2473">
          <cell r="B2473">
            <v>40106</v>
          </cell>
          <cell r="C2473">
            <v>90.28</v>
          </cell>
          <cell r="D2473">
            <v>153.8013</v>
          </cell>
          <cell r="E2473">
            <v>246</v>
          </cell>
        </row>
        <row r="2474">
          <cell r="B2474">
            <v>40107</v>
          </cell>
          <cell r="C2474">
            <v>90.36</v>
          </cell>
          <cell r="D2474">
            <v>153.83869999999999</v>
          </cell>
          <cell r="E2474">
            <v>248</v>
          </cell>
        </row>
        <row r="2475">
          <cell r="B2475">
            <v>40108</v>
          </cell>
          <cell r="C2475">
            <v>90.41</v>
          </cell>
          <cell r="D2475">
            <v>153.9032</v>
          </cell>
          <cell r="E2475">
            <v>249</v>
          </cell>
        </row>
        <row r="2476">
          <cell r="B2476">
            <v>40109</v>
          </cell>
          <cell r="C2476">
            <v>90.38</v>
          </cell>
          <cell r="D2476">
            <v>153.89009999999999</v>
          </cell>
          <cell r="E2476">
            <v>244</v>
          </cell>
        </row>
        <row r="2477">
          <cell r="B2477">
            <v>40112</v>
          </cell>
          <cell r="C2477">
            <v>90.31</v>
          </cell>
          <cell r="D2477">
            <v>153.8724</v>
          </cell>
          <cell r="E2477">
            <v>241</v>
          </cell>
        </row>
        <row r="2478">
          <cell r="B2478">
            <v>40113</v>
          </cell>
          <cell r="C2478">
            <v>90.32</v>
          </cell>
          <cell r="D2478">
            <v>153.85409999999999</v>
          </cell>
          <cell r="E2478">
            <v>250</v>
          </cell>
        </row>
        <row r="2479">
          <cell r="B2479">
            <v>40114</v>
          </cell>
          <cell r="C2479">
            <v>90.33</v>
          </cell>
          <cell r="D2479">
            <v>153.8246</v>
          </cell>
          <cell r="E2479">
            <v>269</v>
          </cell>
        </row>
        <row r="2480">
          <cell r="B2480">
            <v>40115</v>
          </cell>
          <cell r="C2480">
            <v>90.92</v>
          </cell>
          <cell r="D2480">
            <v>154.3544</v>
          </cell>
          <cell r="E2480">
            <v>264</v>
          </cell>
        </row>
        <row r="2481">
          <cell r="B2481">
            <v>40116</v>
          </cell>
          <cell r="C2481">
            <v>91</v>
          </cell>
          <cell r="D2481">
            <v>154.506</v>
          </cell>
          <cell r="E2481">
            <v>266</v>
          </cell>
        </row>
        <row r="2482">
          <cell r="B2482">
            <v>40119</v>
          </cell>
          <cell r="C2482">
            <v>91.85</v>
          </cell>
          <cell r="D2482">
            <v>155.42259999999999</v>
          </cell>
          <cell r="E2482">
            <v>264</v>
          </cell>
        </row>
        <row r="2483">
          <cell r="B2483">
            <v>40120</v>
          </cell>
          <cell r="C2483">
            <v>92.14</v>
          </cell>
          <cell r="D2483">
            <v>155.65119999999999</v>
          </cell>
          <cell r="E2483">
            <v>272</v>
          </cell>
        </row>
        <row r="2484">
          <cell r="B2484">
            <v>40121</v>
          </cell>
          <cell r="C2484">
            <v>92.41</v>
          </cell>
          <cell r="D2484">
            <v>155.91820000000001</v>
          </cell>
          <cell r="E2484">
            <v>264</v>
          </cell>
        </row>
        <row r="2485">
          <cell r="B2485">
            <v>40122</v>
          </cell>
          <cell r="C2485">
            <v>92.44</v>
          </cell>
          <cell r="D2485">
            <v>155.98179999999999</v>
          </cell>
          <cell r="E2485">
            <v>263</v>
          </cell>
        </row>
        <row r="2486">
          <cell r="B2486">
            <v>40123</v>
          </cell>
          <cell r="C2486">
            <v>92.45</v>
          </cell>
          <cell r="D2486">
            <v>156.0471</v>
          </cell>
          <cell r="E2486">
            <v>262</v>
          </cell>
        </row>
        <row r="2487">
          <cell r="B2487">
            <v>40126</v>
          </cell>
          <cell r="C2487">
            <v>92.27</v>
          </cell>
          <cell r="D2487">
            <v>156.0444</v>
          </cell>
          <cell r="E2487">
            <v>262</v>
          </cell>
        </row>
        <row r="2488">
          <cell r="B2488">
            <v>40127</v>
          </cell>
          <cell r="C2488">
            <v>93.1</v>
          </cell>
          <cell r="D2488">
            <v>157.04409999999999</v>
          </cell>
          <cell r="E2488">
            <v>257</v>
          </cell>
        </row>
        <row r="2489">
          <cell r="B2489">
            <v>40128</v>
          </cell>
          <cell r="C2489">
            <v>93.26</v>
          </cell>
          <cell r="D2489">
            <v>157.2055</v>
          </cell>
          <cell r="E2489">
            <v>255</v>
          </cell>
        </row>
        <row r="2490">
          <cell r="B2490">
            <v>40129</v>
          </cell>
          <cell r="C2490">
            <v>93.35</v>
          </cell>
          <cell r="D2490">
            <v>157.3826</v>
          </cell>
          <cell r="E2490">
            <v>254</v>
          </cell>
        </row>
        <row r="2491">
          <cell r="B2491">
            <v>40130</v>
          </cell>
          <cell r="C2491">
            <v>93.26</v>
          </cell>
          <cell r="D2491">
            <v>157.20830000000001</v>
          </cell>
          <cell r="E2491">
            <v>256</v>
          </cell>
        </row>
        <row r="2492">
          <cell r="B2492">
            <v>40133</v>
          </cell>
          <cell r="C2492">
            <v>93.92</v>
          </cell>
          <cell r="D2492">
            <v>158.01339999999999</v>
          </cell>
          <cell r="E2492">
            <v>254</v>
          </cell>
        </row>
        <row r="2493">
          <cell r="B2493">
            <v>40134</v>
          </cell>
          <cell r="C2493">
            <v>93.84</v>
          </cell>
          <cell r="D2493">
            <v>157.98670000000001</v>
          </cell>
          <cell r="E2493">
            <v>253</v>
          </cell>
        </row>
        <row r="2494">
          <cell r="B2494">
            <v>40135</v>
          </cell>
          <cell r="C2494">
            <v>94.58</v>
          </cell>
          <cell r="D2494">
            <v>158.78049999999999</v>
          </cell>
          <cell r="E2494">
            <v>251</v>
          </cell>
        </row>
        <row r="2495">
          <cell r="B2495">
            <v>40136</v>
          </cell>
          <cell r="C2495">
            <v>94.51</v>
          </cell>
          <cell r="D2495">
            <v>158.72880000000001</v>
          </cell>
          <cell r="E2495">
            <v>256</v>
          </cell>
        </row>
        <row r="2496">
          <cell r="B2496">
            <v>40137</v>
          </cell>
          <cell r="C2496">
            <v>94.56</v>
          </cell>
          <cell r="D2496">
            <v>158.78270000000001</v>
          </cell>
          <cell r="E2496">
            <v>252</v>
          </cell>
        </row>
        <row r="2497">
          <cell r="B2497">
            <v>40140</v>
          </cell>
          <cell r="C2497">
            <v>94.56</v>
          </cell>
          <cell r="D2497">
            <v>158.83629999999999</v>
          </cell>
          <cell r="E2497">
            <v>249</v>
          </cell>
        </row>
        <row r="2498">
          <cell r="B2498">
            <v>40141</v>
          </cell>
          <cell r="C2498">
            <v>94.45</v>
          </cell>
          <cell r="D2498">
            <v>158.79470000000001</v>
          </cell>
          <cell r="E2498">
            <v>252</v>
          </cell>
        </row>
        <row r="2499">
          <cell r="B2499">
            <v>40142</v>
          </cell>
          <cell r="C2499">
            <v>94.53</v>
          </cell>
          <cell r="D2499">
            <v>158.87780000000001</v>
          </cell>
          <cell r="E2499">
            <v>250</v>
          </cell>
        </row>
        <row r="2500">
          <cell r="B2500">
            <v>40143</v>
          </cell>
          <cell r="C2500">
            <v>94.57</v>
          </cell>
          <cell r="D2500">
            <v>158.99549999999999</v>
          </cell>
          <cell r="E2500">
            <v>259</v>
          </cell>
        </row>
        <row r="2501">
          <cell r="B2501">
            <v>40144</v>
          </cell>
          <cell r="C2501">
            <v>94.54</v>
          </cell>
          <cell r="D2501">
            <v>158.87870000000001</v>
          </cell>
          <cell r="E2501">
            <v>264</v>
          </cell>
        </row>
        <row r="2502">
          <cell r="B2502">
            <v>40147</v>
          </cell>
          <cell r="C2502">
            <v>94.57</v>
          </cell>
          <cell r="D2502">
            <v>158.9924</v>
          </cell>
          <cell r="E2502">
            <v>262</v>
          </cell>
        </row>
        <row r="2503">
          <cell r="B2503">
            <v>40148</v>
          </cell>
          <cell r="C2503">
            <v>94.91</v>
          </cell>
          <cell r="D2503">
            <v>159.4016</v>
          </cell>
          <cell r="E2503">
            <v>258</v>
          </cell>
        </row>
        <row r="2504">
          <cell r="B2504">
            <v>40149</v>
          </cell>
          <cell r="C2504">
            <v>95.1</v>
          </cell>
          <cell r="D2504">
            <v>159.66059999999999</v>
          </cell>
          <cell r="E2504">
            <v>256</v>
          </cell>
        </row>
        <row r="2505">
          <cell r="B2505">
            <v>40150</v>
          </cell>
          <cell r="C2505">
            <v>95.14</v>
          </cell>
          <cell r="D2505">
            <v>159.75479999999999</v>
          </cell>
          <cell r="E2505">
            <v>244</v>
          </cell>
        </row>
        <row r="2506">
          <cell r="B2506">
            <v>40151</v>
          </cell>
          <cell r="C2506">
            <v>95.16</v>
          </cell>
          <cell r="D2506">
            <v>159.75370000000001</v>
          </cell>
          <cell r="E2506">
            <v>246</v>
          </cell>
        </row>
        <row r="2507">
          <cell r="B2507">
            <v>40154</v>
          </cell>
          <cell r="C2507">
            <v>95.12</v>
          </cell>
          <cell r="D2507">
            <v>159.81049999999999</v>
          </cell>
          <cell r="E2507">
            <v>248</v>
          </cell>
        </row>
        <row r="2508">
          <cell r="B2508">
            <v>40155</v>
          </cell>
          <cell r="C2508">
            <v>94.87</v>
          </cell>
          <cell r="D2508">
            <v>159.6003</v>
          </cell>
          <cell r="E2508">
            <v>253</v>
          </cell>
        </row>
        <row r="2509">
          <cell r="B2509">
            <v>40156</v>
          </cell>
          <cell r="C2509">
            <v>95.08</v>
          </cell>
          <cell r="D2509">
            <v>159.87700000000001</v>
          </cell>
          <cell r="E2509">
            <v>257</v>
          </cell>
        </row>
        <row r="2510">
          <cell r="B2510">
            <v>40157</v>
          </cell>
          <cell r="C2510">
            <v>95.12</v>
          </cell>
          <cell r="D2510">
            <v>159.92330000000001</v>
          </cell>
          <cell r="E2510">
            <v>247</v>
          </cell>
        </row>
        <row r="2511">
          <cell r="B2511">
            <v>40158</v>
          </cell>
          <cell r="C2511">
            <v>95.13</v>
          </cell>
          <cell r="D2511">
            <v>159.93600000000001</v>
          </cell>
          <cell r="E2511">
            <v>243</v>
          </cell>
        </row>
        <row r="2512">
          <cell r="B2512">
            <v>40161</v>
          </cell>
          <cell r="C2512">
            <v>95.12</v>
          </cell>
          <cell r="D2512">
            <v>160.01390000000001</v>
          </cell>
          <cell r="E2512">
            <v>243</v>
          </cell>
        </row>
        <row r="2513">
          <cell r="B2513">
            <v>40162</v>
          </cell>
          <cell r="C2513">
            <v>95</v>
          </cell>
          <cell r="D2513">
            <v>159.90360000000001</v>
          </cell>
          <cell r="E2513">
            <v>243</v>
          </cell>
        </row>
        <row r="2514">
          <cell r="B2514">
            <v>40163</v>
          </cell>
          <cell r="C2514">
            <v>95.05</v>
          </cell>
          <cell r="D2514">
            <v>160.02180000000001</v>
          </cell>
          <cell r="E2514">
            <v>249</v>
          </cell>
        </row>
        <row r="2515">
          <cell r="B2515">
            <v>40164</v>
          </cell>
          <cell r="C2515">
            <v>95.31</v>
          </cell>
          <cell r="D2515">
            <v>160.3349</v>
          </cell>
          <cell r="E2515">
            <v>250</v>
          </cell>
        </row>
        <row r="2516">
          <cell r="B2516">
            <v>40165</v>
          </cell>
          <cell r="C2516">
            <v>95.25</v>
          </cell>
          <cell r="D2516">
            <v>160.29759999999999</v>
          </cell>
          <cell r="E2516">
            <v>252</v>
          </cell>
        </row>
        <row r="2517">
          <cell r="B2517">
            <v>40168</v>
          </cell>
          <cell r="C2517">
            <v>95.32</v>
          </cell>
          <cell r="D2517">
            <v>160.40870000000001</v>
          </cell>
          <cell r="E2517">
            <v>249</v>
          </cell>
        </row>
        <row r="2518">
          <cell r="B2518">
            <v>40169</v>
          </cell>
          <cell r="C2518">
            <v>95.29</v>
          </cell>
          <cell r="D2518">
            <v>160.37270000000001</v>
          </cell>
          <cell r="E2518">
            <v>243</v>
          </cell>
        </row>
        <row r="2519">
          <cell r="B2519">
            <v>40170</v>
          </cell>
          <cell r="C2519">
            <v>95.84</v>
          </cell>
          <cell r="D2519">
            <v>160.9573</v>
          </cell>
          <cell r="E2519">
            <v>242</v>
          </cell>
        </row>
        <row r="2520">
          <cell r="B2520">
            <v>40171</v>
          </cell>
          <cell r="C2520">
            <v>95.98</v>
          </cell>
          <cell r="D2520">
            <v>161.1224</v>
          </cell>
          <cell r="E2520">
            <v>242</v>
          </cell>
        </row>
        <row r="2521">
          <cell r="B2521">
            <v>40172</v>
          </cell>
        </row>
        <row r="2522">
          <cell r="B2522">
            <v>40175</v>
          </cell>
          <cell r="C2522">
            <v>95.95</v>
          </cell>
          <cell r="D2522">
            <v>161.2107</v>
          </cell>
          <cell r="E2522">
            <v>242</v>
          </cell>
        </row>
        <row r="2523">
          <cell r="B2523">
            <v>40176</v>
          </cell>
          <cell r="C2523">
            <v>95.98</v>
          </cell>
          <cell r="D2523">
            <v>161.1773</v>
          </cell>
          <cell r="E2523">
            <v>232</v>
          </cell>
        </row>
        <row r="2524">
          <cell r="B2524">
            <v>40177</v>
          </cell>
          <cell r="C2524">
            <v>95.94</v>
          </cell>
          <cell r="D2524">
            <v>161.13990000000001</v>
          </cell>
          <cell r="E2524">
            <v>231</v>
          </cell>
        </row>
        <row r="2525">
          <cell r="B2525">
            <v>40178</v>
          </cell>
          <cell r="C2525">
            <v>95.83</v>
          </cell>
          <cell r="D2525">
            <v>161.15459999999999</v>
          </cell>
          <cell r="E2525">
            <v>232</v>
          </cell>
        </row>
        <row r="2526">
          <cell r="B2526">
            <v>40179</v>
          </cell>
        </row>
        <row r="2527">
          <cell r="B2527">
            <v>40182</v>
          </cell>
          <cell r="C2527">
            <v>95.9</v>
          </cell>
          <cell r="D2527">
            <v>161.3561</v>
          </cell>
          <cell r="E2527">
            <v>237</v>
          </cell>
        </row>
        <row r="2528">
          <cell r="B2528">
            <v>40183</v>
          </cell>
          <cell r="C2528">
            <v>95.8</v>
          </cell>
          <cell r="D2528">
            <v>161.3212</v>
          </cell>
          <cell r="E2528">
            <v>235</v>
          </cell>
        </row>
        <row r="2529">
          <cell r="B2529">
            <v>40184</v>
          </cell>
          <cell r="E2529">
            <v>228</v>
          </cell>
        </row>
        <row r="2530">
          <cell r="B2530">
            <v>40185</v>
          </cell>
          <cell r="C2530">
            <v>95.91</v>
          </cell>
          <cell r="D2530">
            <v>160.89510000000001</v>
          </cell>
          <cell r="E2530">
            <v>230</v>
          </cell>
        </row>
        <row r="2531">
          <cell r="B2531">
            <v>40186</v>
          </cell>
          <cell r="C2531">
            <v>95.88</v>
          </cell>
          <cell r="D2531">
            <v>161.02789999999999</v>
          </cell>
          <cell r="E2531">
            <v>231</v>
          </cell>
        </row>
        <row r="2532">
          <cell r="B2532">
            <v>40189</v>
          </cell>
          <cell r="C2532">
            <v>96.24</v>
          </cell>
          <cell r="D2532">
            <v>161.5059</v>
          </cell>
          <cell r="E2532">
            <v>224</v>
          </cell>
        </row>
        <row r="2533">
          <cell r="B2533">
            <v>40190</v>
          </cell>
          <cell r="C2533">
            <v>96.34</v>
          </cell>
          <cell r="D2533">
            <v>161.68559999999999</v>
          </cell>
          <cell r="E2533">
            <v>223</v>
          </cell>
        </row>
        <row r="2534">
          <cell r="B2534">
            <v>40191</v>
          </cell>
          <cell r="C2534">
            <v>96.28</v>
          </cell>
          <cell r="D2534">
            <v>161.69900000000001</v>
          </cell>
          <cell r="E2534">
            <v>218</v>
          </cell>
        </row>
        <row r="2535">
          <cell r="B2535">
            <v>40192</v>
          </cell>
          <cell r="C2535">
            <v>96.59</v>
          </cell>
          <cell r="D2535">
            <v>162.0231</v>
          </cell>
          <cell r="E2535">
            <v>219</v>
          </cell>
        </row>
        <row r="2536">
          <cell r="B2536">
            <v>40193</v>
          </cell>
          <cell r="C2536">
            <v>96.9</v>
          </cell>
          <cell r="D2536">
            <v>162.37049999999999</v>
          </cell>
          <cell r="E2536">
            <v>222</v>
          </cell>
        </row>
        <row r="2537">
          <cell r="B2537">
            <v>40196</v>
          </cell>
          <cell r="C2537">
            <v>97</v>
          </cell>
          <cell r="D2537">
            <v>162.49709999999999</v>
          </cell>
        </row>
        <row r="2538">
          <cell r="B2538">
            <v>40197</v>
          </cell>
          <cell r="C2538">
            <v>96.97</v>
          </cell>
          <cell r="D2538">
            <v>162.4699</v>
          </cell>
          <cell r="E2538">
            <v>214</v>
          </cell>
        </row>
        <row r="2539">
          <cell r="B2539">
            <v>40198</v>
          </cell>
          <cell r="C2539">
            <v>96.94</v>
          </cell>
          <cell r="D2539">
            <v>162.49100000000001</v>
          </cell>
          <cell r="E2539">
            <v>220</v>
          </cell>
        </row>
        <row r="2540">
          <cell r="B2540">
            <v>40199</v>
          </cell>
          <cell r="C2540">
            <v>97.05</v>
          </cell>
          <cell r="D2540">
            <v>162.63079999999999</v>
          </cell>
          <cell r="E2540">
            <v>227</v>
          </cell>
        </row>
        <row r="2541">
          <cell r="B2541">
            <v>40200</v>
          </cell>
          <cell r="C2541">
            <v>97.03</v>
          </cell>
          <cell r="D2541">
            <v>162.60509999999999</v>
          </cell>
          <cell r="E2541">
            <v>230</v>
          </cell>
        </row>
        <row r="2542">
          <cell r="B2542">
            <v>40203</v>
          </cell>
          <cell r="C2542">
            <v>97.06</v>
          </cell>
          <cell r="D2542">
            <v>162.69929999999999</v>
          </cell>
          <cell r="E2542">
            <v>229</v>
          </cell>
        </row>
        <row r="2543">
          <cell r="B2543">
            <v>40204</v>
          </cell>
          <cell r="C2543">
            <v>96.99</v>
          </cell>
          <cell r="D2543">
            <v>162.85210000000001</v>
          </cell>
          <cell r="E2543">
            <v>229</v>
          </cell>
        </row>
        <row r="2544">
          <cell r="B2544">
            <v>40205</v>
          </cell>
          <cell r="C2544">
            <v>97.04</v>
          </cell>
          <cell r="D2544">
            <v>162.70840000000001</v>
          </cell>
          <cell r="E2544">
            <v>227</v>
          </cell>
        </row>
        <row r="2545">
          <cell r="B2545">
            <v>40206</v>
          </cell>
          <cell r="C2545">
            <v>97.27</v>
          </cell>
          <cell r="D2545">
            <v>162.95160000000001</v>
          </cell>
          <cell r="E2545">
            <v>228</v>
          </cell>
        </row>
        <row r="2546">
          <cell r="B2546">
            <v>40207</v>
          </cell>
          <cell r="C2546">
            <v>97.26</v>
          </cell>
          <cell r="D2546">
            <v>162.851</v>
          </cell>
          <cell r="E2546">
            <v>237</v>
          </cell>
        </row>
        <row r="2547">
          <cell r="B2547">
            <v>40210</v>
          </cell>
          <cell r="C2547">
            <v>97.26</v>
          </cell>
          <cell r="D2547">
            <v>162.9084</v>
          </cell>
          <cell r="E2547">
            <v>242</v>
          </cell>
        </row>
        <row r="2548">
          <cell r="B2548">
            <v>40211</v>
          </cell>
          <cell r="C2548">
            <v>97.4</v>
          </cell>
          <cell r="D2548">
            <v>163.0462</v>
          </cell>
          <cell r="E2548">
            <v>241</v>
          </cell>
        </row>
        <row r="2549">
          <cell r="B2549">
            <v>40212</v>
          </cell>
          <cell r="C2549">
            <v>98.06</v>
          </cell>
          <cell r="D2549">
            <v>163.63229999999999</v>
          </cell>
          <cell r="E2549">
            <v>240</v>
          </cell>
        </row>
        <row r="2550">
          <cell r="B2550">
            <v>40213</v>
          </cell>
          <cell r="C2550">
            <v>98.01</v>
          </cell>
          <cell r="D2550">
            <v>163.60149999999999</v>
          </cell>
          <cell r="E2550">
            <v>246</v>
          </cell>
        </row>
        <row r="2551">
          <cell r="B2551">
            <v>40214</v>
          </cell>
          <cell r="C2551">
            <v>97.92</v>
          </cell>
          <cell r="D2551">
            <v>163.34280000000001</v>
          </cell>
          <cell r="E2551">
            <v>260</v>
          </cell>
        </row>
        <row r="2552">
          <cell r="B2552">
            <v>40217</v>
          </cell>
          <cell r="C2552">
            <v>97.9</v>
          </cell>
          <cell r="D2552">
            <v>163.34649999999999</v>
          </cell>
          <cell r="E2552">
            <v>258</v>
          </cell>
        </row>
        <row r="2553">
          <cell r="B2553">
            <v>40218</v>
          </cell>
          <cell r="C2553">
            <v>97.93</v>
          </cell>
          <cell r="D2553">
            <v>163.2715</v>
          </cell>
          <cell r="E2553">
            <v>260</v>
          </cell>
        </row>
        <row r="2554">
          <cell r="B2554">
            <v>40219</v>
          </cell>
          <cell r="C2554">
            <v>98.06</v>
          </cell>
          <cell r="D2554">
            <v>163.47460000000001</v>
          </cell>
          <cell r="E2554">
            <v>261</v>
          </cell>
        </row>
        <row r="2555">
          <cell r="B2555">
            <v>40220</v>
          </cell>
          <cell r="C2555">
            <v>97.84</v>
          </cell>
          <cell r="D2555">
            <v>163.33070000000001</v>
          </cell>
          <cell r="E2555">
            <v>257</v>
          </cell>
        </row>
        <row r="2556">
          <cell r="B2556">
            <v>40221</v>
          </cell>
          <cell r="C2556">
            <v>97.84</v>
          </cell>
          <cell r="D2556">
            <v>163.4025</v>
          </cell>
          <cell r="E2556">
            <v>268</v>
          </cell>
        </row>
        <row r="2557">
          <cell r="B2557">
            <v>40224</v>
          </cell>
          <cell r="C2557">
            <v>97.84</v>
          </cell>
          <cell r="D2557">
            <v>163.471</v>
          </cell>
          <cell r="E2557">
            <v>268</v>
          </cell>
        </row>
        <row r="2558">
          <cell r="B2558">
            <v>40225</v>
          </cell>
          <cell r="C2558">
            <v>97.9</v>
          </cell>
          <cell r="D2558">
            <v>163.5789</v>
          </cell>
          <cell r="E2558">
            <v>260</v>
          </cell>
        </row>
        <row r="2559">
          <cell r="B2559">
            <v>40226</v>
          </cell>
          <cell r="C2559">
            <v>97.93</v>
          </cell>
          <cell r="D2559">
            <v>163.6131</v>
          </cell>
          <cell r="E2559">
            <v>265</v>
          </cell>
        </row>
        <row r="2560">
          <cell r="B2560">
            <v>40227</v>
          </cell>
          <cell r="C2560">
            <v>98.02</v>
          </cell>
          <cell r="D2560">
            <v>163.7175</v>
          </cell>
          <cell r="E2560">
            <v>259</v>
          </cell>
        </row>
        <row r="2561">
          <cell r="B2561">
            <v>40228</v>
          </cell>
          <cell r="C2561">
            <v>98.04</v>
          </cell>
          <cell r="D2561">
            <v>163.71270000000001</v>
          </cell>
          <cell r="E2561">
            <v>259</v>
          </cell>
        </row>
        <row r="2562">
          <cell r="B2562">
            <v>40231</v>
          </cell>
          <cell r="C2562">
            <v>98.07</v>
          </cell>
          <cell r="D2562">
            <v>163.84010000000001</v>
          </cell>
          <cell r="E2562">
            <v>256</v>
          </cell>
        </row>
        <row r="2563">
          <cell r="B2563">
            <v>40232</v>
          </cell>
          <cell r="C2563">
            <v>98.1</v>
          </cell>
          <cell r="D2563">
            <v>164.01769999999999</v>
          </cell>
          <cell r="E2563">
            <v>263</v>
          </cell>
        </row>
        <row r="2564">
          <cell r="B2564">
            <v>40233</v>
          </cell>
          <cell r="C2564">
            <v>98.18</v>
          </cell>
          <cell r="D2564">
            <v>164.2193</v>
          </cell>
          <cell r="E2564">
            <v>253</v>
          </cell>
        </row>
        <row r="2565">
          <cell r="B2565">
            <v>40234</v>
          </cell>
          <cell r="C2565">
            <v>98.19</v>
          </cell>
          <cell r="D2565">
            <v>164.2988</v>
          </cell>
          <cell r="E2565">
            <v>254</v>
          </cell>
        </row>
        <row r="2566">
          <cell r="B2566">
            <v>40235</v>
          </cell>
          <cell r="C2566">
            <v>97.98</v>
          </cell>
          <cell r="D2566">
            <v>164.1525</v>
          </cell>
          <cell r="E2566">
            <v>259</v>
          </cell>
        </row>
        <row r="2567">
          <cell r="B2567">
            <v>40238</v>
          </cell>
          <cell r="C2567">
            <v>97.74</v>
          </cell>
          <cell r="D2567">
            <v>164.11840000000001</v>
          </cell>
          <cell r="E2567">
            <v>251</v>
          </cell>
        </row>
        <row r="2568">
          <cell r="B2568">
            <v>40239</v>
          </cell>
          <cell r="C2568">
            <v>97.69</v>
          </cell>
          <cell r="D2568">
            <v>164.11199999999999</v>
          </cell>
          <cell r="E2568">
            <v>251</v>
          </cell>
        </row>
        <row r="2569">
          <cell r="B2569">
            <v>40240</v>
          </cell>
          <cell r="C2569">
            <v>96.92</v>
          </cell>
          <cell r="D2569">
            <v>163.37370000000001</v>
          </cell>
          <cell r="E2569">
            <v>248</v>
          </cell>
        </row>
        <row r="2570">
          <cell r="B2570">
            <v>40241</v>
          </cell>
          <cell r="C2570">
            <v>96.84</v>
          </cell>
          <cell r="D2570">
            <v>163.3852</v>
          </cell>
          <cell r="E2570">
            <v>243</v>
          </cell>
        </row>
        <row r="2571">
          <cell r="B2571">
            <v>40242</v>
          </cell>
          <cell r="C2571">
            <v>96.96</v>
          </cell>
          <cell r="D2571">
            <v>163.48740000000001</v>
          </cell>
          <cell r="E2571">
            <v>238</v>
          </cell>
        </row>
        <row r="2572">
          <cell r="B2572">
            <v>40245</v>
          </cell>
          <cell r="C2572">
            <v>96.92</v>
          </cell>
          <cell r="D2572">
            <v>163.59030000000001</v>
          </cell>
          <cell r="E2572">
            <v>231</v>
          </cell>
        </row>
        <row r="2573">
          <cell r="B2573">
            <v>40246</v>
          </cell>
          <cell r="C2573">
            <v>96.92</v>
          </cell>
          <cell r="D2573">
            <v>163.64750000000001</v>
          </cell>
          <cell r="E2573">
            <v>238</v>
          </cell>
        </row>
        <row r="2574">
          <cell r="B2574">
            <v>40247</v>
          </cell>
          <cell r="C2574">
            <v>96.94</v>
          </cell>
          <cell r="D2574">
            <v>163.71700000000001</v>
          </cell>
          <cell r="E2574">
            <v>230</v>
          </cell>
        </row>
        <row r="2575">
          <cell r="B2575">
            <v>40248</v>
          </cell>
          <cell r="C2575">
            <v>96.92</v>
          </cell>
          <cell r="D2575">
            <v>163.7097</v>
          </cell>
          <cell r="E2575">
            <v>229</v>
          </cell>
        </row>
        <row r="2576">
          <cell r="B2576">
            <v>40249</v>
          </cell>
          <cell r="C2576">
            <v>96.86</v>
          </cell>
          <cell r="D2576">
            <v>163.72800000000001</v>
          </cell>
          <cell r="E2576">
            <v>219</v>
          </cell>
        </row>
        <row r="2577">
          <cell r="B2577">
            <v>40252</v>
          </cell>
          <cell r="C2577">
            <v>96.8</v>
          </cell>
          <cell r="D2577">
            <v>163.76390000000001</v>
          </cell>
          <cell r="E2577">
            <v>222</v>
          </cell>
        </row>
        <row r="2578">
          <cell r="B2578">
            <v>40253</v>
          </cell>
          <cell r="C2578">
            <v>96.98</v>
          </cell>
          <cell r="D2578">
            <v>164.05520000000001</v>
          </cell>
          <cell r="E2578">
            <v>220</v>
          </cell>
        </row>
        <row r="2579">
          <cell r="B2579">
            <v>40254</v>
          </cell>
          <cell r="C2579">
            <v>97.05</v>
          </cell>
          <cell r="D2579">
            <v>164.22630000000001</v>
          </cell>
          <cell r="E2579">
            <v>222</v>
          </cell>
        </row>
        <row r="2580">
          <cell r="B2580">
            <v>40255</v>
          </cell>
          <cell r="C2580">
            <v>97.08</v>
          </cell>
          <cell r="D2580">
            <v>164.24619999999999</v>
          </cell>
          <cell r="E2580">
            <v>225</v>
          </cell>
        </row>
        <row r="2581">
          <cell r="B2581">
            <v>40256</v>
          </cell>
          <cell r="C2581">
            <v>97.14</v>
          </cell>
          <cell r="D2581">
            <v>164.37110000000001</v>
          </cell>
          <cell r="E2581">
            <v>220</v>
          </cell>
        </row>
        <row r="2582">
          <cell r="B2582">
            <v>40259</v>
          </cell>
          <cell r="C2582">
            <v>97.13</v>
          </cell>
          <cell r="D2582">
            <v>164.4537</v>
          </cell>
          <cell r="E2582">
            <v>225</v>
          </cell>
        </row>
        <row r="2583">
          <cell r="B2583">
            <v>40260</v>
          </cell>
          <cell r="C2583">
            <v>97.16</v>
          </cell>
          <cell r="D2583">
            <v>164.51949999999999</v>
          </cell>
          <cell r="E2583">
            <v>221</v>
          </cell>
        </row>
        <row r="2584">
          <cell r="B2584">
            <v>40261</v>
          </cell>
          <cell r="C2584">
            <v>96.86</v>
          </cell>
          <cell r="D2584">
            <v>164.227</v>
          </cell>
          <cell r="E2584">
            <v>217</v>
          </cell>
        </row>
        <row r="2585">
          <cell r="B2585">
            <v>40262</v>
          </cell>
          <cell r="C2585">
            <v>97.18</v>
          </cell>
          <cell r="D2585">
            <v>164.5847</v>
          </cell>
          <cell r="E2585">
            <v>212</v>
          </cell>
        </row>
        <row r="2586">
          <cell r="B2586">
            <v>40263</v>
          </cell>
          <cell r="C2586">
            <v>97.07</v>
          </cell>
          <cell r="D2586">
            <v>164.47710000000001</v>
          </cell>
          <cell r="E2586">
            <v>214</v>
          </cell>
        </row>
        <row r="2587">
          <cell r="B2587">
            <v>40266</v>
          </cell>
          <cell r="C2587">
            <v>97.01</v>
          </cell>
          <cell r="D2587">
            <v>164.4829</v>
          </cell>
          <cell r="E2587">
            <v>210</v>
          </cell>
        </row>
        <row r="2588">
          <cell r="B2588">
            <v>40267</v>
          </cell>
          <cell r="C2588">
            <v>97.01</v>
          </cell>
          <cell r="D2588">
            <v>164.5198</v>
          </cell>
          <cell r="E2588">
            <v>219</v>
          </cell>
        </row>
        <row r="2589">
          <cell r="B2589">
            <v>40268</v>
          </cell>
          <cell r="C2589">
            <v>97.02</v>
          </cell>
          <cell r="D2589">
            <v>164.5581</v>
          </cell>
          <cell r="E2589">
            <v>214</v>
          </cell>
        </row>
        <row r="2590">
          <cell r="B2590">
            <v>40269</v>
          </cell>
          <cell r="C2590">
            <v>96.84</v>
          </cell>
          <cell r="D2590">
            <v>164.61</v>
          </cell>
          <cell r="E2590">
            <v>221</v>
          </cell>
        </row>
        <row r="2591">
          <cell r="B2591">
            <v>40270</v>
          </cell>
          <cell r="D2591">
            <v>164.41249999999999</v>
          </cell>
        </row>
        <row r="2592">
          <cell r="B2592">
            <v>40273</v>
          </cell>
        </row>
        <row r="2593">
          <cell r="B2593">
            <v>40274</v>
          </cell>
          <cell r="C2593">
            <v>97.35</v>
          </cell>
          <cell r="D2593">
            <v>164.9933</v>
          </cell>
          <cell r="E2593">
            <v>222</v>
          </cell>
        </row>
        <row r="2594">
          <cell r="B2594">
            <v>40275</v>
          </cell>
          <cell r="C2594">
            <v>97.22</v>
          </cell>
          <cell r="D2594">
            <v>164.99010000000001</v>
          </cell>
          <cell r="E2594">
            <v>219</v>
          </cell>
        </row>
        <row r="2595">
          <cell r="B2595">
            <v>40276</v>
          </cell>
          <cell r="C2595">
            <v>97.26</v>
          </cell>
          <cell r="D2595">
            <v>165.04419999999999</v>
          </cell>
          <cell r="E2595">
            <v>225</v>
          </cell>
        </row>
        <row r="2596">
          <cell r="B2596">
            <v>40277</v>
          </cell>
          <cell r="C2596">
            <v>97.21</v>
          </cell>
          <cell r="D2596">
            <v>165.02500000000001</v>
          </cell>
          <cell r="E2596">
            <v>221</v>
          </cell>
        </row>
        <row r="2597">
          <cell r="B2597">
            <v>40280</v>
          </cell>
          <cell r="C2597">
            <v>97.17</v>
          </cell>
          <cell r="D2597">
            <v>165.07579999999999</v>
          </cell>
          <cell r="E2597">
            <v>218</v>
          </cell>
        </row>
        <row r="2598">
          <cell r="B2598">
            <v>40281</v>
          </cell>
          <cell r="C2598">
            <v>97.18</v>
          </cell>
          <cell r="D2598">
            <v>165.07419999999999</v>
          </cell>
          <cell r="E2598">
            <v>221</v>
          </cell>
        </row>
        <row r="2599">
          <cell r="B2599">
            <v>40282</v>
          </cell>
          <cell r="C2599">
            <v>97.12</v>
          </cell>
          <cell r="D2599">
            <v>165.11539999999999</v>
          </cell>
          <cell r="E2599">
            <v>218</v>
          </cell>
        </row>
        <row r="2600">
          <cell r="B2600">
            <v>40283</v>
          </cell>
          <cell r="C2600">
            <v>97.19</v>
          </cell>
          <cell r="D2600">
            <v>165.26679999999999</v>
          </cell>
          <cell r="E2600">
            <v>214</v>
          </cell>
        </row>
        <row r="2601">
          <cell r="B2601">
            <v>40284</v>
          </cell>
          <cell r="C2601">
            <v>97.18</v>
          </cell>
          <cell r="D2601">
            <v>165.30279999999999</v>
          </cell>
          <cell r="E2601">
            <v>218</v>
          </cell>
        </row>
        <row r="2602">
          <cell r="B2602">
            <v>40287</v>
          </cell>
          <cell r="C2602">
            <v>97.2</v>
          </cell>
          <cell r="D2602">
            <v>165.40190000000001</v>
          </cell>
          <cell r="E2602">
            <v>220</v>
          </cell>
        </row>
        <row r="2603">
          <cell r="B2603">
            <v>40288</v>
          </cell>
          <cell r="C2603">
            <v>97.26</v>
          </cell>
          <cell r="D2603">
            <v>165.4838</v>
          </cell>
          <cell r="E2603">
            <v>219</v>
          </cell>
        </row>
        <row r="2604">
          <cell r="B2604">
            <v>40289</v>
          </cell>
          <cell r="C2604">
            <v>97.31</v>
          </cell>
          <cell r="D2604">
            <v>165.56870000000001</v>
          </cell>
          <cell r="E2604">
            <v>219</v>
          </cell>
        </row>
        <row r="2605">
          <cell r="B2605">
            <v>40290</v>
          </cell>
          <cell r="C2605">
            <v>97.32</v>
          </cell>
          <cell r="D2605">
            <v>165.60400000000001</v>
          </cell>
          <cell r="E2605">
            <v>224</v>
          </cell>
        </row>
        <row r="2606">
          <cell r="B2606">
            <v>40291</v>
          </cell>
          <cell r="C2606">
            <v>97.42</v>
          </cell>
          <cell r="D2606">
            <v>165.7045</v>
          </cell>
          <cell r="E2606">
            <v>224</v>
          </cell>
        </row>
        <row r="2607">
          <cell r="B2607">
            <v>40294</v>
          </cell>
          <cell r="C2607">
            <v>97.47</v>
          </cell>
          <cell r="D2607">
            <v>165.8142</v>
          </cell>
          <cell r="E2607">
            <v>227</v>
          </cell>
        </row>
        <row r="2608">
          <cell r="B2608">
            <v>40295</v>
          </cell>
          <cell r="C2608">
            <v>97.43</v>
          </cell>
          <cell r="D2608">
            <v>165.77629999999999</v>
          </cell>
          <cell r="E2608">
            <v>236</v>
          </cell>
        </row>
        <row r="2609">
          <cell r="B2609">
            <v>40296</v>
          </cell>
          <cell r="C2609">
            <v>97.5</v>
          </cell>
          <cell r="D2609">
            <v>165.55959999999999</v>
          </cell>
          <cell r="E2609">
            <v>255</v>
          </cell>
        </row>
        <row r="2610">
          <cell r="B2610">
            <v>40297</v>
          </cell>
          <cell r="C2610">
            <v>97.44</v>
          </cell>
          <cell r="D2610">
            <v>165.5712</v>
          </cell>
          <cell r="E2610">
            <v>252</v>
          </cell>
        </row>
        <row r="2611">
          <cell r="B2611">
            <v>40298</v>
          </cell>
          <cell r="C2611">
            <v>97.5</v>
          </cell>
          <cell r="D2611">
            <v>165.71610000000001</v>
          </cell>
          <cell r="E2611">
            <v>252</v>
          </cell>
        </row>
        <row r="2612">
          <cell r="B2612">
            <v>40301</v>
          </cell>
          <cell r="C2612">
            <v>97.52</v>
          </cell>
          <cell r="D2612">
            <v>165.78809999999999</v>
          </cell>
          <cell r="E2612">
            <v>257</v>
          </cell>
        </row>
        <row r="2613">
          <cell r="B2613">
            <v>40302</v>
          </cell>
          <cell r="C2613">
            <v>97.36</v>
          </cell>
          <cell r="D2613">
            <v>165.5976</v>
          </cell>
          <cell r="E2613">
            <v>265</v>
          </cell>
        </row>
        <row r="2614">
          <cell r="B2614">
            <v>40303</v>
          </cell>
          <cell r="C2614">
            <v>97.37</v>
          </cell>
          <cell r="D2614">
            <v>165.60329999999999</v>
          </cell>
          <cell r="E2614">
            <v>285</v>
          </cell>
        </row>
        <row r="2615">
          <cell r="B2615">
            <v>40304</v>
          </cell>
          <cell r="C2615">
            <v>97.3</v>
          </cell>
          <cell r="D2615">
            <v>165.4068</v>
          </cell>
          <cell r="E2615">
            <v>291</v>
          </cell>
        </row>
        <row r="2616">
          <cell r="B2616">
            <v>40305</v>
          </cell>
          <cell r="C2616">
            <v>97.34</v>
          </cell>
          <cell r="D2616">
            <v>165.21619999999999</v>
          </cell>
          <cell r="E2616">
            <v>314</v>
          </cell>
        </row>
        <row r="2617">
          <cell r="B2617">
            <v>40308</v>
          </cell>
          <cell r="C2617">
            <v>97.35</v>
          </cell>
          <cell r="D2617">
            <v>165.506</v>
          </cell>
          <cell r="E2617">
            <v>279</v>
          </cell>
        </row>
        <row r="2618">
          <cell r="B2618">
            <v>40309</v>
          </cell>
          <cell r="C2618">
            <v>97.32</v>
          </cell>
          <cell r="D2618">
            <v>165.4374</v>
          </cell>
          <cell r="E2618">
            <v>286</v>
          </cell>
        </row>
        <row r="2619">
          <cell r="B2619">
            <v>40310</v>
          </cell>
          <cell r="C2619">
            <v>97.3</v>
          </cell>
          <cell r="D2619">
            <v>165.51939999999999</v>
          </cell>
          <cell r="E2619">
            <v>279</v>
          </cell>
        </row>
        <row r="2620">
          <cell r="B2620">
            <v>40311</v>
          </cell>
          <cell r="C2620">
            <v>97.38</v>
          </cell>
          <cell r="D2620">
            <v>165.6549</v>
          </cell>
          <cell r="E2620">
            <v>279</v>
          </cell>
        </row>
        <row r="2621">
          <cell r="B2621">
            <v>40312</v>
          </cell>
          <cell r="C2621">
            <v>97.36</v>
          </cell>
          <cell r="D2621">
            <v>165.69319999999999</v>
          </cell>
          <cell r="E2621">
            <v>293</v>
          </cell>
        </row>
        <row r="2622">
          <cell r="B2622">
            <v>40315</v>
          </cell>
          <cell r="C2622">
            <v>97.4</v>
          </cell>
          <cell r="D2622">
            <v>165.76230000000001</v>
          </cell>
          <cell r="E2622">
            <v>282</v>
          </cell>
        </row>
        <row r="2623">
          <cell r="B2623">
            <v>40316</v>
          </cell>
          <cell r="C2623">
            <v>97.42</v>
          </cell>
          <cell r="D2623">
            <v>165.88659999999999</v>
          </cell>
          <cell r="E2623">
            <v>286</v>
          </cell>
        </row>
        <row r="2624">
          <cell r="B2624">
            <v>40317</v>
          </cell>
          <cell r="C2624">
            <v>97.42</v>
          </cell>
          <cell r="D2624">
            <v>165.78919999999999</v>
          </cell>
          <cell r="E2624">
            <v>298</v>
          </cell>
        </row>
        <row r="2625">
          <cell r="B2625">
            <v>40318</v>
          </cell>
          <cell r="C2625">
            <v>97.38</v>
          </cell>
          <cell r="D2625">
            <v>165.68819999999999</v>
          </cell>
          <cell r="E2625">
            <v>315</v>
          </cell>
        </row>
        <row r="2626">
          <cell r="B2626">
            <v>40319</v>
          </cell>
          <cell r="C2626">
            <v>97.33</v>
          </cell>
          <cell r="D2626">
            <v>165.5196</v>
          </cell>
          <cell r="E2626">
            <v>326</v>
          </cell>
        </row>
        <row r="2627">
          <cell r="B2627">
            <v>40322</v>
          </cell>
          <cell r="C2627">
            <v>97.32</v>
          </cell>
          <cell r="D2627">
            <v>165.4915</v>
          </cell>
          <cell r="E2627">
            <v>309</v>
          </cell>
        </row>
        <row r="2628">
          <cell r="B2628">
            <v>40323</v>
          </cell>
          <cell r="C2628">
            <v>97.3</v>
          </cell>
          <cell r="D2628">
            <v>165.53569999999999</v>
          </cell>
          <cell r="E2628">
            <v>347</v>
          </cell>
        </row>
        <row r="2629">
          <cell r="B2629">
            <v>40324</v>
          </cell>
          <cell r="C2629">
            <v>97.33</v>
          </cell>
          <cell r="D2629">
            <v>165.62860000000001</v>
          </cell>
          <cell r="E2629">
            <v>336</v>
          </cell>
        </row>
        <row r="2630">
          <cell r="B2630">
            <v>40325</v>
          </cell>
          <cell r="C2630">
            <v>97.32</v>
          </cell>
          <cell r="D2630">
            <v>165.64750000000001</v>
          </cell>
          <cell r="E2630">
            <v>329</v>
          </cell>
        </row>
        <row r="2631">
          <cell r="B2631">
            <v>40326</v>
          </cell>
          <cell r="C2631">
            <v>97.14</v>
          </cell>
          <cell r="D2631">
            <v>165.59389999999999</v>
          </cell>
          <cell r="E2631">
            <v>335</v>
          </cell>
        </row>
        <row r="2632">
          <cell r="B2632">
            <v>40329</v>
          </cell>
          <cell r="C2632">
            <v>97.25</v>
          </cell>
          <cell r="D2632">
            <v>165.6961</v>
          </cell>
        </row>
        <row r="2633">
          <cell r="B2633">
            <v>40330</v>
          </cell>
          <cell r="C2633">
            <v>97.2</v>
          </cell>
          <cell r="D2633">
            <v>165.63650000000001</v>
          </cell>
          <cell r="E2633">
            <v>334</v>
          </cell>
        </row>
        <row r="2634">
          <cell r="B2634">
            <v>40331</v>
          </cell>
          <cell r="C2634">
            <v>97.3</v>
          </cell>
          <cell r="D2634">
            <v>165.75749999999999</v>
          </cell>
          <cell r="E2634">
            <v>327</v>
          </cell>
        </row>
        <row r="2635">
          <cell r="B2635">
            <v>40332</v>
          </cell>
          <cell r="D2635">
            <v>165.8897</v>
          </cell>
          <cell r="E2635">
            <v>322</v>
          </cell>
        </row>
        <row r="2636">
          <cell r="B2636">
            <v>40333</v>
          </cell>
          <cell r="C2636">
            <v>97.1</v>
          </cell>
          <cell r="D2636">
            <v>165.38980000000001</v>
          </cell>
          <cell r="E2636">
            <v>342</v>
          </cell>
        </row>
        <row r="2637">
          <cell r="B2637">
            <v>40336</v>
          </cell>
          <cell r="C2637">
            <v>96.89</v>
          </cell>
          <cell r="D2637">
            <v>164.96190000000001</v>
          </cell>
          <cell r="E2637">
            <v>362</v>
          </cell>
        </row>
        <row r="2638">
          <cell r="B2638">
            <v>40337</v>
          </cell>
          <cell r="C2638">
            <v>96.85</v>
          </cell>
          <cell r="D2638">
            <v>164.88650000000001</v>
          </cell>
          <cell r="E2638">
            <v>369</v>
          </cell>
        </row>
        <row r="2639">
          <cell r="B2639">
            <v>40338</v>
          </cell>
          <cell r="C2639">
            <v>96.79</v>
          </cell>
          <cell r="D2639">
            <v>164.81020000000001</v>
          </cell>
          <cell r="E2639">
            <v>356</v>
          </cell>
        </row>
        <row r="2640">
          <cell r="B2640">
            <v>40339</v>
          </cell>
          <cell r="C2640">
            <v>96.87</v>
          </cell>
          <cell r="D2640">
            <v>164.87219999999999</v>
          </cell>
          <cell r="E2640">
            <v>363</v>
          </cell>
        </row>
        <row r="2641">
          <cell r="B2641">
            <v>40340</v>
          </cell>
          <cell r="C2641">
            <v>96.86</v>
          </cell>
          <cell r="D2641">
            <v>164.90950000000001</v>
          </cell>
          <cell r="E2641">
            <v>371</v>
          </cell>
        </row>
        <row r="2642">
          <cell r="B2642">
            <v>40343</v>
          </cell>
          <cell r="C2642">
            <v>96.77</v>
          </cell>
          <cell r="D2642">
            <v>164.79400000000001</v>
          </cell>
          <cell r="E2642">
            <v>367</v>
          </cell>
        </row>
        <row r="2643">
          <cell r="B2643">
            <v>40344</v>
          </cell>
          <cell r="C2643">
            <v>96.88</v>
          </cell>
          <cell r="D2643">
            <v>164.9539</v>
          </cell>
          <cell r="E2643">
            <v>360</v>
          </cell>
        </row>
        <row r="2644">
          <cell r="B2644">
            <v>40345</v>
          </cell>
          <cell r="C2644">
            <v>96.84</v>
          </cell>
          <cell r="D2644">
            <v>164.9211</v>
          </cell>
          <cell r="E2644">
            <v>361</v>
          </cell>
        </row>
        <row r="2645">
          <cell r="B2645">
            <v>40346</v>
          </cell>
          <cell r="C2645">
            <v>96.55</v>
          </cell>
          <cell r="D2645">
            <v>164.61510000000001</v>
          </cell>
          <cell r="E2645">
            <v>345</v>
          </cell>
        </row>
        <row r="2646">
          <cell r="B2646">
            <v>40347</v>
          </cell>
          <cell r="C2646">
            <v>96.61</v>
          </cell>
          <cell r="D2646">
            <v>164.6489</v>
          </cell>
          <cell r="E2646">
            <v>348</v>
          </cell>
        </row>
        <row r="2647">
          <cell r="B2647">
            <v>40350</v>
          </cell>
          <cell r="C2647">
            <v>96.59</v>
          </cell>
          <cell r="D2647">
            <v>164.732</v>
          </cell>
          <cell r="E2647">
            <v>339</v>
          </cell>
        </row>
        <row r="2648">
          <cell r="B2648">
            <v>40351</v>
          </cell>
          <cell r="D2648">
            <v>164.86330000000001</v>
          </cell>
          <cell r="E2648">
            <v>351</v>
          </cell>
        </row>
        <row r="2649">
          <cell r="B2649">
            <v>40352</v>
          </cell>
          <cell r="C2649">
            <v>96.35</v>
          </cell>
          <cell r="D2649">
            <v>164.50579999999999</v>
          </cell>
          <cell r="E2649">
            <v>350</v>
          </cell>
        </row>
        <row r="2650">
          <cell r="B2650">
            <v>40353</v>
          </cell>
          <cell r="C2650">
            <v>96.33</v>
          </cell>
          <cell r="D2650">
            <v>164.55080000000001</v>
          </cell>
          <cell r="E2650">
            <v>352</v>
          </cell>
        </row>
        <row r="2651">
          <cell r="B2651">
            <v>40354</v>
          </cell>
          <cell r="D2651">
            <v>164.64760000000001</v>
          </cell>
          <cell r="E2651">
            <v>349</v>
          </cell>
        </row>
        <row r="2652">
          <cell r="B2652">
            <v>40357</v>
          </cell>
          <cell r="C2652">
            <v>96.39</v>
          </cell>
          <cell r="D2652">
            <v>164.70529999999999</v>
          </cell>
          <cell r="E2652">
            <v>352</v>
          </cell>
        </row>
        <row r="2653">
          <cell r="B2653">
            <v>40358</v>
          </cell>
          <cell r="C2653">
            <v>96.21</v>
          </cell>
          <cell r="D2653">
            <v>164.52440000000001</v>
          </cell>
          <cell r="E2653">
            <v>350</v>
          </cell>
        </row>
        <row r="2654">
          <cell r="B2654">
            <v>40359</v>
          </cell>
          <cell r="C2654">
            <v>96.15</v>
          </cell>
          <cell r="D2654">
            <v>164.44210000000001</v>
          </cell>
          <cell r="E2654">
            <v>348</v>
          </cell>
        </row>
        <row r="2655">
          <cell r="B2655">
            <v>40360</v>
          </cell>
          <cell r="C2655">
            <v>96.18</v>
          </cell>
          <cell r="D2655">
            <v>164.56030000000001</v>
          </cell>
          <cell r="E2655">
            <v>346</v>
          </cell>
        </row>
        <row r="2656">
          <cell r="B2656">
            <v>40361</v>
          </cell>
          <cell r="C2656">
            <v>96.07</v>
          </cell>
          <cell r="D2656">
            <v>164.45179999999999</v>
          </cell>
          <cell r="E2656">
            <v>348</v>
          </cell>
        </row>
        <row r="2657">
          <cell r="B2657">
            <v>40364</v>
          </cell>
          <cell r="C2657">
            <v>96.09</v>
          </cell>
          <cell r="D2657">
            <v>164.54650000000001</v>
          </cell>
          <cell r="E2657">
            <v>348</v>
          </cell>
        </row>
        <row r="2658">
          <cell r="B2658">
            <v>40365</v>
          </cell>
          <cell r="C2658">
            <v>96.09</v>
          </cell>
          <cell r="D2658">
            <v>164.53800000000001</v>
          </cell>
          <cell r="E2658">
            <v>351</v>
          </cell>
        </row>
        <row r="2659">
          <cell r="B2659">
            <v>40366</v>
          </cell>
          <cell r="C2659">
            <v>96.19</v>
          </cell>
          <cell r="D2659">
            <v>164.70650000000001</v>
          </cell>
          <cell r="E2659">
            <v>353</v>
          </cell>
        </row>
        <row r="2660">
          <cell r="B2660">
            <v>40367</v>
          </cell>
          <cell r="C2660">
            <v>96.17</v>
          </cell>
          <cell r="D2660">
            <v>164.7373</v>
          </cell>
          <cell r="E2660">
            <v>346</v>
          </cell>
        </row>
        <row r="2661">
          <cell r="B2661">
            <v>40368</v>
          </cell>
          <cell r="C2661">
            <v>96.19</v>
          </cell>
          <cell r="D2661">
            <v>164.7774</v>
          </cell>
          <cell r="E2661">
            <v>347</v>
          </cell>
        </row>
        <row r="2662">
          <cell r="B2662">
            <v>40371</v>
          </cell>
          <cell r="C2662">
            <v>96.09</v>
          </cell>
          <cell r="D2662">
            <v>164.80860000000001</v>
          </cell>
          <cell r="E2662">
            <v>353</v>
          </cell>
        </row>
        <row r="2663">
          <cell r="B2663">
            <v>40372</v>
          </cell>
          <cell r="C2663">
            <v>96.13</v>
          </cell>
          <cell r="D2663">
            <v>164.8674</v>
          </cell>
          <cell r="E2663">
            <v>337</v>
          </cell>
        </row>
        <row r="2664">
          <cell r="B2664">
            <v>40373</v>
          </cell>
          <cell r="C2664">
            <v>95.98</v>
          </cell>
          <cell r="D2664">
            <v>164.6892</v>
          </cell>
          <cell r="E2664">
            <v>341</v>
          </cell>
        </row>
        <row r="2665">
          <cell r="B2665">
            <v>40374</v>
          </cell>
          <cell r="C2665">
            <v>96.27</v>
          </cell>
          <cell r="D2665">
            <v>165.09710000000001</v>
          </cell>
          <cell r="E2665">
            <v>340</v>
          </cell>
        </row>
        <row r="2666">
          <cell r="B2666">
            <v>40375</v>
          </cell>
          <cell r="C2666">
            <v>96.27</v>
          </cell>
          <cell r="D2666">
            <v>165.12559999999999</v>
          </cell>
          <cell r="E2666">
            <v>340</v>
          </cell>
        </row>
        <row r="2667">
          <cell r="B2667">
            <v>40378</v>
          </cell>
          <cell r="C2667">
            <v>96.13</v>
          </cell>
          <cell r="D2667">
            <v>165.08949999999999</v>
          </cell>
          <cell r="E2667">
            <v>337</v>
          </cell>
        </row>
        <row r="2668">
          <cell r="B2668">
            <v>40379</v>
          </cell>
          <cell r="C2668">
            <v>95.99</v>
          </cell>
          <cell r="D2668">
            <v>164.82939999999999</v>
          </cell>
          <cell r="E2668">
            <v>343</v>
          </cell>
        </row>
        <row r="2669">
          <cell r="B2669">
            <v>40380</v>
          </cell>
          <cell r="C2669">
            <v>96.02</v>
          </cell>
          <cell r="D2669">
            <v>164.911</v>
          </cell>
          <cell r="E2669">
            <v>337</v>
          </cell>
        </row>
        <row r="2670">
          <cell r="B2670">
            <v>40381</v>
          </cell>
          <cell r="C2670">
            <v>95.95</v>
          </cell>
          <cell r="D2670">
            <v>164.86170000000001</v>
          </cell>
          <cell r="E2670">
            <v>341</v>
          </cell>
        </row>
        <row r="2671">
          <cell r="B2671">
            <v>40382</v>
          </cell>
          <cell r="C2671">
            <v>95.96</v>
          </cell>
          <cell r="D2671">
            <v>164.87620000000001</v>
          </cell>
          <cell r="E2671">
            <v>338</v>
          </cell>
        </row>
        <row r="2672">
          <cell r="B2672">
            <v>40385</v>
          </cell>
          <cell r="C2672">
            <v>95.88</v>
          </cell>
          <cell r="D2672">
            <v>164.8732</v>
          </cell>
          <cell r="E2672">
            <v>332</v>
          </cell>
        </row>
        <row r="2673">
          <cell r="B2673">
            <v>40386</v>
          </cell>
          <cell r="C2673">
            <v>95.87</v>
          </cell>
          <cell r="D2673">
            <v>164.89959999999999</v>
          </cell>
          <cell r="E2673">
            <v>323</v>
          </cell>
        </row>
        <row r="2674">
          <cell r="B2674">
            <v>40387</v>
          </cell>
          <cell r="C2674">
            <v>95.91</v>
          </cell>
          <cell r="D2674">
            <v>165.1147</v>
          </cell>
          <cell r="E2674">
            <v>331</v>
          </cell>
        </row>
        <row r="2675">
          <cell r="B2675">
            <v>40388</v>
          </cell>
          <cell r="C2675">
            <v>95.99</v>
          </cell>
          <cell r="D2675">
            <v>165.446</v>
          </cell>
          <cell r="E2675">
            <v>300</v>
          </cell>
        </row>
        <row r="2676">
          <cell r="B2676">
            <v>40389</v>
          </cell>
          <cell r="C2676">
            <v>95.99</v>
          </cell>
          <cell r="D2676">
            <v>165.5744</v>
          </cell>
          <cell r="E2676">
            <v>301</v>
          </cell>
        </row>
        <row r="2677">
          <cell r="B2677">
            <v>40392</v>
          </cell>
          <cell r="C2677">
            <v>96.1</v>
          </cell>
          <cell r="D2677">
            <v>165.88059999999999</v>
          </cell>
          <cell r="E2677">
            <v>290</v>
          </cell>
        </row>
        <row r="2678">
          <cell r="B2678">
            <v>40393</v>
          </cell>
          <cell r="C2678">
            <v>96.17</v>
          </cell>
          <cell r="D2678">
            <v>166.1335</v>
          </cell>
          <cell r="E2678">
            <v>289</v>
          </cell>
        </row>
        <row r="2679">
          <cell r="B2679">
            <v>40394</v>
          </cell>
          <cell r="C2679">
            <v>96.3</v>
          </cell>
          <cell r="D2679">
            <v>166.39590000000001</v>
          </cell>
          <cell r="E2679">
            <v>274</v>
          </cell>
        </row>
        <row r="2680">
          <cell r="B2680">
            <v>40395</v>
          </cell>
          <cell r="E2680">
            <v>272</v>
          </cell>
        </row>
        <row r="2681">
          <cell r="B2681">
            <v>40396</v>
          </cell>
          <cell r="D2681">
            <v>166.5521</v>
          </cell>
          <cell r="E2681">
            <v>278</v>
          </cell>
        </row>
        <row r="2682">
          <cell r="B2682">
            <v>40399</v>
          </cell>
          <cell r="C2682">
            <v>96.27</v>
          </cell>
          <cell r="D2682">
            <v>166.71600000000001</v>
          </cell>
          <cell r="E2682">
            <v>275</v>
          </cell>
        </row>
        <row r="2683">
          <cell r="B2683">
            <v>40400</v>
          </cell>
          <cell r="C2683">
            <v>96.36</v>
          </cell>
          <cell r="D2683">
            <v>166.85069999999999</v>
          </cell>
          <cell r="E2683">
            <v>272</v>
          </cell>
        </row>
        <row r="2684">
          <cell r="B2684">
            <v>40401</v>
          </cell>
          <cell r="C2684">
            <v>96.5</v>
          </cell>
          <cell r="D2684">
            <v>167.09450000000001</v>
          </cell>
          <cell r="E2684">
            <v>288</v>
          </cell>
        </row>
        <row r="2685">
          <cell r="B2685">
            <v>40402</v>
          </cell>
          <cell r="C2685">
            <v>96.53</v>
          </cell>
          <cell r="D2685">
            <v>167.15389999999999</v>
          </cell>
          <cell r="E2685">
            <v>288</v>
          </cell>
        </row>
        <row r="2686">
          <cell r="B2686">
            <v>40403</v>
          </cell>
          <cell r="C2686">
            <v>96.54</v>
          </cell>
          <cell r="D2686">
            <v>167.172</v>
          </cell>
          <cell r="E2686">
            <v>288</v>
          </cell>
        </row>
        <row r="2687">
          <cell r="B2687">
            <v>40406</v>
          </cell>
          <cell r="C2687">
            <v>96.51</v>
          </cell>
          <cell r="D2687">
            <v>167.21289999999999</v>
          </cell>
          <cell r="E2687">
            <v>289</v>
          </cell>
        </row>
        <row r="2688">
          <cell r="B2688">
            <v>40407</v>
          </cell>
          <cell r="C2688">
            <v>96.52</v>
          </cell>
          <cell r="D2688">
            <v>167.2612</v>
          </cell>
          <cell r="E2688">
            <v>282</v>
          </cell>
        </row>
        <row r="2689">
          <cell r="B2689">
            <v>40408</v>
          </cell>
          <cell r="C2689">
            <v>96.52</v>
          </cell>
          <cell r="D2689">
            <v>167.30539999999999</v>
          </cell>
          <cell r="E2689">
            <v>287</v>
          </cell>
        </row>
        <row r="2690">
          <cell r="B2690">
            <v>40409</v>
          </cell>
          <cell r="C2690">
            <v>96.41</v>
          </cell>
          <cell r="D2690">
            <v>167.1934</v>
          </cell>
          <cell r="E2690">
            <v>287</v>
          </cell>
        </row>
        <row r="2691">
          <cell r="B2691">
            <v>40410</v>
          </cell>
          <cell r="C2691">
            <v>96.42</v>
          </cell>
          <cell r="D2691">
            <v>167.25470000000001</v>
          </cell>
          <cell r="E2691">
            <v>286</v>
          </cell>
        </row>
        <row r="2692">
          <cell r="B2692">
            <v>40413</v>
          </cell>
          <cell r="C2692">
            <v>96.32</v>
          </cell>
          <cell r="D2692">
            <v>167.2251</v>
          </cell>
          <cell r="E2692">
            <v>285</v>
          </cell>
        </row>
        <row r="2693">
          <cell r="B2693">
            <v>40414</v>
          </cell>
          <cell r="C2693">
            <v>96.37</v>
          </cell>
          <cell r="D2693">
            <v>167.28</v>
          </cell>
          <cell r="E2693">
            <v>292</v>
          </cell>
        </row>
        <row r="2694">
          <cell r="B2694">
            <v>40415</v>
          </cell>
          <cell r="C2694">
            <v>96.4</v>
          </cell>
          <cell r="D2694">
            <v>167.28440000000001</v>
          </cell>
          <cell r="E2694">
            <v>290</v>
          </cell>
        </row>
        <row r="2695">
          <cell r="B2695">
            <v>40416</v>
          </cell>
          <cell r="C2695">
            <v>96.35</v>
          </cell>
          <cell r="D2695">
            <v>167.2919</v>
          </cell>
          <cell r="E2695">
            <v>292</v>
          </cell>
        </row>
        <row r="2696">
          <cell r="B2696">
            <v>40417</v>
          </cell>
          <cell r="C2696">
            <v>96.34</v>
          </cell>
          <cell r="D2696">
            <v>167.2611</v>
          </cell>
          <cell r="E2696">
            <v>294</v>
          </cell>
        </row>
        <row r="2697">
          <cell r="B2697">
            <v>40420</v>
          </cell>
          <cell r="C2697">
            <v>96.35</v>
          </cell>
          <cell r="D2697">
            <v>167.3802</v>
          </cell>
        </row>
        <row r="2698">
          <cell r="B2698">
            <v>40421</v>
          </cell>
          <cell r="C2698">
            <v>96.29</v>
          </cell>
          <cell r="D2698">
            <v>167.35820000000001</v>
          </cell>
          <cell r="E2698">
            <v>293</v>
          </cell>
        </row>
        <row r="2699">
          <cell r="B2699">
            <v>40422</v>
          </cell>
          <cell r="C2699">
            <v>96.31</v>
          </cell>
          <cell r="D2699">
            <v>167.4239</v>
          </cell>
          <cell r="E2699">
            <v>283</v>
          </cell>
        </row>
        <row r="2700">
          <cell r="B2700">
            <v>40423</v>
          </cell>
          <cell r="C2700">
            <v>96.3</v>
          </cell>
          <cell r="D2700">
            <v>167.40360000000001</v>
          </cell>
          <cell r="E2700">
            <v>283</v>
          </cell>
        </row>
        <row r="2701">
          <cell r="B2701">
            <v>40424</v>
          </cell>
          <cell r="C2701">
            <v>96.28</v>
          </cell>
          <cell r="D2701">
            <v>167.35120000000001</v>
          </cell>
          <cell r="E2701">
            <v>294</v>
          </cell>
        </row>
        <row r="2702">
          <cell r="B2702">
            <v>40427</v>
          </cell>
          <cell r="C2702">
            <v>96.27</v>
          </cell>
          <cell r="D2702">
            <v>167.4194</v>
          </cell>
        </row>
        <row r="2703">
          <cell r="B2703">
            <v>40428</v>
          </cell>
          <cell r="C2703">
            <v>96.29</v>
          </cell>
          <cell r="D2703">
            <v>167.55199999999999</v>
          </cell>
          <cell r="E2703">
            <v>293</v>
          </cell>
        </row>
        <row r="2704">
          <cell r="B2704">
            <v>40429</v>
          </cell>
          <cell r="C2704">
            <v>96.3</v>
          </cell>
          <cell r="D2704">
            <v>167.48230000000001</v>
          </cell>
          <cell r="E2704">
            <v>292</v>
          </cell>
        </row>
        <row r="2705">
          <cell r="B2705">
            <v>40430</v>
          </cell>
          <cell r="C2705">
            <v>96.34</v>
          </cell>
          <cell r="D2705">
            <v>167.58349999999999</v>
          </cell>
          <cell r="E2705">
            <v>290</v>
          </cell>
        </row>
        <row r="2706">
          <cell r="B2706">
            <v>40431</v>
          </cell>
          <cell r="C2706">
            <v>96.39</v>
          </cell>
          <cell r="D2706">
            <v>167.6225</v>
          </cell>
          <cell r="E2706">
            <v>290</v>
          </cell>
        </row>
        <row r="2707">
          <cell r="B2707">
            <v>40434</v>
          </cell>
          <cell r="C2707">
            <v>96.37</v>
          </cell>
          <cell r="D2707">
            <v>167.66560000000001</v>
          </cell>
          <cell r="E2707">
            <v>288</v>
          </cell>
        </row>
        <row r="2708">
          <cell r="B2708">
            <v>40435</v>
          </cell>
          <cell r="C2708">
            <v>96.36</v>
          </cell>
          <cell r="D2708">
            <v>167.69880000000001</v>
          </cell>
          <cell r="E2708">
            <v>278</v>
          </cell>
        </row>
        <row r="2709">
          <cell r="B2709">
            <v>40436</v>
          </cell>
          <cell r="C2709">
            <v>96.36</v>
          </cell>
          <cell r="D2709">
            <v>167.70760000000001</v>
          </cell>
          <cell r="E2709">
            <v>274</v>
          </cell>
        </row>
        <row r="2710">
          <cell r="B2710">
            <v>40437</v>
          </cell>
          <cell r="C2710">
            <v>96.38</v>
          </cell>
          <cell r="D2710">
            <v>167.6996</v>
          </cell>
          <cell r="E2710">
            <v>268</v>
          </cell>
        </row>
        <row r="2711">
          <cell r="B2711">
            <v>40438</v>
          </cell>
          <cell r="C2711">
            <v>96.4</v>
          </cell>
          <cell r="D2711">
            <v>167.76230000000001</v>
          </cell>
          <cell r="E2711">
            <v>278</v>
          </cell>
        </row>
        <row r="2712">
          <cell r="B2712">
            <v>40441</v>
          </cell>
          <cell r="C2712">
            <v>96.23</v>
          </cell>
          <cell r="D2712">
            <v>167.6464</v>
          </cell>
          <cell r="E2712">
            <v>272</v>
          </cell>
        </row>
        <row r="2713">
          <cell r="B2713">
            <v>40442</v>
          </cell>
          <cell r="C2713">
            <v>96.32</v>
          </cell>
          <cell r="D2713">
            <v>167.76509999999999</v>
          </cell>
          <cell r="E2713">
            <v>272</v>
          </cell>
        </row>
        <row r="2714">
          <cell r="B2714">
            <v>40443</v>
          </cell>
          <cell r="C2714">
            <v>96.4</v>
          </cell>
          <cell r="D2714">
            <v>167.89070000000001</v>
          </cell>
          <cell r="E2714">
            <v>277</v>
          </cell>
        </row>
        <row r="2715">
          <cell r="B2715">
            <v>40444</v>
          </cell>
          <cell r="C2715">
            <v>96.41</v>
          </cell>
          <cell r="D2715">
            <v>167.9452</v>
          </cell>
          <cell r="E2715">
            <v>282</v>
          </cell>
        </row>
        <row r="2716">
          <cell r="B2716">
            <v>40445</v>
          </cell>
          <cell r="C2716">
            <v>96.39</v>
          </cell>
          <cell r="D2716">
            <v>167.9023</v>
          </cell>
          <cell r="E2716">
            <v>283</v>
          </cell>
        </row>
        <row r="2717">
          <cell r="B2717">
            <v>40448</v>
          </cell>
          <cell r="C2717">
            <v>96.42</v>
          </cell>
          <cell r="D2717">
            <v>168.01650000000001</v>
          </cell>
          <cell r="E2717">
            <v>280</v>
          </cell>
        </row>
        <row r="2718">
          <cell r="B2718">
            <v>40449</v>
          </cell>
          <cell r="C2718">
            <v>96.41</v>
          </cell>
          <cell r="D2718">
            <v>168.0093</v>
          </cell>
          <cell r="E2718">
            <v>289</v>
          </cell>
        </row>
        <row r="2719">
          <cell r="B2719">
            <v>40450</v>
          </cell>
          <cell r="C2719">
            <v>96.46</v>
          </cell>
          <cell r="D2719">
            <v>168.1541</v>
          </cell>
          <cell r="E2719">
            <v>287</v>
          </cell>
        </row>
        <row r="2720">
          <cell r="B2720">
            <v>40451</v>
          </cell>
          <cell r="C2720">
            <v>96.31</v>
          </cell>
          <cell r="D2720">
            <v>168.0692</v>
          </cell>
          <cell r="E2720">
            <v>285</v>
          </cell>
        </row>
        <row r="2721">
          <cell r="B2721">
            <v>40452</v>
          </cell>
          <cell r="C2721">
            <v>96.16</v>
          </cell>
          <cell r="D2721">
            <v>167.97819999999999</v>
          </cell>
          <cell r="E2721">
            <v>277</v>
          </cell>
        </row>
        <row r="2722">
          <cell r="B2722">
            <v>40455</v>
          </cell>
          <cell r="C2722">
            <v>96.12</v>
          </cell>
          <cell r="D2722">
            <v>168.00890000000001</v>
          </cell>
          <cell r="E2722">
            <v>286</v>
          </cell>
        </row>
        <row r="2723">
          <cell r="B2723">
            <v>40456</v>
          </cell>
          <cell r="C2723">
            <v>96.1</v>
          </cell>
          <cell r="D2723">
            <v>168.0427</v>
          </cell>
          <cell r="E2723">
            <v>281</v>
          </cell>
        </row>
        <row r="2724">
          <cell r="B2724">
            <v>40457</v>
          </cell>
          <cell r="C2724">
            <v>96.18</v>
          </cell>
          <cell r="D2724">
            <v>168.2276</v>
          </cell>
          <cell r="E2724">
            <v>280</v>
          </cell>
        </row>
        <row r="2725">
          <cell r="B2725">
            <v>40458</v>
          </cell>
          <cell r="C2725">
            <v>96.22</v>
          </cell>
          <cell r="D2725">
            <v>168.26169999999999</v>
          </cell>
          <cell r="E2725">
            <v>278</v>
          </cell>
        </row>
        <row r="2726">
          <cell r="B2726">
            <v>40459</v>
          </cell>
          <cell r="E2726">
            <v>273</v>
          </cell>
        </row>
        <row r="2727">
          <cell r="B2727">
            <v>40462</v>
          </cell>
          <cell r="C2727">
            <v>96.14</v>
          </cell>
          <cell r="D2727">
            <v>168.2895</v>
          </cell>
          <cell r="E2727">
            <v>273</v>
          </cell>
        </row>
        <row r="2728">
          <cell r="B2728">
            <v>40463</v>
          </cell>
          <cell r="C2728">
            <v>96.1</v>
          </cell>
          <cell r="D2728">
            <v>168.3638</v>
          </cell>
          <cell r="E2728">
            <v>265</v>
          </cell>
        </row>
        <row r="2729">
          <cell r="B2729">
            <v>40464</v>
          </cell>
          <cell r="C2729">
            <v>96.12</v>
          </cell>
          <cell r="D2729">
            <v>168.4599</v>
          </cell>
          <cell r="E2729">
            <v>263</v>
          </cell>
        </row>
        <row r="2730">
          <cell r="B2730">
            <v>40465</v>
          </cell>
          <cell r="C2730">
            <v>96.09</v>
          </cell>
          <cell r="D2730">
            <v>168.4939</v>
          </cell>
          <cell r="E2730">
            <v>253</v>
          </cell>
        </row>
        <row r="2731">
          <cell r="B2731">
            <v>40466</v>
          </cell>
          <cell r="C2731">
            <v>96.12</v>
          </cell>
          <cell r="D2731">
            <v>168.50710000000001</v>
          </cell>
          <cell r="E2731">
            <v>255</v>
          </cell>
        </row>
        <row r="2732">
          <cell r="B2732">
            <v>40469</v>
          </cell>
          <cell r="C2732">
            <v>96.12</v>
          </cell>
          <cell r="D2732">
            <v>168.50120000000001</v>
          </cell>
          <cell r="E2732">
            <v>261</v>
          </cell>
        </row>
        <row r="2733">
          <cell r="B2733">
            <v>40470</v>
          </cell>
          <cell r="C2733">
            <v>96.13</v>
          </cell>
          <cell r="D2733">
            <v>168.58869999999999</v>
          </cell>
          <cell r="E2733">
            <v>247</v>
          </cell>
        </row>
        <row r="2734">
          <cell r="B2734">
            <v>40471</v>
          </cell>
          <cell r="C2734">
            <v>96.13</v>
          </cell>
          <cell r="D2734">
            <v>168.58240000000001</v>
          </cell>
          <cell r="E2734">
            <v>257</v>
          </cell>
        </row>
        <row r="2735">
          <cell r="B2735">
            <v>40472</v>
          </cell>
          <cell r="C2735">
            <v>96.17</v>
          </cell>
          <cell r="D2735">
            <v>168.6833</v>
          </cell>
          <cell r="E2735">
            <v>240</v>
          </cell>
        </row>
        <row r="2736">
          <cell r="B2736">
            <v>40473</v>
          </cell>
          <cell r="C2736">
            <v>96.3</v>
          </cell>
          <cell r="D2736">
            <v>168.88550000000001</v>
          </cell>
          <cell r="E2736">
            <v>251</v>
          </cell>
        </row>
        <row r="2737">
          <cell r="B2737">
            <v>40476</v>
          </cell>
          <cell r="C2737">
            <v>96.12</v>
          </cell>
          <cell r="D2737">
            <v>168.83099999999999</v>
          </cell>
          <cell r="E2737">
            <v>236</v>
          </cell>
        </row>
        <row r="2738">
          <cell r="B2738">
            <v>40477</v>
          </cell>
          <cell r="C2738">
            <v>96.33</v>
          </cell>
          <cell r="D2738">
            <v>169.01820000000001</v>
          </cell>
          <cell r="E2738">
            <v>238</v>
          </cell>
        </row>
        <row r="2739">
          <cell r="B2739">
            <v>40478</v>
          </cell>
          <cell r="C2739">
            <v>96.25</v>
          </cell>
          <cell r="D2739">
            <v>168.93510000000001</v>
          </cell>
          <cell r="E2739">
            <v>238</v>
          </cell>
        </row>
        <row r="2740">
          <cell r="B2740">
            <v>40479</v>
          </cell>
          <cell r="C2740">
            <v>96.28</v>
          </cell>
          <cell r="D2740">
            <v>168.9983</v>
          </cell>
          <cell r="E2740">
            <v>239</v>
          </cell>
        </row>
        <row r="2741">
          <cell r="B2741">
            <v>40480</v>
          </cell>
          <cell r="C2741">
            <v>96.21</v>
          </cell>
          <cell r="D2741">
            <v>168.9136</v>
          </cell>
          <cell r="E2741">
            <v>237</v>
          </cell>
        </row>
        <row r="2742">
          <cell r="B2742">
            <v>40483</v>
          </cell>
          <cell r="D2742">
            <v>169.05119999999999</v>
          </cell>
          <cell r="E2742">
            <v>233</v>
          </cell>
        </row>
        <row r="2743">
          <cell r="B2743">
            <v>40484</v>
          </cell>
          <cell r="C2743">
            <v>96.21</v>
          </cell>
          <cell r="D2743">
            <v>169.048</v>
          </cell>
          <cell r="E2743">
            <v>230</v>
          </cell>
        </row>
        <row r="2744">
          <cell r="B2744">
            <v>40485</v>
          </cell>
          <cell r="C2744">
            <v>96.11</v>
          </cell>
          <cell r="D2744">
            <v>169.00309999999999</v>
          </cell>
          <cell r="E2744">
            <v>230</v>
          </cell>
        </row>
        <row r="2745">
          <cell r="B2745">
            <v>40486</v>
          </cell>
          <cell r="C2745">
            <v>96.19</v>
          </cell>
          <cell r="D2745">
            <v>169.15610000000001</v>
          </cell>
          <cell r="E2745">
            <v>230</v>
          </cell>
        </row>
        <row r="2746">
          <cell r="B2746">
            <v>40487</v>
          </cell>
          <cell r="C2746">
            <v>96.25</v>
          </cell>
          <cell r="D2746">
            <v>169.19839999999999</v>
          </cell>
          <cell r="E2746">
            <v>239</v>
          </cell>
        </row>
        <row r="2747">
          <cell r="B2747">
            <v>40490</v>
          </cell>
          <cell r="C2747">
            <v>96.24</v>
          </cell>
          <cell r="D2747">
            <v>169.24449999999999</v>
          </cell>
          <cell r="E2747">
            <v>237</v>
          </cell>
        </row>
        <row r="2748">
          <cell r="B2748">
            <v>40491</v>
          </cell>
          <cell r="C2748">
            <v>96.21</v>
          </cell>
          <cell r="D2748">
            <v>169.1831</v>
          </cell>
          <cell r="E2748">
            <v>242</v>
          </cell>
        </row>
        <row r="2749">
          <cell r="B2749">
            <v>40492</v>
          </cell>
          <cell r="C2749">
            <v>96.24</v>
          </cell>
          <cell r="D2749">
            <v>169.18639999999999</v>
          </cell>
          <cell r="E2749">
            <v>246</v>
          </cell>
        </row>
        <row r="2750">
          <cell r="B2750">
            <v>40493</v>
          </cell>
          <cell r="C2750">
            <v>96.19</v>
          </cell>
          <cell r="D2750">
            <v>169.09909999999999</v>
          </cell>
          <cell r="E2750">
            <v>246</v>
          </cell>
        </row>
        <row r="2751">
          <cell r="B2751">
            <v>40494</v>
          </cell>
          <cell r="C2751">
            <v>96.15</v>
          </cell>
          <cell r="D2751">
            <v>169.03880000000001</v>
          </cell>
          <cell r="E2751">
            <v>247</v>
          </cell>
        </row>
        <row r="2752">
          <cell r="B2752">
            <v>40497</v>
          </cell>
          <cell r="C2752">
            <v>96.06</v>
          </cell>
          <cell r="D2752">
            <v>168.9349</v>
          </cell>
          <cell r="E2752">
            <v>244</v>
          </cell>
        </row>
        <row r="2753">
          <cell r="B2753">
            <v>40498</v>
          </cell>
          <cell r="C2753">
            <v>95.9</v>
          </cell>
          <cell r="D2753">
            <v>168.68700000000001</v>
          </cell>
          <cell r="E2753">
            <v>248</v>
          </cell>
        </row>
        <row r="2754">
          <cell r="B2754">
            <v>40499</v>
          </cell>
          <cell r="C2754">
            <v>95.83</v>
          </cell>
          <cell r="D2754">
            <v>168.60390000000001</v>
          </cell>
          <cell r="E2754">
            <v>248</v>
          </cell>
        </row>
        <row r="2755">
          <cell r="B2755">
            <v>40500</v>
          </cell>
          <cell r="C2755">
            <v>95.75</v>
          </cell>
          <cell r="D2755">
            <v>168.47239999999999</v>
          </cell>
          <cell r="E2755">
            <v>245</v>
          </cell>
        </row>
        <row r="2756">
          <cell r="B2756">
            <v>40501</v>
          </cell>
          <cell r="C2756">
            <v>95.82</v>
          </cell>
          <cell r="D2756">
            <v>168.5693</v>
          </cell>
          <cell r="E2756">
            <v>251</v>
          </cell>
        </row>
        <row r="2757">
          <cell r="B2757">
            <v>40504</v>
          </cell>
          <cell r="C2757">
            <v>95.85</v>
          </cell>
          <cell r="D2757">
            <v>168.6574</v>
          </cell>
          <cell r="E2757">
            <v>248</v>
          </cell>
        </row>
        <row r="2758">
          <cell r="B2758">
            <v>40505</v>
          </cell>
          <cell r="C2758">
            <v>95.92</v>
          </cell>
          <cell r="D2758">
            <v>168.71639999999999</v>
          </cell>
          <cell r="E2758">
            <v>255</v>
          </cell>
        </row>
        <row r="2759">
          <cell r="B2759">
            <v>40506</v>
          </cell>
          <cell r="C2759">
            <v>95.92</v>
          </cell>
          <cell r="D2759">
            <v>168.67920000000001</v>
          </cell>
          <cell r="E2759">
            <v>259</v>
          </cell>
        </row>
        <row r="2760">
          <cell r="B2760">
            <v>40507</v>
          </cell>
          <cell r="C2760">
            <v>95.98</v>
          </cell>
          <cell r="D2760">
            <v>168.73920000000001</v>
          </cell>
          <cell r="E2760">
            <v>257</v>
          </cell>
        </row>
        <row r="2761">
          <cell r="B2761">
            <v>40508</v>
          </cell>
          <cell r="C2761">
            <v>95.93</v>
          </cell>
          <cell r="D2761">
            <v>168.65209999999999</v>
          </cell>
          <cell r="E2761">
            <v>259</v>
          </cell>
        </row>
        <row r="2762">
          <cell r="B2762">
            <v>40511</v>
          </cell>
          <cell r="C2762">
            <v>95.85</v>
          </cell>
          <cell r="D2762">
            <v>168.5215</v>
          </cell>
          <cell r="E2762">
            <v>281</v>
          </cell>
        </row>
        <row r="2763">
          <cell r="B2763">
            <v>40512</v>
          </cell>
          <cell r="C2763">
            <v>95.77</v>
          </cell>
          <cell r="D2763">
            <v>168.15710000000001</v>
          </cell>
          <cell r="E2763">
            <v>292</v>
          </cell>
        </row>
        <row r="2764">
          <cell r="B2764">
            <v>40513</v>
          </cell>
          <cell r="C2764">
            <v>95.76</v>
          </cell>
          <cell r="D2764">
            <v>168.1225</v>
          </cell>
          <cell r="E2764">
            <v>288</v>
          </cell>
        </row>
        <row r="2765">
          <cell r="B2765">
            <v>40514</v>
          </cell>
          <cell r="C2765">
            <v>95.77</v>
          </cell>
          <cell r="D2765">
            <v>168.19139999999999</v>
          </cell>
          <cell r="E2765">
            <v>291</v>
          </cell>
        </row>
        <row r="2766">
          <cell r="B2766">
            <v>40515</v>
          </cell>
          <cell r="C2766">
            <v>95.85</v>
          </cell>
          <cell r="D2766">
            <v>168.10769999999999</v>
          </cell>
          <cell r="E2766">
            <v>291</v>
          </cell>
        </row>
        <row r="2767">
          <cell r="B2767">
            <v>40518</v>
          </cell>
          <cell r="C2767">
            <v>95.69</v>
          </cell>
          <cell r="D2767">
            <v>168.19159999999999</v>
          </cell>
          <cell r="E2767">
            <v>299</v>
          </cell>
        </row>
        <row r="2768">
          <cell r="B2768">
            <v>40519</v>
          </cell>
          <cell r="C2768">
            <v>95.89</v>
          </cell>
          <cell r="D2768">
            <v>168.4992</v>
          </cell>
          <cell r="E2768">
            <v>292</v>
          </cell>
        </row>
        <row r="2769">
          <cell r="B2769">
            <v>40520</v>
          </cell>
          <cell r="C2769">
            <v>95.96</v>
          </cell>
          <cell r="D2769">
            <v>168.52690000000001</v>
          </cell>
          <cell r="E2769">
            <v>292</v>
          </cell>
        </row>
        <row r="2770">
          <cell r="B2770">
            <v>40521</v>
          </cell>
          <cell r="C2770">
            <v>95.93</v>
          </cell>
          <cell r="D2770">
            <v>168.58580000000001</v>
          </cell>
          <cell r="E2770">
            <v>291</v>
          </cell>
        </row>
        <row r="2771">
          <cell r="B2771">
            <v>40522</v>
          </cell>
          <cell r="C2771">
            <v>96.04</v>
          </cell>
          <cell r="D2771">
            <v>168.6711</v>
          </cell>
          <cell r="E2771">
            <v>293</v>
          </cell>
        </row>
        <row r="2772">
          <cell r="B2772">
            <v>40525</v>
          </cell>
          <cell r="C2772">
            <v>96.08</v>
          </cell>
          <cell r="D2772">
            <v>168.69589999999999</v>
          </cell>
          <cell r="E2772">
            <v>294</v>
          </cell>
        </row>
        <row r="2773">
          <cell r="B2773">
            <v>40526</v>
          </cell>
          <cell r="C2773">
            <v>96.01</v>
          </cell>
          <cell r="D2773">
            <v>168.63239999999999</v>
          </cell>
          <cell r="E2773">
            <v>281</v>
          </cell>
        </row>
        <row r="2774">
          <cell r="B2774">
            <v>40527</v>
          </cell>
          <cell r="C2774">
            <v>95.98</v>
          </cell>
          <cell r="D2774">
            <v>168.48990000000001</v>
          </cell>
          <cell r="E2774">
            <v>297</v>
          </cell>
        </row>
        <row r="2775">
          <cell r="B2775">
            <v>40528</v>
          </cell>
          <cell r="C2775">
            <v>95.94</v>
          </cell>
          <cell r="D2775">
            <v>168.46090000000001</v>
          </cell>
          <cell r="E2775">
            <v>297</v>
          </cell>
        </row>
        <row r="2776">
          <cell r="B2776">
            <v>40529</v>
          </cell>
          <cell r="C2776">
            <v>96.05</v>
          </cell>
          <cell r="D2776">
            <v>168.63589999999999</v>
          </cell>
          <cell r="E2776">
            <v>286</v>
          </cell>
        </row>
        <row r="2777">
          <cell r="B2777">
            <v>40532</v>
          </cell>
          <cell r="C2777">
            <v>95.96</v>
          </cell>
          <cell r="D2777">
            <v>168.64250000000001</v>
          </cell>
          <cell r="E2777">
            <v>287</v>
          </cell>
        </row>
        <row r="2778">
          <cell r="B2778">
            <v>40533</v>
          </cell>
          <cell r="C2778">
            <v>95.79</v>
          </cell>
          <cell r="D2778">
            <v>168.7003</v>
          </cell>
          <cell r="E2778">
            <v>287</v>
          </cell>
        </row>
        <row r="2779">
          <cell r="B2779">
            <v>40534</v>
          </cell>
          <cell r="C2779">
            <v>95.51</v>
          </cell>
          <cell r="D2779">
            <v>168.28530000000001</v>
          </cell>
          <cell r="E2779">
            <v>314</v>
          </cell>
        </row>
        <row r="2780">
          <cell r="B2780">
            <v>40535</v>
          </cell>
          <cell r="C2780">
            <v>95.42</v>
          </cell>
          <cell r="D2780">
            <v>168.06139999999999</v>
          </cell>
          <cell r="E2780">
            <v>318</v>
          </cell>
        </row>
        <row r="2781">
          <cell r="B2781">
            <v>40536</v>
          </cell>
          <cell r="C2781">
            <v>95.34</v>
          </cell>
          <cell r="D2781">
            <v>168.03149999999999</v>
          </cell>
        </row>
        <row r="2782">
          <cell r="B2782">
            <v>40539</v>
          </cell>
          <cell r="C2782">
            <v>95.48</v>
          </cell>
          <cell r="D2782">
            <v>168.2731</v>
          </cell>
        </row>
        <row r="2783">
          <cell r="B2783">
            <v>40540</v>
          </cell>
          <cell r="C2783">
            <v>95.56</v>
          </cell>
          <cell r="D2783">
            <v>168.36340000000001</v>
          </cell>
        </row>
        <row r="2784">
          <cell r="B2784">
            <v>40541</v>
          </cell>
          <cell r="C2784">
            <v>95.58</v>
          </cell>
          <cell r="D2784">
            <v>168.30619999999999</v>
          </cell>
          <cell r="E2784">
            <v>320</v>
          </cell>
        </row>
        <row r="2785">
          <cell r="B2785">
            <v>40542</v>
          </cell>
          <cell r="C2785">
            <v>95.6</v>
          </cell>
          <cell r="D2785">
            <v>168.31790000000001</v>
          </cell>
          <cell r="E2785">
            <v>315</v>
          </cell>
        </row>
        <row r="2786">
          <cell r="B2786">
            <v>40543</v>
          </cell>
          <cell r="C2786">
            <v>95.61</v>
          </cell>
          <cell r="D2786">
            <v>168.36</v>
          </cell>
          <cell r="E2786">
            <v>323</v>
          </cell>
        </row>
        <row r="2787">
          <cell r="B2787">
            <v>40546</v>
          </cell>
          <cell r="C2787">
            <v>95.63</v>
          </cell>
          <cell r="D2787">
            <v>168.45830000000001</v>
          </cell>
        </row>
        <row r="2788">
          <cell r="B2788">
            <v>40547</v>
          </cell>
          <cell r="C2788">
            <v>95.6</v>
          </cell>
          <cell r="D2788">
            <v>168.5009</v>
          </cell>
          <cell r="E2788">
            <v>314</v>
          </cell>
        </row>
        <row r="2789">
          <cell r="B2789">
            <v>40548</v>
          </cell>
          <cell r="C2789">
            <v>95.56</v>
          </cell>
          <cell r="D2789">
            <v>168.4931</v>
          </cell>
          <cell r="E2789">
            <v>310</v>
          </cell>
        </row>
        <row r="2790">
          <cell r="B2790">
            <v>40549</v>
          </cell>
          <cell r="E2790">
            <v>315</v>
          </cell>
        </row>
        <row r="2791">
          <cell r="B2791">
            <v>40550</v>
          </cell>
          <cell r="C2791">
            <v>95.56</v>
          </cell>
          <cell r="D2791">
            <v>168.51740000000001</v>
          </cell>
          <cell r="E2791">
            <v>316</v>
          </cell>
        </row>
        <row r="2792">
          <cell r="B2792">
            <v>40553</v>
          </cell>
          <cell r="C2792">
            <v>95.51</v>
          </cell>
          <cell r="D2792">
            <v>168.56290000000001</v>
          </cell>
          <cell r="E2792">
            <v>322</v>
          </cell>
        </row>
        <row r="2793">
          <cell r="B2793">
            <v>40554</v>
          </cell>
          <cell r="C2793">
            <v>95.45</v>
          </cell>
          <cell r="D2793">
            <v>168.4161</v>
          </cell>
          <cell r="E2793">
            <v>318</v>
          </cell>
        </row>
        <row r="2794">
          <cell r="B2794">
            <v>40555</v>
          </cell>
          <cell r="C2794">
            <v>95.45</v>
          </cell>
          <cell r="D2794">
            <v>168.3973</v>
          </cell>
          <cell r="E2794">
            <v>307</v>
          </cell>
        </row>
        <row r="2795">
          <cell r="B2795">
            <v>40556</v>
          </cell>
          <cell r="C2795">
            <v>95.48</v>
          </cell>
          <cell r="D2795">
            <v>168.3887</v>
          </cell>
          <cell r="E2795">
            <v>310</v>
          </cell>
        </row>
        <row r="2796">
          <cell r="B2796">
            <v>40557</v>
          </cell>
          <cell r="C2796">
            <v>95.42</v>
          </cell>
          <cell r="D2796">
            <v>168.35149999999999</v>
          </cell>
          <cell r="E2796">
            <v>308</v>
          </cell>
        </row>
        <row r="2797">
          <cell r="B2797">
            <v>40560</v>
          </cell>
          <cell r="C2797">
            <v>95.35</v>
          </cell>
          <cell r="D2797">
            <v>168.50800000000001</v>
          </cell>
          <cell r="E2797">
            <v>308</v>
          </cell>
        </row>
        <row r="2798">
          <cell r="B2798">
            <v>40561</v>
          </cell>
          <cell r="C2798">
            <v>95.41</v>
          </cell>
          <cell r="D2798">
            <v>168.5206</v>
          </cell>
          <cell r="E2798">
            <v>299</v>
          </cell>
        </row>
        <row r="2799">
          <cell r="B2799">
            <v>40562</v>
          </cell>
          <cell r="C2799">
            <v>95.42</v>
          </cell>
          <cell r="D2799">
            <v>168.63990000000001</v>
          </cell>
          <cell r="E2799">
            <v>300</v>
          </cell>
        </row>
        <row r="2800">
          <cell r="B2800">
            <v>40563</v>
          </cell>
          <cell r="C2800">
            <v>95.47</v>
          </cell>
          <cell r="D2800">
            <v>168.6421</v>
          </cell>
          <cell r="E2800">
            <v>293</v>
          </cell>
        </row>
        <row r="2801">
          <cell r="B2801">
            <v>40564</v>
          </cell>
          <cell r="C2801">
            <v>95.48</v>
          </cell>
          <cell r="D2801">
            <v>168.6251</v>
          </cell>
          <cell r="E2801">
            <v>301</v>
          </cell>
        </row>
        <row r="2802">
          <cell r="B2802">
            <v>40567</v>
          </cell>
          <cell r="C2802">
            <v>95.48</v>
          </cell>
          <cell r="D2802">
            <v>168.60679999999999</v>
          </cell>
          <cell r="E2802">
            <v>296</v>
          </cell>
        </row>
        <row r="2803">
          <cell r="B2803">
            <v>40568</v>
          </cell>
          <cell r="C2803">
            <v>95.37</v>
          </cell>
          <cell r="D2803">
            <v>168.55410000000001</v>
          </cell>
          <cell r="E2803">
            <v>296</v>
          </cell>
        </row>
        <row r="2804">
          <cell r="B2804">
            <v>40569</v>
          </cell>
          <cell r="C2804">
            <v>95.48</v>
          </cell>
          <cell r="D2804">
            <v>168.65639999999999</v>
          </cell>
          <cell r="E2804">
            <v>285</v>
          </cell>
        </row>
        <row r="2805">
          <cell r="B2805">
            <v>40570</v>
          </cell>
          <cell r="C2805">
            <v>95.45</v>
          </cell>
          <cell r="D2805">
            <v>168.65520000000001</v>
          </cell>
          <cell r="E2805">
            <v>281</v>
          </cell>
        </row>
        <row r="2806">
          <cell r="B2806">
            <v>40571</v>
          </cell>
          <cell r="C2806">
            <v>95.3</v>
          </cell>
          <cell r="D2806">
            <v>168.48050000000001</v>
          </cell>
          <cell r="E2806">
            <v>288</v>
          </cell>
        </row>
        <row r="2807">
          <cell r="B2807">
            <v>40574</v>
          </cell>
          <cell r="C2807">
            <v>95.36</v>
          </cell>
          <cell r="D2807">
            <v>168.66820000000001</v>
          </cell>
          <cell r="E2807">
            <v>283</v>
          </cell>
        </row>
        <row r="2808">
          <cell r="B2808">
            <v>40575</v>
          </cell>
          <cell r="C2808">
            <v>95.28</v>
          </cell>
          <cell r="D2808">
            <v>168.6327</v>
          </cell>
          <cell r="E2808">
            <v>270</v>
          </cell>
        </row>
        <row r="2809">
          <cell r="B2809">
            <v>40576</v>
          </cell>
          <cell r="C2809">
            <v>95.26</v>
          </cell>
          <cell r="D2809">
            <v>168.65899999999999</v>
          </cell>
          <cell r="E2809">
            <v>265</v>
          </cell>
        </row>
        <row r="2810">
          <cell r="B2810">
            <v>40577</v>
          </cell>
          <cell r="C2810">
            <v>95.41</v>
          </cell>
          <cell r="D2810">
            <v>168.88910000000001</v>
          </cell>
          <cell r="E2810">
            <v>273</v>
          </cell>
        </row>
        <row r="2811">
          <cell r="B2811">
            <v>40578</v>
          </cell>
          <cell r="C2811">
            <v>95.31</v>
          </cell>
          <cell r="D2811">
            <v>168.82239999999999</v>
          </cell>
          <cell r="E2811">
            <v>265</v>
          </cell>
        </row>
        <row r="2812">
          <cell r="B2812">
            <v>40581</v>
          </cell>
          <cell r="C2812">
            <v>95.35</v>
          </cell>
          <cell r="D2812">
            <v>168.9597</v>
          </cell>
          <cell r="E2812">
            <v>260</v>
          </cell>
        </row>
        <row r="2813">
          <cell r="B2813">
            <v>40582</v>
          </cell>
          <cell r="C2813">
            <v>95.4</v>
          </cell>
          <cell r="D2813">
            <v>169.09209999999999</v>
          </cell>
          <cell r="E2813">
            <v>258</v>
          </cell>
        </row>
        <row r="2814">
          <cell r="B2814">
            <v>40583</v>
          </cell>
          <cell r="C2814">
            <v>95.42</v>
          </cell>
          <cell r="D2814">
            <v>169.12540000000001</v>
          </cell>
          <cell r="E2814">
            <v>261</v>
          </cell>
        </row>
        <row r="2815">
          <cell r="B2815">
            <v>40584</v>
          </cell>
          <cell r="C2815">
            <v>95.3</v>
          </cell>
          <cell r="D2815">
            <v>169.04570000000001</v>
          </cell>
          <cell r="E2815">
            <v>261</v>
          </cell>
        </row>
        <row r="2816">
          <cell r="B2816">
            <v>40585</v>
          </cell>
          <cell r="C2816">
            <v>95.24</v>
          </cell>
          <cell r="D2816">
            <v>168.96940000000001</v>
          </cell>
          <cell r="E2816">
            <v>269</v>
          </cell>
        </row>
        <row r="2817">
          <cell r="B2817">
            <v>40588</v>
          </cell>
          <cell r="C2817">
            <v>95.25</v>
          </cell>
          <cell r="D2817">
            <v>169.0504</v>
          </cell>
          <cell r="E2817">
            <v>270</v>
          </cell>
        </row>
        <row r="2818">
          <cell r="B2818">
            <v>40589</v>
          </cell>
          <cell r="C2818">
            <v>95.22</v>
          </cell>
          <cell r="D2818">
            <v>169.03049999999999</v>
          </cell>
          <cell r="E2818">
            <v>266</v>
          </cell>
        </row>
        <row r="2819">
          <cell r="B2819">
            <v>40590</v>
          </cell>
          <cell r="C2819">
            <v>95.36</v>
          </cell>
          <cell r="D2819">
            <v>169.22399999999999</v>
          </cell>
          <cell r="E2819">
            <v>266</v>
          </cell>
        </row>
        <row r="2820">
          <cell r="B2820">
            <v>40591</v>
          </cell>
          <cell r="C2820">
            <v>95.38</v>
          </cell>
          <cell r="D2820">
            <v>169.33510000000001</v>
          </cell>
          <cell r="E2820">
            <v>267</v>
          </cell>
        </row>
        <row r="2821">
          <cell r="B2821">
            <v>40592</v>
          </cell>
          <cell r="C2821">
            <v>95.55</v>
          </cell>
          <cell r="D2821">
            <v>169.5478</v>
          </cell>
          <cell r="E2821">
            <v>263</v>
          </cell>
        </row>
        <row r="2822">
          <cell r="B2822">
            <v>40595</v>
          </cell>
          <cell r="C2822">
            <v>95.48</v>
          </cell>
          <cell r="D2822">
            <v>169.5282</v>
          </cell>
          <cell r="E2822">
            <v>263</v>
          </cell>
        </row>
        <row r="2823">
          <cell r="B2823">
            <v>40596</v>
          </cell>
          <cell r="C2823">
            <v>95.57</v>
          </cell>
          <cell r="D2823">
            <v>169.62860000000001</v>
          </cell>
          <cell r="E2823">
            <v>266</v>
          </cell>
        </row>
        <row r="2824">
          <cell r="B2824">
            <v>40597</v>
          </cell>
          <cell r="C2824">
            <v>95.49</v>
          </cell>
          <cell r="D2824">
            <v>169.60409999999999</v>
          </cell>
          <cell r="E2824">
            <v>265</v>
          </cell>
        </row>
        <row r="2825">
          <cell r="B2825">
            <v>40598</v>
          </cell>
          <cell r="C2825">
            <v>95.58</v>
          </cell>
          <cell r="D2825">
            <v>169.68719999999999</v>
          </cell>
          <cell r="E2825">
            <v>266</v>
          </cell>
        </row>
        <row r="2826">
          <cell r="B2826">
            <v>40599</v>
          </cell>
          <cell r="C2826">
            <v>95.57</v>
          </cell>
          <cell r="D2826">
            <v>169.69810000000001</v>
          </cell>
          <cell r="E2826">
            <v>265</v>
          </cell>
        </row>
        <row r="2827">
          <cell r="B2827">
            <v>40602</v>
          </cell>
          <cell r="C2827">
            <v>95.45</v>
          </cell>
          <cell r="D2827">
            <v>169.5737</v>
          </cell>
          <cell r="E2827">
            <v>264</v>
          </cell>
        </row>
        <row r="2828">
          <cell r="B2828">
            <v>40603</v>
          </cell>
          <cell r="C2828">
            <v>95.43</v>
          </cell>
          <cell r="D2828">
            <v>169.6285</v>
          </cell>
          <cell r="E2828">
            <v>262</v>
          </cell>
        </row>
        <row r="2829">
          <cell r="B2829">
            <v>40604</v>
          </cell>
          <cell r="C2829">
            <v>95.5</v>
          </cell>
          <cell r="D2829">
            <v>169.761</v>
          </cell>
          <cell r="E2829">
            <v>258</v>
          </cell>
        </row>
        <row r="2830">
          <cell r="B2830">
            <v>40605</v>
          </cell>
          <cell r="C2830">
            <v>95.64</v>
          </cell>
          <cell r="D2830">
            <v>169.9076</v>
          </cell>
          <cell r="E2830">
            <v>248</v>
          </cell>
        </row>
        <row r="2831">
          <cell r="B2831">
            <v>40606</v>
          </cell>
          <cell r="C2831">
            <v>95.61</v>
          </cell>
          <cell r="D2831">
            <v>169.90289999999999</v>
          </cell>
          <cell r="E2831">
            <v>233</v>
          </cell>
        </row>
        <row r="2832">
          <cell r="B2832">
            <v>40609</v>
          </cell>
          <cell r="C2832">
            <v>95.67</v>
          </cell>
          <cell r="D2832">
            <v>170.07249999999999</v>
          </cell>
          <cell r="E2832">
            <v>232</v>
          </cell>
        </row>
        <row r="2833">
          <cell r="B2833">
            <v>40610</v>
          </cell>
          <cell r="C2833">
            <v>95.82</v>
          </cell>
          <cell r="D2833">
            <v>170.2345</v>
          </cell>
          <cell r="E2833">
            <v>232</v>
          </cell>
        </row>
        <row r="2834">
          <cell r="B2834">
            <v>40611</v>
          </cell>
          <cell r="C2834">
            <v>95.93</v>
          </cell>
          <cell r="D2834">
            <v>170.3263</v>
          </cell>
          <cell r="E2834">
            <v>232</v>
          </cell>
        </row>
        <row r="2835">
          <cell r="B2835">
            <v>40612</v>
          </cell>
          <cell r="C2835">
            <v>95.99</v>
          </cell>
          <cell r="D2835">
            <v>170.4</v>
          </cell>
          <cell r="E2835">
            <v>241</v>
          </cell>
        </row>
        <row r="2836">
          <cell r="B2836">
            <v>40613</v>
          </cell>
          <cell r="C2836">
            <v>96.05</v>
          </cell>
          <cell r="D2836">
            <v>170.49199999999999</v>
          </cell>
          <cell r="E2836">
            <v>247</v>
          </cell>
        </row>
        <row r="2837">
          <cell r="B2837">
            <v>40616</v>
          </cell>
          <cell r="C2837">
            <v>96.34</v>
          </cell>
          <cell r="D2837">
            <v>170.91319999999999</v>
          </cell>
          <cell r="E2837">
            <v>250</v>
          </cell>
        </row>
        <row r="2838">
          <cell r="B2838">
            <v>40617</v>
          </cell>
          <cell r="C2838">
            <v>96.65</v>
          </cell>
          <cell r="D2838">
            <v>171.26249999999999</v>
          </cell>
          <cell r="E2838">
            <v>248</v>
          </cell>
        </row>
        <row r="2839">
          <cell r="B2839">
            <v>40618</v>
          </cell>
          <cell r="C2839">
            <v>96.6</v>
          </cell>
          <cell r="D2839">
            <v>171.17070000000001</v>
          </cell>
          <cell r="E2839">
            <v>255</v>
          </cell>
        </row>
        <row r="2840">
          <cell r="B2840">
            <v>40619</v>
          </cell>
          <cell r="C2840">
            <v>96.67</v>
          </cell>
          <cell r="D2840">
            <v>171.3297</v>
          </cell>
          <cell r="E2840">
            <v>258</v>
          </cell>
        </row>
        <row r="2841">
          <cell r="B2841">
            <v>40620</v>
          </cell>
          <cell r="C2841">
            <v>96.78</v>
          </cell>
          <cell r="D2841">
            <v>171.52860000000001</v>
          </cell>
          <cell r="E2841">
            <v>256</v>
          </cell>
        </row>
        <row r="2842">
          <cell r="B2842">
            <v>40623</v>
          </cell>
          <cell r="C2842">
            <v>96.77</v>
          </cell>
          <cell r="D2842">
            <v>171.5883</v>
          </cell>
          <cell r="E2842">
            <v>249</v>
          </cell>
        </row>
        <row r="2843">
          <cell r="B2843">
            <v>40624</v>
          </cell>
          <cell r="C2843">
            <v>96.72</v>
          </cell>
          <cell r="D2843">
            <v>171.56039999999999</v>
          </cell>
          <cell r="E2843">
            <v>241</v>
          </cell>
        </row>
        <row r="2844">
          <cell r="B2844">
            <v>40625</v>
          </cell>
          <cell r="C2844">
            <v>96.75</v>
          </cell>
          <cell r="D2844">
            <v>171.65950000000001</v>
          </cell>
          <cell r="E2844">
            <v>245</v>
          </cell>
        </row>
        <row r="2845">
          <cell r="B2845">
            <v>40626</v>
          </cell>
          <cell r="C2845">
            <v>96.81</v>
          </cell>
          <cell r="D2845">
            <v>171.78120000000001</v>
          </cell>
          <cell r="E2845">
            <v>239</v>
          </cell>
        </row>
        <row r="2846">
          <cell r="B2846">
            <v>40627</v>
          </cell>
          <cell r="C2846">
            <v>96.74</v>
          </cell>
          <cell r="D2846">
            <v>171.7209</v>
          </cell>
          <cell r="E2846">
            <v>237</v>
          </cell>
        </row>
        <row r="2847">
          <cell r="B2847">
            <v>40630</v>
          </cell>
          <cell r="C2847">
            <v>96.73</v>
          </cell>
          <cell r="D2847">
            <v>171.74690000000001</v>
          </cell>
          <cell r="E2847">
            <v>234</v>
          </cell>
        </row>
        <row r="2848">
          <cell r="B2848">
            <v>40631</v>
          </cell>
          <cell r="C2848">
            <v>96.94</v>
          </cell>
          <cell r="D2848">
            <v>172.0557</v>
          </cell>
          <cell r="E2848">
            <v>232</v>
          </cell>
        </row>
        <row r="2849">
          <cell r="B2849">
            <v>40632</v>
          </cell>
          <cell r="C2849">
            <v>96.85</v>
          </cell>
          <cell r="D2849">
            <v>171.96430000000001</v>
          </cell>
          <cell r="E2849">
            <v>230</v>
          </cell>
        </row>
        <row r="2850">
          <cell r="B2850">
            <v>40633</v>
          </cell>
          <cell r="C2850">
            <v>96.89</v>
          </cell>
          <cell r="D2850">
            <v>172.01339999999999</v>
          </cell>
          <cell r="E2850">
            <v>231</v>
          </cell>
        </row>
        <row r="2851">
          <cell r="B2851">
            <v>40634</v>
          </cell>
          <cell r="C2851">
            <v>96.91</v>
          </cell>
          <cell r="D2851">
            <v>172.10669999999999</v>
          </cell>
          <cell r="E2851">
            <v>217</v>
          </cell>
        </row>
        <row r="2852">
          <cell r="B2852">
            <v>40637</v>
          </cell>
          <cell r="C2852">
            <v>96.87</v>
          </cell>
          <cell r="D2852">
            <v>172.17740000000001</v>
          </cell>
          <cell r="E2852">
            <v>216</v>
          </cell>
        </row>
        <row r="2853">
          <cell r="B2853">
            <v>40638</v>
          </cell>
          <cell r="C2853">
            <v>96.97</v>
          </cell>
          <cell r="D2853">
            <v>172.3425</v>
          </cell>
          <cell r="E2853">
            <v>214</v>
          </cell>
        </row>
        <row r="2854">
          <cell r="B2854">
            <v>40639</v>
          </cell>
          <cell r="C2854">
            <v>96.98</v>
          </cell>
          <cell r="D2854">
            <v>172.36439999999999</v>
          </cell>
          <cell r="E2854">
            <v>214</v>
          </cell>
        </row>
        <row r="2855">
          <cell r="B2855">
            <v>40640</v>
          </cell>
          <cell r="C2855">
            <v>97.11</v>
          </cell>
          <cell r="D2855">
            <v>172.53970000000001</v>
          </cell>
          <cell r="E2855">
            <v>213</v>
          </cell>
        </row>
        <row r="2856">
          <cell r="B2856">
            <v>40641</v>
          </cell>
          <cell r="C2856">
            <v>97.15</v>
          </cell>
          <cell r="D2856">
            <v>172.56399999999999</v>
          </cell>
          <cell r="E2856">
            <v>209</v>
          </cell>
        </row>
        <row r="2857">
          <cell r="B2857">
            <v>40644</v>
          </cell>
          <cell r="C2857">
            <v>97.15</v>
          </cell>
          <cell r="D2857">
            <v>172.63679999999999</v>
          </cell>
          <cell r="E2857">
            <v>211</v>
          </cell>
        </row>
        <row r="2858">
          <cell r="B2858">
            <v>40645</v>
          </cell>
          <cell r="C2858">
            <v>97.1</v>
          </cell>
          <cell r="D2858">
            <v>172.57980000000001</v>
          </cell>
          <cell r="E2858">
            <v>217</v>
          </cell>
        </row>
        <row r="2859">
          <cell r="B2859">
            <v>40646</v>
          </cell>
          <cell r="C2859">
            <v>97.29</v>
          </cell>
          <cell r="D2859">
            <v>172.7739</v>
          </cell>
          <cell r="E2859">
            <v>216</v>
          </cell>
        </row>
        <row r="2860">
          <cell r="B2860">
            <v>40647</v>
          </cell>
          <cell r="C2860">
            <v>97.38</v>
          </cell>
          <cell r="D2860">
            <v>172.8903</v>
          </cell>
          <cell r="E2860">
            <v>221</v>
          </cell>
        </row>
        <row r="2861">
          <cell r="B2861">
            <v>40648</v>
          </cell>
          <cell r="C2861">
            <v>97.24</v>
          </cell>
          <cell r="D2861">
            <v>172.74879999999999</v>
          </cell>
          <cell r="E2861">
            <v>219</v>
          </cell>
        </row>
        <row r="2862">
          <cell r="B2862">
            <v>40651</v>
          </cell>
          <cell r="C2862">
            <v>97.27</v>
          </cell>
          <cell r="D2862">
            <v>172.90539999999999</v>
          </cell>
          <cell r="E2862">
            <v>236</v>
          </cell>
        </row>
        <row r="2863">
          <cell r="B2863">
            <v>40652</v>
          </cell>
          <cell r="C2863">
            <v>97.28</v>
          </cell>
          <cell r="D2863">
            <v>172.93860000000001</v>
          </cell>
          <cell r="E2863">
            <v>232</v>
          </cell>
        </row>
        <row r="2864">
          <cell r="B2864">
            <v>40653</v>
          </cell>
          <cell r="C2864">
            <v>97.34</v>
          </cell>
          <cell r="D2864">
            <v>173.08529999999999</v>
          </cell>
          <cell r="E2864">
            <v>231</v>
          </cell>
        </row>
        <row r="2865">
          <cell r="B2865">
            <v>40654</v>
          </cell>
          <cell r="C2865">
            <v>97.38</v>
          </cell>
          <cell r="D2865">
            <v>173.1163</v>
          </cell>
          <cell r="E2865">
            <v>231</v>
          </cell>
        </row>
        <row r="2866">
          <cell r="B2866">
            <v>40655</v>
          </cell>
          <cell r="C2866">
            <v>97.37</v>
          </cell>
          <cell r="D2866">
            <v>173.1343</v>
          </cell>
        </row>
        <row r="2867">
          <cell r="B2867">
            <v>40658</v>
          </cell>
        </row>
        <row r="2868">
          <cell r="B2868">
            <v>40659</v>
          </cell>
          <cell r="C2868">
            <v>97.37</v>
          </cell>
          <cell r="D2868">
            <v>173.24799999999999</v>
          </cell>
          <cell r="E2868">
            <v>234</v>
          </cell>
        </row>
        <row r="2869">
          <cell r="B2869">
            <v>40660</v>
          </cell>
          <cell r="C2869">
            <v>97.37</v>
          </cell>
          <cell r="D2869">
            <v>173.29839999999999</v>
          </cell>
          <cell r="E2869">
            <v>224</v>
          </cell>
        </row>
        <row r="2870">
          <cell r="B2870">
            <v>40661</v>
          </cell>
          <cell r="C2870">
            <v>97.42</v>
          </cell>
          <cell r="D2870">
            <v>173.46430000000001</v>
          </cell>
          <cell r="E2870">
            <v>230</v>
          </cell>
        </row>
        <row r="2871">
          <cell r="B2871">
            <v>40662</v>
          </cell>
          <cell r="C2871">
            <v>97.51</v>
          </cell>
          <cell r="D2871">
            <v>173.6181</v>
          </cell>
        </row>
        <row r="2872">
          <cell r="B2872">
            <v>40665</v>
          </cell>
          <cell r="C2872">
            <v>97.42</v>
          </cell>
          <cell r="D2872">
            <v>173.55950000000001</v>
          </cell>
        </row>
        <row r="2873">
          <cell r="B2873">
            <v>40666</v>
          </cell>
          <cell r="C2873">
            <v>97.44</v>
          </cell>
          <cell r="D2873">
            <v>173.65289999999999</v>
          </cell>
          <cell r="E2873">
            <v>218</v>
          </cell>
        </row>
        <row r="2874">
          <cell r="B2874">
            <v>40667</v>
          </cell>
          <cell r="C2874">
            <v>97.66</v>
          </cell>
          <cell r="D2874">
            <v>173.86429999999999</v>
          </cell>
          <cell r="E2874">
            <v>214</v>
          </cell>
        </row>
        <row r="2875">
          <cell r="B2875">
            <v>40668</v>
          </cell>
          <cell r="C2875">
            <v>97.64</v>
          </cell>
          <cell r="D2875">
            <v>173.8922</v>
          </cell>
          <cell r="E2875">
            <v>230</v>
          </cell>
        </row>
        <row r="2876">
          <cell r="B2876">
            <v>40669</v>
          </cell>
          <cell r="C2876">
            <v>97.63</v>
          </cell>
          <cell r="D2876">
            <v>173.86680000000001</v>
          </cell>
          <cell r="E2876">
            <v>226</v>
          </cell>
        </row>
        <row r="2877">
          <cell r="B2877">
            <v>40672</v>
          </cell>
          <cell r="C2877">
            <v>97.95</v>
          </cell>
          <cell r="D2877">
            <v>174.4365</v>
          </cell>
          <cell r="E2877">
            <v>235</v>
          </cell>
        </row>
        <row r="2878">
          <cell r="B2878">
            <v>40673</v>
          </cell>
          <cell r="C2878">
            <v>97.96</v>
          </cell>
          <cell r="D2878">
            <v>174.48009999999999</v>
          </cell>
          <cell r="E2878">
            <v>231</v>
          </cell>
        </row>
        <row r="2879">
          <cell r="B2879">
            <v>40674</v>
          </cell>
          <cell r="C2879">
            <v>98</v>
          </cell>
          <cell r="D2879">
            <v>174.53540000000001</v>
          </cell>
          <cell r="E2879">
            <v>231</v>
          </cell>
        </row>
        <row r="2880">
          <cell r="B2880">
            <v>40675</v>
          </cell>
          <cell r="C2880">
            <v>98.05</v>
          </cell>
          <cell r="D2880">
            <v>174.55439999999999</v>
          </cell>
          <cell r="E2880">
            <v>238</v>
          </cell>
        </row>
        <row r="2881">
          <cell r="B2881">
            <v>40676</v>
          </cell>
          <cell r="C2881">
            <v>97.97</v>
          </cell>
          <cell r="D2881">
            <v>174.5018</v>
          </cell>
          <cell r="E2881">
            <v>234</v>
          </cell>
        </row>
        <row r="2882">
          <cell r="B2882">
            <v>40679</v>
          </cell>
          <cell r="C2882">
            <v>98.18</v>
          </cell>
          <cell r="D2882">
            <v>174.79419999999999</v>
          </cell>
          <cell r="E2882">
            <v>232</v>
          </cell>
        </row>
        <row r="2883">
          <cell r="B2883">
            <v>40680</v>
          </cell>
          <cell r="C2883">
            <v>98.25</v>
          </cell>
          <cell r="D2883">
            <v>174.94579999999999</v>
          </cell>
          <cell r="E2883">
            <v>231</v>
          </cell>
        </row>
        <row r="2884">
          <cell r="B2884">
            <v>40681</v>
          </cell>
          <cell r="C2884">
            <v>98.25</v>
          </cell>
          <cell r="D2884">
            <v>174.97669999999999</v>
          </cell>
          <cell r="E2884">
            <v>229</v>
          </cell>
        </row>
        <row r="2885">
          <cell r="B2885">
            <v>40682</v>
          </cell>
          <cell r="C2885">
            <v>98.15</v>
          </cell>
          <cell r="D2885">
            <v>174.81450000000001</v>
          </cell>
          <cell r="E2885">
            <v>224</v>
          </cell>
        </row>
        <row r="2886">
          <cell r="B2886">
            <v>40683</v>
          </cell>
          <cell r="C2886">
            <v>98.06</v>
          </cell>
          <cell r="D2886">
            <v>174.74529999999999</v>
          </cell>
          <cell r="E2886">
            <v>231</v>
          </cell>
        </row>
        <row r="2887">
          <cell r="B2887">
            <v>40686</v>
          </cell>
          <cell r="C2887">
            <v>97.89</v>
          </cell>
          <cell r="D2887">
            <v>174.74549999999999</v>
          </cell>
          <cell r="E2887">
            <v>239</v>
          </cell>
        </row>
        <row r="2888">
          <cell r="B2888">
            <v>40687</v>
          </cell>
          <cell r="C2888">
            <v>97.97</v>
          </cell>
          <cell r="D2888">
            <v>174.7893</v>
          </cell>
          <cell r="E2888">
            <v>236</v>
          </cell>
        </row>
        <row r="2889">
          <cell r="B2889">
            <v>40688</v>
          </cell>
          <cell r="C2889">
            <v>98.08</v>
          </cell>
          <cell r="D2889">
            <v>174.86709999999999</v>
          </cell>
          <cell r="E2889">
            <v>241</v>
          </cell>
        </row>
        <row r="2890">
          <cell r="B2890">
            <v>40689</v>
          </cell>
          <cell r="C2890">
            <v>97.98</v>
          </cell>
          <cell r="D2890">
            <v>174.31200000000001</v>
          </cell>
          <cell r="E2890">
            <v>243</v>
          </cell>
        </row>
        <row r="2891">
          <cell r="B2891">
            <v>40690</v>
          </cell>
          <cell r="C2891">
            <v>97.95</v>
          </cell>
          <cell r="D2891">
            <v>174.30719999999999</v>
          </cell>
          <cell r="E2891">
            <v>249</v>
          </cell>
        </row>
        <row r="2892">
          <cell r="B2892">
            <v>40693</v>
          </cell>
          <cell r="C2892">
            <v>98.01</v>
          </cell>
          <cell r="D2892">
            <v>174.47649999999999</v>
          </cell>
        </row>
        <row r="2893">
          <cell r="B2893">
            <v>40694</v>
          </cell>
          <cell r="C2893">
            <v>98.11</v>
          </cell>
          <cell r="D2893">
            <v>174.66970000000001</v>
          </cell>
          <cell r="E2893">
            <v>245</v>
          </cell>
        </row>
        <row r="2894">
          <cell r="B2894">
            <v>40695</v>
          </cell>
          <cell r="C2894">
            <v>98.04</v>
          </cell>
          <cell r="D2894">
            <v>174.60730000000001</v>
          </cell>
          <cell r="E2894">
            <v>249</v>
          </cell>
        </row>
        <row r="2895">
          <cell r="B2895">
            <v>40696</v>
          </cell>
          <cell r="C2895">
            <v>97.86</v>
          </cell>
          <cell r="D2895">
            <v>174.44280000000001</v>
          </cell>
          <cell r="E2895">
            <v>244</v>
          </cell>
        </row>
        <row r="2896">
          <cell r="B2896">
            <v>40697</v>
          </cell>
          <cell r="C2896">
            <v>97.89</v>
          </cell>
          <cell r="D2896">
            <v>174.50559999999999</v>
          </cell>
          <cell r="E2896">
            <v>240</v>
          </cell>
        </row>
        <row r="2897">
          <cell r="B2897">
            <v>40700</v>
          </cell>
          <cell r="C2897">
            <v>97.53</v>
          </cell>
          <cell r="D2897">
            <v>174.17939999999999</v>
          </cell>
          <cell r="E2897">
            <v>243</v>
          </cell>
        </row>
        <row r="2898">
          <cell r="B2898">
            <v>40701</v>
          </cell>
          <cell r="C2898">
            <v>97.68</v>
          </cell>
          <cell r="D2898">
            <v>174.4109</v>
          </cell>
          <cell r="E2898">
            <v>237</v>
          </cell>
        </row>
        <row r="2899">
          <cell r="B2899">
            <v>40702</v>
          </cell>
          <cell r="C2899">
            <v>97.65</v>
          </cell>
          <cell r="D2899">
            <v>174.31909999999999</v>
          </cell>
          <cell r="E2899">
            <v>240</v>
          </cell>
        </row>
        <row r="2900">
          <cell r="B2900">
            <v>40703</v>
          </cell>
          <cell r="C2900">
            <v>97.55</v>
          </cell>
          <cell r="D2900">
            <v>174.22890000000001</v>
          </cell>
          <cell r="E2900">
            <v>245</v>
          </cell>
        </row>
        <row r="2901">
          <cell r="B2901">
            <v>40704</v>
          </cell>
          <cell r="C2901">
            <v>97.54</v>
          </cell>
          <cell r="D2901">
            <v>174.3083</v>
          </cell>
          <cell r="E2901">
            <v>252</v>
          </cell>
        </row>
        <row r="2902">
          <cell r="B2902">
            <v>40707</v>
          </cell>
          <cell r="C2902">
            <v>97.91</v>
          </cell>
          <cell r="D2902">
            <v>174.71019999999999</v>
          </cell>
          <cell r="E2902">
            <v>250</v>
          </cell>
        </row>
        <row r="2903">
          <cell r="B2903">
            <v>40708</v>
          </cell>
          <cell r="C2903">
            <v>97.92</v>
          </cell>
          <cell r="D2903">
            <v>174.8416</v>
          </cell>
          <cell r="E2903">
            <v>246</v>
          </cell>
        </row>
        <row r="2904">
          <cell r="B2904">
            <v>40709</v>
          </cell>
          <cell r="C2904">
            <v>97.94</v>
          </cell>
          <cell r="D2904">
            <v>174.91540000000001</v>
          </cell>
          <cell r="E2904">
            <v>255</v>
          </cell>
        </row>
        <row r="2905">
          <cell r="B2905">
            <v>40710</v>
          </cell>
          <cell r="C2905">
            <v>97.95</v>
          </cell>
          <cell r="D2905">
            <v>174.80269999999999</v>
          </cell>
          <cell r="E2905">
            <v>262</v>
          </cell>
        </row>
        <row r="2906">
          <cell r="B2906">
            <v>40711</v>
          </cell>
          <cell r="C2906">
            <v>97.98</v>
          </cell>
          <cell r="D2906">
            <v>174.87389999999999</v>
          </cell>
          <cell r="E2906">
            <v>259</v>
          </cell>
        </row>
        <row r="2907">
          <cell r="B2907">
            <v>40714</v>
          </cell>
          <cell r="C2907">
            <v>97.93</v>
          </cell>
          <cell r="D2907">
            <v>174.8836</v>
          </cell>
          <cell r="E2907">
            <v>259</v>
          </cell>
        </row>
        <row r="2908">
          <cell r="B2908">
            <v>40715</v>
          </cell>
          <cell r="C2908">
            <v>97.9</v>
          </cell>
          <cell r="D2908">
            <v>174.87289999999999</v>
          </cell>
          <cell r="E2908">
            <v>256</v>
          </cell>
        </row>
        <row r="2909">
          <cell r="B2909">
            <v>40716</v>
          </cell>
          <cell r="E2909">
            <v>266</v>
          </cell>
        </row>
        <row r="2910">
          <cell r="B2910">
            <v>40717</v>
          </cell>
          <cell r="E2910">
            <v>280</v>
          </cell>
        </row>
        <row r="2911">
          <cell r="B2911">
            <v>40718</v>
          </cell>
          <cell r="C2911">
            <v>97.99</v>
          </cell>
          <cell r="D2911">
            <v>174.97049999999999</v>
          </cell>
          <cell r="E2911">
            <v>286</v>
          </cell>
        </row>
        <row r="2912">
          <cell r="B2912">
            <v>40721</v>
          </cell>
          <cell r="C2912">
            <v>98.07</v>
          </cell>
          <cell r="D2912">
            <v>175.1748</v>
          </cell>
          <cell r="E2912">
            <v>280</v>
          </cell>
        </row>
        <row r="2913">
          <cell r="B2913">
            <v>40722</v>
          </cell>
          <cell r="C2913">
            <v>98.19</v>
          </cell>
          <cell r="D2913">
            <v>175.274</v>
          </cell>
          <cell r="E2913">
            <v>269</v>
          </cell>
        </row>
        <row r="2914">
          <cell r="B2914">
            <v>40723</v>
          </cell>
          <cell r="C2914">
            <v>98.24</v>
          </cell>
          <cell r="D2914">
            <v>175.4171</v>
          </cell>
          <cell r="E2914">
            <v>266</v>
          </cell>
        </row>
        <row r="2915">
          <cell r="B2915">
            <v>40724</v>
          </cell>
          <cell r="C2915">
            <v>98.1</v>
          </cell>
          <cell r="D2915">
            <v>175.28899999999999</v>
          </cell>
          <cell r="E2915">
            <v>259</v>
          </cell>
        </row>
        <row r="2916">
          <cell r="B2916">
            <v>40725</v>
          </cell>
          <cell r="C2916">
            <v>97.94</v>
          </cell>
          <cell r="D2916">
            <v>175.16030000000001</v>
          </cell>
          <cell r="E2916">
            <v>256</v>
          </cell>
        </row>
        <row r="2917">
          <cell r="B2917">
            <v>40728</v>
          </cell>
          <cell r="C2917">
            <v>97.76</v>
          </cell>
          <cell r="D2917">
            <v>175.01779999999999</v>
          </cell>
          <cell r="E2917">
            <v>256</v>
          </cell>
        </row>
        <row r="2918">
          <cell r="B2918">
            <v>40729</v>
          </cell>
          <cell r="C2918">
            <v>97.57</v>
          </cell>
          <cell r="D2918">
            <v>174.8475</v>
          </cell>
          <cell r="E2918">
            <v>258</v>
          </cell>
        </row>
        <row r="2919">
          <cell r="B2919">
            <v>40730</v>
          </cell>
          <cell r="C2919">
            <v>97.49</v>
          </cell>
          <cell r="D2919">
            <v>174.8116</v>
          </cell>
          <cell r="E2919">
            <v>269</v>
          </cell>
        </row>
        <row r="2920">
          <cell r="B2920">
            <v>40731</v>
          </cell>
          <cell r="C2920">
            <v>98</v>
          </cell>
          <cell r="D2920">
            <v>174.80199999999999</v>
          </cell>
          <cell r="E2920">
            <v>265</v>
          </cell>
        </row>
        <row r="2921">
          <cell r="B2921">
            <v>40732</v>
          </cell>
          <cell r="C2921">
            <v>97.42</v>
          </cell>
          <cell r="D2921">
            <v>174.79689999999999</v>
          </cell>
          <cell r="E2921">
            <v>281</v>
          </cell>
        </row>
        <row r="2922">
          <cell r="B2922">
            <v>40735</v>
          </cell>
          <cell r="C2922">
            <v>97.14</v>
          </cell>
          <cell r="D2922">
            <v>174.5256</v>
          </cell>
          <cell r="E2922">
            <v>305</v>
          </cell>
        </row>
        <row r="2923">
          <cell r="B2923">
            <v>40736</v>
          </cell>
          <cell r="C2923">
            <v>96.87</v>
          </cell>
          <cell r="D2923">
            <v>174.02690000000001</v>
          </cell>
          <cell r="E2923">
            <v>313</v>
          </cell>
        </row>
        <row r="2924">
          <cell r="B2924">
            <v>40737</v>
          </cell>
          <cell r="C2924">
            <v>96.69</v>
          </cell>
          <cell r="D2924">
            <v>173.83789999999999</v>
          </cell>
          <cell r="E2924">
            <v>313</v>
          </cell>
        </row>
        <row r="2925">
          <cell r="B2925">
            <v>40738</v>
          </cell>
          <cell r="C2925">
            <v>96.6</v>
          </cell>
          <cell r="D2925">
            <v>173.70830000000001</v>
          </cell>
          <cell r="E2925">
            <v>299</v>
          </cell>
        </row>
        <row r="2926">
          <cell r="B2926">
            <v>40739</v>
          </cell>
          <cell r="C2926">
            <v>96.41</v>
          </cell>
          <cell r="D2926">
            <v>173.47030000000001</v>
          </cell>
          <cell r="E2926">
            <v>327</v>
          </cell>
        </row>
        <row r="2927">
          <cell r="B2927">
            <v>40742</v>
          </cell>
          <cell r="C2927">
            <v>96.44</v>
          </cell>
          <cell r="D2927">
            <v>173.60390000000001</v>
          </cell>
          <cell r="E2927">
            <v>336</v>
          </cell>
        </row>
        <row r="2928">
          <cell r="B2928">
            <v>40743</v>
          </cell>
          <cell r="C2928">
            <v>96.28</v>
          </cell>
          <cell r="D2928">
            <v>173.4503</v>
          </cell>
          <cell r="E2928">
            <v>328</v>
          </cell>
        </row>
        <row r="2929">
          <cell r="B2929">
            <v>40744</v>
          </cell>
          <cell r="C2929">
            <v>96.31</v>
          </cell>
          <cell r="D2929">
            <v>173.4616</v>
          </cell>
          <cell r="E2929">
            <v>316</v>
          </cell>
        </row>
        <row r="2930">
          <cell r="B2930">
            <v>40745</v>
          </cell>
          <cell r="C2930">
            <v>96.4</v>
          </cell>
          <cell r="D2930">
            <v>173.47489999999999</v>
          </cell>
          <cell r="E2930">
            <v>300</v>
          </cell>
        </row>
        <row r="2931">
          <cell r="B2931">
            <v>40746</v>
          </cell>
          <cell r="C2931">
            <v>96.43</v>
          </cell>
          <cell r="D2931">
            <v>173.44049999999999</v>
          </cell>
          <cell r="E2931">
            <v>307</v>
          </cell>
        </row>
        <row r="2932">
          <cell r="B2932">
            <v>40749</v>
          </cell>
          <cell r="C2932">
            <v>96.31</v>
          </cell>
          <cell r="D2932">
            <v>173.36189999999999</v>
          </cell>
          <cell r="E2932">
            <v>315</v>
          </cell>
        </row>
        <row r="2933">
          <cell r="B2933">
            <v>40750</v>
          </cell>
          <cell r="C2933">
            <v>96.27</v>
          </cell>
          <cell r="D2933">
            <v>173.3408</v>
          </cell>
          <cell r="E2933">
            <v>314</v>
          </cell>
        </row>
        <row r="2934">
          <cell r="B2934">
            <v>40751</v>
          </cell>
          <cell r="C2934">
            <v>96.38</v>
          </cell>
          <cell r="D2934">
            <v>173.70189999999999</v>
          </cell>
          <cell r="E2934">
            <v>314</v>
          </cell>
        </row>
        <row r="2935">
          <cell r="B2935">
            <v>40752</v>
          </cell>
          <cell r="C2935">
            <v>96.37</v>
          </cell>
          <cell r="D2935">
            <v>173.7056</v>
          </cell>
          <cell r="E2935">
            <v>312</v>
          </cell>
        </row>
        <row r="2936">
          <cell r="B2936">
            <v>40753</v>
          </cell>
          <cell r="C2936">
            <v>96.06</v>
          </cell>
          <cell r="D2936">
            <v>173.33609999999999</v>
          </cell>
          <cell r="E2936">
            <v>319</v>
          </cell>
        </row>
        <row r="2937">
          <cell r="B2937">
            <v>40756</v>
          </cell>
          <cell r="C2937">
            <v>96.05</v>
          </cell>
          <cell r="D2937">
            <v>173.41130000000001</v>
          </cell>
          <cell r="E2937">
            <v>346</v>
          </cell>
        </row>
        <row r="2938">
          <cell r="B2938">
            <v>40757</v>
          </cell>
          <cell r="C2938">
            <v>96.07</v>
          </cell>
          <cell r="D2938">
            <v>173.46360000000001</v>
          </cell>
          <cell r="E2938">
            <v>349</v>
          </cell>
        </row>
        <row r="2939">
          <cell r="B2939">
            <v>40758</v>
          </cell>
          <cell r="C2939">
            <v>96.19</v>
          </cell>
          <cell r="D2939">
            <v>173.67609999999999</v>
          </cell>
          <cell r="E2939">
            <v>353</v>
          </cell>
        </row>
        <row r="2940">
          <cell r="B2940">
            <v>40759</v>
          </cell>
          <cell r="C2940">
            <v>96.1</v>
          </cell>
          <cell r="D2940">
            <v>173.6771</v>
          </cell>
          <cell r="E2940">
            <v>361</v>
          </cell>
        </row>
        <row r="2941">
          <cell r="B2941">
            <v>40760</v>
          </cell>
          <cell r="E2941">
            <v>366</v>
          </cell>
        </row>
        <row r="2942">
          <cell r="B2942">
            <v>40763</v>
          </cell>
          <cell r="C2942">
            <v>95.98</v>
          </cell>
          <cell r="D2942">
            <v>173.29740000000001</v>
          </cell>
          <cell r="E2942">
            <v>392</v>
          </cell>
        </row>
        <row r="2943">
          <cell r="B2943">
            <v>40764</v>
          </cell>
          <cell r="C2943">
            <v>95.27</v>
          </cell>
          <cell r="D2943">
            <v>172.2621</v>
          </cell>
          <cell r="E2943">
            <v>401</v>
          </cell>
        </row>
        <row r="2944">
          <cell r="B2944">
            <v>40765</v>
          </cell>
          <cell r="C2944">
            <v>95.17</v>
          </cell>
          <cell r="D2944">
            <v>172.25049999999999</v>
          </cell>
          <cell r="E2944">
            <v>416</v>
          </cell>
        </row>
        <row r="2945">
          <cell r="B2945">
            <v>40766</v>
          </cell>
          <cell r="C2945">
            <v>95.08</v>
          </cell>
          <cell r="D2945">
            <v>172.03469999999999</v>
          </cell>
          <cell r="E2945">
            <v>426</v>
          </cell>
        </row>
        <row r="2946">
          <cell r="B2946">
            <v>40767</v>
          </cell>
          <cell r="C2946">
            <v>95.05</v>
          </cell>
          <cell r="D2946">
            <v>172.08590000000001</v>
          </cell>
          <cell r="E2946">
            <v>419</v>
          </cell>
        </row>
        <row r="2947">
          <cell r="B2947">
            <v>40770</v>
          </cell>
          <cell r="E2947">
            <v>421</v>
          </cell>
        </row>
        <row r="2948">
          <cell r="B2948">
            <v>40771</v>
          </cell>
          <cell r="C2948">
            <v>95.07</v>
          </cell>
          <cell r="D2948">
            <v>172.21950000000001</v>
          </cell>
          <cell r="E2948">
            <v>424</v>
          </cell>
        </row>
        <row r="2949">
          <cell r="B2949">
            <v>40772</v>
          </cell>
          <cell r="C2949">
            <v>95.01</v>
          </cell>
          <cell r="D2949">
            <v>172.25890000000001</v>
          </cell>
          <cell r="E2949">
            <v>422</v>
          </cell>
        </row>
        <row r="2950">
          <cell r="B2950">
            <v>40773</v>
          </cell>
          <cell r="C2950">
            <v>95.05</v>
          </cell>
          <cell r="D2950">
            <v>172.28829999999999</v>
          </cell>
          <cell r="E2950">
            <v>444</v>
          </cell>
        </row>
        <row r="2951">
          <cell r="B2951">
            <v>40774</v>
          </cell>
          <cell r="C2951">
            <v>95.01</v>
          </cell>
          <cell r="D2951">
            <v>172.1634</v>
          </cell>
          <cell r="E2951">
            <v>444</v>
          </cell>
        </row>
        <row r="2952">
          <cell r="B2952">
            <v>40777</v>
          </cell>
          <cell r="C2952">
            <v>94.95</v>
          </cell>
          <cell r="D2952">
            <v>172.1842</v>
          </cell>
          <cell r="E2952">
            <v>444</v>
          </cell>
        </row>
        <row r="2953">
          <cell r="B2953">
            <v>40778</v>
          </cell>
          <cell r="C2953">
            <v>94.69</v>
          </cell>
          <cell r="D2953">
            <v>171.84020000000001</v>
          </cell>
          <cell r="E2953">
            <v>438</v>
          </cell>
        </row>
        <row r="2954">
          <cell r="B2954">
            <v>40779</v>
          </cell>
          <cell r="C2954">
            <v>94.64</v>
          </cell>
          <cell r="D2954">
            <v>171.7484</v>
          </cell>
          <cell r="E2954">
            <v>432</v>
          </cell>
        </row>
        <row r="2955">
          <cell r="B2955">
            <v>40780</v>
          </cell>
          <cell r="C2955">
            <v>94.61</v>
          </cell>
          <cell r="D2955">
            <v>171.76419999999999</v>
          </cell>
          <cell r="E2955">
            <v>438</v>
          </cell>
        </row>
        <row r="2956">
          <cell r="B2956">
            <v>40781</v>
          </cell>
          <cell r="C2956">
            <v>94.67</v>
          </cell>
          <cell r="D2956">
            <v>171.84649999999999</v>
          </cell>
          <cell r="E2956">
            <v>439</v>
          </cell>
        </row>
        <row r="2957">
          <cell r="B2957">
            <v>40784</v>
          </cell>
          <cell r="C2957">
            <v>94.61</v>
          </cell>
          <cell r="D2957">
            <v>171.78479999999999</v>
          </cell>
        </row>
        <row r="2958">
          <cell r="B2958">
            <v>40785</v>
          </cell>
          <cell r="C2958">
            <v>94.56</v>
          </cell>
          <cell r="D2958">
            <v>171.73330000000001</v>
          </cell>
          <cell r="E2958">
            <v>441</v>
          </cell>
        </row>
        <row r="2959">
          <cell r="B2959">
            <v>40786</v>
          </cell>
          <cell r="C2959">
            <v>94.65</v>
          </cell>
          <cell r="D2959">
            <v>171.95400000000001</v>
          </cell>
          <cell r="E2959">
            <v>424</v>
          </cell>
        </row>
        <row r="2960">
          <cell r="B2960">
            <v>40787</v>
          </cell>
          <cell r="C2960">
            <v>94.62</v>
          </cell>
          <cell r="D2960">
            <v>171.99430000000001</v>
          </cell>
          <cell r="E2960">
            <v>422</v>
          </cell>
        </row>
        <row r="2961">
          <cell r="B2961">
            <v>40788</v>
          </cell>
          <cell r="C2961">
            <v>94.59</v>
          </cell>
          <cell r="D2961">
            <v>171.94839999999999</v>
          </cell>
          <cell r="E2961">
            <v>418</v>
          </cell>
        </row>
        <row r="2962">
          <cell r="B2962">
            <v>40791</v>
          </cell>
          <cell r="C2962">
            <v>94.59</v>
          </cell>
          <cell r="D2962">
            <v>171.994</v>
          </cell>
          <cell r="E2962">
            <v>418</v>
          </cell>
        </row>
        <row r="2963">
          <cell r="B2963">
            <v>40792</v>
          </cell>
          <cell r="C2963">
            <v>94.6</v>
          </cell>
          <cell r="D2963">
            <v>171.99</v>
          </cell>
          <cell r="E2963">
            <v>443</v>
          </cell>
        </row>
        <row r="2964">
          <cell r="B2964">
            <v>40793</v>
          </cell>
          <cell r="C2964">
            <v>94.62</v>
          </cell>
          <cell r="D2964">
            <v>172.02500000000001</v>
          </cell>
          <cell r="E2964">
            <v>434</v>
          </cell>
        </row>
        <row r="2965">
          <cell r="B2965">
            <v>40794</v>
          </cell>
          <cell r="C2965">
            <v>94.49</v>
          </cell>
          <cell r="D2965">
            <v>171.87049999999999</v>
          </cell>
          <cell r="E2965">
            <v>443</v>
          </cell>
        </row>
        <row r="2966">
          <cell r="B2966">
            <v>40795</v>
          </cell>
          <cell r="C2966">
            <v>94.56</v>
          </cell>
          <cell r="D2966">
            <v>171.95930000000001</v>
          </cell>
          <cell r="E2966">
            <v>458</v>
          </cell>
        </row>
        <row r="2967">
          <cell r="B2967">
            <v>40798</v>
          </cell>
          <cell r="C2967">
            <v>94.29</v>
          </cell>
          <cell r="D2967">
            <v>171.6711</v>
          </cell>
          <cell r="E2967">
            <v>460</v>
          </cell>
        </row>
        <row r="2968">
          <cell r="B2968">
            <v>40799</v>
          </cell>
          <cell r="C2968">
            <v>94.2</v>
          </cell>
          <cell r="D2968">
            <v>171.57239999999999</v>
          </cell>
          <cell r="E2968">
            <v>461</v>
          </cell>
        </row>
        <row r="2969">
          <cell r="B2969">
            <v>40800</v>
          </cell>
          <cell r="C2969">
            <v>94.17</v>
          </cell>
          <cell r="D2969">
            <v>171.4862</v>
          </cell>
          <cell r="E2969">
            <v>453</v>
          </cell>
        </row>
        <row r="2970">
          <cell r="B2970">
            <v>40801</v>
          </cell>
          <cell r="C2970">
            <v>94.14</v>
          </cell>
          <cell r="D2970">
            <v>171.62389999999999</v>
          </cell>
          <cell r="E2970">
            <v>451</v>
          </cell>
        </row>
        <row r="2971">
          <cell r="B2971">
            <v>40802</v>
          </cell>
          <cell r="C2971">
            <v>94.28</v>
          </cell>
          <cell r="D2971">
            <v>171.72620000000001</v>
          </cell>
          <cell r="E2971">
            <v>453</v>
          </cell>
        </row>
        <row r="2972">
          <cell r="B2972">
            <v>40805</v>
          </cell>
          <cell r="C2972">
            <v>94.24</v>
          </cell>
          <cell r="D2972">
            <v>171.73089999999999</v>
          </cell>
          <cell r="E2972">
            <v>444</v>
          </cell>
        </row>
        <row r="2973">
          <cell r="B2973">
            <v>40806</v>
          </cell>
          <cell r="C2973">
            <v>94.06</v>
          </cell>
          <cell r="D2973">
            <v>171.58369999999999</v>
          </cell>
          <cell r="E2973">
            <v>468</v>
          </cell>
        </row>
        <row r="2974">
          <cell r="B2974">
            <v>40807</v>
          </cell>
          <cell r="C2974">
            <v>94.03</v>
          </cell>
          <cell r="D2974">
            <v>171.57380000000001</v>
          </cell>
          <cell r="E2974">
            <v>475</v>
          </cell>
        </row>
        <row r="2975">
          <cell r="B2975">
            <v>40808</v>
          </cell>
          <cell r="C2975">
            <v>93.92</v>
          </cell>
          <cell r="D2975">
            <v>171.41810000000001</v>
          </cell>
          <cell r="E2975">
            <v>489</v>
          </cell>
        </row>
        <row r="2976">
          <cell r="B2976">
            <v>40809</v>
          </cell>
          <cell r="C2976">
            <v>93.18</v>
          </cell>
          <cell r="E2976">
            <v>525</v>
          </cell>
        </row>
        <row r="2977">
          <cell r="B2977">
            <v>40812</v>
          </cell>
          <cell r="C2977">
            <v>92.83</v>
          </cell>
          <cell r="D2977">
            <v>170.3219</v>
          </cell>
          <cell r="E2977">
            <v>528</v>
          </cell>
        </row>
        <row r="2978">
          <cell r="B2978">
            <v>40813</v>
          </cell>
          <cell r="C2978">
            <v>92.78</v>
          </cell>
          <cell r="D2978">
            <v>170.27529999999999</v>
          </cell>
          <cell r="E2978">
            <v>517</v>
          </cell>
        </row>
        <row r="2979">
          <cell r="B2979">
            <v>40814</v>
          </cell>
          <cell r="C2979">
            <v>92.87</v>
          </cell>
          <cell r="D2979">
            <v>170.2868</v>
          </cell>
          <cell r="E2979">
            <v>519</v>
          </cell>
        </row>
        <row r="2980">
          <cell r="B2980">
            <v>40815</v>
          </cell>
          <cell r="C2980">
            <v>92.92</v>
          </cell>
          <cell r="D2980">
            <v>170.2465</v>
          </cell>
          <cell r="E2980">
            <v>517</v>
          </cell>
        </row>
        <row r="2981">
          <cell r="B2981">
            <v>40816</v>
          </cell>
          <cell r="C2981">
            <v>93.78</v>
          </cell>
          <cell r="D2981">
            <v>171.31790000000001</v>
          </cell>
          <cell r="E2981">
            <v>558.85</v>
          </cell>
        </row>
        <row r="2982">
          <cell r="B2982">
            <v>40819</v>
          </cell>
          <cell r="C2982">
            <v>93.64</v>
          </cell>
          <cell r="D2982">
            <v>171.1259</v>
          </cell>
          <cell r="E2982">
            <v>576.9</v>
          </cell>
        </row>
        <row r="2983">
          <cell r="B2983">
            <v>40820</v>
          </cell>
          <cell r="C2983">
            <v>93.4</v>
          </cell>
          <cell r="D2983">
            <v>170.50239999999999</v>
          </cell>
          <cell r="E2983">
            <v>603.42999999999995</v>
          </cell>
        </row>
        <row r="2984">
          <cell r="B2984">
            <v>40821</v>
          </cell>
          <cell r="C2984">
            <v>93.14</v>
          </cell>
          <cell r="D2984">
            <v>170.3219</v>
          </cell>
          <cell r="E2984">
            <v>596.37</v>
          </cell>
        </row>
        <row r="2985">
          <cell r="B2985">
            <v>40822</v>
          </cell>
          <cell r="C2985">
            <v>93.09</v>
          </cell>
          <cell r="D2985">
            <v>170.32159999999999</v>
          </cell>
          <cell r="E2985">
            <v>583.22</v>
          </cell>
        </row>
        <row r="2986">
          <cell r="B2986">
            <v>40823</v>
          </cell>
          <cell r="C2986">
            <v>92.8</v>
          </cell>
          <cell r="D2986">
            <v>169.9502</v>
          </cell>
          <cell r="E2986">
            <v>579.69000000000005</v>
          </cell>
        </row>
        <row r="2987">
          <cell r="B2987">
            <v>40826</v>
          </cell>
          <cell r="C2987">
            <v>92.85</v>
          </cell>
          <cell r="D2987">
            <v>170.09690000000001</v>
          </cell>
          <cell r="E2987">
            <v>579.79</v>
          </cell>
        </row>
        <row r="2988">
          <cell r="B2988">
            <v>40827</v>
          </cell>
          <cell r="C2988">
            <v>92.68</v>
          </cell>
          <cell r="D2988">
            <v>169.9348</v>
          </cell>
          <cell r="E2988">
            <v>564.28</v>
          </cell>
        </row>
        <row r="2989">
          <cell r="B2989">
            <v>40828</v>
          </cell>
          <cell r="C2989">
            <v>92.18</v>
          </cell>
          <cell r="D2989">
            <v>169.39340000000001</v>
          </cell>
          <cell r="E2989">
            <v>553.45000000000005</v>
          </cell>
        </row>
        <row r="2990">
          <cell r="B2990">
            <v>40829</v>
          </cell>
          <cell r="C2990">
            <v>92.22</v>
          </cell>
          <cell r="D2990">
            <v>169.60140000000001</v>
          </cell>
          <cell r="E2990">
            <v>548.53</v>
          </cell>
        </row>
        <row r="2991">
          <cell r="B2991">
            <v>40830</v>
          </cell>
          <cell r="C2991">
            <v>92.14</v>
          </cell>
          <cell r="D2991">
            <v>169.49930000000001</v>
          </cell>
          <cell r="E2991">
            <v>547.69000000000005</v>
          </cell>
        </row>
        <row r="2992">
          <cell r="B2992">
            <v>40833</v>
          </cell>
          <cell r="C2992">
            <v>92.1</v>
          </cell>
          <cell r="D2992">
            <v>169.8098</v>
          </cell>
          <cell r="E2992">
            <v>543.75</v>
          </cell>
        </row>
        <row r="2993">
          <cell r="B2993">
            <v>40834</v>
          </cell>
          <cell r="C2993">
            <v>92.18</v>
          </cell>
          <cell r="D2993">
            <v>169.78909999999999</v>
          </cell>
          <cell r="E2993">
            <v>554.02</v>
          </cell>
        </row>
        <row r="2994">
          <cell r="B2994">
            <v>40835</v>
          </cell>
          <cell r="C2994">
            <v>92.24</v>
          </cell>
          <cell r="D2994">
            <v>170.0316</v>
          </cell>
          <cell r="E2994">
            <v>543.35</v>
          </cell>
        </row>
        <row r="2995">
          <cell r="B2995">
            <v>40836</v>
          </cell>
          <cell r="C2995">
            <v>92.28</v>
          </cell>
          <cell r="D2995">
            <v>170.1617</v>
          </cell>
        </row>
        <row r="2996">
          <cell r="B2996">
            <v>40837</v>
          </cell>
          <cell r="C2996">
            <v>92</v>
          </cell>
          <cell r="D2996">
            <v>169.68989999999999</v>
          </cell>
          <cell r="E2996">
            <v>544.21</v>
          </cell>
        </row>
        <row r="2997">
          <cell r="B2997">
            <v>40840</v>
          </cell>
          <cell r="C2997">
            <v>91.77</v>
          </cell>
          <cell r="D2997">
            <v>169.29419999999999</v>
          </cell>
          <cell r="E2997">
            <v>540.54999999999995</v>
          </cell>
        </row>
        <row r="2998">
          <cell r="B2998">
            <v>40841</v>
          </cell>
          <cell r="C2998">
            <v>91.9</v>
          </cell>
          <cell r="D2998">
            <v>169.66220000000001</v>
          </cell>
          <cell r="E2998">
            <v>530.98</v>
          </cell>
        </row>
        <row r="2999">
          <cell r="B2999">
            <v>40842</v>
          </cell>
          <cell r="C2999">
            <v>91.97</v>
          </cell>
          <cell r="D2999">
            <v>169.85509999999999</v>
          </cell>
          <cell r="E2999">
            <v>516.11</v>
          </cell>
        </row>
        <row r="3000">
          <cell r="B3000">
            <v>40843</v>
          </cell>
          <cell r="C3000">
            <v>92.02</v>
          </cell>
          <cell r="D3000">
            <v>170.54750000000001</v>
          </cell>
          <cell r="E3000">
            <v>483.29</v>
          </cell>
        </row>
        <row r="3001">
          <cell r="B3001">
            <v>40844</v>
          </cell>
          <cell r="C3001">
            <v>92.18</v>
          </cell>
          <cell r="D3001">
            <v>170.98390000000001</v>
          </cell>
          <cell r="E3001">
            <v>476.56</v>
          </cell>
        </row>
        <row r="3002">
          <cell r="B3002">
            <v>40847</v>
          </cell>
          <cell r="C3002">
            <v>92.47</v>
          </cell>
          <cell r="D3002">
            <v>171.33160000000001</v>
          </cell>
          <cell r="E3002">
            <v>491.15</v>
          </cell>
        </row>
        <row r="3003">
          <cell r="B3003">
            <v>40848</v>
          </cell>
          <cell r="E3003">
            <v>489.8</v>
          </cell>
        </row>
        <row r="3004">
          <cell r="B3004">
            <v>40849</v>
          </cell>
          <cell r="C3004">
            <v>92.46</v>
          </cell>
          <cell r="D3004">
            <v>171.1874</v>
          </cell>
          <cell r="E3004">
            <v>521.15</v>
          </cell>
        </row>
        <row r="3005">
          <cell r="B3005">
            <v>40850</v>
          </cell>
          <cell r="C3005">
            <v>92.18</v>
          </cell>
          <cell r="D3005">
            <v>170.7877</v>
          </cell>
          <cell r="E3005">
            <v>520.16999999999996</v>
          </cell>
        </row>
        <row r="3006">
          <cell r="B3006">
            <v>40851</v>
          </cell>
          <cell r="C3006">
            <v>92.4</v>
          </cell>
          <cell r="D3006">
            <v>171.1456</v>
          </cell>
          <cell r="E3006">
            <v>516.62</v>
          </cell>
        </row>
        <row r="3007">
          <cell r="B3007">
            <v>40854</v>
          </cell>
          <cell r="C3007">
            <v>92.31</v>
          </cell>
          <cell r="D3007">
            <v>171.09610000000001</v>
          </cell>
          <cell r="E3007">
            <v>528.59</v>
          </cell>
        </row>
        <row r="3008">
          <cell r="B3008">
            <v>40855</v>
          </cell>
          <cell r="C3008">
            <v>92.29</v>
          </cell>
          <cell r="D3008">
            <v>171.08940000000001</v>
          </cell>
          <cell r="E3008">
            <v>515.29999999999995</v>
          </cell>
        </row>
        <row r="3009">
          <cell r="B3009">
            <v>40856</v>
          </cell>
          <cell r="C3009">
            <v>92.32</v>
          </cell>
          <cell r="D3009">
            <v>170.85929999999999</v>
          </cell>
          <cell r="E3009">
            <v>541.98</v>
          </cell>
        </row>
        <row r="3010">
          <cell r="B3010">
            <v>40857</v>
          </cell>
          <cell r="C3010">
            <v>92.46</v>
          </cell>
          <cell r="D3010">
            <v>171.01509999999999</v>
          </cell>
          <cell r="E3010">
            <v>535.27</v>
          </cell>
        </row>
        <row r="3011">
          <cell r="B3011">
            <v>40858</v>
          </cell>
          <cell r="C3011">
            <v>92.54</v>
          </cell>
          <cell r="D3011">
            <v>171.197</v>
          </cell>
          <cell r="E3011">
            <v>535.34</v>
          </cell>
        </row>
        <row r="3012">
          <cell r="B3012">
            <v>40861</v>
          </cell>
          <cell r="C3012">
            <v>92.54</v>
          </cell>
          <cell r="D3012">
            <v>171.20079999999999</v>
          </cell>
          <cell r="E3012">
            <v>557.14</v>
          </cell>
        </row>
        <row r="3013">
          <cell r="B3013">
            <v>40862</v>
          </cell>
          <cell r="C3013">
            <v>92.25</v>
          </cell>
          <cell r="D3013">
            <v>170.83750000000001</v>
          </cell>
          <cell r="E3013">
            <v>578.12</v>
          </cell>
        </row>
        <row r="3014">
          <cell r="B3014">
            <v>40863</v>
          </cell>
          <cell r="C3014">
            <v>92.29</v>
          </cell>
          <cell r="D3014">
            <v>170.79859999999999</v>
          </cell>
          <cell r="E3014">
            <v>573.01</v>
          </cell>
        </row>
        <row r="3015">
          <cell r="B3015">
            <v>40864</v>
          </cell>
          <cell r="C3015">
            <v>92.51</v>
          </cell>
          <cell r="D3015">
            <v>171.08529999999999</v>
          </cell>
          <cell r="E3015">
            <v>572.84</v>
          </cell>
        </row>
        <row r="3016">
          <cell r="B3016">
            <v>40865</v>
          </cell>
          <cell r="C3016">
            <v>92.43</v>
          </cell>
          <cell r="D3016">
            <v>170.8246</v>
          </cell>
          <cell r="E3016">
            <v>568.92999999999995</v>
          </cell>
        </row>
        <row r="3017">
          <cell r="B3017">
            <v>40868</v>
          </cell>
          <cell r="C3017">
            <v>91.9</v>
          </cell>
          <cell r="D3017">
            <v>169.99809999999999</v>
          </cell>
          <cell r="E3017">
            <v>590.03</v>
          </cell>
        </row>
        <row r="3018">
          <cell r="B3018">
            <v>40869</v>
          </cell>
          <cell r="C3018">
            <v>91.65</v>
          </cell>
          <cell r="D3018">
            <v>169.58090000000001</v>
          </cell>
          <cell r="E3018">
            <v>595.01</v>
          </cell>
        </row>
        <row r="3019">
          <cell r="B3019">
            <v>40870</v>
          </cell>
          <cell r="C3019">
            <v>91.24</v>
          </cell>
          <cell r="D3019">
            <v>168.90960000000001</v>
          </cell>
          <cell r="E3019">
            <v>625.12</v>
          </cell>
        </row>
        <row r="3020">
          <cell r="B3020">
            <v>40871</v>
          </cell>
          <cell r="C3020">
            <v>91.2</v>
          </cell>
          <cell r="D3020">
            <v>168.70310000000001</v>
          </cell>
          <cell r="E3020">
            <v>614.4</v>
          </cell>
        </row>
        <row r="3021">
          <cell r="B3021">
            <v>40872</v>
          </cell>
          <cell r="C3021">
            <v>90.45</v>
          </cell>
          <cell r="D3021">
            <v>167.86070000000001</v>
          </cell>
          <cell r="E3021">
            <v>614.52</v>
          </cell>
        </row>
        <row r="3022">
          <cell r="B3022">
            <v>40875</v>
          </cell>
          <cell r="C3022">
            <v>90.66</v>
          </cell>
          <cell r="D3022">
            <v>167.5882</v>
          </cell>
          <cell r="E3022">
            <v>617.29</v>
          </cell>
        </row>
        <row r="3023">
          <cell r="B3023">
            <v>40876</v>
          </cell>
          <cell r="C3023">
            <v>90.24</v>
          </cell>
          <cell r="D3023">
            <v>166.98910000000001</v>
          </cell>
          <cell r="E3023">
            <v>623.14</v>
          </cell>
        </row>
        <row r="3024">
          <cell r="B3024">
            <v>40877</v>
          </cell>
          <cell r="C3024">
            <v>90.27</v>
          </cell>
          <cell r="D3024">
            <v>167.26400000000001</v>
          </cell>
          <cell r="E3024">
            <v>606.64</v>
          </cell>
        </row>
        <row r="3025">
          <cell r="B3025">
            <v>40878</v>
          </cell>
          <cell r="C3025">
            <v>90.03</v>
          </cell>
          <cell r="D3025">
            <v>167.17660000000001</v>
          </cell>
          <cell r="E3025">
            <v>600.46</v>
          </cell>
        </row>
        <row r="3026">
          <cell r="B3026">
            <v>40879</v>
          </cell>
          <cell r="C3026">
            <v>89.998800000000003</v>
          </cell>
          <cell r="D3026">
            <v>167.42310000000001</v>
          </cell>
          <cell r="E3026">
            <v>571.49</v>
          </cell>
        </row>
        <row r="3027">
          <cell r="B3027">
            <v>40882</v>
          </cell>
          <cell r="C3027">
            <v>90.131500000000003</v>
          </cell>
          <cell r="D3027">
            <v>167.78890000000001</v>
          </cell>
          <cell r="E3027">
            <v>579.47</v>
          </cell>
        </row>
        <row r="3028">
          <cell r="B3028">
            <v>40883</v>
          </cell>
          <cell r="C3028">
            <v>90.190700000000007</v>
          </cell>
          <cell r="D3028">
            <v>167.7192</v>
          </cell>
          <cell r="E3028">
            <v>572.44000000000005</v>
          </cell>
        </row>
        <row r="3029">
          <cell r="B3029">
            <v>40884</v>
          </cell>
          <cell r="C3029">
            <v>90.403700000000001</v>
          </cell>
          <cell r="D3029">
            <v>168.05690000000001</v>
          </cell>
          <cell r="E3029">
            <v>594.34</v>
          </cell>
        </row>
        <row r="3030">
          <cell r="B3030">
            <v>40885</v>
          </cell>
          <cell r="C3030">
            <v>90.4512</v>
          </cell>
          <cell r="D3030">
            <v>168.10900000000001</v>
          </cell>
          <cell r="E3030">
            <v>600.42999999999995</v>
          </cell>
        </row>
        <row r="3031">
          <cell r="B3031">
            <v>40886</v>
          </cell>
          <cell r="C3031">
            <v>90.388900000000007</v>
          </cell>
          <cell r="D3031">
            <v>167.98779999999999</v>
          </cell>
          <cell r="E3031">
            <v>598.38</v>
          </cell>
        </row>
        <row r="3032">
          <cell r="B3032">
            <v>40889</v>
          </cell>
          <cell r="C3032">
            <v>90.599099999999993</v>
          </cell>
          <cell r="D3032">
            <v>168.2876</v>
          </cell>
          <cell r="E3032">
            <v>608.14</v>
          </cell>
        </row>
        <row r="3033">
          <cell r="B3033">
            <v>40890</v>
          </cell>
          <cell r="C3033">
            <v>90.574700000000007</v>
          </cell>
          <cell r="D3033">
            <v>168.29429999999999</v>
          </cell>
          <cell r="E3033">
            <v>587.63</v>
          </cell>
        </row>
        <row r="3034">
          <cell r="B3034">
            <v>40891</v>
          </cell>
          <cell r="C3034">
            <v>90.8232</v>
          </cell>
          <cell r="D3034">
            <v>168.63200000000001</v>
          </cell>
          <cell r="E3034">
            <v>611.9</v>
          </cell>
        </row>
        <row r="3035">
          <cell r="B3035">
            <v>40892</v>
          </cell>
          <cell r="C3035">
            <v>91.198999999999998</v>
          </cell>
          <cell r="D3035">
            <v>169.10489999999999</v>
          </cell>
          <cell r="E3035">
            <v>614.48</v>
          </cell>
        </row>
        <row r="3036">
          <cell r="B3036">
            <v>40893</v>
          </cell>
          <cell r="C3036">
            <v>91.188500000000005</v>
          </cell>
          <cell r="D3036">
            <v>169.1266</v>
          </cell>
          <cell r="E3036">
            <v>616.30999999999995</v>
          </cell>
        </row>
        <row r="3037">
          <cell r="B3037">
            <v>40896</v>
          </cell>
          <cell r="C3037">
            <v>91.153199999999998</v>
          </cell>
          <cell r="D3037">
            <v>169.1438</v>
          </cell>
          <cell r="E3037">
            <v>617.26</v>
          </cell>
        </row>
        <row r="3038">
          <cell r="B3038">
            <v>40897</v>
          </cell>
          <cell r="C3038">
            <v>90.993099999999998</v>
          </cell>
          <cell r="D3038">
            <v>168.93510000000001</v>
          </cell>
          <cell r="E3038">
            <v>613.29</v>
          </cell>
        </row>
        <row r="3039">
          <cell r="B3039">
            <v>40898</v>
          </cell>
          <cell r="C3039">
            <v>90.875100000000003</v>
          </cell>
          <cell r="D3039">
            <v>168.8947</v>
          </cell>
          <cell r="E3039">
            <v>607.95000000000005</v>
          </cell>
        </row>
        <row r="3040">
          <cell r="B3040">
            <v>40899</v>
          </cell>
          <cell r="C3040">
            <v>91.090800000000002</v>
          </cell>
          <cell r="D3040">
            <v>169.2741</v>
          </cell>
          <cell r="E3040">
            <v>581.77</v>
          </cell>
        </row>
        <row r="3041">
          <cell r="B3041">
            <v>40900</v>
          </cell>
          <cell r="C3041">
            <v>91.001599999999996</v>
          </cell>
          <cell r="D3041">
            <v>169.21899999999999</v>
          </cell>
          <cell r="E3041">
            <v>606.87</v>
          </cell>
        </row>
        <row r="3042">
          <cell r="B3042">
            <v>40903</v>
          </cell>
        </row>
        <row r="3043">
          <cell r="B3043">
            <v>40904</v>
          </cell>
          <cell r="C3043">
            <v>90.945800000000006</v>
          </cell>
          <cell r="D3043">
            <v>169.267</v>
          </cell>
        </row>
        <row r="3044">
          <cell r="B3044">
            <v>40905</v>
          </cell>
          <cell r="C3044">
            <v>90.97</v>
          </cell>
          <cell r="D3044">
            <v>169.29769999999999</v>
          </cell>
          <cell r="E3044">
            <v>580.47</v>
          </cell>
        </row>
        <row r="3045">
          <cell r="B3045">
            <v>40906</v>
          </cell>
          <cell r="C3045">
            <v>91.113900000000001</v>
          </cell>
          <cell r="D3045">
            <v>169.54470000000001</v>
          </cell>
          <cell r="E3045">
            <v>605.75</v>
          </cell>
        </row>
        <row r="3046">
          <cell r="B3046">
            <v>40907</v>
          </cell>
          <cell r="C3046">
            <v>91.265299999999996</v>
          </cell>
          <cell r="D3046">
            <v>169.62299999999999</v>
          </cell>
          <cell r="E3046">
            <v>609.66</v>
          </cell>
        </row>
        <row r="3047">
          <cell r="B3047">
            <v>40910</v>
          </cell>
          <cell r="C3047">
            <v>90.963800000000006</v>
          </cell>
          <cell r="D3047">
            <v>169.42490000000001</v>
          </cell>
        </row>
        <row r="3048">
          <cell r="B3048">
            <v>40911</v>
          </cell>
          <cell r="C3048">
            <v>90.853800000000007</v>
          </cell>
          <cell r="D3048">
            <v>169.41800000000001</v>
          </cell>
          <cell r="E3048">
            <v>602.62</v>
          </cell>
        </row>
        <row r="3049">
          <cell r="B3049">
            <v>40912</v>
          </cell>
          <cell r="C3049">
            <v>90.876599999999996</v>
          </cell>
          <cell r="D3049">
            <v>169.47059999999999</v>
          </cell>
          <cell r="E3049">
            <v>602.16999999999996</v>
          </cell>
        </row>
        <row r="3050">
          <cell r="B3050">
            <v>40913</v>
          </cell>
          <cell r="C3050">
            <v>91.175600000000003</v>
          </cell>
          <cell r="D3050">
            <v>169.6148</v>
          </cell>
          <cell r="E3050">
            <v>607.55999999999995</v>
          </cell>
        </row>
        <row r="3051">
          <cell r="B3051">
            <v>40914</v>
          </cell>
          <cell r="E3051">
            <v>608.75</v>
          </cell>
        </row>
        <row r="3052">
          <cell r="B3052">
            <v>40917</v>
          </cell>
          <cell r="C3052">
            <v>91.111800000000002</v>
          </cell>
          <cell r="D3052">
            <v>169.60290000000001</v>
          </cell>
          <cell r="E3052">
            <v>610.95000000000005</v>
          </cell>
        </row>
        <row r="3053">
          <cell r="B3053">
            <v>40918</v>
          </cell>
          <cell r="C3053">
            <v>90.816599999999994</v>
          </cell>
          <cell r="D3053">
            <v>169.15479999999999</v>
          </cell>
          <cell r="E3053">
            <v>608.46</v>
          </cell>
        </row>
        <row r="3054">
          <cell r="B3054">
            <v>40919</v>
          </cell>
          <cell r="C3054">
            <v>90.775099999999995</v>
          </cell>
          <cell r="D3054">
            <v>169.0334</v>
          </cell>
          <cell r="E3054">
            <v>593.41</v>
          </cell>
        </row>
        <row r="3055">
          <cell r="B3055">
            <v>40920</v>
          </cell>
          <cell r="C3055">
            <v>90.726500000000001</v>
          </cell>
          <cell r="D3055">
            <v>168.93100000000001</v>
          </cell>
          <cell r="E3055">
            <v>624.19000000000005</v>
          </cell>
        </row>
        <row r="3056">
          <cell r="B3056">
            <v>40921</v>
          </cell>
          <cell r="C3056">
            <v>90.550899999999999</v>
          </cell>
          <cell r="D3056">
            <v>168.8629</v>
          </cell>
          <cell r="E3056">
            <v>622.5</v>
          </cell>
        </row>
        <row r="3057">
          <cell r="B3057">
            <v>40924</v>
          </cell>
          <cell r="C3057">
            <v>90.404600000000002</v>
          </cell>
          <cell r="D3057">
            <v>168.68719999999999</v>
          </cell>
          <cell r="E3057">
            <v>603.32000000000005</v>
          </cell>
        </row>
        <row r="3058">
          <cell r="B3058">
            <v>40925</v>
          </cell>
          <cell r="C3058">
            <v>90.447800000000001</v>
          </cell>
          <cell r="D3058">
            <v>168.80359999999999</v>
          </cell>
          <cell r="E3058">
            <v>624.6</v>
          </cell>
        </row>
        <row r="3059">
          <cell r="B3059">
            <v>40926</v>
          </cell>
          <cell r="C3059">
            <v>90.428600000000003</v>
          </cell>
          <cell r="D3059">
            <v>168.8295</v>
          </cell>
          <cell r="E3059">
            <v>620.75</v>
          </cell>
        </row>
        <row r="3060">
          <cell r="B3060">
            <v>40927</v>
          </cell>
          <cell r="C3060">
            <v>90.406899999999993</v>
          </cell>
          <cell r="D3060">
            <v>168.87860000000001</v>
          </cell>
          <cell r="E3060">
            <v>619.64</v>
          </cell>
        </row>
        <row r="3061">
          <cell r="B3061">
            <v>40928</v>
          </cell>
          <cell r="C3061">
            <v>90.479399999999998</v>
          </cell>
          <cell r="D3061">
            <v>169.82470000000001</v>
          </cell>
          <cell r="E3061">
            <v>614.52</v>
          </cell>
        </row>
        <row r="3062">
          <cell r="B3062">
            <v>40931</v>
          </cell>
          <cell r="C3062">
            <v>90.381</v>
          </cell>
          <cell r="D3062">
            <v>169.1369</v>
          </cell>
          <cell r="E3062">
            <v>596.27</v>
          </cell>
        </row>
        <row r="3063">
          <cell r="B3063">
            <v>40932</v>
          </cell>
          <cell r="C3063">
            <v>90.412000000000006</v>
          </cell>
          <cell r="D3063">
            <v>169.20529999999999</v>
          </cell>
          <cell r="E3063">
            <v>596.02</v>
          </cell>
        </row>
        <row r="3064">
          <cell r="B3064">
            <v>40933</v>
          </cell>
          <cell r="C3064">
            <v>90.378399999999999</v>
          </cell>
          <cell r="D3064">
            <v>169.17400000000001</v>
          </cell>
          <cell r="E3064">
            <v>596.5</v>
          </cell>
        </row>
        <row r="3065">
          <cell r="B3065">
            <v>40934</v>
          </cell>
          <cell r="C3065">
            <v>90.397999999999996</v>
          </cell>
          <cell r="D3065">
            <v>169.2826</v>
          </cell>
          <cell r="E3065">
            <v>591.41</v>
          </cell>
        </row>
        <row r="3066">
          <cell r="B3066">
            <v>40935</v>
          </cell>
          <cell r="C3066">
            <v>90.330699999999993</v>
          </cell>
          <cell r="D3066">
            <v>169.28569999999999</v>
          </cell>
          <cell r="E3066">
            <v>596.89</v>
          </cell>
        </row>
        <row r="3067">
          <cell r="B3067">
            <v>40938</v>
          </cell>
          <cell r="C3067">
            <v>90.241399999999999</v>
          </cell>
          <cell r="D3067">
            <v>169.26820000000001</v>
          </cell>
          <cell r="E3067">
            <v>596.65</v>
          </cell>
        </row>
        <row r="3068">
          <cell r="B3068">
            <v>40939</v>
          </cell>
          <cell r="C3068">
            <v>90.424999999999997</v>
          </cell>
          <cell r="D3068">
            <v>169.66569999999999</v>
          </cell>
          <cell r="E3068">
            <v>590.75</v>
          </cell>
        </row>
        <row r="3069">
          <cell r="B3069">
            <v>40940</v>
          </cell>
          <cell r="C3069">
            <v>90.375</v>
          </cell>
          <cell r="D3069">
            <v>169.7851</v>
          </cell>
          <cell r="E3069">
            <v>580.4</v>
          </cell>
        </row>
        <row r="3070">
          <cell r="B3070">
            <v>40941</v>
          </cell>
          <cell r="C3070">
            <v>90.470600000000005</v>
          </cell>
          <cell r="D3070">
            <v>170.04679999999999</v>
          </cell>
          <cell r="E3070">
            <v>570.23</v>
          </cell>
        </row>
        <row r="3071">
          <cell r="B3071">
            <v>40942</v>
          </cell>
          <cell r="C3071">
            <v>90.741799999999998</v>
          </cell>
          <cell r="D3071">
            <v>170.4633</v>
          </cell>
          <cell r="E3071">
            <v>562.01</v>
          </cell>
        </row>
        <row r="3072">
          <cell r="B3072">
            <v>40945</v>
          </cell>
          <cell r="C3072">
            <v>90.726399999999998</v>
          </cell>
          <cell r="D3072">
            <v>170.60159999999999</v>
          </cell>
          <cell r="E3072">
            <v>551.61</v>
          </cell>
        </row>
        <row r="3073">
          <cell r="B3073">
            <v>40946</v>
          </cell>
          <cell r="C3073">
            <v>90.922200000000004</v>
          </cell>
          <cell r="D3073">
            <v>170.8502</v>
          </cell>
          <cell r="E3073">
            <v>545.75</v>
          </cell>
        </row>
        <row r="3074">
          <cell r="B3074">
            <v>40947</v>
          </cell>
          <cell r="C3074">
            <v>90.678399999999996</v>
          </cell>
          <cell r="D3074">
            <v>170.65719999999999</v>
          </cell>
          <cell r="E3074">
            <v>547.82000000000005</v>
          </cell>
        </row>
        <row r="3075">
          <cell r="B3075">
            <v>40948</v>
          </cell>
          <cell r="C3075">
            <v>90.884299999999996</v>
          </cell>
          <cell r="D3075">
            <v>171.00219999999999</v>
          </cell>
          <cell r="E3075">
            <v>548.63</v>
          </cell>
        </row>
        <row r="3076">
          <cell r="B3076">
            <v>40949</v>
          </cell>
          <cell r="C3076">
            <v>90.941999999999993</v>
          </cell>
          <cell r="D3076">
            <v>171.05119999999999</v>
          </cell>
          <cell r="E3076">
            <v>551</v>
          </cell>
        </row>
        <row r="3077">
          <cell r="B3077">
            <v>40952</v>
          </cell>
          <cell r="C3077">
            <v>90.922499999999999</v>
          </cell>
          <cell r="D3077">
            <v>171.18440000000001</v>
          </cell>
          <cell r="E3077">
            <v>547.86</v>
          </cell>
        </row>
        <row r="3078">
          <cell r="B3078">
            <v>40953</v>
          </cell>
          <cell r="C3078">
            <v>90.854600000000005</v>
          </cell>
          <cell r="D3078">
            <v>171.15459999999999</v>
          </cell>
          <cell r="E3078">
            <v>547.20000000000005</v>
          </cell>
        </row>
        <row r="3079">
          <cell r="B3079">
            <v>40954</v>
          </cell>
          <cell r="C3079">
            <v>90.873900000000006</v>
          </cell>
          <cell r="D3079">
            <v>171.24010000000001</v>
          </cell>
          <cell r="E3079">
            <v>542.1</v>
          </cell>
        </row>
        <row r="3080">
          <cell r="B3080">
            <v>40955</v>
          </cell>
          <cell r="C3080">
            <v>90.846500000000006</v>
          </cell>
          <cell r="D3080">
            <v>171.22669999999999</v>
          </cell>
          <cell r="E3080">
            <v>545.41</v>
          </cell>
        </row>
        <row r="3081">
          <cell r="B3081">
            <v>40956</v>
          </cell>
          <cell r="C3081">
            <v>90.877600000000001</v>
          </cell>
          <cell r="D3081">
            <v>171.3811</v>
          </cell>
          <cell r="E3081">
            <v>540.91</v>
          </cell>
        </row>
        <row r="3082">
          <cell r="B3082">
            <v>40959</v>
          </cell>
          <cell r="C3082">
            <v>90.893500000000003</v>
          </cell>
          <cell r="D3082">
            <v>171.5154</v>
          </cell>
          <cell r="E3082">
            <v>539.1</v>
          </cell>
        </row>
        <row r="3083">
          <cell r="B3083">
            <v>40960</v>
          </cell>
          <cell r="C3083">
            <v>91.006699999999995</v>
          </cell>
          <cell r="D3083">
            <v>171.75149999999999</v>
          </cell>
          <cell r="E3083">
            <v>534.29999999999995</v>
          </cell>
        </row>
        <row r="3084">
          <cell r="B3084">
            <v>40961</v>
          </cell>
          <cell r="C3084">
            <v>91.231700000000004</v>
          </cell>
          <cell r="D3084">
            <v>171.9967</v>
          </cell>
          <cell r="E3084">
            <v>531.34</v>
          </cell>
        </row>
        <row r="3085">
          <cell r="B3085">
            <v>40962</v>
          </cell>
          <cell r="C3085">
            <v>91.277100000000004</v>
          </cell>
          <cell r="D3085">
            <v>172.17789999999999</v>
          </cell>
          <cell r="E3085">
            <v>526.78</v>
          </cell>
        </row>
        <row r="3086">
          <cell r="B3086">
            <v>40963</v>
          </cell>
          <cell r="C3086">
            <v>91.367900000000006</v>
          </cell>
          <cell r="D3086">
            <v>172.3912</v>
          </cell>
          <cell r="E3086">
            <v>527.07000000000005</v>
          </cell>
        </row>
        <row r="3087">
          <cell r="B3087">
            <v>40966</v>
          </cell>
          <cell r="C3087">
            <v>91.371300000000005</v>
          </cell>
          <cell r="D3087">
            <v>172.47040000000001</v>
          </cell>
          <cell r="E3087">
            <v>530.47</v>
          </cell>
        </row>
        <row r="3088">
          <cell r="B3088">
            <v>40967</v>
          </cell>
          <cell r="C3088">
            <v>91.510400000000004</v>
          </cell>
          <cell r="D3088">
            <v>172.75190000000001</v>
          </cell>
          <cell r="E3088">
            <v>531.79999999999995</v>
          </cell>
        </row>
        <row r="3089">
          <cell r="B3089">
            <v>40968</v>
          </cell>
          <cell r="C3089">
            <v>91.634200000000007</v>
          </cell>
          <cell r="D3089">
            <v>173.018</v>
          </cell>
          <cell r="E3089">
            <v>524.63</v>
          </cell>
        </row>
        <row r="3090">
          <cell r="B3090">
            <v>40969</v>
          </cell>
          <cell r="C3090">
            <v>91.689599999999999</v>
          </cell>
          <cell r="D3090">
            <v>173.1251</v>
          </cell>
          <cell r="E3090">
            <v>521.61</v>
          </cell>
        </row>
        <row r="3091">
          <cell r="B3091">
            <v>40970</v>
          </cell>
          <cell r="C3091">
            <v>91.677800000000005</v>
          </cell>
          <cell r="D3091">
            <v>173.249</v>
          </cell>
          <cell r="E3091">
            <v>516.02</v>
          </cell>
        </row>
        <row r="3092">
          <cell r="B3092">
            <v>40973</v>
          </cell>
          <cell r="C3092">
            <v>91.841700000000003</v>
          </cell>
          <cell r="D3092">
            <v>173.5676</v>
          </cell>
          <cell r="E3092">
            <v>514.09</v>
          </cell>
        </row>
        <row r="3093">
          <cell r="B3093">
            <v>40974</v>
          </cell>
          <cell r="C3093">
            <v>92.233400000000003</v>
          </cell>
          <cell r="D3093">
            <v>173.98249999999999</v>
          </cell>
          <cell r="E3093">
            <v>518.49</v>
          </cell>
        </row>
        <row r="3094">
          <cell r="B3094">
            <v>40975</v>
          </cell>
          <cell r="C3094">
            <v>92.397999999999996</v>
          </cell>
          <cell r="D3094">
            <v>174.23230000000001</v>
          </cell>
          <cell r="E3094">
            <v>518.29999999999995</v>
          </cell>
        </row>
        <row r="3095">
          <cell r="B3095">
            <v>40976</v>
          </cell>
          <cell r="C3095">
            <v>92.480999999999995</v>
          </cell>
          <cell r="D3095">
            <v>174.48759999999999</v>
          </cell>
          <cell r="E3095">
            <v>516.87</v>
          </cell>
        </row>
        <row r="3096">
          <cell r="B3096">
            <v>40977</v>
          </cell>
          <cell r="C3096">
            <v>92.454099999999997</v>
          </cell>
          <cell r="D3096">
            <v>174.4913</v>
          </cell>
          <cell r="E3096">
            <v>516.05999999999995</v>
          </cell>
        </row>
        <row r="3097">
          <cell r="B3097">
            <v>40980</v>
          </cell>
          <cell r="C3097">
            <v>92.453100000000006</v>
          </cell>
          <cell r="D3097">
            <v>174.76480000000001</v>
          </cell>
          <cell r="E3097">
            <v>505.1</v>
          </cell>
        </row>
        <row r="3098">
          <cell r="B3098">
            <v>40981</v>
          </cell>
          <cell r="C3098">
            <v>92.584699999999998</v>
          </cell>
          <cell r="D3098">
            <v>175.43350000000001</v>
          </cell>
          <cell r="E3098">
            <v>477.64</v>
          </cell>
        </row>
        <row r="3099">
          <cell r="B3099">
            <v>40982</v>
          </cell>
          <cell r="C3099">
            <v>92.983199999999997</v>
          </cell>
          <cell r="D3099">
            <v>176.0857</v>
          </cell>
          <cell r="E3099">
            <v>475.81</v>
          </cell>
        </row>
        <row r="3100">
          <cell r="B3100">
            <v>40983</v>
          </cell>
          <cell r="C3100">
            <v>93.293999999999997</v>
          </cell>
          <cell r="D3100">
            <v>176.5839</v>
          </cell>
          <cell r="E3100">
            <v>461.66</v>
          </cell>
        </row>
        <row r="3101">
          <cell r="B3101">
            <v>40984</v>
          </cell>
          <cell r="C3101">
            <v>93.380200000000002</v>
          </cell>
          <cell r="D3101">
            <v>176.73099999999999</v>
          </cell>
          <cell r="E3101">
            <v>453.26</v>
          </cell>
        </row>
        <row r="3102">
          <cell r="B3102">
            <v>40987</v>
          </cell>
          <cell r="C3102">
            <v>93.4983</v>
          </cell>
          <cell r="D3102">
            <v>177.01769999999999</v>
          </cell>
          <cell r="E3102">
            <v>449.88</v>
          </cell>
        </row>
        <row r="3103">
          <cell r="B3103">
            <v>40988</v>
          </cell>
          <cell r="C3103">
            <v>93.444000000000003</v>
          </cell>
          <cell r="D3103">
            <v>176.9325</v>
          </cell>
          <cell r="E3103">
            <v>450.57</v>
          </cell>
        </row>
        <row r="3104">
          <cell r="B3104">
            <v>40989</v>
          </cell>
          <cell r="C3104">
            <v>93.909000000000006</v>
          </cell>
          <cell r="D3104">
            <v>177.2603</v>
          </cell>
          <cell r="E3104">
            <v>457.87</v>
          </cell>
        </row>
        <row r="3105">
          <cell r="B3105">
            <v>40990</v>
          </cell>
          <cell r="C3105">
            <v>94.117699999999999</v>
          </cell>
          <cell r="D3105">
            <v>177.5436</v>
          </cell>
          <cell r="E3105">
            <v>464.75</v>
          </cell>
        </row>
        <row r="3106">
          <cell r="B3106">
            <v>40991</v>
          </cell>
          <cell r="C3106">
            <v>94.204599999999999</v>
          </cell>
          <cell r="D3106">
            <v>177.69749999999999</v>
          </cell>
          <cell r="E3106">
            <v>475.33</v>
          </cell>
        </row>
        <row r="3107">
          <cell r="B3107">
            <v>40994</v>
          </cell>
          <cell r="C3107">
            <v>94.249200000000002</v>
          </cell>
          <cell r="D3107">
            <v>177.81989999999999</v>
          </cell>
          <cell r="E3107">
            <v>470.73</v>
          </cell>
        </row>
        <row r="3108">
          <cell r="B3108">
            <v>40995</v>
          </cell>
          <cell r="C3108">
            <v>94.134200000000007</v>
          </cell>
          <cell r="D3108">
            <v>177.81120000000001</v>
          </cell>
          <cell r="E3108">
            <v>466.8</v>
          </cell>
        </row>
        <row r="3109">
          <cell r="B3109">
            <v>40996</v>
          </cell>
          <cell r="C3109">
            <v>93.870999999999995</v>
          </cell>
          <cell r="D3109">
            <v>177.77619999999999</v>
          </cell>
          <cell r="E3109">
            <v>469.87</v>
          </cell>
        </row>
        <row r="3110">
          <cell r="B3110">
            <v>40997</v>
          </cell>
          <cell r="C3110">
            <v>93.929199999999994</v>
          </cell>
          <cell r="D3110">
            <v>177.88810000000001</v>
          </cell>
          <cell r="E3110">
            <v>471.26</v>
          </cell>
        </row>
        <row r="3111">
          <cell r="B3111">
            <v>40998</v>
          </cell>
          <cell r="C3111">
            <v>93.965900000000005</v>
          </cell>
          <cell r="D3111">
            <v>177.9933</v>
          </cell>
          <cell r="E3111">
            <v>471</v>
          </cell>
        </row>
        <row r="3112">
          <cell r="B3112">
            <v>41001</v>
          </cell>
          <cell r="C3112">
            <v>93.952299999999994</v>
          </cell>
          <cell r="D3112">
            <v>178.06890000000001</v>
          </cell>
          <cell r="E3112">
            <v>467.96</v>
          </cell>
        </row>
        <row r="3113">
          <cell r="B3113">
            <v>41002</v>
          </cell>
          <cell r="C3113">
            <v>93.930499999999995</v>
          </cell>
          <cell r="D3113">
            <v>178.0573</v>
          </cell>
          <cell r="E3113">
            <v>468.58</v>
          </cell>
        </row>
        <row r="3114">
          <cell r="B3114">
            <v>41003</v>
          </cell>
          <cell r="C3114">
            <v>94.052300000000002</v>
          </cell>
          <cell r="D3114">
            <v>178.27209999999999</v>
          </cell>
          <cell r="E3114">
            <v>468.02</v>
          </cell>
        </row>
        <row r="3115">
          <cell r="B3115">
            <v>41004</v>
          </cell>
          <cell r="C3115">
            <v>94.394800000000004</v>
          </cell>
          <cell r="D3115">
            <v>178.6832</v>
          </cell>
          <cell r="E3115">
            <v>475.85</v>
          </cell>
        </row>
        <row r="3116">
          <cell r="B3116">
            <v>41005</v>
          </cell>
          <cell r="C3116">
            <v>94.429599999999994</v>
          </cell>
          <cell r="D3116">
            <v>178.7903</v>
          </cell>
        </row>
        <row r="3117">
          <cell r="B3117">
            <v>41008</v>
          </cell>
        </row>
        <row r="3118">
          <cell r="B3118">
            <v>41009</v>
          </cell>
          <cell r="C3118">
            <v>94.463899999999995</v>
          </cell>
          <cell r="D3118">
            <v>178.92410000000001</v>
          </cell>
          <cell r="E3118">
            <v>485.04</v>
          </cell>
        </row>
        <row r="3119">
          <cell r="B3119">
            <v>41010</v>
          </cell>
          <cell r="C3119">
            <v>94.369</v>
          </cell>
          <cell r="D3119">
            <v>178.7902</v>
          </cell>
          <cell r="E3119">
            <v>479.07</v>
          </cell>
        </row>
        <row r="3120">
          <cell r="B3120">
            <v>41011</v>
          </cell>
          <cell r="C3120">
            <v>94.344999999999999</v>
          </cell>
          <cell r="D3120">
            <v>178.8048</v>
          </cell>
          <cell r="E3120">
            <v>478.43</v>
          </cell>
        </row>
        <row r="3121">
          <cell r="B3121">
            <v>41012</v>
          </cell>
          <cell r="C3121">
            <v>94.401799999999994</v>
          </cell>
          <cell r="D3121">
            <v>178.9358</v>
          </cell>
          <cell r="E3121">
            <v>481.19</v>
          </cell>
        </row>
        <row r="3122">
          <cell r="B3122">
            <v>41015</v>
          </cell>
          <cell r="C3122">
            <v>94.394900000000007</v>
          </cell>
          <cell r="D3122">
            <v>178.9691</v>
          </cell>
          <cell r="E3122">
            <v>482.79</v>
          </cell>
        </row>
        <row r="3123">
          <cell r="B3123">
            <v>41016</v>
          </cell>
          <cell r="C3123">
            <v>94.471400000000003</v>
          </cell>
          <cell r="D3123">
            <v>179.09700000000001</v>
          </cell>
          <cell r="E3123">
            <v>482.32</v>
          </cell>
        </row>
        <row r="3124">
          <cell r="B3124">
            <v>41017</v>
          </cell>
          <cell r="C3124">
            <v>94.917500000000004</v>
          </cell>
          <cell r="D3124">
            <v>179.46080000000001</v>
          </cell>
          <cell r="E3124">
            <v>479.52</v>
          </cell>
        </row>
        <row r="3125">
          <cell r="B3125">
            <v>41018</v>
          </cell>
          <cell r="C3125">
            <v>94.943600000000004</v>
          </cell>
          <cell r="D3125">
            <v>179.62090000000001</v>
          </cell>
          <cell r="E3125">
            <v>478.6</v>
          </cell>
        </row>
        <row r="3126">
          <cell r="B3126">
            <v>41019</v>
          </cell>
          <cell r="C3126">
            <v>94.981999999999999</v>
          </cell>
          <cell r="D3126">
            <v>179.79830000000001</v>
          </cell>
          <cell r="E3126">
            <v>468.8</v>
          </cell>
        </row>
        <row r="3127">
          <cell r="B3127">
            <v>41022</v>
          </cell>
          <cell r="C3127">
            <v>94.874499999999998</v>
          </cell>
          <cell r="D3127">
            <v>179.68450000000001</v>
          </cell>
          <cell r="E3127">
            <v>476.67</v>
          </cell>
        </row>
        <row r="3128">
          <cell r="B3128">
            <v>41023</v>
          </cell>
          <cell r="C3128">
            <v>95.004499999999993</v>
          </cell>
          <cell r="D3128">
            <v>179.88890000000001</v>
          </cell>
          <cell r="E3128">
            <v>471.72</v>
          </cell>
        </row>
        <row r="3129">
          <cell r="B3129">
            <v>41024</v>
          </cell>
          <cell r="C3129">
            <v>95.069599999999994</v>
          </cell>
          <cell r="D3129">
            <v>180.03399999999999</v>
          </cell>
          <cell r="E3129">
            <v>467</v>
          </cell>
        </row>
        <row r="3130">
          <cell r="B3130">
            <v>41025</v>
          </cell>
          <cell r="C3130">
            <v>95.0732</v>
          </cell>
          <cell r="D3130">
            <v>180.06469999999999</v>
          </cell>
          <cell r="E3130">
            <v>472.88</v>
          </cell>
        </row>
        <row r="3131">
          <cell r="B3131">
            <v>41026</v>
          </cell>
          <cell r="C3131">
            <v>95.009399999999999</v>
          </cell>
          <cell r="D3131">
            <v>179.99549999999999</v>
          </cell>
          <cell r="E3131">
            <v>471.22</v>
          </cell>
        </row>
        <row r="3132">
          <cell r="B3132">
            <v>41029</v>
          </cell>
          <cell r="C3132">
            <v>95.147900000000007</v>
          </cell>
          <cell r="D3132">
            <v>180.29750000000001</v>
          </cell>
          <cell r="E3132">
            <v>473.22</v>
          </cell>
        </row>
        <row r="3133">
          <cell r="B3133">
            <v>41030</v>
          </cell>
          <cell r="E3133">
            <v>472.46</v>
          </cell>
        </row>
        <row r="3134">
          <cell r="B3134">
            <v>41031</v>
          </cell>
          <cell r="C3134">
            <v>95.236000000000004</v>
          </cell>
          <cell r="D3134">
            <v>180.5119</v>
          </cell>
          <cell r="E3134">
            <v>472.85</v>
          </cell>
        </row>
        <row r="3135">
          <cell r="B3135">
            <v>41032</v>
          </cell>
          <cell r="C3135">
            <v>95.092699999999994</v>
          </cell>
          <cell r="D3135">
            <v>180.39349999999999</v>
          </cell>
          <cell r="E3135">
            <v>469.47</v>
          </cell>
        </row>
        <row r="3136">
          <cell r="B3136">
            <v>41033</v>
          </cell>
          <cell r="C3136">
            <v>95.433700000000002</v>
          </cell>
          <cell r="D3136">
            <v>180.99250000000001</v>
          </cell>
          <cell r="E3136">
            <v>468.77</v>
          </cell>
        </row>
        <row r="3137">
          <cell r="B3137">
            <v>41036</v>
          </cell>
          <cell r="C3137">
            <v>95.405199999999994</v>
          </cell>
          <cell r="D3137">
            <v>180.9057</v>
          </cell>
        </row>
        <row r="3138">
          <cell r="B3138">
            <v>41037</v>
          </cell>
          <cell r="C3138">
            <v>95.443600000000004</v>
          </cell>
          <cell r="D3138">
            <v>181.0898</v>
          </cell>
          <cell r="E3138">
            <v>468.68</v>
          </cell>
        </row>
        <row r="3139">
          <cell r="B3139">
            <v>41038</v>
          </cell>
          <cell r="C3139">
            <v>95.461500000000001</v>
          </cell>
          <cell r="D3139">
            <v>181.13</v>
          </cell>
          <cell r="E3139">
            <v>474.5</v>
          </cell>
        </row>
        <row r="3140">
          <cell r="B3140">
            <v>41039</v>
          </cell>
          <cell r="C3140">
            <v>95.343199999999996</v>
          </cell>
          <cell r="D3140">
            <v>181.16679999999999</v>
          </cell>
          <cell r="E3140">
            <v>471.89</v>
          </cell>
        </row>
        <row r="3141">
          <cell r="B3141">
            <v>41040</v>
          </cell>
          <cell r="C3141">
            <v>95.364699999999999</v>
          </cell>
          <cell r="D3141">
            <v>181.21250000000001</v>
          </cell>
          <cell r="E3141">
            <v>473.79</v>
          </cell>
        </row>
        <row r="3142">
          <cell r="B3142">
            <v>41043</v>
          </cell>
          <cell r="C3142">
            <v>95.382099999999994</v>
          </cell>
          <cell r="D3142">
            <v>181.27070000000001</v>
          </cell>
          <cell r="E3142">
            <v>483.19</v>
          </cell>
        </row>
        <row r="3143">
          <cell r="B3143">
            <v>41044</v>
          </cell>
          <cell r="C3143">
            <v>95.368700000000004</v>
          </cell>
          <cell r="D3143">
            <v>181.18219999999999</v>
          </cell>
          <cell r="E3143">
            <v>483.26</v>
          </cell>
        </row>
        <row r="3144">
          <cell r="B3144">
            <v>41045</v>
          </cell>
          <cell r="C3144">
            <v>94.948599999999999</v>
          </cell>
          <cell r="D3144">
            <v>180.37360000000001</v>
          </cell>
          <cell r="E3144">
            <v>491.11</v>
          </cell>
        </row>
        <row r="3145">
          <cell r="B3145">
            <v>41046</v>
          </cell>
          <cell r="C3145">
            <v>94.939400000000006</v>
          </cell>
          <cell r="D3145">
            <v>180.3783</v>
          </cell>
          <cell r="E3145">
            <v>497.54</v>
          </cell>
        </row>
        <row r="3146">
          <cell r="B3146">
            <v>41047</v>
          </cell>
          <cell r="C3146">
            <v>94.996300000000005</v>
          </cell>
          <cell r="D3146">
            <v>180.42449999999999</v>
          </cell>
          <cell r="E3146">
            <v>501.32</v>
          </cell>
        </row>
        <row r="3147">
          <cell r="B3147">
            <v>41050</v>
          </cell>
          <cell r="C3147">
            <v>94.908500000000004</v>
          </cell>
          <cell r="D3147">
            <v>180.3563</v>
          </cell>
          <cell r="E3147">
            <v>502.15</v>
          </cell>
        </row>
        <row r="3148">
          <cell r="B3148">
            <v>41051</v>
          </cell>
          <cell r="C3148">
            <v>94.978700000000003</v>
          </cell>
          <cell r="D3148">
            <v>180.71430000000001</v>
          </cell>
          <cell r="E3148">
            <v>481.85</v>
          </cell>
        </row>
        <row r="3149">
          <cell r="B3149">
            <v>41052</v>
          </cell>
          <cell r="C3149">
            <v>94.962699999999998</v>
          </cell>
          <cell r="D3149">
            <v>180.63489999999999</v>
          </cell>
          <cell r="E3149">
            <v>496.74</v>
          </cell>
        </row>
        <row r="3150">
          <cell r="B3150">
            <v>41053</v>
          </cell>
          <cell r="C3150">
            <v>95.242599999999996</v>
          </cell>
          <cell r="D3150">
            <v>180.98480000000001</v>
          </cell>
          <cell r="E3150">
            <v>492.34</v>
          </cell>
        </row>
        <row r="3151">
          <cell r="B3151">
            <v>41054</v>
          </cell>
          <cell r="C3151">
            <v>95.308899999999994</v>
          </cell>
          <cell r="D3151">
            <v>181.11330000000001</v>
          </cell>
          <cell r="E3151">
            <v>493.1</v>
          </cell>
        </row>
        <row r="3152">
          <cell r="B3152">
            <v>41057</v>
          </cell>
          <cell r="C3152">
            <v>95.296199999999999</v>
          </cell>
          <cell r="D3152">
            <v>181.16650000000001</v>
          </cell>
          <cell r="E3152">
            <v>491.72</v>
          </cell>
        </row>
        <row r="3153">
          <cell r="B3153">
            <v>41058</v>
          </cell>
          <cell r="C3153">
            <v>95.384</v>
          </cell>
          <cell r="D3153">
            <v>181.35749999999999</v>
          </cell>
          <cell r="E3153">
            <v>492.2</v>
          </cell>
        </row>
        <row r="3154">
          <cell r="B3154">
            <v>41059</v>
          </cell>
          <cell r="C3154">
            <v>95.302099999999996</v>
          </cell>
          <cell r="D3154">
            <v>181.27010000000001</v>
          </cell>
          <cell r="E3154">
            <v>498.56</v>
          </cell>
        </row>
        <row r="3155">
          <cell r="B3155">
            <v>41060</v>
          </cell>
          <cell r="C3155">
            <v>95.524100000000004</v>
          </cell>
          <cell r="D3155">
            <v>181.62139999999999</v>
          </cell>
          <cell r="E3155">
            <v>501.6</v>
          </cell>
        </row>
        <row r="3156">
          <cell r="B3156">
            <v>41061</v>
          </cell>
          <cell r="C3156">
            <v>95.555499999999995</v>
          </cell>
          <cell r="D3156">
            <v>181.53880000000001</v>
          </cell>
          <cell r="E3156">
            <v>511.31</v>
          </cell>
        </row>
        <row r="3157">
          <cell r="B3157">
            <v>41064</v>
          </cell>
          <cell r="C3157">
            <v>95.451300000000003</v>
          </cell>
          <cell r="D3157">
            <v>181.47479999999999</v>
          </cell>
        </row>
        <row r="3158">
          <cell r="B3158">
            <v>41065</v>
          </cell>
          <cell r="C3158">
            <v>95.505700000000004</v>
          </cell>
          <cell r="D3158">
            <v>181.58529999999999</v>
          </cell>
        </row>
        <row r="3159">
          <cell r="B3159">
            <v>41066</v>
          </cell>
          <cell r="C3159">
            <v>95.486599999999996</v>
          </cell>
          <cell r="D3159">
            <v>181.6481</v>
          </cell>
          <cell r="E3159">
            <v>497.28</v>
          </cell>
        </row>
        <row r="3160">
          <cell r="B3160">
            <v>41067</v>
          </cell>
          <cell r="E3160">
            <v>490.25</v>
          </cell>
        </row>
        <row r="3161">
          <cell r="B3161">
            <v>41068</v>
          </cell>
          <cell r="C3161">
            <v>95.367900000000006</v>
          </cell>
          <cell r="D3161">
            <v>181.60300000000001</v>
          </cell>
          <cell r="E3161">
            <v>494.19</v>
          </cell>
        </row>
        <row r="3162">
          <cell r="B3162">
            <v>41071</v>
          </cell>
          <cell r="C3162">
            <v>95.424800000000005</v>
          </cell>
          <cell r="D3162">
            <v>181.87780000000001</v>
          </cell>
          <cell r="E3162">
            <v>485.91</v>
          </cell>
        </row>
        <row r="3163">
          <cell r="B3163">
            <v>41072</v>
          </cell>
          <cell r="C3163">
            <v>95.506500000000003</v>
          </cell>
          <cell r="D3163">
            <v>182.06309999999999</v>
          </cell>
          <cell r="E3163">
            <v>474.64</v>
          </cell>
        </row>
        <row r="3164">
          <cell r="B3164">
            <v>41073</v>
          </cell>
          <cell r="C3164">
            <v>95.496099999999998</v>
          </cell>
          <cell r="D3164">
            <v>182.11</v>
          </cell>
          <cell r="E3164">
            <v>468.49</v>
          </cell>
        </row>
        <row r="3165">
          <cell r="B3165">
            <v>41074</v>
          </cell>
          <cell r="C3165">
            <v>95.472499999999997</v>
          </cell>
          <cell r="D3165">
            <v>182.1266</v>
          </cell>
          <cell r="E3165">
            <v>471.53</v>
          </cell>
        </row>
        <row r="3166">
          <cell r="B3166">
            <v>41075</v>
          </cell>
          <cell r="C3166">
            <v>95.5428</v>
          </cell>
          <cell r="D3166">
            <v>182.31899999999999</v>
          </cell>
          <cell r="E3166">
            <v>467.76</v>
          </cell>
        </row>
        <row r="3167">
          <cell r="B3167">
            <v>41078</v>
          </cell>
          <cell r="C3167">
            <v>95.582099999999997</v>
          </cell>
          <cell r="D3167">
            <v>182.6146</v>
          </cell>
          <cell r="E3167">
            <v>466.13</v>
          </cell>
        </row>
        <row r="3168">
          <cell r="B3168">
            <v>41079</v>
          </cell>
          <cell r="C3168">
            <v>95.610799999999998</v>
          </cell>
          <cell r="D3168">
            <v>182.70689999999999</v>
          </cell>
          <cell r="E3168">
            <v>458.75</v>
          </cell>
        </row>
        <row r="3169">
          <cell r="B3169">
            <v>41080</v>
          </cell>
          <cell r="C3169">
            <v>95.578699999999998</v>
          </cell>
          <cell r="D3169">
            <v>182.75309999999999</v>
          </cell>
          <cell r="E3169">
            <v>440.41</v>
          </cell>
        </row>
        <row r="3170">
          <cell r="B3170">
            <v>41081</v>
          </cell>
          <cell r="C3170">
            <v>95.693899999999999</v>
          </cell>
          <cell r="D3170">
            <v>183.00700000000001</v>
          </cell>
          <cell r="E3170">
            <v>442.86</v>
          </cell>
        </row>
        <row r="3171">
          <cell r="B3171">
            <v>41082</v>
          </cell>
          <cell r="E3171">
            <v>443.85</v>
          </cell>
        </row>
        <row r="3172">
          <cell r="B3172">
            <v>41085</v>
          </cell>
          <cell r="E3172">
            <v>455.6</v>
          </cell>
        </row>
        <row r="3173">
          <cell r="B3173">
            <v>41086</v>
          </cell>
          <cell r="C3173">
            <v>95.610200000000006</v>
          </cell>
          <cell r="D3173">
            <v>182.90299999999999</v>
          </cell>
          <cell r="E3173">
            <v>452.82</v>
          </cell>
        </row>
        <row r="3174">
          <cell r="B3174">
            <v>41087</v>
          </cell>
          <cell r="C3174">
            <v>95.390600000000006</v>
          </cell>
          <cell r="D3174">
            <v>182.59540000000001</v>
          </cell>
          <cell r="E3174">
            <v>450.27</v>
          </cell>
        </row>
        <row r="3175">
          <cell r="B3175">
            <v>41088</v>
          </cell>
          <cell r="C3175">
            <v>95.778099999999995</v>
          </cell>
          <cell r="D3175">
            <v>183.24170000000001</v>
          </cell>
          <cell r="E3175">
            <v>452.95</v>
          </cell>
        </row>
        <row r="3176">
          <cell r="B3176">
            <v>41089</v>
          </cell>
          <cell r="C3176">
            <v>95.754300000000001</v>
          </cell>
          <cell r="D3176">
            <v>183.39439999999999</v>
          </cell>
          <cell r="E3176">
            <v>438.29</v>
          </cell>
        </row>
        <row r="3177">
          <cell r="B3177">
            <v>41092</v>
          </cell>
          <cell r="C3177">
            <v>95.768299999999996</v>
          </cell>
          <cell r="D3177">
            <v>183.5437</v>
          </cell>
          <cell r="E3177">
            <v>440.15</v>
          </cell>
        </row>
        <row r="3178">
          <cell r="B3178">
            <v>41093</v>
          </cell>
          <cell r="C3178">
            <v>95.445099999999996</v>
          </cell>
          <cell r="D3178">
            <v>183.2499</v>
          </cell>
          <cell r="E3178">
            <v>436.89</v>
          </cell>
        </row>
        <row r="3179">
          <cell r="B3179">
            <v>41094</v>
          </cell>
          <cell r="C3179">
            <v>95.193700000000007</v>
          </cell>
          <cell r="D3179">
            <v>182.90129999999999</v>
          </cell>
          <cell r="E3179">
            <v>435.3</v>
          </cell>
        </row>
        <row r="3180">
          <cell r="B3180">
            <v>41095</v>
          </cell>
          <cell r="C3180">
            <v>95.291700000000006</v>
          </cell>
          <cell r="D3180">
            <v>183.05619999999999</v>
          </cell>
          <cell r="E3180">
            <v>444.7</v>
          </cell>
        </row>
        <row r="3181">
          <cell r="B3181">
            <v>41096</v>
          </cell>
          <cell r="C3181">
            <v>95.391999999999996</v>
          </cell>
          <cell r="D3181">
            <v>183.21199999999999</v>
          </cell>
          <cell r="E3181">
            <v>449.91</v>
          </cell>
        </row>
        <row r="3182">
          <cell r="B3182">
            <v>41099</v>
          </cell>
          <cell r="C3182">
            <v>95.468900000000005</v>
          </cell>
          <cell r="D3182">
            <v>183.4272</v>
          </cell>
          <cell r="E3182">
            <v>451.55</v>
          </cell>
        </row>
        <row r="3183">
          <cell r="B3183">
            <v>41100</v>
          </cell>
          <cell r="C3183">
            <v>95.3934</v>
          </cell>
          <cell r="D3183">
            <v>183.41499999999999</v>
          </cell>
          <cell r="E3183">
            <v>445.21</v>
          </cell>
        </row>
        <row r="3184">
          <cell r="B3184">
            <v>41101</v>
          </cell>
          <cell r="C3184">
            <v>95.409199999999998</v>
          </cell>
          <cell r="D3184">
            <v>183.5147</v>
          </cell>
          <cell r="E3184">
            <v>442.16</v>
          </cell>
        </row>
        <row r="3185">
          <cell r="B3185">
            <v>41102</v>
          </cell>
          <cell r="C3185">
            <v>95.361599999999996</v>
          </cell>
          <cell r="D3185">
            <v>183.47329999999999</v>
          </cell>
          <cell r="E3185">
            <v>446.87</v>
          </cell>
        </row>
        <row r="3186">
          <cell r="B3186">
            <v>41103</v>
          </cell>
          <cell r="C3186">
            <v>95.454599999999999</v>
          </cell>
          <cell r="D3186">
            <v>183.6738</v>
          </cell>
          <cell r="E3186">
            <v>444.5</v>
          </cell>
        </row>
        <row r="3187">
          <cell r="B3187">
            <v>41106</v>
          </cell>
          <cell r="C3187">
            <v>95.484399999999994</v>
          </cell>
          <cell r="D3187">
            <v>183.82259999999999</v>
          </cell>
          <cell r="E3187">
            <v>446.58</v>
          </cell>
        </row>
        <row r="3188">
          <cell r="B3188">
            <v>41107</v>
          </cell>
          <cell r="C3188">
            <v>95.511600000000001</v>
          </cell>
          <cell r="D3188">
            <v>183.9007</v>
          </cell>
          <cell r="E3188">
            <v>445.01</v>
          </cell>
        </row>
        <row r="3189">
          <cell r="B3189">
            <v>41108</v>
          </cell>
          <cell r="C3189">
            <v>95.756299999999996</v>
          </cell>
          <cell r="D3189">
            <v>184.26339999999999</v>
          </cell>
          <cell r="E3189">
            <v>448.2</v>
          </cell>
        </row>
        <row r="3190">
          <cell r="B3190">
            <v>41109</v>
          </cell>
          <cell r="C3190">
            <v>95.860900000000001</v>
          </cell>
          <cell r="D3190">
            <v>184.42099999999999</v>
          </cell>
          <cell r="E3190">
            <v>448.75</v>
          </cell>
        </row>
        <row r="3191">
          <cell r="B3191">
            <v>41110</v>
          </cell>
          <cell r="C3191">
            <v>95.888499999999993</v>
          </cell>
          <cell r="D3191">
            <v>184.42140000000001</v>
          </cell>
          <cell r="E3191">
            <v>454.45</v>
          </cell>
        </row>
        <row r="3192">
          <cell r="B3192">
            <v>41113</v>
          </cell>
          <cell r="C3192">
            <v>95.686300000000003</v>
          </cell>
          <cell r="D3192">
            <v>184.10720000000001</v>
          </cell>
          <cell r="E3192">
            <v>459.44</v>
          </cell>
        </row>
        <row r="3193">
          <cell r="B3193">
            <v>41114</v>
          </cell>
          <cell r="C3193">
            <v>95.750900000000001</v>
          </cell>
          <cell r="D3193">
            <v>184.1748</v>
          </cell>
          <cell r="E3193">
            <v>459.32</v>
          </cell>
        </row>
        <row r="3194">
          <cell r="B3194">
            <v>41115</v>
          </cell>
          <cell r="C3194">
            <v>95.769900000000007</v>
          </cell>
          <cell r="D3194">
            <v>184.23759999999999</v>
          </cell>
          <cell r="E3194">
            <v>458.75</v>
          </cell>
        </row>
        <row r="3195">
          <cell r="B3195">
            <v>41116</v>
          </cell>
          <cell r="C3195">
            <v>95.992400000000004</v>
          </cell>
          <cell r="D3195">
            <v>184.63759999999999</v>
          </cell>
          <cell r="E3195">
            <v>453.05</v>
          </cell>
        </row>
        <row r="3196">
          <cell r="B3196">
            <v>41117</v>
          </cell>
          <cell r="C3196">
            <v>95.922499999999999</v>
          </cell>
          <cell r="D3196">
            <v>184.54599999999999</v>
          </cell>
          <cell r="E3196">
            <v>449.69</v>
          </cell>
        </row>
        <row r="3197">
          <cell r="B3197">
            <v>41120</v>
          </cell>
          <cell r="C3197">
            <v>95.869200000000006</v>
          </cell>
          <cell r="D3197">
            <v>184.6431</v>
          </cell>
          <cell r="E3197">
            <v>447.1</v>
          </cell>
        </row>
        <row r="3198">
          <cell r="B3198">
            <v>41121</v>
          </cell>
          <cell r="C3198">
            <v>95.837900000000005</v>
          </cell>
          <cell r="D3198">
            <v>184.7056</v>
          </cell>
          <cell r="E3198">
            <v>445.21</v>
          </cell>
        </row>
        <row r="3199">
          <cell r="B3199">
            <v>41122</v>
          </cell>
          <cell r="C3199">
            <v>95.820700000000002</v>
          </cell>
          <cell r="D3199">
            <v>184.7047</v>
          </cell>
          <cell r="E3199">
            <v>440.7</v>
          </cell>
        </row>
        <row r="3200">
          <cell r="B3200">
            <v>41123</v>
          </cell>
          <cell r="C3200">
            <v>95.815299999999993</v>
          </cell>
          <cell r="D3200">
            <v>184.7987</v>
          </cell>
          <cell r="E3200">
            <v>439.72</v>
          </cell>
        </row>
        <row r="3201">
          <cell r="B3201">
            <v>41124</v>
          </cell>
          <cell r="C3201">
            <v>95.864400000000003</v>
          </cell>
          <cell r="D3201">
            <v>184.9418</v>
          </cell>
          <cell r="E3201">
            <v>428.32</v>
          </cell>
        </row>
        <row r="3202">
          <cell r="B3202">
            <v>41127</v>
          </cell>
          <cell r="C3202">
            <v>95.863100000000003</v>
          </cell>
          <cell r="D3202">
            <v>185.13460000000001</v>
          </cell>
          <cell r="E3202">
            <v>426.66</v>
          </cell>
        </row>
        <row r="3203">
          <cell r="B3203">
            <v>41128</v>
          </cell>
          <cell r="C3203">
            <v>95.847399999999993</v>
          </cell>
          <cell r="D3203">
            <v>185.0599</v>
          </cell>
          <cell r="E3203">
            <v>421.15</v>
          </cell>
        </row>
        <row r="3204">
          <cell r="B3204">
            <v>41129</v>
          </cell>
          <cell r="C3204">
            <v>95.903800000000004</v>
          </cell>
          <cell r="D3204">
            <v>185.1968</v>
          </cell>
          <cell r="E3204">
            <v>428.01</v>
          </cell>
        </row>
        <row r="3205">
          <cell r="B3205">
            <v>41130</v>
          </cell>
          <cell r="C3205">
            <v>95.834400000000002</v>
          </cell>
          <cell r="D3205">
            <v>185.16640000000001</v>
          </cell>
          <cell r="E3205">
            <v>425.37</v>
          </cell>
        </row>
        <row r="3206">
          <cell r="B3206">
            <v>41131</v>
          </cell>
          <cell r="C3206">
            <v>95.958600000000004</v>
          </cell>
          <cell r="D3206">
            <v>185.28190000000001</v>
          </cell>
          <cell r="E3206">
            <v>431.39</v>
          </cell>
        </row>
        <row r="3207">
          <cell r="B3207">
            <v>41134</v>
          </cell>
          <cell r="C3207">
            <v>95.904700000000005</v>
          </cell>
          <cell r="D3207">
            <v>185.33430000000001</v>
          </cell>
          <cell r="E3207">
            <v>428.27</v>
          </cell>
        </row>
        <row r="3208">
          <cell r="B3208">
            <v>41135</v>
          </cell>
          <cell r="C3208">
            <v>95.865099999999998</v>
          </cell>
          <cell r="D3208">
            <v>185.30760000000001</v>
          </cell>
          <cell r="E3208">
            <v>425.54</v>
          </cell>
        </row>
        <row r="3209">
          <cell r="B3209">
            <v>41136</v>
          </cell>
          <cell r="E3209">
            <v>420.71</v>
          </cell>
        </row>
        <row r="3210">
          <cell r="B3210">
            <v>41137</v>
          </cell>
          <cell r="C3210">
            <v>95.989099999999993</v>
          </cell>
          <cell r="D3210">
            <v>185.56739999999999</v>
          </cell>
          <cell r="E3210">
            <v>422.78</v>
          </cell>
        </row>
        <row r="3211">
          <cell r="B3211">
            <v>41138</v>
          </cell>
          <cell r="C3211">
            <v>96.206500000000005</v>
          </cell>
          <cell r="D3211">
            <v>185.96639999999999</v>
          </cell>
          <cell r="E3211">
            <v>419.95</v>
          </cell>
        </row>
        <row r="3212">
          <cell r="B3212">
            <v>41141</v>
          </cell>
          <cell r="C3212">
            <v>96.335700000000003</v>
          </cell>
          <cell r="D3212">
            <v>186.3528</v>
          </cell>
          <cell r="E3212">
            <v>418.74</v>
          </cell>
        </row>
        <row r="3213">
          <cell r="B3213">
            <v>41142</v>
          </cell>
          <cell r="C3213">
            <v>96.307500000000005</v>
          </cell>
          <cell r="D3213">
            <v>186.3374</v>
          </cell>
          <cell r="E3213">
            <v>416.03</v>
          </cell>
        </row>
        <row r="3214">
          <cell r="B3214">
            <v>41143</v>
          </cell>
          <cell r="C3214">
            <v>96.558499999999995</v>
          </cell>
          <cell r="D3214">
            <v>186.55879999999999</v>
          </cell>
          <cell r="E3214">
            <v>419.91</v>
          </cell>
        </row>
        <row r="3215">
          <cell r="B3215">
            <v>41144</v>
          </cell>
          <cell r="C3215">
            <v>96.611999999999995</v>
          </cell>
          <cell r="D3215">
            <v>186.7535</v>
          </cell>
          <cell r="E3215">
            <v>418.84</v>
          </cell>
        </row>
        <row r="3216">
          <cell r="B3216">
            <v>41145</v>
          </cell>
          <cell r="C3216">
            <v>96.622900000000001</v>
          </cell>
          <cell r="D3216">
            <v>187.04640000000001</v>
          </cell>
          <cell r="E3216">
            <v>419.65</v>
          </cell>
        </row>
        <row r="3217">
          <cell r="B3217">
            <v>41148</v>
          </cell>
          <cell r="C3217">
            <v>96.524000000000001</v>
          </cell>
          <cell r="D3217">
            <v>187.01300000000001</v>
          </cell>
        </row>
        <row r="3218">
          <cell r="B3218">
            <v>41149</v>
          </cell>
          <cell r="C3218">
            <v>96.557699999999997</v>
          </cell>
          <cell r="D3218">
            <v>187.0557</v>
          </cell>
          <cell r="E3218">
            <v>415.81</v>
          </cell>
        </row>
        <row r="3219">
          <cell r="B3219">
            <v>41150</v>
          </cell>
          <cell r="C3219">
            <v>96.611500000000007</v>
          </cell>
          <cell r="D3219">
            <v>187.26429999999999</v>
          </cell>
          <cell r="E3219">
            <v>407.85</v>
          </cell>
        </row>
        <row r="3220">
          <cell r="B3220">
            <v>41151</v>
          </cell>
          <cell r="C3220">
            <v>96.748999999999995</v>
          </cell>
          <cell r="D3220">
            <v>187.53819999999999</v>
          </cell>
          <cell r="E3220">
            <v>406.68</v>
          </cell>
        </row>
        <row r="3221">
          <cell r="B3221">
            <v>41152</v>
          </cell>
          <cell r="C3221">
            <v>96.917400000000001</v>
          </cell>
          <cell r="D3221">
            <v>187.50040000000001</v>
          </cell>
          <cell r="E3221">
            <v>404.33</v>
          </cell>
        </row>
        <row r="3222">
          <cell r="B3222">
            <v>41155</v>
          </cell>
          <cell r="C3222">
            <v>97.096299999999999</v>
          </cell>
          <cell r="D3222">
            <v>187.85579999999999</v>
          </cell>
          <cell r="E3222">
            <v>404.9</v>
          </cell>
        </row>
        <row r="3223">
          <cell r="B3223">
            <v>41156</v>
          </cell>
          <cell r="C3223">
            <v>97.525499999999994</v>
          </cell>
          <cell r="D3223">
            <v>188.47839999999999</v>
          </cell>
          <cell r="E3223">
            <v>397.57</v>
          </cell>
        </row>
        <row r="3224">
          <cell r="B3224">
            <v>41157</v>
          </cell>
          <cell r="C3224">
            <v>97.706599999999995</v>
          </cell>
          <cell r="D3224">
            <v>188.84350000000001</v>
          </cell>
          <cell r="E3224">
            <v>394.52</v>
          </cell>
        </row>
        <row r="3225">
          <cell r="B3225">
            <v>41158</v>
          </cell>
          <cell r="C3225">
            <v>97.591700000000003</v>
          </cell>
          <cell r="D3225">
            <v>188.9213</v>
          </cell>
          <cell r="E3225">
            <v>376.5</v>
          </cell>
        </row>
        <row r="3226">
          <cell r="B3226">
            <v>41159</v>
          </cell>
          <cell r="C3226">
            <v>97.866900000000001</v>
          </cell>
          <cell r="D3226">
            <v>189.649</v>
          </cell>
          <cell r="E3226">
            <v>356.64</v>
          </cell>
        </row>
        <row r="3227">
          <cell r="B3227">
            <v>41162</v>
          </cell>
          <cell r="C3227">
            <v>98.566400000000002</v>
          </cell>
          <cell r="D3227">
            <v>190.7672</v>
          </cell>
          <cell r="E3227">
            <v>348.12</v>
          </cell>
        </row>
        <row r="3228">
          <cell r="B3228">
            <v>41163</v>
          </cell>
          <cell r="C3228">
            <v>99.179400000000001</v>
          </cell>
          <cell r="D3228">
            <v>191.64590000000001</v>
          </cell>
          <cell r="E3228">
            <v>340.68</v>
          </cell>
        </row>
        <row r="3229">
          <cell r="B3229">
            <v>41164</v>
          </cell>
          <cell r="C3229">
            <v>99.734300000000005</v>
          </cell>
          <cell r="D3229">
            <v>192.3913</v>
          </cell>
          <cell r="E3229">
            <v>316.87</v>
          </cell>
        </row>
        <row r="3230">
          <cell r="B3230">
            <v>41165</v>
          </cell>
          <cell r="C3230">
            <v>100.111</v>
          </cell>
          <cell r="D3230">
            <v>192.8261</v>
          </cell>
          <cell r="E3230">
            <v>319.13</v>
          </cell>
        </row>
        <row r="3231">
          <cell r="B3231">
            <v>41166</v>
          </cell>
          <cell r="C3231">
            <v>100.899</v>
          </cell>
          <cell r="D3231">
            <v>193.9341</v>
          </cell>
          <cell r="E3231">
            <v>305.93</v>
          </cell>
        </row>
        <row r="3232">
          <cell r="B3232">
            <v>41169</v>
          </cell>
          <cell r="C3232">
            <v>101.042</v>
          </cell>
          <cell r="D3232">
            <v>194.32589999999999</v>
          </cell>
          <cell r="E3232">
            <v>300.73</v>
          </cell>
        </row>
        <row r="3233">
          <cell r="B3233">
            <v>41170</v>
          </cell>
          <cell r="C3233">
            <v>101.068</v>
          </cell>
          <cell r="D3233">
            <v>194.37270000000001</v>
          </cell>
          <cell r="E3233">
            <v>300.25</v>
          </cell>
        </row>
        <row r="3234">
          <cell r="B3234">
            <v>41171</v>
          </cell>
          <cell r="C3234">
            <v>101.337</v>
          </cell>
          <cell r="D3234">
            <v>194.8794</v>
          </cell>
          <cell r="E3234">
            <v>300.52</v>
          </cell>
        </row>
        <row r="3235">
          <cell r="B3235">
            <v>41172</v>
          </cell>
          <cell r="C3235">
            <v>101.47499999999999</v>
          </cell>
          <cell r="D3235">
            <v>195.0838</v>
          </cell>
          <cell r="E3235">
            <v>306.69</v>
          </cell>
        </row>
        <row r="3236">
          <cell r="B3236">
            <v>41173</v>
          </cell>
          <cell r="C3236">
            <v>101.23699999999999</v>
          </cell>
          <cell r="D3236">
            <v>194.78890000000001</v>
          </cell>
          <cell r="E3236">
            <v>314.67</v>
          </cell>
        </row>
        <row r="3237">
          <cell r="B3237">
            <v>41176</v>
          </cell>
          <cell r="C3237">
            <v>101.628</v>
          </cell>
          <cell r="D3237">
            <v>195.0249</v>
          </cell>
          <cell r="E3237">
            <v>321.35000000000002</v>
          </cell>
        </row>
        <row r="3238">
          <cell r="B3238">
            <v>41177</v>
          </cell>
          <cell r="C3238">
            <v>101.542</v>
          </cell>
          <cell r="D3238">
            <v>195.22790000000001</v>
          </cell>
          <cell r="E3238">
            <v>311.95999999999998</v>
          </cell>
        </row>
        <row r="3239">
          <cell r="B3239">
            <v>41178</v>
          </cell>
          <cell r="C3239">
            <v>101.74</v>
          </cell>
          <cell r="D3239">
            <v>195.34010000000001</v>
          </cell>
          <cell r="E3239">
            <v>319.89</v>
          </cell>
        </row>
        <row r="3240">
          <cell r="B3240">
            <v>41179</v>
          </cell>
          <cell r="C3240">
            <v>101.886</v>
          </cell>
          <cell r="D3240">
            <v>195.39109999999999</v>
          </cell>
          <cell r="E3240">
            <v>321.29000000000002</v>
          </cell>
        </row>
        <row r="3241">
          <cell r="B3241">
            <v>41180</v>
          </cell>
          <cell r="C3241">
            <v>101.81399999999999</v>
          </cell>
          <cell r="D3241">
            <v>195.25890000000001</v>
          </cell>
          <cell r="E3241">
            <v>322.02</v>
          </cell>
        </row>
        <row r="3242">
          <cell r="B3242">
            <v>41183</v>
          </cell>
          <cell r="C3242">
            <v>101.49299999999999</v>
          </cell>
          <cell r="D3242">
            <v>194.99619999999999</v>
          </cell>
          <cell r="E3242">
            <v>316.82</v>
          </cell>
        </row>
        <row r="3243">
          <cell r="B3243">
            <v>41184</v>
          </cell>
          <cell r="C3243">
            <v>101.505</v>
          </cell>
          <cell r="D3243">
            <v>195.2894</v>
          </cell>
          <cell r="E3243">
            <v>314.68</v>
          </cell>
        </row>
        <row r="3244">
          <cell r="B3244">
            <v>41185</v>
          </cell>
          <cell r="C3244">
            <v>101.651</v>
          </cell>
          <cell r="D3244">
            <v>195.54730000000001</v>
          </cell>
          <cell r="E3244">
            <v>314.12</v>
          </cell>
        </row>
        <row r="3245">
          <cell r="B3245">
            <v>41186</v>
          </cell>
          <cell r="C3245">
            <v>101.675</v>
          </cell>
          <cell r="D3245">
            <v>195.631</v>
          </cell>
          <cell r="E3245">
            <v>313.11</v>
          </cell>
        </row>
        <row r="3246">
          <cell r="B3246">
            <v>41187</v>
          </cell>
          <cell r="C3246">
            <v>101.723</v>
          </cell>
          <cell r="D3246">
            <v>195.76259999999999</v>
          </cell>
          <cell r="E3246">
            <v>309.60000000000002</v>
          </cell>
        </row>
        <row r="3247">
          <cell r="B3247">
            <v>41190</v>
          </cell>
        </row>
        <row r="3248">
          <cell r="B3248">
            <v>41191</v>
          </cell>
          <cell r="C3248">
            <v>101.655</v>
          </cell>
          <cell r="D3248">
            <v>195.83500000000001</v>
          </cell>
          <cell r="E3248">
            <v>306.3</v>
          </cell>
        </row>
        <row r="3249">
          <cell r="B3249">
            <v>41192</v>
          </cell>
          <cell r="C3249">
            <v>101.39400000000001</v>
          </cell>
          <cell r="D3249">
            <v>195.7499</v>
          </cell>
          <cell r="E3249">
            <v>303.57</v>
          </cell>
        </row>
        <row r="3250">
          <cell r="B3250">
            <v>41193</v>
          </cell>
          <cell r="C3250">
            <v>102.23699999999999</v>
          </cell>
          <cell r="D3250">
            <v>196.3561</v>
          </cell>
          <cell r="E3250">
            <v>299.87</v>
          </cell>
        </row>
        <row r="3251">
          <cell r="B3251">
            <v>41194</v>
          </cell>
          <cell r="C3251">
            <v>102.307</v>
          </cell>
          <cell r="D3251">
            <v>196.64279999999999</v>
          </cell>
          <cell r="E3251">
            <v>286.35000000000002</v>
          </cell>
        </row>
        <row r="3252">
          <cell r="B3252">
            <v>41197</v>
          </cell>
          <cell r="C3252">
            <v>102.30500000000001</v>
          </cell>
          <cell r="D3252">
            <v>196.86689999999999</v>
          </cell>
          <cell r="E3252">
            <v>282.54000000000002</v>
          </cell>
        </row>
        <row r="3253">
          <cell r="B3253">
            <v>41198</v>
          </cell>
          <cell r="C3253">
            <v>102.795</v>
          </cell>
          <cell r="D3253">
            <v>197.62209999999999</v>
          </cell>
          <cell r="E3253">
            <v>274.68</v>
          </cell>
        </row>
        <row r="3254">
          <cell r="B3254">
            <v>41199</v>
          </cell>
          <cell r="C3254">
            <v>102.834</v>
          </cell>
          <cell r="D3254">
            <v>197.6542</v>
          </cell>
          <cell r="E3254">
            <v>272.58999999999997</v>
          </cell>
        </row>
        <row r="3255">
          <cell r="B3255">
            <v>41200</v>
          </cell>
          <cell r="C3255">
            <v>102.77800000000001</v>
          </cell>
          <cell r="D3255">
            <v>197.79599999999999</v>
          </cell>
          <cell r="E3255">
            <v>274.33</v>
          </cell>
        </row>
        <row r="3256">
          <cell r="B3256">
            <v>41201</v>
          </cell>
          <cell r="C3256">
            <v>102.717</v>
          </cell>
          <cell r="D3256">
            <v>197.67830000000001</v>
          </cell>
          <cell r="E3256">
            <v>276.11</v>
          </cell>
        </row>
        <row r="3257">
          <cell r="B3257">
            <v>41204</v>
          </cell>
          <cell r="C3257">
            <v>102.434</v>
          </cell>
          <cell r="D3257">
            <v>197.2764</v>
          </cell>
          <cell r="E3257">
            <v>279.01</v>
          </cell>
        </row>
        <row r="3258">
          <cell r="B3258">
            <v>41205</v>
          </cell>
          <cell r="C3258">
            <v>102.41500000000001</v>
          </cell>
          <cell r="D3258">
            <v>197.1473</v>
          </cell>
          <cell r="E3258">
            <v>290.57</v>
          </cell>
        </row>
        <row r="3259">
          <cell r="B3259">
            <v>41206</v>
          </cell>
          <cell r="C3259">
            <v>102.277</v>
          </cell>
          <cell r="D3259">
            <v>196.92339999999999</v>
          </cell>
          <cell r="E3259">
            <v>294.95</v>
          </cell>
        </row>
        <row r="3260">
          <cell r="B3260">
            <v>41207</v>
          </cell>
          <cell r="C3260">
            <v>102.295</v>
          </cell>
          <cell r="D3260">
            <v>197.0094</v>
          </cell>
          <cell r="E3260">
            <v>290.56</v>
          </cell>
        </row>
        <row r="3261">
          <cell r="B3261">
            <v>41208</v>
          </cell>
          <cell r="C3261">
            <v>102.379</v>
          </cell>
          <cell r="D3261">
            <v>197.17949999999999</v>
          </cell>
          <cell r="E3261">
            <v>293.13</v>
          </cell>
        </row>
        <row r="3262">
          <cell r="B3262">
            <v>41211</v>
          </cell>
          <cell r="C3262">
            <v>102.357</v>
          </cell>
          <cell r="D3262">
            <v>197.2123</v>
          </cell>
          <cell r="E3262">
            <v>298.11</v>
          </cell>
        </row>
        <row r="3263">
          <cell r="B3263">
            <v>41212</v>
          </cell>
          <cell r="C3263">
            <v>103.066</v>
          </cell>
          <cell r="D3263">
            <v>198.0754</v>
          </cell>
          <cell r="E3263">
            <v>297.69</v>
          </cell>
        </row>
        <row r="3264">
          <cell r="B3264">
            <v>41213</v>
          </cell>
          <cell r="C3264">
            <v>103.063</v>
          </cell>
          <cell r="D3264">
            <v>198.0642</v>
          </cell>
          <cell r="E3264">
            <v>301.85000000000002</v>
          </cell>
        </row>
        <row r="3265">
          <cell r="B3265">
            <v>41214</v>
          </cell>
          <cell r="E3265">
            <v>303.92</v>
          </cell>
        </row>
        <row r="3266">
          <cell r="B3266">
            <v>41215</v>
          </cell>
          <cell r="C3266">
            <v>103.15600000000001</v>
          </cell>
          <cell r="D3266">
            <v>198.18899999999999</v>
          </cell>
          <cell r="E3266">
            <v>307.56</v>
          </cell>
        </row>
        <row r="3267">
          <cell r="B3267">
            <v>41218</v>
          </cell>
          <cell r="C3267">
            <v>103.152</v>
          </cell>
          <cell r="D3267">
            <v>198.22710000000001</v>
          </cell>
          <cell r="E3267">
            <v>311.99</v>
          </cell>
        </row>
        <row r="3268">
          <cell r="B3268">
            <v>41219</v>
          </cell>
          <cell r="C3268">
            <v>102.902</v>
          </cell>
          <cell r="D3268">
            <v>197.797</v>
          </cell>
          <cell r="E3268">
            <v>315.57</v>
          </cell>
        </row>
        <row r="3269">
          <cell r="B3269">
            <v>41220</v>
          </cell>
          <cell r="C3269">
            <v>102.925</v>
          </cell>
          <cell r="D3269">
            <v>198.02940000000001</v>
          </cell>
          <cell r="E3269">
            <v>319.17</v>
          </cell>
        </row>
        <row r="3270">
          <cell r="B3270">
            <v>41221</v>
          </cell>
          <cell r="C3270">
            <v>103.008</v>
          </cell>
          <cell r="D3270">
            <v>198.14660000000001</v>
          </cell>
          <cell r="E3270">
            <v>320.62</v>
          </cell>
        </row>
        <row r="3271">
          <cell r="B3271">
            <v>41222</v>
          </cell>
          <cell r="C3271">
            <v>102.99</v>
          </cell>
          <cell r="D3271">
            <v>198.142</v>
          </cell>
          <cell r="E3271">
            <v>320.97000000000003</v>
          </cell>
        </row>
        <row r="3272">
          <cell r="B3272">
            <v>41225</v>
          </cell>
          <cell r="C3272">
            <v>102.866</v>
          </cell>
          <cell r="D3272">
            <v>198.00620000000001</v>
          </cell>
        </row>
        <row r="3273">
          <cell r="B3273">
            <v>41226</v>
          </cell>
          <cell r="C3273">
            <v>102.831</v>
          </cell>
          <cell r="D3273">
            <v>197.9967</v>
          </cell>
          <cell r="E3273">
            <v>320.77</v>
          </cell>
        </row>
        <row r="3274">
          <cell r="B3274">
            <v>41227</v>
          </cell>
          <cell r="C3274">
            <v>103.15900000000001</v>
          </cell>
          <cell r="D3274">
            <v>198.4819</v>
          </cell>
          <cell r="E3274">
            <v>324.33999999999997</v>
          </cell>
        </row>
        <row r="3275">
          <cell r="B3275">
            <v>41228</v>
          </cell>
          <cell r="C3275">
            <v>103.23399999999999</v>
          </cell>
          <cell r="D3275">
            <v>198.57689999999999</v>
          </cell>
          <cell r="E3275">
            <v>325</v>
          </cell>
        </row>
        <row r="3276">
          <cell r="B3276">
            <v>41229</v>
          </cell>
          <cell r="C3276">
            <v>103.208</v>
          </cell>
          <cell r="D3276">
            <v>198.6121</v>
          </cell>
          <cell r="E3276">
            <v>326.06</v>
          </cell>
        </row>
        <row r="3277">
          <cell r="B3277">
            <v>41232</v>
          </cell>
          <cell r="C3277">
            <v>103.026</v>
          </cell>
          <cell r="D3277">
            <v>198.3853</v>
          </cell>
          <cell r="E3277">
            <v>319.89999999999998</v>
          </cell>
        </row>
        <row r="3278">
          <cell r="B3278">
            <v>41233</v>
          </cell>
          <cell r="C3278">
            <v>103.17400000000001</v>
          </cell>
          <cell r="D3278">
            <v>198.72020000000001</v>
          </cell>
          <cell r="E3278">
            <v>314.51</v>
          </cell>
        </row>
        <row r="3279">
          <cell r="B3279">
            <v>41234</v>
          </cell>
          <cell r="C3279">
            <v>102.762</v>
          </cell>
          <cell r="D3279">
            <v>198.0573</v>
          </cell>
          <cell r="E3279">
            <v>311.05</v>
          </cell>
        </row>
        <row r="3280">
          <cell r="B3280">
            <v>41235</v>
          </cell>
          <cell r="C3280">
            <v>103.029</v>
          </cell>
          <cell r="D3280">
            <v>198.59780000000001</v>
          </cell>
          <cell r="E3280">
            <v>315.12</v>
          </cell>
        </row>
        <row r="3281">
          <cell r="B3281">
            <v>41236</v>
          </cell>
          <cell r="C3281">
            <v>102.867</v>
          </cell>
          <cell r="D3281">
            <v>198.30090000000001</v>
          </cell>
          <cell r="E3281">
            <v>314.42</v>
          </cell>
        </row>
        <row r="3282">
          <cell r="B3282">
            <v>41239</v>
          </cell>
          <cell r="C3282">
            <v>102.843</v>
          </cell>
          <cell r="D3282">
            <v>198.4246</v>
          </cell>
          <cell r="E3282">
            <v>310.5</v>
          </cell>
        </row>
        <row r="3283">
          <cell r="B3283">
            <v>41240</v>
          </cell>
          <cell r="C3283">
            <v>102.758</v>
          </cell>
          <cell r="D3283">
            <v>198.3751</v>
          </cell>
          <cell r="E3283">
            <v>299.62</v>
          </cell>
        </row>
        <row r="3284">
          <cell r="B3284">
            <v>41241</v>
          </cell>
          <cell r="C3284">
            <v>102.86</v>
          </cell>
          <cell r="D3284">
            <v>198.46420000000001</v>
          </cell>
          <cell r="E3284">
            <v>305.10000000000002</v>
          </cell>
        </row>
        <row r="3285">
          <cell r="B3285">
            <v>41242</v>
          </cell>
          <cell r="C3285">
            <v>102.914</v>
          </cell>
          <cell r="D3285">
            <v>198.5496</v>
          </cell>
          <cell r="E3285">
            <v>308.69</v>
          </cell>
        </row>
        <row r="3286">
          <cell r="B3286">
            <v>41243</v>
          </cell>
          <cell r="C3286">
            <v>102.925</v>
          </cell>
          <cell r="D3286">
            <v>198.56010000000001</v>
          </cell>
          <cell r="E3286">
            <v>310.29000000000002</v>
          </cell>
        </row>
        <row r="3287">
          <cell r="B3287">
            <v>41246</v>
          </cell>
          <cell r="C3287">
            <v>102.998</v>
          </cell>
          <cell r="D3287">
            <v>198.7432</v>
          </cell>
          <cell r="E3287">
            <v>311.85000000000002</v>
          </cell>
        </row>
        <row r="3288">
          <cell r="B3288">
            <v>41247</v>
          </cell>
          <cell r="C3288">
            <v>102.848</v>
          </cell>
          <cell r="D3288">
            <v>198.5908</v>
          </cell>
          <cell r="E3288">
            <v>312.99</v>
          </cell>
        </row>
        <row r="3289">
          <cell r="B3289">
            <v>41248</v>
          </cell>
          <cell r="C3289">
            <v>102.949</v>
          </cell>
          <cell r="D3289">
            <v>198.78309999999999</v>
          </cell>
          <cell r="E3289">
            <v>316.24</v>
          </cell>
        </row>
        <row r="3290">
          <cell r="B3290">
            <v>41249</v>
          </cell>
          <cell r="C3290">
            <v>102.837</v>
          </cell>
          <cell r="D3290">
            <v>198.39349999999999</v>
          </cell>
          <cell r="E3290">
            <v>320.08999999999997</v>
          </cell>
        </row>
        <row r="3291">
          <cell r="B3291">
            <v>41250</v>
          </cell>
          <cell r="C3291">
            <v>103.009</v>
          </cell>
          <cell r="D3291">
            <v>198.69120000000001</v>
          </cell>
          <cell r="E3291">
            <v>323.81</v>
          </cell>
        </row>
        <row r="3292">
          <cell r="B3292">
            <v>41253</v>
          </cell>
          <cell r="C3292">
            <v>103.458</v>
          </cell>
          <cell r="D3292">
            <v>199.62</v>
          </cell>
          <cell r="E3292">
            <v>323.14</v>
          </cell>
        </row>
        <row r="3293">
          <cell r="B3293">
            <v>41254</v>
          </cell>
          <cell r="C3293">
            <v>103.526</v>
          </cell>
          <cell r="D3293">
            <v>199.74299999999999</v>
          </cell>
          <cell r="E3293">
            <v>324.02</v>
          </cell>
        </row>
        <row r="3294">
          <cell r="B3294">
            <v>41255</v>
          </cell>
          <cell r="C3294">
            <v>103.88800000000001</v>
          </cell>
          <cell r="D3294">
            <v>200.0787</v>
          </cell>
          <cell r="E3294">
            <v>321.77</v>
          </cell>
        </row>
        <row r="3295">
          <cell r="B3295">
            <v>41256</v>
          </cell>
          <cell r="C3295">
            <v>103.898</v>
          </cell>
          <cell r="D3295">
            <v>200.10890000000001</v>
          </cell>
          <cell r="E3295">
            <v>320.79000000000002</v>
          </cell>
        </row>
        <row r="3296">
          <cell r="B3296">
            <v>41257</v>
          </cell>
          <cell r="C3296">
            <v>103.80800000000001</v>
          </cell>
          <cell r="D3296">
            <v>200.0147</v>
          </cell>
          <cell r="E3296">
            <v>320.52</v>
          </cell>
        </row>
        <row r="3297">
          <cell r="B3297">
            <v>41260</v>
          </cell>
          <cell r="C3297">
            <v>102.81399999999999</v>
          </cell>
          <cell r="D3297">
            <v>198.36539999999999</v>
          </cell>
          <cell r="E3297">
            <v>342.33</v>
          </cell>
        </row>
        <row r="3298">
          <cell r="B3298">
            <v>41261</v>
          </cell>
          <cell r="C3298">
            <v>102.65300000000001</v>
          </cell>
          <cell r="D3298">
            <v>198.30510000000001</v>
          </cell>
          <cell r="E3298">
            <v>335.82</v>
          </cell>
        </row>
        <row r="3299">
          <cell r="B3299">
            <v>41262</v>
          </cell>
          <cell r="C3299">
            <v>102.837</v>
          </cell>
          <cell r="D3299">
            <v>198.70050000000001</v>
          </cell>
          <cell r="E3299">
            <v>329.28</v>
          </cell>
        </row>
        <row r="3300">
          <cell r="B3300">
            <v>41263</v>
          </cell>
          <cell r="C3300">
            <v>102.971</v>
          </cell>
          <cell r="D3300">
            <v>199.13810000000001</v>
          </cell>
          <cell r="E3300">
            <v>324.83999999999997</v>
          </cell>
        </row>
        <row r="3301">
          <cell r="B3301">
            <v>41264</v>
          </cell>
          <cell r="C3301">
            <v>103.45</v>
          </cell>
          <cell r="D3301">
            <v>199.59360000000001</v>
          </cell>
          <cell r="E3301">
            <v>324.33999999999997</v>
          </cell>
        </row>
        <row r="3302">
          <cell r="B3302">
            <v>41267</v>
          </cell>
          <cell r="C3302">
            <v>103.46899999999999</v>
          </cell>
          <cell r="D3302">
            <v>199.81299999999999</v>
          </cell>
          <cell r="E3302">
            <v>324.58</v>
          </cell>
        </row>
        <row r="3303">
          <cell r="B3303">
            <v>41268</v>
          </cell>
        </row>
        <row r="3304">
          <cell r="B3304">
            <v>41269</v>
          </cell>
        </row>
        <row r="3305">
          <cell r="B3305">
            <v>41270</v>
          </cell>
          <cell r="C3305">
            <v>103.33199999999999</v>
          </cell>
          <cell r="D3305">
            <v>199.67230000000001</v>
          </cell>
          <cell r="E3305">
            <v>325.8</v>
          </cell>
        </row>
        <row r="3306">
          <cell r="B3306">
            <v>41271</v>
          </cell>
          <cell r="C3306">
            <v>103.711</v>
          </cell>
          <cell r="D3306">
            <v>200.10499999999999</v>
          </cell>
          <cell r="E3306">
            <v>326.85000000000002</v>
          </cell>
        </row>
        <row r="3307">
          <cell r="B3307">
            <v>41274</v>
          </cell>
          <cell r="C3307">
            <v>103.746</v>
          </cell>
          <cell r="D3307">
            <v>200.25020000000001</v>
          </cell>
          <cell r="E3307">
            <v>330</v>
          </cell>
        </row>
        <row r="3308">
          <cell r="B3308">
            <v>41275</v>
          </cell>
        </row>
        <row r="3309">
          <cell r="B3309">
            <v>41276</v>
          </cell>
          <cell r="C3309">
            <v>103.724</v>
          </cell>
          <cell r="D3309">
            <v>200.42099999999999</v>
          </cell>
          <cell r="E3309">
            <v>312.41000000000003</v>
          </cell>
        </row>
        <row r="3310">
          <cell r="B3310">
            <v>41277</v>
          </cell>
          <cell r="C3310">
            <v>103.794</v>
          </cell>
          <cell r="D3310">
            <v>200.49610000000001</v>
          </cell>
          <cell r="E3310">
            <v>297.69</v>
          </cell>
        </row>
        <row r="3311">
          <cell r="B3311">
            <v>41278</v>
          </cell>
          <cell r="C3311">
            <v>103.83499999999999</v>
          </cell>
          <cell r="D3311">
            <v>200.61420000000001</v>
          </cell>
          <cell r="E3311">
            <v>292.23</v>
          </cell>
        </row>
        <row r="3312">
          <cell r="B3312">
            <v>41281</v>
          </cell>
          <cell r="C3312">
            <v>103.482</v>
          </cell>
          <cell r="D3312">
            <v>200.3929</v>
          </cell>
          <cell r="E3312">
            <v>293.25</v>
          </cell>
        </row>
        <row r="3313">
          <cell r="B3313">
            <v>41282</v>
          </cell>
          <cell r="C3313">
            <v>103.502</v>
          </cell>
          <cell r="D3313">
            <v>200.3811</v>
          </cell>
          <cell r="E3313">
            <v>296.20999999999998</v>
          </cell>
        </row>
        <row r="3314">
          <cell r="B3314">
            <v>41283</v>
          </cell>
          <cell r="C3314">
            <v>103.57</v>
          </cell>
          <cell r="D3314">
            <v>200.5616</v>
          </cell>
          <cell r="E3314">
            <v>293.75</v>
          </cell>
        </row>
        <row r="3315">
          <cell r="B3315">
            <v>41284</v>
          </cell>
          <cell r="C3315">
            <v>103.563</v>
          </cell>
          <cell r="D3315">
            <v>200.59649999999999</v>
          </cell>
          <cell r="E3315">
            <v>286.88</v>
          </cell>
        </row>
        <row r="3316">
          <cell r="B3316">
            <v>41285</v>
          </cell>
          <cell r="C3316">
            <v>103.622</v>
          </cell>
          <cell r="D3316">
            <v>200.6927</v>
          </cell>
          <cell r="E3316">
            <v>281.61</v>
          </cell>
        </row>
        <row r="3317">
          <cell r="B3317">
            <v>41288</v>
          </cell>
          <cell r="C3317">
            <v>104.077</v>
          </cell>
          <cell r="D3317">
            <v>201.15289999999999</v>
          </cell>
          <cell r="E3317">
            <v>283.45999999999998</v>
          </cell>
        </row>
        <row r="3318">
          <cell r="B3318">
            <v>41289</v>
          </cell>
          <cell r="C3318">
            <v>104.13800000000001</v>
          </cell>
          <cell r="D3318">
            <v>201.25739999999999</v>
          </cell>
          <cell r="E3318">
            <v>284.39999999999998</v>
          </cell>
        </row>
        <row r="3319">
          <cell r="B3319">
            <v>41290</v>
          </cell>
          <cell r="C3319">
            <v>104.277</v>
          </cell>
          <cell r="D3319">
            <v>201.5445</v>
          </cell>
          <cell r="E3319">
            <v>284.63</v>
          </cell>
        </row>
        <row r="3320">
          <cell r="B3320">
            <v>41291</v>
          </cell>
          <cell r="C3320">
            <v>104.32299999999999</v>
          </cell>
          <cell r="D3320">
            <v>201.6465</v>
          </cell>
          <cell r="E3320">
            <v>275.8</v>
          </cell>
        </row>
        <row r="3321">
          <cell r="B3321">
            <v>41292</v>
          </cell>
          <cell r="C3321">
            <v>104.748</v>
          </cell>
          <cell r="D3321">
            <v>202.3955</v>
          </cell>
          <cell r="E3321">
            <v>276.01</v>
          </cell>
        </row>
        <row r="3322">
          <cell r="B3322">
            <v>41295</v>
          </cell>
          <cell r="C3322">
            <v>104.923</v>
          </cell>
          <cell r="D3322">
            <v>202.78960000000001</v>
          </cell>
          <cell r="E3322">
            <v>268.33999999999997</v>
          </cell>
        </row>
        <row r="3323">
          <cell r="B3323">
            <v>41296</v>
          </cell>
          <cell r="C3323">
            <v>104.90600000000001</v>
          </cell>
          <cell r="D3323">
            <v>202.81659999999999</v>
          </cell>
          <cell r="E3323">
            <v>273.76</v>
          </cell>
        </row>
        <row r="3324">
          <cell r="B3324">
            <v>41297</v>
          </cell>
          <cell r="C3324">
            <v>104.884</v>
          </cell>
          <cell r="D3324">
            <v>202.82689999999999</v>
          </cell>
          <cell r="E3324">
            <v>271.52999999999997</v>
          </cell>
        </row>
        <row r="3325">
          <cell r="B3325">
            <v>41298</v>
          </cell>
          <cell r="C3325">
            <v>104.75700000000001</v>
          </cell>
          <cell r="D3325">
            <v>202.6568</v>
          </cell>
          <cell r="E3325">
            <v>270.45999999999998</v>
          </cell>
        </row>
        <row r="3326">
          <cell r="B3326">
            <v>41299</v>
          </cell>
          <cell r="C3326">
            <v>104.80200000000001</v>
          </cell>
          <cell r="D3326">
            <v>202.77279999999999</v>
          </cell>
          <cell r="E3326">
            <v>258.33</v>
          </cell>
        </row>
        <row r="3327">
          <cell r="B3327">
            <v>41302</v>
          </cell>
          <cell r="C3327">
            <v>104.783</v>
          </cell>
          <cell r="D3327">
            <v>202.8398</v>
          </cell>
          <cell r="E3327">
            <v>254.56</v>
          </cell>
        </row>
        <row r="3328">
          <cell r="B3328">
            <v>41303</v>
          </cell>
          <cell r="C3328">
            <v>104.748</v>
          </cell>
          <cell r="D3328">
            <v>202.80359999999999</v>
          </cell>
          <cell r="E3328">
            <v>258.16000000000003</v>
          </cell>
        </row>
        <row r="3329">
          <cell r="B3329">
            <v>41304</v>
          </cell>
          <cell r="C3329">
            <v>104.96</v>
          </cell>
          <cell r="D3329">
            <v>203.1421</v>
          </cell>
          <cell r="E3329">
            <v>256.02999999999997</v>
          </cell>
        </row>
        <row r="3330">
          <cell r="B3330">
            <v>41305</v>
          </cell>
          <cell r="C3330">
            <v>104.65300000000001</v>
          </cell>
          <cell r="D3330">
            <v>202.8202</v>
          </cell>
          <cell r="E3330">
            <v>265.93</v>
          </cell>
        </row>
        <row r="3331">
          <cell r="B3331">
            <v>41306</v>
          </cell>
          <cell r="C3331">
            <v>104.377</v>
          </cell>
          <cell r="D3331">
            <v>202.0377</v>
          </cell>
          <cell r="E3331">
            <v>280.73</v>
          </cell>
        </row>
        <row r="3332">
          <cell r="B3332">
            <v>41309</v>
          </cell>
          <cell r="C3332">
            <v>104.12</v>
          </cell>
          <cell r="D3332">
            <v>201.62809999999999</v>
          </cell>
          <cell r="E3332">
            <v>289.52</v>
          </cell>
        </row>
        <row r="3333">
          <cell r="B3333">
            <v>41310</v>
          </cell>
          <cell r="C3333">
            <v>104.16800000000001</v>
          </cell>
          <cell r="D3333">
            <v>201.76130000000001</v>
          </cell>
          <cell r="E3333">
            <v>285.93</v>
          </cell>
        </row>
        <row r="3334">
          <cell r="B3334">
            <v>41311</v>
          </cell>
          <cell r="C3334">
            <v>104.08799999999999</v>
          </cell>
          <cell r="D3334">
            <v>201.67019999999999</v>
          </cell>
          <cell r="E3334">
            <v>285.20999999999998</v>
          </cell>
        </row>
        <row r="3335">
          <cell r="B3335">
            <v>41312</v>
          </cell>
          <cell r="C3335">
            <v>103.67700000000001</v>
          </cell>
          <cell r="D3335">
            <v>201.30119999999999</v>
          </cell>
          <cell r="E3335">
            <v>275.39</v>
          </cell>
        </row>
        <row r="3336">
          <cell r="B3336">
            <v>41313</v>
          </cell>
          <cell r="C3336">
            <v>103.98099999999999</v>
          </cell>
          <cell r="D3336">
            <v>201.95660000000001</v>
          </cell>
          <cell r="E3336">
            <v>269.66000000000003</v>
          </cell>
        </row>
        <row r="3337">
          <cell r="B3337">
            <v>41316</v>
          </cell>
          <cell r="C3337">
            <v>104.06699999999999</v>
          </cell>
          <cell r="D3337">
            <v>202.34110000000001</v>
          </cell>
          <cell r="E3337">
            <v>271.44</v>
          </cell>
        </row>
        <row r="3338">
          <cell r="B3338">
            <v>41317</v>
          </cell>
          <cell r="C3338">
            <v>104.102</v>
          </cell>
          <cell r="D3338">
            <v>202.43029999999999</v>
          </cell>
          <cell r="E3338">
            <v>267.45999999999998</v>
          </cell>
        </row>
        <row r="3339">
          <cell r="B3339">
            <v>41318</v>
          </cell>
          <cell r="C3339">
            <v>103.998</v>
          </cell>
          <cell r="D3339">
            <v>202.29150000000001</v>
          </cell>
          <cell r="E3339">
            <v>269.82</v>
          </cell>
        </row>
        <row r="3340">
          <cell r="B3340">
            <v>41319</v>
          </cell>
          <cell r="C3340">
            <v>103.84699999999999</v>
          </cell>
          <cell r="D3340">
            <v>202.06299999999999</v>
          </cell>
          <cell r="E3340">
            <v>276.25</v>
          </cell>
        </row>
        <row r="3341">
          <cell r="B3341">
            <v>41320</v>
          </cell>
          <cell r="C3341">
            <v>103.82299999999999</v>
          </cell>
          <cell r="D3341">
            <v>201.95949999999999</v>
          </cell>
          <cell r="E3341">
            <v>274.12</v>
          </cell>
        </row>
        <row r="3342">
          <cell r="B3342">
            <v>41323</v>
          </cell>
          <cell r="C3342">
            <v>103.83199999999999</v>
          </cell>
          <cell r="D3342">
            <v>202.03149999999999</v>
          </cell>
          <cell r="E3342">
            <v>276.94</v>
          </cell>
        </row>
        <row r="3343">
          <cell r="B3343">
            <v>41324</v>
          </cell>
          <cell r="C3343">
            <v>103.872</v>
          </cell>
          <cell r="D3343">
            <v>202.08330000000001</v>
          </cell>
          <cell r="E3343">
            <v>281.33</v>
          </cell>
        </row>
        <row r="3344">
          <cell r="B3344">
            <v>41325</v>
          </cell>
          <cell r="C3344">
            <v>103.35299999999999</v>
          </cell>
          <cell r="D3344">
            <v>201.49700000000001</v>
          </cell>
          <cell r="E3344">
            <v>280.35000000000002</v>
          </cell>
        </row>
        <row r="3345">
          <cell r="B3345">
            <v>41326</v>
          </cell>
          <cell r="C3345">
            <v>103.283</v>
          </cell>
          <cell r="D3345">
            <v>201.41829999999999</v>
          </cell>
          <cell r="E3345">
            <v>287.11</v>
          </cell>
        </row>
        <row r="3346">
          <cell r="B3346">
            <v>41327</v>
          </cell>
          <cell r="C3346">
            <v>103.267</v>
          </cell>
          <cell r="D3346">
            <v>201.2731</v>
          </cell>
          <cell r="E3346">
            <v>288.92</v>
          </cell>
        </row>
        <row r="3347">
          <cell r="B3347">
            <v>41330</v>
          </cell>
          <cell r="C3347">
            <v>103.288</v>
          </cell>
          <cell r="D3347">
            <v>201.48390000000001</v>
          </cell>
          <cell r="E3347">
            <v>288.18</v>
          </cell>
        </row>
        <row r="3348">
          <cell r="B3348">
            <v>41331</v>
          </cell>
          <cell r="C3348">
            <v>103.158</v>
          </cell>
          <cell r="D3348">
            <v>201.2175</v>
          </cell>
          <cell r="E3348">
            <v>304.52999999999997</v>
          </cell>
        </row>
        <row r="3349">
          <cell r="B3349">
            <v>41332</v>
          </cell>
          <cell r="C3349">
            <v>103.152</v>
          </cell>
          <cell r="D3349">
            <v>201.17070000000001</v>
          </cell>
          <cell r="E3349">
            <v>311.08</v>
          </cell>
        </row>
        <row r="3350">
          <cell r="B3350">
            <v>41333</v>
          </cell>
          <cell r="C3350">
            <v>103.074</v>
          </cell>
          <cell r="D3350">
            <v>201.17750000000001</v>
          </cell>
          <cell r="E3350">
            <v>310.60000000000002</v>
          </cell>
        </row>
        <row r="3351">
          <cell r="B3351">
            <v>41334</v>
          </cell>
          <cell r="C3351">
            <v>102.949</v>
          </cell>
          <cell r="D3351">
            <v>201.06979999999999</v>
          </cell>
          <cell r="E3351">
            <v>323.63</v>
          </cell>
        </row>
        <row r="3352">
          <cell r="B3352">
            <v>41337</v>
          </cell>
          <cell r="C3352">
            <v>102.73699999999999</v>
          </cell>
          <cell r="D3352">
            <v>200.96539999999999</v>
          </cell>
          <cell r="E3352">
            <v>327.72</v>
          </cell>
        </row>
        <row r="3353">
          <cell r="B3353">
            <v>41338</v>
          </cell>
          <cell r="C3353">
            <v>102.688</v>
          </cell>
          <cell r="D3353">
            <v>200.9246</v>
          </cell>
          <cell r="E3353">
            <v>317.99</v>
          </cell>
        </row>
        <row r="3354">
          <cell r="B3354">
            <v>41339</v>
          </cell>
          <cell r="C3354">
            <v>102.87</v>
          </cell>
          <cell r="D3354">
            <v>201.18780000000001</v>
          </cell>
          <cell r="E3354">
            <v>306.45</v>
          </cell>
        </row>
        <row r="3355">
          <cell r="B3355">
            <v>41340</v>
          </cell>
          <cell r="C3355">
            <v>103.03100000000001</v>
          </cell>
          <cell r="D3355">
            <v>201.33320000000001</v>
          </cell>
          <cell r="E3355">
            <v>302.60000000000002</v>
          </cell>
        </row>
        <row r="3356">
          <cell r="B3356">
            <v>41341</v>
          </cell>
          <cell r="C3356">
            <v>102.946</v>
          </cell>
          <cell r="D3356">
            <v>201.2998</v>
          </cell>
          <cell r="E3356">
            <v>301.39999999999998</v>
          </cell>
        </row>
        <row r="3357">
          <cell r="B3357">
            <v>41344</v>
          </cell>
          <cell r="C3357">
            <v>102.89100000000001</v>
          </cell>
          <cell r="D3357">
            <v>201.3716</v>
          </cell>
          <cell r="E3357">
            <v>303.36</v>
          </cell>
        </row>
        <row r="3358">
          <cell r="B3358">
            <v>41345</v>
          </cell>
          <cell r="C3358">
            <v>102.78700000000001</v>
          </cell>
          <cell r="D3358">
            <v>201.15190000000001</v>
          </cell>
          <cell r="E3358">
            <v>309.83</v>
          </cell>
        </row>
        <row r="3359">
          <cell r="B3359">
            <v>41346</v>
          </cell>
          <cell r="C3359">
            <v>102.73699999999999</v>
          </cell>
          <cell r="D3359">
            <v>201.18100000000001</v>
          </cell>
          <cell r="E3359">
            <v>311.45</v>
          </cell>
        </row>
        <row r="3360">
          <cell r="B3360">
            <v>41347</v>
          </cell>
          <cell r="C3360">
            <v>102.654</v>
          </cell>
          <cell r="D3360">
            <v>201.10210000000001</v>
          </cell>
          <cell r="E3360">
            <v>310.24</v>
          </cell>
        </row>
        <row r="3361">
          <cell r="B3361">
            <v>41348</v>
          </cell>
          <cell r="C3361">
            <v>102.91</v>
          </cell>
          <cell r="D3361">
            <v>201.3844</v>
          </cell>
          <cell r="E3361">
            <v>310.32</v>
          </cell>
        </row>
        <row r="3362">
          <cell r="B3362">
            <v>41351</v>
          </cell>
          <cell r="C3362">
            <v>102.905</v>
          </cell>
          <cell r="D3362">
            <v>201.39680000000001</v>
          </cell>
          <cell r="E3362">
            <v>317.94</v>
          </cell>
        </row>
        <row r="3363">
          <cell r="B3363">
            <v>41352</v>
          </cell>
          <cell r="C3363">
            <v>102.708</v>
          </cell>
          <cell r="D3363">
            <v>201.26480000000001</v>
          </cell>
          <cell r="E3363">
            <v>318.7</v>
          </cell>
        </row>
        <row r="3364">
          <cell r="B3364">
            <v>41353</v>
          </cell>
          <cell r="C3364">
            <v>102.53700000000001</v>
          </cell>
          <cell r="D3364">
            <v>201.07079999999999</v>
          </cell>
          <cell r="E3364">
            <v>317.61</v>
          </cell>
        </row>
        <row r="3365">
          <cell r="B3365">
            <v>41354</v>
          </cell>
          <cell r="C3365">
            <v>102.401</v>
          </cell>
          <cell r="D3365">
            <v>200.9333</v>
          </cell>
          <cell r="E3365">
            <v>318.60000000000002</v>
          </cell>
        </row>
        <row r="3366">
          <cell r="B3366">
            <v>41355</v>
          </cell>
          <cell r="C3366">
            <v>102.318</v>
          </cell>
          <cell r="D3366">
            <v>200.83750000000001</v>
          </cell>
          <cell r="E3366">
            <v>314.86</v>
          </cell>
        </row>
        <row r="3367">
          <cell r="B3367">
            <v>41358</v>
          </cell>
          <cell r="C3367">
            <v>102.23099999999999</v>
          </cell>
          <cell r="D3367">
            <v>200.92760000000001</v>
          </cell>
          <cell r="E3367">
            <v>313.58</v>
          </cell>
        </row>
        <row r="3368">
          <cell r="B3368">
            <v>41359</v>
          </cell>
          <cell r="C3368">
            <v>102.29600000000001</v>
          </cell>
          <cell r="D3368">
            <v>200.9616</v>
          </cell>
          <cell r="E3368">
            <v>314.41000000000003</v>
          </cell>
        </row>
        <row r="3369">
          <cell r="B3369">
            <v>41360</v>
          </cell>
          <cell r="C3369">
            <v>102.33799999999999</v>
          </cell>
          <cell r="D3369">
            <v>200.98660000000001</v>
          </cell>
          <cell r="E3369">
            <v>320.39999999999998</v>
          </cell>
        </row>
        <row r="3370">
          <cell r="B3370">
            <v>41361</v>
          </cell>
          <cell r="C3370">
            <v>102.364</v>
          </cell>
          <cell r="D3370">
            <v>201.06440000000001</v>
          </cell>
          <cell r="E3370">
            <v>337.06</v>
          </cell>
        </row>
        <row r="3371">
          <cell r="B3371">
            <v>41362</v>
          </cell>
          <cell r="C3371">
            <v>102.361</v>
          </cell>
          <cell r="D3371">
            <v>201.16220000000001</v>
          </cell>
        </row>
        <row r="3372">
          <cell r="B3372">
            <v>41365</v>
          </cell>
        </row>
        <row r="3373">
          <cell r="B3373">
            <v>41366</v>
          </cell>
          <cell r="C3373">
            <v>102.265</v>
          </cell>
          <cell r="D3373">
            <v>201.15469999999999</v>
          </cell>
          <cell r="E3373">
            <v>336.54</v>
          </cell>
        </row>
        <row r="3374">
          <cell r="B3374">
            <v>41367</v>
          </cell>
          <cell r="C3374">
            <v>102.33</v>
          </cell>
          <cell r="D3374">
            <v>201.33330000000001</v>
          </cell>
          <cell r="E3374">
            <v>331</v>
          </cell>
        </row>
        <row r="3375">
          <cell r="B3375">
            <v>41368</v>
          </cell>
          <cell r="C3375">
            <v>102.31</v>
          </cell>
          <cell r="D3375">
            <v>201.39570000000001</v>
          </cell>
          <cell r="E3375">
            <v>333.43</v>
          </cell>
        </row>
        <row r="3376">
          <cell r="B3376">
            <v>41369</v>
          </cell>
          <cell r="C3376">
            <v>102.542</v>
          </cell>
          <cell r="D3376">
            <v>201.7013</v>
          </cell>
          <cell r="E3376">
            <v>310.63</v>
          </cell>
        </row>
        <row r="3377">
          <cell r="B3377">
            <v>41372</v>
          </cell>
          <cell r="C3377">
            <v>102.746</v>
          </cell>
          <cell r="D3377">
            <v>202.55019999999999</v>
          </cell>
          <cell r="E3377">
            <v>291.74</v>
          </cell>
        </row>
        <row r="3378">
          <cell r="B3378">
            <v>41373</v>
          </cell>
          <cell r="C3378">
            <v>103.184</v>
          </cell>
          <cell r="D3378">
            <v>203.0598</v>
          </cell>
          <cell r="E3378">
            <v>296.48</v>
          </cell>
        </row>
        <row r="3379">
          <cell r="B3379">
            <v>41374</v>
          </cell>
          <cell r="C3379">
            <v>103.29</v>
          </cell>
          <cell r="D3379">
            <v>203.14689999999999</v>
          </cell>
          <cell r="E3379">
            <v>293.58</v>
          </cell>
        </row>
        <row r="3380">
          <cell r="B3380">
            <v>41375</v>
          </cell>
          <cell r="C3380">
            <v>103.255</v>
          </cell>
          <cell r="D3380">
            <v>203.24510000000001</v>
          </cell>
          <cell r="E3380">
            <v>294.38</v>
          </cell>
        </row>
        <row r="3381">
          <cell r="B3381">
            <v>41376</v>
          </cell>
          <cell r="C3381">
            <v>103.46599999999999</v>
          </cell>
          <cell r="D3381">
            <v>203.60419999999999</v>
          </cell>
          <cell r="E3381">
            <v>298.64</v>
          </cell>
        </row>
        <row r="3382">
          <cell r="B3382">
            <v>41379</v>
          </cell>
          <cell r="C3382">
            <v>103.452</v>
          </cell>
          <cell r="D3382">
            <v>203.69499999999999</v>
          </cell>
          <cell r="E3382">
            <v>298.83</v>
          </cell>
        </row>
        <row r="3383">
          <cell r="B3383">
            <v>41380</v>
          </cell>
          <cell r="C3383">
            <v>103.41800000000001</v>
          </cell>
          <cell r="D3383">
            <v>203.55719999999999</v>
          </cell>
          <cell r="E3383">
            <v>297.18</v>
          </cell>
        </row>
        <row r="3384">
          <cell r="B3384">
            <v>41381</v>
          </cell>
          <cell r="C3384">
            <v>103.43899999999999</v>
          </cell>
          <cell r="D3384">
            <v>203.59289999999999</v>
          </cell>
          <cell r="E3384">
            <v>299.52</v>
          </cell>
        </row>
        <row r="3385">
          <cell r="B3385">
            <v>41382</v>
          </cell>
          <cell r="C3385">
            <v>103.429</v>
          </cell>
          <cell r="D3385">
            <v>203.5823</v>
          </cell>
          <cell r="E3385">
            <v>301.88</v>
          </cell>
        </row>
        <row r="3386">
          <cell r="B3386">
            <v>41383</v>
          </cell>
          <cell r="C3386">
            <v>103.41800000000001</v>
          </cell>
          <cell r="D3386">
            <v>203.6046</v>
          </cell>
          <cell r="E3386">
            <v>300.2</v>
          </cell>
        </row>
        <row r="3387">
          <cell r="B3387">
            <v>41386</v>
          </cell>
          <cell r="C3387">
            <v>103.425</v>
          </cell>
          <cell r="D3387">
            <v>203.75219999999999</v>
          </cell>
          <cell r="E3387">
            <v>301.33999999999997</v>
          </cell>
        </row>
        <row r="3388">
          <cell r="B3388">
            <v>41387</v>
          </cell>
          <cell r="C3388">
            <v>103.364</v>
          </cell>
          <cell r="D3388">
            <v>203.7509</v>
          </cell>
          <cell r="E3388">
            <v>289.22000000000003</v>
          </cell>
        </row>
        <row r="3389">
          <cell r="B3389">
            <v>41388</v>
          </cell>
          <cell r="C3389">
            <v>103.56699999999999</v>
          </cell>
          <cell r="D3389">
            <v>204.1283</v>
          </cell>
          <cell r="E3389">
            <v>287.25</v>
          </cell>
        </row>
        <row r="3390">
          <cell r="B3390">
            <v>41389</v>
          </cell>
          <cell r="C3390">
            <v>103.57</v>
          </cell>
          <cell r="D3390">
            <v>204.16669999999999</v>
          </cell>
          <cell r="E3390">
            <v>285.93</v>
          </cell>
        </row>
        <row r="3391">
          <cell r="B3391">
            <v>41390</v>
          </cell>
          <cell r="C3391">
            <v>103.53400000000001</v>
          </cell>
          <cell r="D3391">
            <v>204.12459999999999</v>
          </cell>
          <cell r="E3391">
            <v>292.58</v>
          </cell>
        </row>
        <row r="3392">
          <cell r="B3392">
            <v>41393</v>
          </cell>
          <cell r="C3392">
            <v>103.44799999999999</v>
          </cell>
          <cell r="D3392">
            <v>204.11080000000001</v>
          </cell>
          <cell r="E3392">
            <v>292.51</v>
          </cell>
        </row>
        <row r="3393">
          <cell r="B3393">
            <v>41394</v>
          </cell>
          <cell r="C3393">
            <v>103.423</v>
          </cell>
          <cell r="D3393">
            <v>203.90729999999999</v>
          </cell>
          <cell r="E3393">
            <v>289.88</v>
          </cell>
        </row>
        <row r="3394">
          <cell r="B3394">
            <v>41395</v>
          </cell>
          <cell r="E3394">
            <v>286.11</v>
          </cell>
        </row>
        <row r="3395">
          <cell r="B3395">
            <v>41396</v>
          </cell>
          <cell r="C3395">
            <v>103.578</v>
          </cell>
          <cell r="D3395">
            <v>204.29859999999999</v>
          </cell>
          <cell r="E3395">
            <v>289.7</v>
          </cell>
        </row>
        <row r="3396">
          <cell r="B3396">
            <v>41397</v>
          </cell>
          <cell r="C3396">
            <v>104.224</v>
          </cell>
          <cell r="D3396">
            <v>205.0968</v>
          </cell>
          <cell r="E3396">
            <v>280</v>
          </cell>
        </row>
        <row r="3397">
          <cell r="B3397">
            <v>41400</v>
          </cell>
          <cell r="C3397">
            <v>104.17</v>
          </cell>
          <cell r="D3397">
            <v>205.08940000000001</v>
          </cell>
          <cell r="E3397">
            <v>280</v>
          </cell>
        </row>
        <row r="3398">
          <cell r="B3398">
            <v>41401</v>
          </cell>
          <cell r="C3398">
            <v>104.325</v>
          </cell>
          <cell r="D3398">
            <v>205.39869999999999</v>
          </cell>
          <cell r="E3398">
            <v>272.33999999999997</v>
          </cell>
        </row>
        <row r="3399">
          <cell r="B3399">
            <v>41402</v>
          </cell>
          <cell r="C3399">
            <v>104.295</v>
          </cell>
          <cell r="D3399">
            <v>205.48599999999999</v>
          </cell>
          <cell r="E3399">
            <v>271.99</v>
          </cell>
        </row>
        <row r="3400">
          <cell r="B3400">
            <v>41403</v>
          </cell>
          <cell r="C3400">
            <v>104.321</v>
          </cell>
          <cell r="D3400">
            <v>205.5728</v>
          </cell>
          <cell r="E3400">
            <v>273.89999999999998</v>
          </cell>
        </row>
        <row r="3401">
          <cell r="B3401">
            <v>41404</v>
          </cell>
          <cell r="C3401">
            <v>104.337</v>
          </cell>
          <cell r="D3401">
            <v>205.58410000000001</v>
          </cell>
          <cell r="E3401">
            <v>273.67</v>
          </cell>
        </row>
        <row r="3402">
          <cell r="B3402">
            <v>41407</v>
          </cell>
          <cell r="C3402">
            <v>104.02800000000001</v>
          </cell>
          <cell r="D3402">
            <v>205.059</v>
          </cell>
          <cell r="E3402">
            <v>279.32</v>
          </cell>
        </row>
        <row r="3403">
          <cell r="B3403">
            <v>41408</v>
          </cell>
          <cell r="C3403">
            <v>104.04600000000001</v>
          </cell>
          <cell r="D3403">
            <v>205.06540000000001</v>
          </cell>
          <cell r="E3403">
            <v>285.3</v>
          </cell>
        </row>
        <row r="3404">
          <cell r="B3404">
            <v>41409</v>
          </cell>
          <cell r="C3404">
            <v>104.09399999999999</v>
          </cell>
          <cell r="D3404">
            <v>205.1397</v>
          </cell>
          <cell r="E3404">
            <v>290.57</v>
          </cell>
        </row>
        <row r="3405">
          <cell r="B3405">
            <v>41410</v>
          </cell>
          <cell r="C3405">
            <v>103.732</v>
          </cell>
          <cell r="D3405">
            <v>204.6592</v>
          </cell>
          <cell r="E3405">
            <v>292.13</v>
          </cell>
        </row>
        <row r="3406">
          <cell r="B3406">
            <v>41411</v>
          </cell>
          <cell r="C3406">
            <v>103.693</v>
          </cell>
          <cell r="D3406">
            <v>204.65639999999999</v>
          </cell>
          <cell r="E3406">
            <v>293.19</v>
          </cell>
        </row>
        <row r="3407">
          <cell r="B3407">
            <v>41414</v>
          </cell>
          <cell r="C3407">
            <v>103.63</v>
          </cell>
          <cell r="D3407">
            <v>204.62719999999999</v>
          </cell>
          <cell r="E3407">
            <v>291.12</v>
          </cell>
        </row>
        <row r="3408">
          <cell r="B3408">
            <v>41415</v>
          </cell>
          <cell r="C3408">
            <v>103.742</v>
          </cell>
          <cell r="D3408">
            <v>204.81440000000001</v>
          </cell>
          <cell r="E3408">
            <v>285.94</v>
          </cell>
        </row>
        <row r="3409">
          <cell r="B3409">
            <v>41416</v>
          </cell>
          <cell r="C3409">
            <v>103.74</v>
          </cell>
          <cell r="D3409">
            <v>204.845</v>
          </cell>
          <cell r="E3409">
            <v>289.32</v>
          </cell>
        </row>
        <row r="3410">
          <cell r="B3410">
            <v>41417</v>
          </cell>
          <cell r="C3410">
            <v>103.274</v>
          </cell>
          <cell r="D3410">
            <v>204.32589999999999</v>
          </cell>
          <cell r="E3410">
            <v>297.05</v>
          </cell>
        </row>
        <row r="3411">
          <cell r="B3411">
            <v>41418</v>
          </cell>
          <cell r="C3411">
            <v>103.252</v>
          </cell>
          <cell r="D3411">
            <v>204.1481</v>
          </cell>
          <cell r="E3411">
            <v>305.89999999999998</v>
          </cell>
        </row>
        <row r="3412">
          <cell r="B3412">
            <v>41421</v>
          </cell>
          <cell r="C3412">
            <v>103.006</v>
          </cell>
          <cell r="D3412">
            <v>203.78819999999999</v>
          </cell>
        </row>
        <row r="3413">
          <cell r="B3413">
            <v>41422</v>
          </cell>
          <cell r="C3413">
            <v>103.06</v>
          </cell>
          <cell r="D3413">
            <v>203.9606</v>
          </cell>
          <cell r="E3413">
            <v>302.02999999999997</v>
          </cell>
        </row>
        <row r="3414">
          <cell r="B3414">
            <v>41423</v>
          </cell>
          <cell r="C3414">
            <v>102.944</v>
          </cell>
          <cell r="D3414">
            <v>203.63470000000001</v>
          </cell>
          <cell r="E3414">
            <v>302.68</v>
          </cell>
        </row>
        <row r="3415">
          <cell r="B3415">
            <v>41424</v>
          </cell>
          <cell r="E3415">
            <v>303.72000000000003</v>
          </cell>
        </row>
        <row r="3416">
          <cell r="B3416">
            <v>41425</v>
          </cell>
          <cell r="C3416">
            <v>102.97199999999999</v>
          </cell>
          <cell r="D3416">
            <v>203.79830000000001</v>
          </cell>
          <cell r="E3416">
            <v>302.86</v>
          </cell>
        </row>
        <row r="3417">
          <cell r="B3417">
            <v>41428</v>
          </cell>
          <cell r="C3417">
            <v>102.93</v>
          </cell>
          <cell r="D3417">
            <v>203.8098</v>
          </cell>
          <cell r="E3417">
            <v>301.89999999999998</v>
          </cell>
        </row>
        <row r="3418">
          <cell r="B3418">
            <v>41429</v>
          </cell>
          <cell r="C3418">
            <v>102.96899999999999</v>
          </cell>
          <cell r="D3418">
            <v>204.00049999999999</v>
          </cell>
          <cell r="E3418">
            <v>299.82</v>
          </cell>
        </row>
        <row r="3419">
          <cell r="B3419">
            <v>41430</v>
          </cell>
          <cell r="C3419">
            <v>103</v>
          </cell>
          <cell r="D3419">
            <v>203.98670000000001</v>
          </cell>
          <cell r="E3419">
            <v>299.87</v>
          </cell>
        </row>
        <row r="3420">
          <cell r="B3420">
            <v>41431</v>
          </cell>
          <cell r="C3420">
            <v>103.131</v>
          </cell>
          <cell r="D3420">
            <v>204.08279999999999</v>
          </cell>
          <cell r="E3420">
            <v>314.02999999999997</v>
          </cell>
        </row>
        <row r="3421">
          <cell r="B3421">
            <v>41432</v>
          </cell>
          <cell r="C3421">
            <v>103.203</v>
          </cell>
          <cell r="D3421">
            <v>204.1549</v>
          </cell>
          <cell r="E3421">
            <v>314.39</v>
          </cell>
        </row>
        <row r="3422">
          <cell r="B3422">
            <v>41435</v>
          </cell>
          <cell r="C3422">
            <v>102.721</v>
          </cell>
          <cell r="D3422">
            <v>203.52760000000001</v>
          </cell>
          <cell r="E3422">
            <v>311.45999999999998</v>
          </cell>
        </row>
        <row r="3423">
          <cell r="B3423">
            <v>41436</v>
          </cell>
          <cell r="C3423">
            <v>102.68899999999999</v>
          </cell>
          <cell r="D3423">
            <v>203.25149999999999</v>
          </cell>
          <cell r="E3423">
            <v>319.99</v>
          </cell>
        </row>
        <row r="3424">
          <cell r="B3424">
            <v>41437</v>
          </cell>
          <cell r="C3424">
            <v>101.97799999999999</v>
          </cell>
          <cell r="D3424">
            <v>202.08959999999999</v>
          </cell>
          <cell r="E3424">
            <v>322.87</v>
          </cell>
        </row>
        <row r="3425">
          <cell r="B3425">
            <v>41438</v>
          </cell>
          <cell r="C3425">
            <v>101.97799999999999</v>
          </cell>
          <cell r="D3425">
            <v>202.01169999999999</v>
          </cell>
          <cell r="E3425">
            <v>340.41</v>
          </cell>
        </row>
        <row r="3426">
          <cell r="B3426">
            <v>41439</v>
          </cell>
          <cell r="C3426">
            <v>102.152</v>
          </cell>
          <cell r="D3426">
            <v>202.71780000000001</v>
          </cell>
          <cell r="E3426">
            <v>323.45</v>
          </cell>
        </row>
        <row r="3427">
          <cell r="B3427">
            <v>41442</v>
          </cell>
          <cell r="C3427">
            <v>102.342</v>
          </cell>
          <cell r="D3427">
            <v>203.1371</v>
          </cell>
          <cell r="E3427">
            <v>326.31</v>
          </cell>
        </row>
        <row r="3428">
          <cell r="B3428">
            <v>41443</v>
          </cell>
          <cell r="C3428">
            <v>102.098</v>
          </cell>
          <cell r="D3428">
            <v>202.74019999999999</v>
          </cell>
          <cell r="E3428">
            <v>323.67</v>
          </cell>
        </row>
        <row r="3429">
          <cell r="B3429">
            <v>41444</v>
          </cell>
          <cell r="C3429">
            <v>102.319</v>
          </cell>
          <cell r="D3429">
            <v>203.0761</v>
          </cell>
          <cell r="E3429">
            <v>324.79000000000002</v>
          </cell>
        </row>
        <row r="3430">
          <cell r="B3430">
            <v>41445</v>
          </cell>
          <cell r="C3430">
            <v>102.116</v>
          </cell>
          <cell r="D3430">
            <v>202.36420000000001</v>
          </cell>
          <cell r="E3430">
            <v>353.84</v>
          </cell>
        </row>
        <row r="3431">
          <cell r="B3431">
            <v>41446</v>
          </cell>
          <cell r="C3431">
            <v>100.691</v>
          </cell>
          <cell r="D3431">
            <v>200.67930000000001</v>
          </cell>
          <cell r="E3431">
            <v>354.75</v>
          </cell>
        </row>
        <row r="3432">
          <cell r="B3432">
            <v>41449</v>
          </cell>
          <cell r="C3432">
            <v>100.27500000000001</v>
          </cell>
          <cell r="D3432">
            <v>199.9633</v>
          </cell>
          <cell r="E3432">
            <v>358.66</v>
          </cell>
        </row>
        <row r="3433">
          <cell r="B3433">
            <v>41450</v>
          </cell>
          <cell r="E3433">
            <v>347.43</v>
          </cell>
        </row>
        <row r="3434">
          <cell r="B3434">
            <v>41451</v>
          </cell>
          <cell r="C3434">
            <v>100.38500000000001</v>
          </cell>
          <cell r="D3434">
            <v>200.28960000000001</v>
          </cell>
          <cell r="E3434">
            <v>355.98</v>
          </cell>
        </row>
        <row r="3435">
          <cell r="B3435">
            <v>41452</v>
          </cell>
          <cell r="C3435">
            <v>100.51900000000001</v>
          </cell>
          <cell r="D3435">
            <v>200.48740000000001</v>
          </cell>
          <cell r="E3435">
            <v>346.14</v>
          </cell>
        </row>
        <row r="3436">
          <cell r="B3436">
            <v>41453</v>
          </cell>
          <cell r="C3436">
            <v>100.804</v>
          </cell>
          <cell r="D3436">
            <v>200.99459999999999</v>
          </cell>
          <cell r="E3436">
            <v>343.65</v>
          </cell>
        </row>
        <row r="3437">
          <cell r="B3437">
            <v>41456</v>
          </cell>
          <cell r="C3437">
            <v>100.87</v>
          </cell>
          <cell r="D3437">
            <v>201.2217</v>
          </cell>
          <cell r="E3437">
            <v>339</v>
          </cell>
        </row>
        <row r="3438">
          <cell r="B3438">
            <v>41457</v>
          </cell>
          <cell r="C3438">
            <v>100.81399999999999</v>
          </cell>
          <cell r="D3438">
            <v>201.2175</v>
          </cell>
          <cell r="E3438">
            <v>338.05</v>
          </cell>
        </row>
        <row r="3439">
          <cell r="B3439">
            <v>41458</v>
          </cell>
          <cell r="C3439">
            <v>100.83499999999999</v>
          </cell>
          <cell r="D3439">
            <v>201.2509</v>
          </cell>
          <cell r="E3439">
            <v>342.91</v>
          </cell>
        </row>
        <row r="3440">
          <cell r="B3440">
            <v>41459</v>
          </cell>
          <cell r="C3440">
            <v>100.818</v>
          </cell>
          <cell r="D3440">
            <v>201.1825</v>
          </cell>
        </row>
        <row r="3441">
          <cell r="B3441">
            <v>41460</v>
          </cell>
          <cell r="C3441">
            <v>100.34</v>
          </cell>
          <cell r="D3441">
            <v>200.48099999999999</v>
          </cell>
          <cell r="E3441">
            <v>352.96</v>
          </cell>
        </row>
        <row r="3442">
          <cell r="B3442">
            <v>41463</v>
          </cell>
          <cell r="C3442">
            <v>99.855000000000004</v>
          </cell>
          <cell r="D3442">
            <v>199.92529999999999</v>
          </cell>
          <cell r="E3442">
            <v>359.63</v>
          </cell>
        </row>
        <row r="3443">
          <cell r="B3443">
            <v>41464</v>
          </cell>
          <cell r="C3443">
            <v>100.557</v>
          </cell>
          <cell r="D3443">
            <v>200.9545</v>
          </cell>
          <cell r="E3443">
            <v>361.23</v>
          </cell>
        </row>
        <row r="3444">
          <cell r="B3444">
            <v>41465</v>
          </cell>
          <cell r="C3444">
            <v>100.69</v>
          </cell>
          <cell r="D3444">
            <v>201.19290000000001</v>
          </cell>
          <cell r="E3444">
            <v>360.53</v>
          </cell>
        </row>
        <row r="3445">
          <cell r="B3445">
            <v>41466</v>
          </cell>
          <cell r="C3445">
            <v>100.42</v>
          </cell>
          <cell r="D3445">
            <v>200.90260000000001</v>
          </cell>
          <cell r="E3445">
            <v>354.44</v>
          </cell>
        </row>
        <row r="3446">
          <cell r="B3446">
            <v>41467</v>
          </cell>
          <cell r="C3446">
            <v>100.395</v>
          </cell>
          <cell r="D3446">
            <v>200.9057</v>
          </cell>
          <cell r="E3446">
            <v>359.81</v>
          </cell>
        </row>
        <row r="3447">
          <cell r="B3447">
            <v>41470</v>
          </cell>
          <cell r="C3447">
            <v>100.41200000000001</v>
          </cell>
          <cell r="D3447">
            <v>201.09780000000001</v>
          </cell>
          <cell r="E3447">
            <v>347.27</v>
          </cell>
        </row>
        <row r="3448">
          <cell r="B3448">
            <v>41471</v>
          </cell>
          <cell r="C3448">
            <v>100.625</v>
          </cell>
          <cell r="D3448">
            <v>201.56010000000001</v>
          </cell>
          <cell r="E3448">
            <v>332.1</v>
          </cell>
        </row>
        <row r="3449">
          <cell r="B3449">
            <v>41472</v>
          </cell>
          <cell r="C3449">
            <v>100.583</v>
          </cell>
          <cell r="D3449">
            <v>201.71559999999999</v>
          </cell>
          <cell r="E3449">
            <v>322.76</v>
          </cell>
        </row>
        <row r="3450">
          <cell r="B3450">
            <v>41473</v>
          </cell>
          <cell r="C3450">
            <v>100.63800000000001</v>
          </cell>
          <cell r="D3450">
            <v>202.13740000000001</v>
          </cell>
          <cell r="E3450">
            <v>319.89</v>
          </cell>
        </row>
        <row r="3451">
          <cell r="B3451">
            <v>41474</v>
          </cell>
          <cell r="C3451">
            <v>101.65</v>
          </cell>
          <cell r="D3451">
            <v>203.27109999999999</v>
          </cell>
          <cell r="E3451">
            <v>319.76</v>
          </cell>
        </row>
        <row r="3452">
          <cell r="B3452">
            <v>41477</v>
          </cell>
          <cell r="C3452">
            <v>101.871</v>
          </cell>
          <cell r="D3452">
            <v>203.6909</v>
          </cell>
          <cell r="E3452">
            <v>318.45</v>
          </cell>
        </row>
        <row r="3453">
          <cell r="B3453">
            <v>41478</v>
          </cell>
          <cell r="C3453">
            <v>101.801</v>
          </cell>
          <cell r="D3453">
            <v>203.66290000000001</v>
          </cell>
          <cell r="E3453">
            <v>312.06</v>
          </cell>
        </row>
        <row r="3454">
          <cell r="B3454">
            <v>41479</v>
          </cell>
          <cell r="C3454">
            <v>101.866</v>
          </cell>
          <cell r="D3454">
            <v>203.78909999999999</v>
          </cell>
          <cell r="E3454">
            <v>307.92</v>
          </cell>
        </row>
        <row r="3455">
          <cell r="B3455">
            <v>41480</v>
          </cell>
          <cell r="C3455">
            <v>101.91</v>
          </cell>
          <cell r="D3455">
            <v>203.85210000000001</v>
          </cell>
          <cell r="E3455">
            <v>309.20999999999998</v>
          </cell>
        </row>
        <row r="3456">
          <cell r="B3456">
            <v>41481</v>
          </cell>
          <cell r="C3456">
            <v>101.93300000000001</v>
          </cell>
          <cell r="D3456">
            <v>203.93039999999999</v>
          </cell>
          <cell r="E3456">
            <v>310.07</v>
          </cell>
        </row>
        <row r="3457">
          <cell r="B3457">
            <v>41484</v>
          </cell>
          <cell r="C3457">
            <v>101.997</v>
          </cell>
          <cell r="D3457">
            <v>204.1044</v>
          </cell>
          <cell r="E3457">
            <v>308.45999999999998</v>
          </cell>
        </row>
        <row r="3458">
          <cell r="B3458">
            <v>41485</v>
          </cell>
          <cell r="C3458">
            <v>102.017</v>
          </cell>
          <cell r="D3458">
            <v>204.05019999999999</v>
          </cell>
          <cell r="E3458">
            <v>309.49</v>
          </cell>
        </row>
        <row r="3459">
          <cell r="B3459">
            <v>41486</v>
          </cell>
          <cell r="C3459">
            <v>102.14400000000001</v>
          </cell>
          <cell r="D3459">
            <v>204.21780000000001</v>
          </cell>
          <cell r="E3459">
            <v>317.32</v>
          </cell>
        </row>
        <row r="3460">
          <cell r="B3460">
            <v>41487</v>
          </cell>
          <cell r="C3460">
            <v>102.093</v>
          </cell>
          <cell r="D3460">
            <v>204.1754</v>
          </cell>
          <cell r="E3460">
            <v>321.18</v>
          </cell>
        </row>
        <row r="3461">
          <cell r="B3461">
            <v>41488</v>
          </cell>
          <cell r="C3461">
            <v>101.89100000000001</v>
          </cell>
          <cell r="D3461">
            <v>203.75649999999999</v>
          </cell>
          <cell r="E3461">
            <v>343.02</v>
          </cell>
        </row>
        <row r="3462">
          <cell r="B3462">
            <v>41491</v>
          </cell>
          <cell r="D3462">
            <v>203.7</v>
          </cell>
          <cell r="E3462">
            <v>337.72</v>
          </cell>
        </row>
        <row r="3463">
          <cell r="B3463">
            <v>41492</v>
          </cell>
          <cell r="C3463">
            <v>101.843</v>
          </cell>
          <cell r="D3463">
            <v>203.68899999999999</v>
          </cell>
          <cell r="E3463">
            <v>340.25</v>
          </cell>
        </row>
        <row r="3464">
          <cell r="B3464">
            <v>41493</v>
          </cell>
          <cell r="C3464">
            <v>101.176</v>
          </cell>
          <cell r="D3464">
            <v>202.76240000000001</v>
          </cell>
          <cell r="E3464">
            <v>345.28</v>
          </cell>
        </row>
        <row r="3465">
          <cell r="B3465">
            <v>41494</v>
          </cell>
          <cell r="C3465">
            <v>101.303</v>
          </cell>
          <cell r="D3465">
            <v>203.0009</v>
          </cell>
          <cell r="E3465">
            <v>338.78</v>
          </cell>
        </row>
        <row r="3466">
          <cell r="B3466">
            <v>41495</v>
          </cell>
          <cell r="C3466">
            <v>101.343</v>
          </cell>
          <cell r="D3466">
            <v>203.1163</v>
          </cell>
          <cell r="E3466">
            <v>333.04</v>
          </cell>
        </row>
        <row r="3467">
          <cell r="B3467">
            <v>41498</v>
          </cell>
          <cell r="C3467">
            <v>101.42700000000001</v>
          </cell>
          <cell r="D3467">
            <v>203.34280000000001</v>
          </cell>
          <cell r="E3467">
            <v>332.22</v>
          </cell>
        </row>
        <row r="3468">
          <cell r="B3468">
            <v>41499</v>
          </cell>
          <cell r="C3468">
            <v>101.599</v>
          </cell>
          <cell r="D3468">
            <v>203.59780000000001</v>
          </cell>
          <cell r="E3468">
            <v>323.98</v>
          </cell>
        </row>
        <row r="3469">
          <cell r="B3469">
            <v>41500</v>
          </cell>
          <cell r="C3469">
            <v>101.577</v>
          </cell>
          <cell r="D3469">
            <v>203.5925</v>
          </cell>
          <cell r="E3469">
            <v>329.37</v>
          </cell>
        </row>
        <row r="3470">
          <cell r="B3470">
            <v>41501</v>
          </cell>
          <cell r="D3470">
            <v>203.41659999999999</v>
          </cell>
          <cell r="E3470">
            <v>328.81</v>
          </cell>
        </row>
        <row r="3471">
          <cell r="B3471">
            <v>41502</v>
          </cell>
          <cell r="C3471">
            <v>101.46899999999999</v>
          </cell>
          <cell r="D3471">
            <v>203.4616</v>
          </cell>
          <cell r="E3471">
            <v>330.64</v>
          </cell>
        </row>
        <row r="3472">
          <cell r="B3472">
            <v>41505</v>
          </cell>
          <cell r="C3472">
            <v>101.476</v>
          </cell>
          <cell r="D3472">
            <v>203.4605</v>
          </cell>
          <cell r="E3472">
            <v>341.18</v>
          </cell>
        </row>
        <row r="3473">
          <cell r="B3473">
            <v>41506</v>
          </cell>
          <cell r="C3473">
            <v>101.22799999999999</v>
          </cell>
          <cell r="D3473">
            <v>203.17230000000001</v>
          </cell>
          <cell r="E3473">
            <v>344.25</v>
          </cell>
        </row>
        <row r="3474">
          <cell r="B3474">
            <v>41507</v>
          </cell>
          <cell r="C3474">
            <v>101.304</v>
          </cell>
          <cell r="D3474">
            <v>203.2003</v>
          </cell>
          <cell r="E3474">
            <v>340.74</v>
          </cell>
        </row>
        <row r="3475">
          <cell r="B3475">
            <v>41508</v>
          </cell>
          <cell r="C3475">
            <v>101.21599999999999</v>
          </cell>
          <cell r="D3475">
            <v>203.0241</v>
          </cell>
          <cell r="E3475">
            <v>344.73</v>
          </cell>
        </row>
        <row r="3476">
          <cell r="B3476">
            <v>41509</v>
          </cell>
          <cell r="C3476">
            <v>101.184</v>
          </cell>
          <cell r="D3476">
            <v>203.00720000000001</v>
          </cell>
          <cell r="E3476">
            <v>333.81</v>
          </cell>
        </row>
        <row r="3477">
          <cell r="B3477">
            <v>41512</v>
          </cell>
          <cell r="C3477">
            <v>101.14700000000001</v>
          </cell>
          <cell r="D3477">
            <v>202.9983</v>
          </cell>
        </row>
        <row r="3478">
          <cell r="B3478">
            <v>41513</v>
          </cell>
          <cell r="C3478">
            <v>101.01600000000001</v>
          </cell>
          <cell r="D3478">
            <v>202.86670000000001</v>
          </cell>
          <cell r="E3478">
            <v>340.98</v>
          </cell>
        </row>
        <row r="3479">
          <cell r="B3479">
            <v>41514</v>
          </cell>
          <cell r="C3479">
            <v>100.708</v>
          </cell>
          <cell r="D3479">
            <v>202.6592</v>
          </cell>
          <cell r="E3479">
            <v>334.03</v>
          </cell>
        </row>
        <row r="3480">
          <cell r="B3480">
            <v>41515</v>
          </cell>
          <cell r="C3480">
            <v>100.63200000000001</v>
          </cell>
          <cell r="D3480">
            <v>202.46260000000001</v>
          </cell>
          <cell r="E3480">
            <v>333.3</v>
          </cell>
        </row>
        <row r="3481">
          <cell r="B3481">
            <v>41516</v>
          </cell>
          <cell r="C3481">
            <v>100.624</v>
          </cell>
          <cell r="D3481">
            <v>202.2002</v>
          </cell>
          <cell r="E3481">
            <v>332.71</v>
          </cell>
        </row>
        <row r="3482">
          <cell r="B3482">
            <v>41519</v>
          </cell>
          <cell r="C3482">
            <v>100.625</v>
          </cell>
          <cell r="D3482">
            <v>202.24340000000001</v>
          </cell>
        </row>
        <row r="3483">
          <cell r="B3483">
            <v>41520</v>
          </cell>
          <cell r="C3483">
            <v>100.68</v>
          </cell>
          <cell r="D3483">
            <v>202.42760000000001</v>
          </cell>
          <cell r="E3483">
            <v>327.68</v>
          </cell>
        </row>
        <row r="3484">
          <cell r="B3484">
            <v>41521</v>
          </cell>
          <cell r="C3484">
            <v>100.65600000000001</v>
          </cell>
          <cell r="D3484">
            <v>202.40469999999999</v>
          </cell>
          <cell r="E3484">
            <v>318.98</v>
          </cell>
        </row>
        <row r="3485">
          <cell r="B3485">
            <v>41522</v>
          </cell>
          <cell r="C3485">
            <v>100.613</v>
          </cell>
          <cell r="D3485">
            <v>202.33529999999999</v>
          </cell>
          <cell r="E3485">
            <v>310.74</v>
          </cell>
        </row>
        <row r="3486">
          <cell r="B3486">
            <v>41523</v>
          </cell>
          <cell r="C3486">
            <v>100.601</v>
          </cell>
          <cell r="D3486">
            <v>202.32689999999999</v>
          </cell>
          <cell r="E3486">
            <v>318.18</v>
          </cell>
        </row>
        <row r="3487">
          <cell r="B3487">
            <v>41526</v>
          </cell>
          <cell r="C3487">
            <v>100.539</v>
          </cell>
          <cell r="D3487">
            <v>202.44220000000001</v>
          </cell>
          <cell r="E3487">
            <v>317.14999999999998</v>
          </cell>
        </row>
        <row r="3488">
          <cell r="B3488">
            <v>41527</v>
          </cell>
          <cell r="C3488">
            <v>100.61199999999999</v>
          </cell>
          <cell r="D3488">
            <v>202.5949</v>
          </cell>
          <cell r="E3488">
            <v>311.98</v>
          </cell>
        </row>
        <row r="3489">
          <cell r="B3489">
            <v>41528</v>
          </cell>
          <cell r="C3489">
            <v>100.628</v>
          </cell>
          <cell r="D3489">
            <v>202.60159999999999</v>
          </cell>
          <cell r="E3489">
            <v>315.18</v>
          </cell>
        </row>
        <row r="3490">
          <cell r="B3490">
            <v>41529</v>
          </cell>
          <cell r="C3490">
            <v>100.66500000000001</v>
          </cell>
          <cell r="D3490">
            <v>202.7766</v>
          </cell>
          <cell r="E3490">
            <v>312.86</v>
          </cell>
        </row>
        <row r="3491">
          <cell r="B3491">
            <v>41530</v>
          </cell>
          <cell r="C3491">
            <v>100.742</v>
          </cell>
          <cell r="D3491">
            <v>202.96780000000001</v>
          </cell>
          <cell r="E3491">
            <v>313.54000000000002</v>
          </cell>
        </row>
        <row r="3492">
          <cell r="B3492">
            <v>41533</v>
          </cell>
          <cell r="C3492">
            <v>100.68600000000001</v>
          </cell>
          <cell r="D3492">
            <v>203.0865</v>
          </cell>
          <cell r="E3492">
            <v>309.45999999999998</v>
          </cell>
        </row>
        <row r="3493">
          <cell r="B3493">
            <v>41534</v>
          </cell>
          <cell r="C3493">
            <v>100.488</v>
          </cell>
          <cell r="D3493">
            <v>202.81739999999999</v>
          </cell>
          <cell r="E3493">
            <v>310.73</v>
          </cell>
        </row>
        <row r="3494">
          <cell r="B3494">
            <v>41535</v>
          </cell>
          <cell r="C3494">
            <v>100.43899999999999</v>
          </cell>
          <cell r="D3494">
            <v>202.7038</v>
          </cell>
          <cell r="E3494">
            <v>306.95</v>
          </cell>
        </row>
        <row r="3495">
          <cell r="B3495">
            <v>41536</v>
          </cell>
          <cell r="C3495">
            <v>100.508</v>
          </cell>
          <cell r="D3495">
            <v>202.88120000000001</v>
          </cell>
          <cell r="E3495">
            <v>286.97000000000003</v>
          </cell>
        </row>
        <row r="3496">
          <cell r="B3496">
            <v>41537</v>
          </cell>
          <cell r="C3496">
            <v>100.499</v>
          </cell>
          <cell r="D3496">
            <v>202.9033</v>
          </cell>
          <cell r="E3496">
            <v>287.72000000000003</v>
          </cell>
        </row>
        <row r="3497">
          <cell r="B3497">
            <v>41540</v>
          </cell>
          <cell r="C3497">
            <v>100.437</v>
          </cell>
          <cell r="D3497">
            <v>202.80520000000001</v>
          </cell>
          <cell r="E3497">
            <v>312.17</v>
          </cell>
        </row>
        <row r="3498">
          <cell r="B3498">
            <v>41541</v>
          </cell>
          <cell r="C3498">
            <v>100.37</v>
          </cell>
          <cell r="D3498">
            <v>202.80539999999999</v>
          </cell>
          <cell r="E3498">
            <v>314.83</v>
          </cell>
        </row>
        <row r="3499">
          <cell r="B3499">
            <v>41542</v>
          </cell>
          <cell r="C3499">
            <v>100.295</v>
          </cell>
          <cell r="D3499">
            <v>202.6053</v>
          </cell>
          <cell r="E3499">
            <v>315.52999999999997</v>
          </cell>
        </row>
        <row r="3500">
          <cell r="B3500">
            <v>41543</v>
          </cell>
          <cell r="C3500">
            <v>100.273</v>
          </cell>
          <cell r="D3500">
            <v>202.6626</v>
          </cell>
          <cell r="E3500">
            <v>314.89</v>
          </cell>
        </row>
        <row r="3501">
          <cell r="B3501">
            <v>41544</v>
          </cell>
          <cell r="C3501">
            <v>100.319</v>
          </cell>
          <cell r="D3501">
            <v>202.79169999999999</v>
          </cell>
          <cell r="E3501">
            <v>323.68</v>
          </cell>
        </row>
        <row r="3502">
          <cell r="B3502">
            <v>41547</v>
          </cell>
          <cell r="C3502">
            <v>100.267</v>
          </cell>
          <cell r="D3502">
            <v>202.90809999999999</v>
          </cell>
          <cell r="E3502">
            <v>335.12</v>
          </cell>
        </row>
        <row r="3503">
          <cell r="B3503">
            <v>41548</v>
          </cell>
          <cell r="C3503">
            <v>100.43899999999999</v>
          </cell>
          <cell r="E3503">
            <v>341.83</v>
          </cell>
        </row>
        <row r="3504">
          <cell r="B3504">
            <v>41549</v>
          </cell>
          <cell r="C3504">
            <v>100.35</v>
          </cell>
          <cell r="E3504">
            <v>341.58</v>
          </cell>
        </row>
        <row r="3505">
          <cell r="B3505">
            <v>41550</v>
          </cell>
          <cell r="C3505">
            <v>100.339</v>
          </cell>
          <cell r="E3505">
            <v>339.85</v>
          </cell>
        </row>
        <row r="3506">
          <cell r="B3506">
            <v>41551</v>
          </cell>
          <cell r="C3506">
            <v>100.26</v>
          </cell>
          <cell r="E3506">
            <v>337.87</v>
          </cell>
        </row>
        <row r="3507">
          <cell r="B3507">
            <v>41554</v>
          </cell>
          <cell r="C3507">
            <v>100.19199999999999</v>
          </cell>
          <cell r="E3507">
            <v>333.65</v>
          </cell>
        </row>
        <row r="3508">
          <cell r="B3508">
            <v>41555</v>
          </cell>
          <cell r="E3508">
            <v>320.70999999999998</v>
          </cell>
        </row>
        <row r="3509">
          <cell r="B3509">
            <v>41556</v>
          </cell>
          <cell r="C3509">
            <v>100.167</v>
          </cell>
          <cell r="E3509">
            <v>308.24</v>
          </cell>
        </row>
        <row r="3510">
          <cell r="B3510">
            <v>41557</v>
          </cell>
          <cell r="C3510">
            <v>100.18300000000001</v>
          </cell>
          <cell r="E3510">
            <v>307.92</v>
          </cell>
        </row>
        <row r="3511">
          <cell r="B3511">
            <v>41558</v>
          </cell>
          <cell r="C3511">
            <v>100.211</v>
          </cell>
          <cell r="E3511">
            <v>308.8</v>
          </cell>
        </row>
        <row r="3512">
          <cell r="B3512">
            <v>41561</v>
          </cell>
          <cell r="C3512">
            <v>100.259</v>
          </cell>
        </row>
        <row r="3513">
          <cell r="B3513">
            <v>41562</v>
          </cell>
          <cell r="C3513">
            <v>100.41500000000001</v>
          </cell>
          <cell r="E3513">
            <v>312.83999999999997</v>
          </cell>
        </row>
        <row r="3514">
          <cell r="B3514">
            <v>41563</v>
          </cell>
          <cell r="C3514">
            <v>100.389</v>
          </cell>
          <cell r="E3514">
            <v>302.58</v>
          </cell>
        </row>
        <row r="3515">
          <cell r="B3515">
            <v>41564</v>
          </cell>
          <cell r="C3515">
            <v>100.33499999999999</v>
          </cell>
          <cell r="E3515">
            <v>302.98</v>
          </cell>
        </row>
        <row r="3516">
          <cell r="B3516">
            <v>41565</v>
          </cell>
          <cell r="C3516">
            <v>100.312</v>
          </cell>
          <cell r="E3516">
            <v>301.57</v>
          </cell>
        </row>
        <row r="3517">
          <cell r="B3517">
            <v>41568</v>
          </cell>
          <cell r="C3517">
            <v>100.301</v>
          </cell>
          <cell r="E3517">
            <v>298.48</v>
          </cell>
        </row>
        <row r="3518">
          <cell r="B3518">
            <v>41569</v>
          </cell>
          <cell r="C3518">
            <v>100.33799999999999</v>
          </cell>
          <cell r="E3518">
            <v>303.83999999999997</v>
          </cell>
        </row>
        <row r="3519">
          <cell r="B3519">
            <v>41570</v>
          </cell>
          <cell r="C3519">
            <v>100.255</v>
          </cell>
          <cell r="E3519">
            <v>303.83</v>
          </cell>
        </row>
        <row r="3520">
          <cell r="B3520">
            <v>41571</v>
          </cell>
          <cell r="C3520">
            <v>100.405</v>
          </cell>
          <cell r="E3520">
            <v>314.83999999999997</v>
          </cell>
        </row>
        <row r="3521">
          <cell r="B3521">
            <v>41572</v>
          </cell>
          <cell r="C3521">
            <v>100.36499999999999</v>
          </cell>
          <cell r="E3521">
            <v>312.48</v>
          </cell>
        </row>
        <row r="3522">
          <cell r="B3522">
            <v>41575</v>
          </cell>
          <cell r="C3522">
            <v>100.244</v>
          </cell>
          <cell r="E3522">
            <v>314.89</v>
          </cell>
        </row>
        <row r="3523">
          <cell r="B3523">
            <v>41576</v>
          </cell>
          <cell r="C3523">
            <v>100.18899999999999</v>
          </cell>
          <cell r="E3523">
            <v>314.92</v>
          </cell>
        </row>
        <row r="3524">
          <cell r="B3524">
            <v>41577</v>
          </cell>
          <cell r="C3524">
            <v>100.196</v>
          </cell>
          <cell r="E3524">
            <v>321.75</v>
          </cell>
        </row>
        <row r="3525">
          <cell r="B3525">
            <v>41578</v>
          </cell>
          <cell r="C3525">
            <v>100.212</v>
          </cell>
          <cell r="E3525">
            <v>316.91000000000003</v>
          </cell>
        </row>
        <row r="3526">
          <cell r="B3526">
            <v>41579</v>
          </cell>
          <cell r="E3526">
            <v>317.93</v>
          </cell>
        </row>
        <row r="3527">
          <cell r="B3527">
            <v>41582</v>
          </cell>
          <cell r="C3527">
            <v>100.22799999999999</v>
          </cell>
          <cell r="E3527">
            <v>323.02</v>
          </cell>
        </row>
        <row r="3528">
          <cell r="B3528">
            <v>41583</v>
          </cell>
          <cell r="C3528">
            <v>100.22499999999999</v>
          </cell>
          <cell r="E3528">
            <v>323.89</v>
          </cell>
        </row>
        <row r="3529">
          <cell r="B3529">
            <v>41584</v>
          </cell>
          <cell r="C3529">
            <v>100.255</v>
          </cell>
          <cell r="E3529">
            <v>323.61</v>
          </cell>
        </row>
        <row r="3530">
          <cell r="B3530">
            <v>41585</v>
          </cell>
          <cell r="C3530">
            <v>100.235</v>
          </cell>
          <cell r="E3530">
            <v>331.48</v>
          </cell>
        </row>
        <row r="3531">
          <cell r="B3531">
            <v>41586</v>
          </cell>
          <cell r="C3531">
            <v>100.16800000000001</v>
          </cell>
          <cell r="E3531">
            <v>326.16000000000003</v>
          </cell>
        </row>
        <row r="3532">
          <cell r="B3532">
            <v>41589</v>
          </cell>
          <cell r="C3532">
            <v>100.173</v>
          </cell>
          <cell r="E3532">
            <v>322.81</v>
          </cell>
        </row>
        <row r="3533">
          <cell r="B3533">
            <v>41590</v>
          </cell>
          <cell r="C3533">
            <v>100.188</v>
          </cell>
          <cell r="E3533">
            <v>329.19</v>
          </cell>
        </row>
        <row r="3534">
          <cell r="B3534">
            <v>41591</v>
          </cell>
          <cell r="C3534">
            <v>100.2</v>
          </cell>
          <cell r="E3534">
            <v>327.37</v>
          </cell>
        </row>
        <row r="3535">
          <cell r="B3535">
            <v>41592</v>
          </cell>
          <cell r="C3535">
            <v>100.03700000000001</v>
          </cell>
          <cell r="E3535">
            <v>326.93</v>
          </cell>
        </row>
        <row r="3536">
          <cell r="B3536">
            <v>41593</v>
          </cell>
          <cell r="C3536">
            <v>100.02200000000001</v>
          </cell>
          <cell r="E3536">
            <v>319.04000000000002</v>
          </cell>
        </row>
        <row r="3537">
          <cell r="B3537">
            <v>41596</v>
          </cell>
          <cell r="C3537">
            <v>100.011</v>
          </cell>
          <cell r="E3537">
            <v>320.12</v>
          </cell>
        </row>
        <row r="3538">
          <cell r="B3538">
            <v>41597</v>
          </cell>
          <cell r="C3538">
            <v>99.983500000000006</v>
          </cell>
          <cell r="E3538">
            <v>318.31</v>
          </cell>
        </row>
        <row r="3539">
          <cell r="B3539">
            <v>41598</v>
          </cell>
          <cell r="C3539">
            <v>99.992800000000003</v>
          </cell>
          <cell r="E3539">
            <v>325.54000000000002</v>
          </cell>
        </row>
        <row r="3540">
          <cell r="B3540">
            <v>41599</v>
          </cell>
          <cell r="C3540">
            <v>99.857699999999994</v>
          </cell>
          <cell r="E3540">
            <v>325.32</v>
          </cell>
        </row>
        <row r="3541">
          <cell r="B3541">
            <v>41600</v>
          </cell>
          <cell r="C3541">
            <v>99.854100000000003</v>
          </cell>
          <cell r="E3541">
            <v>317.10000000000002</v>
          </cell>
        </row>
        <row r="3542">
          <cell r="B3542">
            <v>41603</v>
          </cell>
          <cell r="C3542">
            <v>99.775800000000004</v>
          </cell>
          <cell r="E3542">
            <v>315.70999999999998</v>
          </cell>
        </row>
        <row r="3543">
          <cell r="B3543">
            <v>41604</v>
          </cell>
          <cell r="C3543">
            <v>99.791799999999995</v>
          </cell>
          <cell r="E3543">
            <v>317.06</v>
          </cell>
        </row>
        <row r="3544">
          <cell r="B3544">
            <v>41605</v>
          </cell>
          <cell r="C3544">
            <v>99.788600000000002</v>
          </cell>
          <cell r="E3544">
            <v>316.04000000000002</v>
          </cell>
        </row>
        <row r="3545">
          <cell r="B3545">
            <v>41606</v>
          </cell>
          <cell r="C3545">
            <v>99.871700000000004</v>
          </cell>
          <cell r="E3545">
            <v>312.77999999999997</v>
          </cell>
        </row>
        <row r="3546">
          <cell r="B3546">
            <v>41607</v>
          </cell>
          <cell r="C3546">
            <v>99.717100000000002</v>
          </cell>
          <cell r="E3546">
            <v>317.73</v>
          </cell>
        </row>
        <row r="3547">
          <cell r="B3547">
            <v>41610</v>
          </cell>
          <cell r="C3547">
            <v>99.792199999999994</v>
          </cell>
          <cell r="E3547">
            <v>315.10000000000002</v>
          </cell>
        </row>
        <row r="3548">
          <cell r="B3548">
            <v>41611</v>
          </cell>
          <cell r="C3548">
            <v>99.796499999999995</v>
          </cell>
          <cell r="E3548">
            <v>318.26</v>
          </cell>
        </row>
        <row r="3549">
          <cell r="B3549">
            <v>41612</v>
          </cell>
          <cell r="C3549">
            <v>99.870400000000004</v>
          </cell>
          <cell r="E3549">
            <v>309.70999999999998</v>
          </cell>
        </row>
        <row r="3550">
          <cell r="B3550">
            <v>41613</v>
          </cell>
          <cell r="C3550">
            <v>99.859300000000005</v>
          </cell>
          <cell r="E3550">
            <v>303.47000000000003</v>
          </cell>
        </row>
        <row r="3551">
          <cell r="B3551">
            <v>41614</v>
          </cell>
          <cell r="C3551">
            <v>99.850099999999998</v>
          </cell>
          <cell r="E3551">
            <v>302.56</v>
          </cell>
        </row>
        <row r="3552">
          <cell r="B3552">
            <v>41617</v>
          </cell>
          <cell r="C3552">
            <v>99.794600000000003</v>
          </cell>
          <cell r="E3552">
            <v>302.91000000000003</v>
          </cell>
        </row>
        <row r="3553">
          <cell r="B3553">
            <v>41618</v>
          </cell>
          <cell r="C3553">
            <v>99.883899999999997</v>
          </cell>
          <cell r="E3553">
            <v>302.54000000000002</v>
          </cell>
        </row>
        <row r="3554">
          <cell r="B3554">
            <v>41619</v>
          </cell>
          <cell r="C3554">
            <v>99.871600000000001</v>
          </cell>
          <cell r="E3554">
            <v>301.3</v>
          </cell>
        </row>
        <row r="3555">
          <cell r="B3555">
            <v>41620</v>
          </cell>
          <cell r="C3555">
            <v>99.695800000000006</v>
          </cell>
          <cell r="E3555">
            <v>298.91000000000003</v>
          </cell>
        </row>
        <row r="3556">
          <cell r="B3556">
            <v>41621</v>
          </cell>
          <cell r="C3556">
            <v>99.659700000000001</v>
          </cell>
          <cell r="E3556">
            <v>298.58999999999997</v>
          </cell>
        </row>
        <row r="3557">
          <cell r="B3557">
            <v>41624</v>
          </cell>
          <cell r="C3557">
            <v>99.543300000000002</v>
          </cell>
          <cell r="E3557">
            <v>294.10000000000002</v>
          </cell>
        </row>
        <row r="3558">
          <cell r="B3558">
            <v>41625</v>
          </cell>
          <cell r="C3558">
            <v>99.152500000000003</v>
          </cell>
          <cell r="E3558">
            <v>290.26</v>
          </cell>
        </row>
        <row r="3559">
          <cell r="B3559">
            <v>41626</v>
          </cell>
          <cell r="C3559">
            <v>99.065600000000003</v>
          </cell>
          <cell r="E3559">
            <v>289</v>
          </cell>
        </row>
        <row r="3560">
          <cell r="B3560">
            <v>41627</v>
          </cell>
          <cell r="C3560">
            <v>98.8887</v>
          </cell>
          <cell r="E3560">
            <v>286.47000000000003</v>
          </cell>
        </row>
        <row r="3561">
          <cell r="B3561">
            <v>41628</v>
          </cell>
          <cell r="C3561">
            <v>99.127799999999993</v>
          </cell>
          <cell r="E3561">
            <v>284.27999999999997</v>
          </cell>
        </row>
        <row r="3562">
          <cell r="B3562">
            <v>41631</v>
          </cell>
          <cell r="C3562">
            <v>99.247900000000001</v>
          </cell>
          <cell r="E3562">
            <v>291.54000000000002</v>
          </cell>
        </row>
        <row r="3563">
          <cell r="B3563">
            <v>41632</v>
          </cell>
          <cell r="E3563">
            <v>289.70999999999998</v>
          </cell>
        </row>
        <row r="3564">
          <cell r="B3564">
            <v>41633</v>
          </cell>
        </row>
        <row r="3565">
          <cell r="B3565">
            <v>41634</v>
          </cell>
        </row>
        <row r="3566">
          <cell r="B3566">
            <v>41635</v>
          </cell>
          <cell r="C3566">
            <v>99.148399999999995</v>
          </cell>
          <cell r="E3566">
            <v>287.67</v>
          </cell>
        </row>
        <row r="3567">
          <cell r="B3567">
            <v>41638</v>
          </cell>
          <cell r="C3567">
            <v>99.089699999999993</v>
          </cell>
          <cell r="E3567">
            <v>284.55</v>
          </cell>
        </row>
        <row r="3568">
          <cell r="B3568">
            <v>41639</v>
          </cell>
          <cell r="C3568">
            <v>99.156700000000001</v>
          </cell>
          <cell r="E3568">
            <v>315.2</v>
          </cell>
        </row>
        <row r="3569">
          <cell r="B3569">
            <v>41640</v>
          </cell>
        </row>
        <row r="3570">
          <cell r="B3570">
            <v>41641</v>
          </cell>
          <cell r="C3570">
            <v>99.018199999999993</v>
          </cell>
          <cell r="E3570">
            <v>311.51</v>
          </cell>
        </row>
        <row r="3571">
          <cell r="B3571">
            <v>41642</v>
          </cell>
          <cell r="C3571">
            <v>99.131500000000003</v>
          </cell>
          <cell r="E3571">
            <v>302.63</v>
          </cell>
        </row>
        <row r="3572">
          <cell r="B3572">
            <v>41645</v>
          </cell>
          <cell r="E3572">
            <v>302.86</v>
          </cell>
        </row>
        <row r="3573">
          <cell r="B3573">
            <v>41646</v>
          </cell>
          <cell r="C3573">
            <v>99.377099999999999</v>
          </cell>
          <cell r="E3573">
            <v>303.33</v>
          </cell>
        </row>
        <row r="3574">
          <cell r="B3574">
            <v>41647</v>
          </cell>
          <cell r="C3574">
            <v>99.436700000000002</v>
          </cell>
          <cell r="E3574">
            <v>303.29000000000002</v>
          </cell>
        </row>
        <row r="3575">
          <cell r="B3575">
            <v>41648</v>
          </cell>
          <cell r="C3575">
            <v>99.564099999999996</v>
          </cell>
          <cell r="E3575">
            <v>302.42</v>
          </cell>
        </row>
        <row r="3576">
          <cell r="B3576">
            <v>41649</v>
          </cell>
          <cell r="C3576">
            <v>99.622500000000002</v>
          </cell>
          <cell r="E3576">
            <v>304.89999999999998</v>
          </cell>
        </row>
        <row r="3577">
          <cell r="B3577">
            <v>41652</v>
          </cell>
          <cell r="C3577">
            <v>99.713899999999995</v>
          </cell>
          <cell r="E3577">
            <v>305.67</v>
          </cell>
        </row>
        <row r="3578">
          <cell r="B3578">
            <v>41653</v>
          </cell>
          <cell r="C3578">
            <v>99.727699999999999</v>
          </cell>
          <cell r="E3578">
            <v>306.79000000000002</v>
          </cell>
        </row>
        <row r="3579">
          <cell r="B3579">
            <v>41654</v>
          </cell>
          <cell r="C3579">
            <v>99.843599999999995</v>
          </cell>
          <cell r="E3579">
            <v>283.58</v>
          </cell>
        </row>
        <row r="3580">
          <cell r="B3580">
            <v>41655</v>
          </cell>
          <cell r="C3580">
            <v>99.761099999999999</v>
          </cell>
          <cell r="E3580">
            <v>285.54000000000002</v>
          </cell>
        </row>
        <row r="3581">
          <cell r="B3581">
            <v>41656</v>
          </cell>
          <cell r="C3581">
            <v>99.903400000000005</v>
          </cell>
          <cell r="E3581">
            <v>283.49</v>
          </cell>
        </row>
        <row r="3582">
          <cell r="B3582">
            <v>41659</v>
          </cell>
          <cell r="C3582">
            <v>100.086</v>
          </cell>
          <cell r="E3582">
            <v>291.55</v>
          </cell>
        </row>
        <row r="3583">
          <cell r="B3583">
            <v>41660</v>
          </cell>
          <cell r="C3583">
            <v>100.19</v>
          </cell>
          <cell r="E3583">
            <v>291.5</v>
          </cell>
        </row>
        <row r="3584">
          <cell r="B3584">
            <v>41661</v>
          </cell>
          <cell r="C3584">
            <v>100.145</v>
          </cell>
          <cell r="E3584">
            <v>290.07</v>
          </cell>
        </row>
        <row r="3585">
          <cell r="B3585">
            <v>41662</v>
          </cell>
          <cell r="C3585">
            <v>99.916200000000003</v>
          </cell>
          <cell r="E3585">
            <v>298.77999999999997</v>
          </cell>
        </row>
        <row r="3586">
          <cell r="B3586">
            <v>41663</v>
          </cell>
          <cell r="C3586">
            <v>99.8506</v>
          </cell>
          <cell r="E3586">
            <v>306.85000000000002</v>
          </cell>
        </row>
        <row r="3587">
          <cell r="B3587">
            <v>41666</v>
          </cell>
          <cell r="C3587">
            <v>99.861599999999996</v>
          </cell>
          <cell r="E3587">
            <v>310.92</v>
          </cell>
        </row>
        <row r="3588">
          <cell r="B3588">
            <v>41667</v>
          </cell>
          <cell r="C3588">
            <v>99.840100000000007</v>
          </cell>
          <cell r="E3588">
            <v>310.61</v>
          </cell>
        </row>
        <row r="3589">
          <cell r="B3589">
            <v>41668</v>
          </cell>
          <cell r="C3589">
            <v>99.841300000000004</v>
          </cell>
          <cell r="E3589">
            <v>317.48</v>
          </cell>
        </row>
        <row r="3590">
          <cell r="B3590">
            <v>41669</v>
          </cell>
          <cell r="C3590">
            <v>99.804900000000004</v>
          </cell>
          <cell r="E3590">
            <v>331.86</v>
          </cell>
        </row>
        <row r="3591">
          <cell r="B3591">
            <v>41670</v>
          </cell>
          <cell r="C3591">
            <v>99.700699999999998</v>
          </cell>
          <cell r="E3591">
            <v>338.77</v>
          </cell>
        </row>
        <row r="3592">
          <cell r="B3592">
            <v>41673</v>
          </cell>
          <cell r="C3592">
            <v>99.625200000000007</v>
          </cell>
          <cell r="E3592">
            <v>334.3</v>
          </cell>
        </row>
        <row r="3593">
          <cell r="B3593">
            <v>41674</v>
          </cell>
          <cell r="C3593">
            <v>99.636099999999999</v>
          </cell>
          <cell r="E3593">
            <v>319</v>
          </cell>
        </row>
        <row r="3594">
          <cell r="B3594">
            <v>41675</v>
          </cell>
          <cell r="C3594">
            <v>99.575000000000003</v>
          </cell>
          <cell r="E3594">
            <v>318.79000000000002</v>
          </cell>
        </row>
        <row r="3595">
          <cell r="B3595">
            <v>41676</v>
          </cell>
          <cell r="C3595">
            <v>99.8947</v>
          </cell>
          <cell r="E3595">
            <v>312.7</v>
          </cell>
        </row>
        <row r="3596">
          <cell r="B3596">
            <v>41677</v>
          </cell>
          <cell r="C3596">
            <v>100.01900000000001</v>
          </cell>
          <cell r="E3596">
            <v>317.08</v>
          </cell>
        </row>
        <row r="3597">
          <cell r="B3597">
            <v>41680</v>
          </cell>
          <cell r="C3597">
            <v>99.710400000000007</v>
          </cell>
          <cell r="E3597">
            <v>309.64</v>
          </cell>
        </row>
        <row r="3598">
          <cell r="B3598">
            <v>41681</v>
          </cell>
          <cell r="C3598">
            <v>100.116</v>
          </cell>
          <cell r="E3598">
            <v>309.51</v>
          </cell>
        </row>
        <row r="3599">
          <cell r="B3599">
            <v>41682</v>
          </cell>
          <cell r="C3599">
            <v>100.30800000000001</v>
          </cell>
          <cell r="E3599">
            <v>309.44</v>
          </cell>
        </row>
        <row r="3600">
          <cell r="B3600">
            <v>41683</v>
          </cell>
          <cell r="C3600">
            <v>100.393</v>
          </cell>
          <cell r="E3600">
            <v>314.76</v>
          </cell>
        </row>
        <row r="3601">
          <cell r="B3601">
            <v>41684</v>
          </cell>
          <cell r="C3601">
            <v>100.41800000000001</v>
          </cell>
          <cell r="E3601">
            <v>312.67</v>
          </cell>
        </row>
        <row r="3602">
          <cell r="B3602">
            <v>41687</v>
          </cell>
          <cell r="C3602">
            <v>100.39100000000001</v>
          </cell>
        </row>
        <row r="3603">
          <cell r="B3603">
            <v>41688</v>
          </cell>
          <cell r="C3603">
            <v>100.467</v>
          </cell>
          <cell r="E3603">
            <v>313.61</v>
          </cell>
        </row>
        <row r="3604">
          <cell r="B3604">
            <v>41689</v>
          </cell>
          <cell r="C3604">
            <v>100.405</v>
          </cell>
          <cell r="E3604">
            <v>314.99</v>
          </cell>
        </row>
        <row r="3605">
          <cell r="B3605">
            <v>41690</v>
          </cell>
          <cell r="C3605">
            <v>100.363</v>
          </cell>
          <cell r="E3605">
            <v>312.19</v>
          </cell>
        </row>
        <row r="3606">
          <cell r="B3606">
            <v>41691</v>
          </cell>
          <cell r="C3606">
            <v>100.399</v>
          </cell>
          <cell r="E3606">
            <v>310.24</v>
          </cell>
        </row>
        <row r="3607">
          <cell r="B3607">
            <v>41694</v>
          </cell>
          <cell r="C3607">
            <v>100.58199999999999</v>
          </cell>
          <cell r="E3607">
            <v>298.91000000000003</v>
          </cell>
        </row>
        <row r="3608">
          <cell r="B3608">
            <v>41695</v>
          </cell>
          <cell r="C3608">
            <v>100.703</v>
          </cell>
          <cell r="E3608">
            <v>297.88</v>
          </cell>
        </row>
        <row r="3609">
          <cell r="B3609">
            <v>41696</v>
          </cell>
          <cell r="C3609">
            <v>100.786</v>
          </cell>
          <cell r="E3609">
            <v>302</v>
          </cell>
        </row>
        <row r="3610">
          <cell r="B3610">
            <v>41697</v>
          </cell>
          <cell r="C3610">
            <v>100.928</v>
          </cell>
          <cell r="E3610">
            <v>306.04000000000002</v>
          </cell>
        </row>
        <row r="3611">
          <cell r="B3611">
            <v>41698</v>
          </cell>
          <cell r="C3611">
            <v>101.386</v>
          </cell>
          <cell r="E3611">
            <v>297.74</v>
          </cell>
        </row>
        <row r="3612">
          <cell r="B3612">
            <v>41701</v>
          </cell>
          <cell r="C3612">
            <v>101.15900000000001</v>
          </cell>
          <cell r="E3612">
            <v>314.05</v>
          </cell>
        </row>
        <row r="3613">
          <cell r="B3613">
            <v>41702</v>
          </cell>
          <cell r="C3613">
            <v>101.19499999999999</v>
          </cell>
          <cell r="E3613">
            <v>305.98</v>
          </cell>
        </row>
        <row r="3614">
          <cell r="B3614">
            <v>41703</v>
          </cell>
          <cell r="C3614">
            <v>101.312</v>
          </cell>
          <cell r="E3614">
            <v>298.39999999999998</v>
          </cell>
        </row>
        <row r="3615">
          <cell r="B3615">
            <v>41704</v>
          </cell>
          <cell r="C3615">
            <v>101.31699999999999</v>
          </cell>
          <cell r="E3615">
            <v>302.06</v>
          </cell>
        </row>
        <row r="3616">
          <cell r="B3616">
            <v>41705</v>
          </cell>
          <cell r="C3616">
            <v>101.43</v>
          </cell>
          <cell r="E3616">
            <v>300.5</v>
          </cell>
        </row>
        <row r="3617">
          <cell r="B3617">
            <v>41708</v>
          </cell>
          <cell r="C3617">
            <v>101.413</v>
          </cell>
          <cell r="E3617">
            <v>299.77</v>
          </cell>
        </row>
        <row r="3618">
          <cell r="B3618">
            <v>41709</v>
          </cell>
          <cell r="C3618">
            <v>101.33799999999999</v>
          </cell>
          <cell r="E3618">
            <v>300.41000000000003</v>
          </cell>
        </row>
        <row r="3619">
          <cell r="B3619">
            <v>41710</v>
          </cell>
          <cell r="C3619">
            <v>101.35299999999999</v>
          </cell>
          <cell r="E3619">
            <v>309.95999999999998</v>
          </cell>
        </row>
        <row r="3620">
          <cell r="B3620">
            <v>41711</v>
          </cell>
          <cell r="C3620">
            <v>101.43899999999999</v>
          </cell>
          <cell r="E3620">
            <v>312</v>
          </cell>
        </row>
        <row r="3621">
          <cell r="B3621">
            <v>41712</v>
          </cell>
          <cell r="C3621">
            <v>101.358</v>
          </cell>
          <cell r="E3621">
            <v>312.44</v>
          </cell>
        </row>
        <row r="3622">
          <cell r="B3622">
            <v>41715</v>
          </cell>
          <cell r="C3622">
            <v>101.10599999999999</v>
          </cell>
          <cell r="E3622">
            <v>313.43</v>
          </cell>
        </row>
        <row r="3623">
          <cell r="B3623">
            <v>41716</v>
          </cell>
          <cell r="C3623">
            <v>101.215</v>
          </cell>
          <cell r="E3623">
            <v>313.05</v>
          </cell>
        </row>
        <row r="3624">
          <cell r="B3624">
            <v>41717</v>
          </cell>
          <cell r="C3624">
            <v>101.24</v>
          </cell>
          <cell r="E3624">
            <v>310.58999999999997</v>
          </cell>
        </row>
        <row r="3625">
          <cell r="B3625">
            <v>41718</v>
          </cell>
          <cell r="C3625">
            <v>101.208</v>
          </cell>
          <cell r="E3625">
            <v>313.36</v>
          </cell>
        </row>
        <row r="3626">
          <cell r="B3626">
            <v>41719</v>
          </cell>
          <cell r="C3626">
            <v>101.23</v>
          </cell>
          <cell r="E3626">
            <v>314.89999999999998</v>
          </cell>
        </row>
        <row r="3627">
          <cell r="B3627">
            <v>41722</v>
          </cell>
          <cell r="C3627">
            <v>101.282</v>
          </cell>
          <cell r="E3627">
            <v>316.3</v>
          </cell>
        </row>
        <row r="3628">
          <cell r="B3628">
            <v>41723</v>
          </cell>
          <cell r="C3628">
            <v>101.30200000000001</v>
          </cell>
          <cell r="E3628">
            <v>320.19</v>
          </cell>
        </row>
        <row r="3629">
          <cell r="B3629">
            <v>41724</v>
          </cell>
          <cell r="C3629">
            <v>101.39700000000001</v>
          </cell>
          <cell r="E3629">
            <v>322</v>
          </cell>
        </row>
        <row r="3630">
          <cell r="B3630">
            <v>41725</v>
          </cell>
          <cell r="C3630">
            <v>101.157</v>
          </cell>
          <cell r="E3630">
            <v>305.14999999999998</v>
          </cell>
        </row>
        <row r="3631">
          <cell r="B3631">
            <v>41726</v>
          </cell>
          <cell r="C3631">
            <v>101.259</v>
          </cell>
          <cell r="E3631">
            <v>304.14999999999998</v>
          </cell>
        </row>
        <row r="3632">
          <cell r="B3632">
            <v>41729</v>
          </cell>
          <cell r="C3632">
            <v>101.309</v>
          </cell>
          <cell r="E3632">
            <v>294.05</v>
          </cell>
        </row>
        <row r="3633">
          <cell r="B3633">
            <v>41730</v>
          </cell>
          <cell r="C3633">
            <v>101.23</v>
          </cell>
          <cell r="E3633">
            <v>284.70999999999998</v>
          </cell>
        </row>
        <row r="3634">
          <cell r="B3634">
            <v>41731</v>
          </cell>
          <cell r="C3634">
            <v>101.489</v>
          </cell>
          <cell r="E3634">
            <v>282.39999999999998</v>
          </cell>
        </row>
        <row r="3635">
          <cell r="B3635">
            <v>41732</v>
          </cell>
          <cell r="C3635">
            <v>101.42100000000001</v>
          </cell>
          <cell r="E3635">
            <v>296.36</v>
          </cell>
        </row>
        <row r="3636">
          <cell r="B3636">
            <v>41733</v>
          </cell>
          <cell r="C3636">
            <v>101.586</v>
          </cell>
          <cell r="E3636">
            <v>277.16000000000003</v>
          </cell>
        </row>
        <row r="3637">
          <cell r="B3637">
            <v>41736</v>
          </cell>
          <cell r="C3637">
            <v>101.627</v>
          </cell>
          <cell r="E3637">
            <v>281.98</v>
          </cell>
        </row>
        <row r="3638">
          <cell r="B3638">
            <v>41737</v>
          </cell>
          <cell r="C3638">
            <v>101.68</v>
          </cell>
          <cell r="E3638">
            <v>280.47000000000003</v>
          </cell>
        </row>
        <row r="3639">
          <cell r="B3639">
            <v>41738</v>
          </cell>
          <cell r="C3639">
            <v>101.79</v>
          </cell>
          <cell r="E3639">
            <v>272.23</v>
          </cell>
        </row>
        <row r="3640">
          <cell r="B3640">
            <v>41739</v>
          </cell>
          <cell r="C3640">
            <v>101.77800000000001</v>
          </cell>
          <cell r="E3640">
            <v>262.81</v>
          </cell>
        </row>
        <row r="3641">
          <cell r="B3641">
            <v>41740</v>
          </cell>
          <cell r="C3641">
            <v>101.797</v>
          </cell>
          <cell r="E3641">
            <v>266.61</v>
          </cell>
        </row>
        <row r="3642">
          <cell r="B3642">
            <v>41743</v>
          </cell>
          <cell r="C3642">
            <v>101.78400000000001</v>
          </cell>
          <cell r="E3642">
            <v>273.95999999999998</v>
          </cell>
        </row>
        <row r="3643">
          <cell r="B3643">
            <v>41744</v>
          </cell>
          <cell r="C3643">
            <v>101.848</v>
          </cell>
          <cell r="E3643">
            <v>278.57</v>
          </cell>
        </row>
        <row r="3644">
          <cell r="B3644">
            <v>41745</v>
          </cell>
          <cell r="C3644">
            <v>101.81</v>
          </cell>
          <cell r="E3644">
            <v>276.14999999999998</v>
          </cell>
        </row>
        <row r="3645">
          <cell r="B3645">
            <v>41746</v>
          </cell>
          <cell r="C3645">
            <v>101.729</v>
          </cell>
          <cell r="E3645">
            <v>273.39999999999998</v>
          </cell>
        </row>
        <row r="3646">
          <cell r="B3646">
            <v>41747</v>
          </cell>
          <cell r="C3646">
            <v>101.72499999999999</v>
          </cell>
        </row>
        <row r="3647">
          <cell r="B3647">
            <v>41750</v>
          </cell>
        </row>
        <row r="3648">
          <cell r="B3648">
            <v>41751</v>
          </cell>
          <cell r="C3648">
            <v>101.636</v>
          </cell>
          <cell r="E3648">
            <v>270.26</v>
          </cell>
        </row>
        <row r="3649">
          <cell r="B3649">
            <v>41752</v>
          </cell>
          <cell r="C3649">
            <v>101.979</v>
          </cell>
          <cell r="E3649">
            <v>251.6</v>
          </cell>
        </row>
        <row r="3650">
          <cell r="B3650">
            <v>41753</v>
          </cell>
          <cell r="C3650">
            <v>102.054</v>
          </cell>
          <cell r="E3650">
            <v>250.21</v>
          </cell>
        </row>
        <row r="3651">
          <cell r="B3651">
            <v>41754</v>
          </cell>
          <cell r="C3651">
            <v>102.014</v>
          </cell>
          <cell r="E3651">
            <v>254.5</v>
          </cell>
        </row>
        <row r="3652">
          <cell r="B3652">
            <v>41757</v>
          </cell>
          <cell r="C3652">
            <v>102.01</v>
          </cell>
          <cell r="E3652">
            <v>248.87</v>
          </cell>
        </row>
        <row r="3653">
          <cell r="B3653">
            <v>41758</v>
          </cell>
          <cell r="C3653">
            <v>102.038</v>
          </cell>
          <cell r="E3653">
            <v>251.63</v>
          </cell>
        </row>
        <row r="3654">
          <cell r="B3654">
            <v>41759</v>
          </cell>
          <cell r="C3654">
            <v>102.14400000000001</v>
          </cell>
          <cell r="E3654">
            <v>256.10000000000002</v>
          </cell>
        </row>
        <row r="3655">
          <cell r="B3655">
            <v>41760</v>
          </cell>
          <cell r="E3655">
            <v>256.61</v>
          </cell>
        </row>
        <row r="3656">
          <cell r="B3656">
            <v>41761</v>
          </cell>
          <cell r="C3656">
            <v>102.22799999999999</v>
          </cell>
          <cell r="E3656">
            <v>255.88</v>
          </cell>
        </row>
        <row r="3657">
          <cell r="B3657">
            <v>41764</v>
          </cell>
          <cell r="C3657">
            <v>102.21899999999999</v>
          </cell>
        </row>
        <row r="3658">
          <cell r="B3658">
            <v>41765</v>
          </cell>
          <cell r="C3658">
            <v>102.196</v>
          </cell>
          <cell r="E3658">
            <v>255.94</v>
          </cell>
        </row>
        <row r="3659">
          <cell r="B3659">
            <v>41766</v>
          </cell>
          <cell r="C3659">
            <v>102.027</v>
          </cell>
          <cell r="E3659">
            <v>251.19</v>
          </cell>
        </row>
        <row r="3660">
          <cell r="B3660">
            <v>41767</v>
          </cell>
          <cell r="C3660">
            <v>102.06</v>
          </cell>
          <cell r="E3660">
            <v>254.09</v>
          </cell>
        </row>
        <row r="3661">
          <cell r="B3661">
            <v>41768</v>
          </cell>
          <cell r="C3661">
            <v>102.172</v>
          </cell>
          <cell r="E3661">
            <v>254.91</v>
          </cell>
        </row>
        <row r="3662">
          <cell r="B3662">
            <v>41771</v>
          </cell>
          <cell r="C3662">
            <v>102.187</v>
          </cell>
          <cell r="E3662">
            <v>254.9</v>
          </cell>
        </row>
        <row r="3663">
          <cell r="B3663">
            <v>41772</v>
          </cell>
          <cell r="C3663">
            <v>102.199</v>
          </cell>
          <cell r="E3663">
            <v>258.83999999999997</v>
          </cell>
        </row>
        <row r="3664">
          <cell r="B3664">
            <v>41773</v>
          </cell>
          <cell r="C3664">
            <v>102.288</v>
          </cell>
          <cell r="E3664">
            <v>261.14999999999998</v>
          </cell>
        </row>
        <row r="3665">
          <cell r="B3665">
            <v>41774</v>
          </cell>
          <cell r="C3665">
            <v>102.297</v>
          </cell>
          <cell r="E3665">
            <v>271.81</v>
          </cell>
        </row>
        <row r="3666">
          <cell r="B3666">
            <v>41775</v>
          </cell>
          <cell r="C3666">
            <v>102.333</v>
          </cell>
          <cell r="E3666">
            <v>269.57</v>
          </cell>
        </row>
        <row r="3667">
          <cell r="B3667">
            <v>41778</v>
          </cell>
          <cell r="C3667">
            <v>102.65600000000001</v>
          </cell>
          <cell r="E3667">
            <v>268.64999999999998</v>
          </cell>
        </row>
        <row r="3668">
          <cell r="B3668">
            <v>41779</v>
          </cell>
          <cell r="C3668">
            <v>102.77500000000001</v>
          </cell>
          <cell r="E3668">
            <v>268.95999999999998</v>
          </cell>
        </row>
        <row r="3669">
          <cell r="B3669">
            <v>41780</v>
          </cell>
          <cell r="C3669">
            <v>102.97499999999999</v>
          </cell>
          <cell r="E3669">
            <v>267.32</v>
          </cell>
        </row>
        <row r="3670">
          <cell r="B3670">
            <v>41781</v>
          </cell>
          <cell r="C3670">
            <v>103.13200000000001</v>
          </cell>
          <cell r="E3670">
            <v>275.73</v>
          </cell>
        </row>
        <row r="3671">
          <cell r="B3671">
            <v>41782</v>
          </cell>
          <cell r="C3671">
            <v>103.116</v>
          </cell>
          <cell r="E3671">
            <v>275.52999999999997</v>
          </cell>
        </row>
        <row r="3672">
          <cell r="B3672">
            <v>41785</v>
          </cell>
          <cell r="C3672">
            <v>103.268</v>
          </cell>
        </row>
        <row r="3673">
          <cell r="B3673">
            <v>41786</v>
          </cell>
          <cell r="C3673">
            <v>103.22499999999999</v>
          </cell>
          <cell r="E3673">
            <v>276.66000000000003</v>
          </cell>
        </row>
        <row r="3674">
          <cell r="B3674">
            <v>41787</v>
          </cell>
          <cell r="C3674">
            <v>103.253</v>
          </cell>
          <cell r="E3674">
            <v>275.39999999999998</v>
          </cell>
        </row>
        <row r="3675">
          <cell r="B3675">
            <v>41788</v>
          </cell>
          <cell r="C3675">
            <v>103.256</v>
          </cell>
          <cell r="E3675">
            <v>275.14999999999998</v>
          </cell>
        </row>
        <row r="3676">
          <cell r="B3676">
            <v>41789</v>
          </cell>
          <cell r="C3676">
            <v>103.36499999999999</v>
          </cell>
          <cell r="E3676">
            <v>273.37</v>
          </cell>
        </row>
        <row r="3677">
          <cell r="B3677">
            <v>41792</v>
          </cell>
          <cell r="C3677">
            <v>103.705</v>
          </cell>
          <cell r="E3677">
            <v>274.11</v>
          </cell>
        </row>
        <row r="3678">
          <cell r="B3678">
            <v>41793</v>
          </cell>
          <cell r="C3678">
            <v>103.738</v>
          </cell>
          <cell r="E3678">
            <v>270.06</v>
          </cell>
        </row>
        <row r="3679">
          <cell r="B3679">
            <v>41794</v>
          </cell>
          <cell r="C3679">
            <v>103.801</v>
          </cell>
          <cell r="E3679">
            <v>272.52</v>
          </cell>
        </row>
        <row r="3680">
          <cell r="B3680">
            <v>41795</v>
          </cell>
          <cell r="C3680">
            <v>103.78</v>
          </cell>
          <cell r="E3680">
            <v>274.73</v>
          </cell>
        </row>
        <row r="3681">
          <cell r="B3681">
            <v>41796</v>
          </cell>
          <cell r="C3681">
            <v>104.01</v>
          </cell>
          <cell r="E3681">
            <v>276.41000000000003</v>
          </cell>
        </row>
        <row r="3682">
          <cell r="B3682">
            <v>41799</v>
          </cell>
          <cell r="C3682">
            <v>104.364</v>
          </cell>
          <cell r="E3682">
            <v>261.31</v>
          </cell>
        </row>
        <row r="3683">
          <cell r="B3683">
            <v>41800</v>
          </cell>
          <cell r="C3683">
            <v>104.337</v>
          </cell>
          <cell r="E3683">
            <v>260.10000000000002</v>
          </cell>
        </row>
        <row r="3684">
          <cell r="B3684">
            <v>41801</v>
          </cell>
          <cell r="C3684">
            <v>104.444</v>
          </cell>
          <cell r="E3684">
            <v>261.20999999999998</v>
          </cell>
        </row>
        <row r="3685">
          <cell r="B3685">
            <v>41802</v>
          </cell>
          <cell r="C3685">
            <v>104.471</v>
          </cell>
          <cell r="E3685">
            <v>240.54</v>
          </cell>
        </row>
        <row r="3686">
          <cell r="B3686">
            <v>41803</v>
          </cell>
          <cell r="C3686">
            <v>104.536</v>
          </cell>
          <cell r="E3686">
            <v>240.39</v>
          </cell>
        </row>
        <row r="3687">
          <cell r="B3687">
            <v>41806</v>
          </cell>
          <cell r="C3687">
            <v>104.55</v>
          </cell>
          <cell r="E3687">
            <v>240.82</v>
          </cell>
        </row>
        <row r="3688">
          <cell r="B3688">
            <v>41807</v>
          </cell>
          <cell r="C3688">
            <v>104.54600000000001</v>
          </cell>
          <cell r="E3688">
            <v>247.53</v>
          </cell>
        </row>
        <row r="3689">
          <cell r="B3689">
            <v>41808</v>
          </cell>
          <cell r="C3689">
            <v>104.77</v>
          </cell>
          <cell r="E3689">
            <v>248.3</v>
          </cell>
        </row>
        <row r="3690">
          <cell r="B3690">
            <v>41809</v>
          </cell>
          <cell r="E3690">
            <v>251.06</v>
          </cell>
        </row>
        <row r="3691">
          <cell r="B3691">
            <v>41810</v>
          </cell>
          <cell r="C3691">
            <v>104.79900000000001</v>
          </cell>
          <cell r="E3691">
            <v>252.82</v>
          </cell>
        </row>
        <row r="3692">
          <cell r="B3692">
            <v>41813</v>
          </cell>
          <cell r="C3692">
            <v>104.29300000000001</v>
          </cell>
          <cell r="E3692">
            <v>254.51</v>
          </cell>
        </row>
        <row r="3693">
          <cell r="B3693">
            <v>41814</v>
          </cell>
          <cell r="C3693">
            <v>104.617</v>
          </cell>
          <cell r="E3693">
            <v>253.37</v>
          </cell>
        </row>
        <row r="3694">
          <cell r="B3694">
            <v>41815</v>
          </cell>
          <cell r="E3694">
            <v>256.29000000000002</v>
          </cell>
        </row>
        <row r="3695">
          <cell r="B3695">
            <v>41816</v>
          </cell>
          <cell r="C3695">
            <v>104.752</v>
          </cell>
          <cell r="E3695">
            <v>254.24</v>
          </cell>
        </row>
        <row r="3696">
          <cell r="B3696">
            <v>41817</v>
          </cell>
          <cell r="C3696">
            <v>104.959</v>
          </cell>
          <cell r="E3696">
            <v>255.36</v>
          </cell>
        </row>
        <row r="3697">
          <cell r="B3697">
            <v>41820</v>
          </cell>
          <cell r="C3697">
            <v>105.102</v>
          </cell>
          <cell r="E3697">
            <v>286.25</v>
          </cell>
        </row>
        <row r="3698">
          <cell r="B3698">
            <v>41821</v>
          </cell>
          <cell r="C3698">
            <v>105.053</v>
          </cell>
          <cell r="E3698">
            <v>286.57</v>
          </cell>
        </row>
        <row r="3699">
          <cell r="B3699">
            <v>41822</v>
          </cell>
          <cell r="C3699">
            <v>104.68899999999999</v>
          </cell>
          <cell r="E3699">
            <v>285.23</v>
          </cell>
        </row>
        <row r="3700">
          <cell r="B3700">
            <v>41823</v>
          </cell>
          <cell r="C3700">
            <v>104.953</v>
          </cell>
          <cell r="E3700">
            <v>289.08999999999997</v>
          </cell>
        </row>
        <row r="3701">
          <cell r="B3701">
            <v>41824</v>
          </cell>
          <cell r="C3701">
            <v>104.92100000000001</v>
          </cell>
        </row>
        <row r="3702">
          <cell r="B3702">
            <v>41827</v>
          </cell>
          <cell r="C3702">
            <v>104.898</v>
          </cell>
          <cell r="E3702">
            <v>291.76</v>
          </cell>
        </row>
        <row r="3703">
          <cell r="B3703">
            <v>41828</v>
          </cell>
          <cell r="C3703">
            <v>104.893</v>
          </cell>
          <cell r="E3703">
            <v>292.45999999999998</v>
          </cell>
        </row>
        <row r="3704">
          <cell r="B3704">
            <v>41829</v>
          </cell>
          <cell r="C3704">
            <v>104.80800000000001</v>
          </cell>
          <cell r="E3704">
            <v>292.43</v>
          </cell>
        </row>
        <row r="3705">
          <cell r="B3705">
            <v>41830</v>
          </cell>
          <cell r="C3705">
            <v>104.791</v>
          </cell>
          <cell r="E3705">
            <v>297.45</v>
          </cell>
        </row>
        <row r="3706">
          <cell r="B3706">
            <v>41831</v>
          </cell>
          <cell r="C3706">
            <v>104.736</v>
          </cell>
          <cell r="E3706">
            <v>297.48</v>
          </cell>
        </row>
        <row r="3707">
          <cell r="B3707">
            <v>41834</v>
          </cell>
          <cell r="C3707">
            <v>104.705</v>
          </cell>
          <cell r="E3707">
            <v>296.52999999999997</v>
          </cell>
        </row>
        <row r="3708">
          <cell r="B3708">
            <v>41835</v>
          </cell>
          <cell r="C3708">
            <v>104.709</v>
          </cell>
          <cell r="E3708">
            <v>298.11</v>
          </cell>
        </row>
        <row r="3709">
          <cell r="B3709">
            <v>41836</v>
          </cell>
          <cell r="C3709">
            <v>104.70099999999999</v>
          </cell>
          <cell r="E3709">
            <v>298.49</v>
          </cell>
        </row>
        <row r="3710">
          <cell r="B3710">
            <v>41837</v>
          </cell>
          <cell r="C3710">
            <v>104.669</v>
          </cell>
          <cell r="E3710">
            <v>305.74</v>
          </cell>
        </row>
        <row r="3711">
          <cell r="B3711">
            <v>41838</v>
          </cell>
          <cell r="C3711">
            <v>104.41800000000001</v>
          </cell>
          <cell r="E3711">
            <v>307.26</v>
          </cell>
        </row>
        <row r="3712">
          <cell r="B3712">
            <v>41841</v>
          </cell>
          <cell r="C3712">
            <v>104.28</v>
          </cell>
          <cell r="E3712">
            <v>306.72000000000003</v>
          </cell>
        </row>
        <row r="3713">
          <cell r="B3713">
            <v>41842</v>
          </cell>
          <cell r="C3713">
            <v>104.28700000000001</v>
          </cell>
          <cell r="E3713">
            <v>303.60000000000002</v>
          </cell>
        </row>
        <row r="3714">
          <cell r="B3714">
            <v>41843</v>
          </cell>
          <cell r="C3714">
            <v>104.309</v>
          </cell>
          <cell r="E3714">
            <v>304.94</v>
          </cell>
        </row>
        <row r="3715">
          <cell r="B3715">
            <v>41844</v>
          </cell>
          <cell r="C3715">
            <v>104.42700000000001</v>
          </cell>
          <cell r="E3715">
            <v>295.94</v>
          </cell>
        </row>
        <row r="3716">
          <cell r="B3716">
            <v>41845</v>
          </cell>
          <cell r="C3716">
            <v>104.55500000000001</v>
          </cell>
          <cell r="E3716">
            <v>299.43</v>
          </cell>
        </row>
        <row r="3717">
          <cell r="B3717">
            <v>41848</v>
          </cell>
          <cell r="C3717">
            <v>104.621</v>
          </cell>
          <cell r="E3717">
            <v>300.92</v>
          </cell>
        </row>
        <row r="3718">
          <cell r="B3718">
            <v>41849</v>
          </cell>
          <cell r="C3718">
            <v>104.563</v>
          </cell>
          <cell r="E3718">
            <v>301.23</v>
          </cell>
        </row>
        <row r="3719">
          <cell r="B3719">
            <v>41850</v>
          </cell>
          <cell r="C3719">
            <v>104.51</v>
          </cell>
          <cell r="E3719">
            <v>301.93</v>
          </cell>
        </row>
        <row r="3720">
          <cell r="B3720">
            <v>41851</v>
          </cell>
          <cell r="C3720">
            <v>104.276</v>
          </cell>
          <cell r="E3720">
            <v>304.01</v>
          </cell>
        </row>
        <row r="3721">
          <cell r="B3721">
            <v>41852</v>
          </cell>
          <cell r="C3721">
            <v>104.133</v>
          </cell>
          <cell r="E3721">
            <v>313.35000000000002</v>
          </cell>
        </row>
        <row r="3722">
          <cell r="B3722">
            <v>41855</v>
          </cell>
          <cell r="C3722">
            <v>104.09399999999999</v>
          </cell>
          <cell r="E3722">
            <v>316.68</v>
          </cell>
        </row>
        <row r="3723">
          <cell r="B3723">
            <v>41856</v>
          </cell>
          <cell r="E3723">
            <v>320.58999999999997</v>
          </cell>
        </row>
        <row r="3724">
          <cell r="B3724">
            <v>41857</v>
          </cell>
          <cell r="C3724">
            <v>103.967</v>
          </cell>
          <cell r="E3724">
            <v>345.64</v>
          </cell>
        </row>
        <row r="3725">
          <cell r="B3725">
            <v>41858</v>
          </cell>
          <cell r="C3725">
            <v>103.883</v>
          </cell>
          <cell r="E3725">
            <v>351.1</v>
          </cell>
        </row>
        <row r="3726">
          <cell r="B3726">
            <v>41859</v>
          </cell>
          <cell r="C3726">
            <v>103.68600000000001</v>
          </cell>
          <cell r="E3726">
            <v>347.87</v>
          </cell>
        </row>
        <row r="3727">
          <cell r="B3727">
            <v>41862</v>
          </cell>
          <cell r="C3727">
            <v>103.383</v>
          </cell>
          <cell r="E3727">
            <v>337.89</v>
          </cell>
        </row>
        <row r="3728">
          <cell r="B3728">
            <v>41863</v>
          </cell>
          <cell r="C3728">
            <v>103.423</v>
          </cell>
          <cell r="E3728">
            <v>329.81</v>
          </cell>
        </row>
        <row r="3729">
          <cell r="B3729">
            <v>41864</v>
          </cell>
          <cell r="C3729">
            <v>103.562</v>
          </cell>
          <cell r="E3729">
            <v>327.2</v>
          </cell>
        </row>
        <row r="3730">
          <cell r="B3730">
            <v>41865</v>
          </cell>
          <cell r="C3730">
            <v>103.58499999999999</v>
          </cell>
          <cell r="E3730">
            <v>326.24</v>
          </cell>
        </row>
        <row r="3731">
          <cell r="B3731">
            <v>41866</v>
          </cell>
          <cell r="E3731">
            <v>318.5</v>
          </cell>
        </row>
        <row r="3732">
          <cell r="B3732">
            <v>41869</v>
          </cell>
          <cell r="C3732">
            <v>103.669</v>
          </cell>
          <cell r="E3732">
            <v>319.17</v>
          </cell>
        </row>
        <row r="3733">
          <cell r="B3733">
            <v>41870</v>
          </cell>
          <cell r="C3733">
            <v>103.79900000000001</v>
          </cell>
          <cell r="E3733">
            <v>318.70999999999998</v>
          </cell>
        </row>
        <row r="3734">
          <cell r="B3734">
            <v>41871</v>
          </cell>
          <cell r="C3734">
            <v>103.837</v>
          </cell>
          <cell r="E3734">
            <v>324.06</v>
          </cell>
        </row>
        <row r="3735">
          <cell r="B3735">
            <v>41872</v>
          </cell>
          <cell r="C3735">
            <v>104.02500000000001</v>
          </cell>
          <cell r="E3735">
            <v>324.51</v>
          </cell>
        </row>
        <row r="3736">
          <cell r="B3736">
            <v>41873</v>
          </cell>
          <cell r="C3736">
            <v>104.056</v>
          </cell>
          <cell r="E3736">
            <v>325.18</v>
          </cell>
        </row>
        <row r="3737">
          <cell r="B3737">
            <v>41876</v>
          </cell>
          <cell r="C3737">
            <v>103.97499999999999</v>
          </cell>
        </row>
        <row r="3738">
          <cell r="B3738">
            <v>41877</v>
          </cell>
          <cell r="C3738">
            <v>104.011</v>
          </cell>
          <cell r="E3738">
            <v>310.69</v>
          </cell>
        </row>
        <row r="3739">
          <cell r="B3739">
            <v>41878</v>
          </cell>
          <cell r="C3739">
            <v>104.166</v>
          </cell>
          <cell r="E3739">
            <v>305.82</v>
          </cell>
        </row>
        <row r="3740">
          <cell r="B3740">
            <v>41879</v>
          </cell>
          <cell r="C3740">
            <v>104.117</v>
          </cell>
          <cell r="E3740">
            <v>314.31</v>
          </cell>
        </row>
        <row r="3741">
          <cell r="B3741">
            <v>41880</v>
          </cell>
          <cell r="C3741">
            <v>104.087</v>
          </cell>
          <cell r="E3741">
            <v>309.79000000000002</v>
          </cell>
        </row>
        <row r="3742">
          <cell r="B3742">
            <v>41883</v>
          </cell>
          <cell r="C3742">
            <v>104.045</v>
          </cell>
          <cell r="E3742">
            <v>310.83999999999997</v>
          </cell>
        </row>
        <row r="3743">
          <cell r="B3743">
            <v>41884</v>
          </cell>
          <cell r="C3743">
            <v>104.18899999999999</v>
          </cell>
          <cell r="E3743">
            <v>310.66000000000003</v>
          </cell>
        </row>
        <row r="3744">
          <cell r="B3744">
            <v>41885</v>
          </cell>
          <cell r="C3744">
            <v>104.232</v>
          </cell>
          <cell r="E3744">
            <v>313.17</v>
          </cell>
        </row>
        <row r="3745">
          <cell r="B3745">
            <v>41886</v>
          </cell>
          <cell r="C3745">
            <v>104.371</v>
          </cell>
          <cell r="E3745">
            <v>299.75</v>
          </cell>
        </row>
        <row r="3746">
          <cell r="B3746">
            <v>41887</v>
          </cell>
          <cell r="C3746">
            <v>104.28700000000001</v>
          </cell>
          <cell r="E3746">
            <v>299.04000000000002</v>
          </cell>
        </row>
        <row r="3747">
          <cell r="B3747">
            <v>41890</v>
          </cell>
          <cell r="C3747">
            <v>104.238</v>
          </cell>
          <cell r="E3747">
            <v>298.08</v>
          </cell>
        </row>
        <row r="3748">
          <cell r="B3748">
            <v>41891</v>
          </cell>
          <cell r="C3748">
            <v>104.479</v>
          </cell>
          <cell r="E3748">
            <v>293.89999999999998</v>
          </cell>
        </row>
        <row r="3749">
          <cell r="B3749">
            <v>41892</v>
          </cell>
          <cell r="C3749">
            <v>104.55500000000001</v>
          </cell>
          <cell r="E3749">
            <v>292.11</v>
          </cell>
        </row>
        <row r="3750">
          <cell r="B3750">
            <v>41893</v>
          </cell>
          <cell r="C3750">
            <v>104.773</v>
          </cell>
          <cell r="E3750">
            <v>291.16000000000003</v>
          </cell>
        </row>
        <row r="3751">
          <cell r="B3751">
            <v>41894</v>
          </cell>
          <cell r="C3751">
            <v>104.68899999999999</v>
          </cell>
          <cell r="E3751">
            <v>292.61</v>
          </cell>
        </row>
        <row r="3752">
          <cell r="B3752">
            <v>41897</v>
          </cell>
          <cell r="C3752">
            <v>104.78400000000001</v>
          </cell>
          <cell r="E3752">
            <v>296.67</v>
          </cell>
        </row>
        <row r="3753">
          <cell r="B3753">
            <v>41898</v>
          </cell>
          <cell r="C3753">
            <v>104.855</v>
          </cell>
          <cell r="E3753">
            <v>294.60000000000002</v>
          </cell>
        </row>
        <row r="3754">
          <cell r="B3754">
            <v>41899</v>
          </cell>
          <cell r="C3754">
            <v>104.934</v>
          </cell>
          <cell r="E3754">
            <v>294.85000000000002</v>
          </cell>
        </row>
        <row r="3755">
          <cell r="B3755">
            <v>41900</v>
          </cell>
          <cell r="C3755">
            <v>104.86199999999999</v>
          </cell>
          <cell r="E3755">
            <v>293.94</v>
          </cell>
        </row>
        <row r="3756">
          <cell r="B3756">
            <v>41901</v>
          </cell>
          <cell r="C3756">
            <v>104.86</v>
          </cell>
          <cell r="E3756">
            <v>294.94</v>
          </cell>
        </row>
        <row r="3757">
          <cell r="B3757">
            <v>41904</v>
          </cell>
          <cell r="C3757">
            <v>104.807</v>
          </cell>
          <cell r="E3757">
            <v>294.23</v>
          </cell>
        </row>
        <row r="3758">
          <cell r="B3758">
            <v>41905</v>
          </cell>
          <cell r="C3758">
            <v>104.886</v>
          </cell>
          <cell r="E3758">
            <v>292.56</v>
          </cell>
        </row>
        <row r="3759">
          <cell r="B3759">
            <v>41906</v>
          </cell>
          <cell r="C3759">
            <v>104.941</v>
          </cell>
          <cell r="E3759">
            <v>288.48</v>
          </cell>
        </row>
        <row r="3760">
          <cell r="B3760">
            <v>41907</v>
          </cell>
          <cell r="C3760">
            <v>105.07599999999999</v>
          </cell>
          <cell r="E3760">
            <v>294.76</v>
          </cell>
        </row>
        <row r="3761">
          <cell r="B3761">
            <v>41908</v>
          </cell>
          <cell r="C3761">
            <v>105.14400000000001</v>
          </cell>
          <cell r="E3761">
            <v>297.82</v>
          </cell>
        </row>
        <row r="3762">
          <cell r="B3762">
            <v>41911</v>
          </cell>
          <cell r="C3762">
            <v>105.527</v>
          </cell>
          <cell r="E3762">
            <v>305.06</v>
          </cell>
        </row>
        <row r="3763">
          <cell r="B3763">
            <v>41912</v>
          </cell>
          <cell r="C3763">
            <v>105.441</v>
          </cell>
          <cell r="E3763">
            <v>305.88</v>
          </cell>
        </row>
        <row r="3764">
          <cell r="B3764">
            <v>41913</v>
          </cell>
          <cell r="C3764">
            <v>105.39</v>
          </cell>
          <cell r="E3764">
            <v>306.05</v>
          </cell>
        </row>
        <row r="3765">
          <cell r="B3765">
            <v>41914</v>
          </cell>
          <cell r="C3765">
            <v>105.303</v>
          </cell>
          <cell r="E3765">
            <v>305.27999999999997</v>
          </cell>
        </row>
        <row r="3766">
          <cell r="B3766">
            <v>41915</v>
          </cell>
          <cell r="C3766">
            <v>105.30500000000001</v>
          </cell>
          <cell r="E3766">
            <v>305.07</v>
          </cell>
        </row>
        <row r="3767">
          <cell r="B3767">
            <v>41918</v>
          </cell>
          <cell r="C3767">
            <v>105.318</v>
          </cell>
          <cell r="E3767">
            <v>307.25</v>
          </cell>
        </row>
        <row r="3768">
          <cell r="B3768">
            <v>41919</v>
          </cell>
          <cell r="C3768">
            <v>105.304</v>
          </cell>
          <cell r="E3768">
            <v>308.5</v>
          </cell>
        </row>
        <row r="3769">
          <cell r="B3769">
            <v>41920</v>
          </cell>
          <cell r="E3769">
            <v>310.89999999999998</v>
          </cell>
        </row>
        <row r="3770">
          <cell r="B3770">
            <v>41921</v>
          </cell>
          <cell r="C3770">
            <v>105.32299999999999</v>
          </cell>
          <cell r="E3770">
            <v>300.73</v>
          </cell>
        </row>
        <row r="3771">
          <cell r="B3771">
            <v>41922</v>
          </cell>
          <cell r="C3771">
            <v>105.28700000000001</v>
          </cell>
          <cell r="E3771">
            <v>303.35000000000002</v>
          </cell>
        </row>
        <row r="3772">
          <cell r="B3772">
            <v>41925</v>
          </cell>
          <cell r="C3772">
            <v>105.261</v>
          </cell>
          <cell r="E3772">
            <v>301</v>
          </cell>
        </row>
        <row r="3773">
          <cell r="B3773">
            <v>41926</v>
          </cell>
          <cell r="C3773">
            <v>105.30500000000001</v>
          </cell>
          <cell r="E3773">
            <v>302.23</v>
          </cell>
        </row>
        <row r="3774">
          <cell r="B3774">
            <v>41927</v>
          </cell>
          <cell r="C3774">
            <v>105.224</v>
          </cell>
          <cell r="E3774">
            <v>308.29000000000002</v>
          </cell>
        </row>
        <row r="3775">
          <cell r="B3775">
            <v>41928</v>
          </cell>
          <cell r="C3775">
            <v>105.30800000000001</v>
          </cell>
          <cell r="E3775">
            <v>314.77</v>
          </cell>
        </row>
        <row r="3776">
          <cell r="B3776">
            <v>41929</v>
          </cell>
          <cell r="C3776">
            <v>105.26</v>
          </cell>
          <cell r="E3776">
            <v>304.87</v>
          </cell>
        </row>
        <row r="3777">
          <cell r="B3777">
            <v>41932</v>
          </cell>
          <cell r="C3777">
            <v>105.214</v>
          </cell>
          <cell r="E3777">
            <v>304.5</v>
          </cell>
        </row>
        <row r="3778">
          <cell r="B3778">
            <v>41933</v>
          </cell>
          <cell r="C3778">
            <v>105.21299999999999</v>
          </cell>
          <cell r="E3778">
            <v>302.95</v>
          </cell>
        </row>
        <row r="3779">
          <cell r="B3779">
            <v>41934</v>
          </cell>
          <cell r="C3779">
            <v>105.123</v>
          </cell>
          <cell r="E3779">
            <v>303.24</v>
          </cell>
        </row>
        <row r="3780">
          <cell r="B3780">
            <v>41935</v>
          </cell>
          <cell r="C3780">
            <v>105.027</v>
          </cell>
          <cell r="E3780">
            <v>303.83999999999997</v>
          </cell>
        </row>
        <row r="3781">
          <cell r="B3781">
            <v>41936</v>
          </cell>
          <cell r="C3781">
            <v>104.991</v>
          </cell>
          <cell r="E3781">
            <v>303</v>
          </cell>
        </row>
        <row r="3782">
          <cell r="B3782">
            <v>41939</v>
          </cell>
          <cell r="C3782">
            <v>104.96599999999999</v>
          </cell>
          <cell r="E3782">
            <v>302.76</v>
          </cell>
        </row>
        <row r="3783">
          <cell r="B3783">
            <v>41940</v>
          </cell>
          <cell r="C3783">
            <v>105.071</v>
          </cell>
          <cell r="E3783">
            <v>299.45</v>
          </cell>
        </row>
        <row r="3784">
          <cell r="B3784">
            <v>41941</v>
          </cell>
          <cell r="C3784">
            <v>105.029</v>
          </cell>
          <cell r="E3784">
            <v>298.57</v>
          </cell>
        </row>
        <row r="3785">
          <cell r="B3785">
            <v>41942</v>
          </cell>
          <cell r="C3785">
            <v>104.435</v>
          </cell>
          <cell r="E3785">
            <v>302.23</v>
          </cell>
        </row>
        <row r="3786">
          <cell r="B3786">
            <v>41943</v>
          </cell>
          <cell r="C3786">
            <v>104.697</v>
          </cell>
          <cell r="E3786">
            <v>301.14999999999998</v>
          </cell>
        </row>
        <row r="3787">
          <cell r="B3787">
            <v>41946</v>
          </cell>
          <cell r="C3787">
            <v>104.74</v>
          </cell>
          <cell r="E3787">
            <v>300.83999999999997</v>
          </cell>
        </row>
        <row r="3788">
          <cell r="B3788">
            <v>41947</v>
          </cell>
          <cell r="C3788">
            <v>104.798</v>
          </cell>
          <cell r="E3788">
            <v>303.29000000000002</v>
          </cell>
        </row>
        <row r="3789">
          <cell r="B3789">
            <v>41948</v>
          </cell>
          <cell r="C3789">
            <v>104.776</v>
          </cell>
          <cell r="E3789">
            <v>302.29000000000002</v>
          </cell>
        </row>
        <row r="3790">
          <cell r="B3790">
            <v>41949</v>
          </cell>
          <cell r="C3790">
            <v>104.62</v>
          </cell>
          <cell r="E3790">
            <v>301.64</v>
          </cell>
        </row>
        <row r="3791">
          <cell r="B3791">
            <v>41950</v>
          </cell>
          <cell r="C3791">
            <v>104.655</v>
          </cell>
          <cell r="E3791">
            <v>299.20999999999998</v>
          </cell>
        </row>
        <row r="3792">
          <cell r="B3792">
            <v>41953</v>
          </cell>
          <cell r="C3792">
            <v>104.71599999999999</v>
          </cell>
          <cell r="E3792">
            <v>298.68</v>
          </cell>
        </row>
        <row r="3793">
          <cell r="B3793">
            <v>41954</v>
          </cell>
          <cell r="C3793">
            <v>104.804</v>
          </cell>
        </row>
        <row r="3794">
          <cell r="B3794">
            <v>41955</v>
          </cell>
          <cell r="C3794">
            <v>104.877</v>
          </cell>
          <cell r="E3794">
            <v>295.73</v>
          </cell>
        </row>
        <row r="3795">
          <cell r="B3795">
            <v>41956</v>
          </cell>
          <cell r="C3795">
            <v>104.90600000000001</v>
          </cell>
          <cell r="E3795">
            <v>291.36</v>
          </cell>
        </row>
        <row r="3796">
          <cell r="B3796">
            <v>41957</v>
          </cell>
          <cell r="C3796">
            <v>104.86799999999999</v>
          </cell>
          <cell r="E3796">
            <v>291.82</v>
          </cell>
        </row>
        <row r="3797">
          <cell r="B3797">
            <v>41960</v>
          </cell>
          <cell r="C3797">
            <v>104.84699999999999</v>
          </cell>
          <cell r="E3797">
            <v>289.17</v>
          </cell>
        </row>
        <row r="3798">
          <cell r="B3798">
            <v>41961</v>
          </cell>
          <cell r="C3798">
            <v>104.855</v>
          </cell>
          <cell r="E3798">
            <v>288.97000000000003</v>
          </cell>
        </row>
        <row r="3799">
          <cell r="B3799">
            <v>41962</v>
          </cell>
          <cell r="C3799">
            <v>104.857</v>
          </cell>
          <cell r="E3799">
            <v>285.14</v>
          </cell>
        </row>
        <row r="3800">
          <cell r="B3800">
            <v>41963</v>
          </cell>
          <cell r="C3800">
            <v>104.84099999999999</v>
          </cell>
          <cell r="E3800">
            <v>286.85000000000002</v>
          </cell>
        </row>
        <row r="3801">
          <cell r="B3801">
            <v>41964</v>
          </cell>
          <cell r="C3801">
            <v>104.828</v>
          </cell>
          <cell r="E3801">
            <v>288.12</v>
          </cell>
        </row>
        <row r="3802">
          <cell r="B3802">
            <v>41967</v>
          </cell>
          <cell r="C3802">
            <v>104.795</v>
          </cell>
          <cell r="E3802">
            <v>285.89999999999998</v>
          </cell>
        </row>
        <row r="3803">
          <cell r="B3803">
            <v>41968</v>
          </cell>
          <cell r="C3803">
            <v>104.84099999999999</v>
          </cell>
          <cell r="E3803">
            <v>284.52</v>
          </cell>
        </row>
        <row r="3804">
          <cell r="B3804">
            <v>41969</v>
          </cell>
          <cell r="C3804">
            <v>104.816</v>
          </cell>
          <cell r="E3804">
            <v>278.51</v>
          </cell>
        </row>
        <row r="3805">
          <cell r="B3805">
            <v>41970</v>
          </cell>
          <cell r="C3805">
            <v>104.79600000000001</v>
          </cell>
        </row>
        <row r="3806">
          <cell r="B3806">
            <v>41971</v>
          </cell>
          <cell r="C3806">
            <v>104.812</v>
          </cell>
        </row>
        <row r="3807">
          <cell r="B3807">
            <v>41974</v>
          </cell>
          <cell r="C3807">
            <v>105.05500000000001</v>
          </cell>
          <cell r="E3807">
            <v>278.23</v>
          </cell>
        </row>
        <row r="3808">
          <cell r="B3808">
            <v>41975</v>
          </cell>
          <cell r="C3808">
            <v>105.121</v>
          </cell>
          <cell r="E3808">
            <v>280.63</v>
          </cell>
        </row>
        <row r="3809">
          <cell r="B3809">
            <v>41976</v>
          </cell>
          <cell r="C3809">
            <v>105.01</v>
          </cell>
          <cell r="E3809">
            <v>278.67</v>
          </cell>
        </row>
        <row r="3810">
          <cell r="B3810">
            <v>41977</v>
          </cell>
          <cell r="C3810">
            <v>105.048</v>
          </cell>
          <cell r="E3810">
            <v>273.7</v>
          </cell>
        </row>
        <row r="3811">
          <cell r="B3811">
            <v>41978</v>
          </cell>
          <cell r="C3811">
            <v>105.006</v>
          </cell>
          <cell r="E3811">
            <v>272.5</v>
          </cell>
        </row>
        <row r="3812">
          <cell r="B3812">
            <v>41981</v>
          </cell>
          <cell r="C3812">
            <v>105.00700000000001</v>
          </cell>
          <cell r="E3812">
            <v>276.76</v>
          </cell>
        </row>
        <row r="3813">
          <cell r="B3813">
            <v>41982</v>
          </cell>
          <cell r="C3813">
            <v>105.099</v>
          </cell>
          <cell r="E3813">
            <v>280.04000000000002</v>
          </cell>
        </row>
        <row r="3814">
          <cell r="B3814">
            <v>41983</v>
          </cell>
          <cell r="C3814">
            <v>105.163</v>
          </cell>
          <cell r="E3814">
            <v>288.11</v>
          </cell>
        </row>
        <row r="3815">
          <cell r="B3815">
            <v>41984</v>
          </cell>
          <cell r="C3815">
            <v>105.212</v>
          </cell>
          <cell r="E3815">
            <v>292.66000000000003</v>
          </cell>
        </row>
        <row r="3816">
          <cell r="B3816">
            <v>41985</v>
          </cell>
          <cell r="C3816">
            <v>105.18300000000001</v>
          </cell>
          <cell r="E3816">
            <v>305.14999999999998</v>
          </cell>
        </row>
        <row r="3817">
          <cell r="B3817">
            <v>41988</v>
          </cell>
          <cell r="C3817">
            <v>104.816</v>
          </cell>
          <cell r="E3817">
            <v>321.42</v>
          </cell>
        </row>
        <row r="3818">
          <cell r="B3818">
            <v>41989</v>
          </cell>
          <cell r="C3818">
            <v>104.55500000000001</v>
          </cell>
          <cell r="E3818">
            <v>339.08</v>
          </cell>
        </row>
        <row r="3819">
          <cell r="B3819">
            <v>41990</v>
          </cell>
          <cell r="C3819">
            <v>104.374</v>
          </cell>
          <cell r="E3819">
            <v>321.97000000000003</v>
          </cell>
        </row>
        <row r="3820">
          <cell r="B3820">
            <v>41991</v>
          </cell>
          <cell r="C3820">
            <v>104.26900000000001</v>
          </cell>
          <cell r="E3820">
            <v>306.49</v>
          </cell>
        </row>
        <row r="3821">
          <cell r="B3821">
            <v>41992</v>
          </cell>
          <cell r="C3821">
            <v>104.30500000000001</v>
          </cell>
          <cell r="E3821">
            <v>306</v>
          </cell>
        </row>
        <row r="3822">
          <cell r="B3822">
            <v>41995</v>
          </cell>
          <cell r="C3822">
            <v>104.479</v>
          </cell>
          <cell r="E3822">
            <v>305.11</v>
          </cell>
        </row>
        <row r="3823">
          <cell r="B3823">
            <v>41996</v>
          </cell>
          <cell r="C3823">
            <v>104.621</v>
          </cell>
          <cell r="E3823">
            <v>302.89999999999998</v>
          </cell>
        </row>
        <row r="3824">
          <cell r="B3824">
            <v>41997</v>
          </cell>
          <cell r="E3824">
            <v>306.88</v>
          </cell>
        </row>
        <row r="3825">
          <cell r="B3825">
            <v>41998</v>
          </cell>
        </row>
        <row r="3826">
          <cell r="B3826">
            <v>41999</v>
          </cell>
        </row>
        <row r="3827">
          <cell r="B3827">
            <v>42002</v>
          </cell>
          <cell r="C3827">
            <v>104.79900000000001</v>
          </cell>
          <cell r="E3827">
            <v>306.47000000000003</v>
          </cell>
        </row>
        <row r="3828">
          <cell r="B3828">
            <v>42003</v>
          </cell>
          <cell r="C3828">
            <v>105.569</v>
          </cell>
          <cell r="E3828">
            <v>308.83999999999997</v>
          </cell>
        </row>
        <row r="3829">
          <cell r="B3829">
            <v>42004</v>
          </cell>
          <cell r="C3829">
            <v>104.95</v>
          </cell>
          <cell r="E3829">
            <v>310.07</v>
          </cell>
        </row>
        <row r="3830">
          <cell r="B3830">
            <v>42005</v>
          </cell>
        </row>
        <row r="3831">
          <cell r="B3831">
            <v>42006</v>
          </cell>
          <cell r="C3831">
            <v>104.96</v>
          </cell>
          <cell r="E3831">
            <v>310.04000000000002</v>
          </cell>
        </row>
        <row r="3832">
          <cell r="B3832">
            <v>42009</v>
          </cell>
          <cell r="C3832">
            <v>105.07</v>
          </cell>
          <cell r="E3832">
            <v>309.73</v>
          </cell>
        </row>
        <row r="3833">
          <cell r="B3833">
            <v>42010</v>
          </cell>
          <cell r="E3833">
            <v>312.89</v>
          </cell>
        </row>
        <row r="3834">
          <cell r="B3834">
            <v>42011</v>
          </cell>
          <cell r="C3834">
            <v>105.378</v>
          </cell>
          <cell r="E3834">
            <v>308.58</v>
          </cell>
        </row>
        <row r="3835">
          <cell r="B3835">
            <v>42012</v>
          </cell>
          <cell r="C3835">
            <v>105.36</v>
          </cell>
          <cell r="E3835">
            <v>301.07</v>
          </cell>
        </row>
        <row r="3836">
          <cell r="B3836">
            <v>42013</v>
          </cell>
          <cell r="C3836">
            <v>105.371</v>
          </cell>
          <cell r="E3836">
            <v>303.55</v>
          </cell>
        </row>
        <row r="3837">
          <cell r="B3837">
            <v>42016</v>
          </cell>
          <cell r="C3837">
            <v>105.76300000000001</v>
          </cell>
          <cell r="E3837">
            <v>304.31</v>
          </cell>
        </row>
        <row r="3838">
          <cell r="B3838">
            <v>42017</v>
          </cell>
          <cell r="C3838">
            <v>105.893</v>
          </cell>
          <cell r="E3838">
            <v>296.68</v>
          </cell>
        </row>
        <row r="3839">
          <cell r="B3839">
            <v>42018</v>
          </cell>
          <cell r="C3839">
            <v>105.863</v>
          </cell>
          <cell r="E3839">
            <v>289.75</v>
          </cell>
        </row>
        <row r="3840">
          <cell r="B3840">
            <v>42019</v>
          </cell>
          <cell r="C3840">
            <v>105.968</v>
          </cell>
          <cell r="E3840">
            <v>303.02</v>
          </cell>
        </row>
        <row r="3841">
          <cell r="B3841">
            <v>42020</v>
          </cell>
          <cell r="C3841">
            <v>106.25700000000001</v>
          </cell>
          <cell r="E3841">
            <v>299.63</v>
          </cell>
        </row>
        <row r="3842">
          <cell r="B3842">
            <v>42023</v>
          </cell>
          <cell r="C3842">
            <v>106.215</v>
          </cell>
          <cell r="E3842">
            <v>300.04000000000002</v>
          </cell>
        </row>
        <row r="3843">
          <cell r="B3843">
            <v>42024</v>
          </cell>
          <cell r="C3843">
            <v>106.128</v>
          </cell>
          <cell r="E3843">
            <v>294.3</v>
          </cell>
        </row>
        <row r="3844">
          <cell r="B3844">
            <v>42025</v>
          </cell>
          <cell r="C3844">
            <v>106.217</v>
          </cell>
          <cell r="E3844">
            <v>288.41000000000003</v>
          </cell>
        </row>
        <row r="3845">
          <cell r="B3845">
            <v>42026</v>
          </cell>
          <cell r="C3845">
            <v>106.10599999999999</v>
          </cell>
          <cell r="E3845">
            <v>294.79000000000002</v>
          </cell>
        </row>
        <row r="3846">
          <cell r="B3846">
            <v>42027</v>
          </cell>
          <cell r="C3846">
            <v>106.794</v>
          </cell>
          <cell r="E3846">
            <v>273.54000000000002</v>
          </cell>
        </row>
        <row r="3847">
          <cell r="B3847">
            <v>42030</v>
          </cell>
          <cell r="C3847">
            <v>106.75700000000001</v>
          </cell>
          <cell r="E3847">
            <v>279.32</v>
          </cell>
        </row>
        <row r="3848">
          <cell r="B3848">
            <v>42031</v>
          </cell>
          <cell r="C3848">
            <v>106.843</v>
          </cell>
          <cell r="E3848">
            <v>285.51</v>
          </cell>
        </row>
        <row r="3849">
          <cell r="B3849">
            <v>42032</v>
          </cell>
          <cell r="C3849">
            <v>106.77500000000001</v>
          </cell>
          <cell r="E3849">
            <v>303.27999999999997</v>
          </cell>
        </row>
        <row r="3850">
          <cell r="B3850">
            <v>42033</v>
          </cell>
          <cell r="C3850">
            <v>106.79900000000001</v>
          </cell>
          <cell r="E3850">
            <v>304.62</v>
          </cell>
        </row>
        <row r="3851">
          <cell r="B3851">
            <v>42034</v>
          </cell>
          <cell r="C3851">
            <v>106.78100000000001</v>
          </cell>
          <cell r="E3851">
            <v>302.86</v>
          </cell>
        </row>
        <row r="3852">
          <cell r="B3852">
            <v>42037</v>
          </cell>
          <cell r="C3852">
            <v>106.783</v>
          </cell>
          <cell r="E3852">
            <v>306.24</v>
          </cell>
        </row>
        <row r="3853">
          <cell r="B3853">
            <v>42038</v>
          </cell>
          <cell r="C3853">
            <v>106.78400000000001</v>
          </cell>
          <cell r="E3853">
            <v>298.16000000000003</v>
          </cell>
        </row>
        <row r="3854">
          <cell r="B3854">
            <v>42039</v>
          </cell>
          <cell r="C3854">
            <v>106.657</v>
          </cell>
          <cell r="E3854">
            <v>303.2</v>
          </cell>
        </row>
        <row r="3855">
          <cell r="B3855">
            <v>42040</v>
          </cell>
          <cell r="C3855">
            <v>106.533</v>
          </cell>
          <cell r="E3855">
            <v>300.93</v>
          </cell>
        </row>
        <row r="3856">
          <cell r="B3856">
            <v>42041</v>
          </cell>
          <cell r="C3856">
            <v>106.488</v>
          </cell>
          <cell r="E3856">
            <v>302.70999999999998</v>
          </cell>
        </row>
        <row r="3857">
          <cell r="B3857">
            <v>42044</v>
          </cell>
          <cell r="C3857">
            <v>106.47799999999999</v>
          </cell>
          <cell r="E3857">
            <v>303.89</v>
          </cell>
        </row>
        <row r="3858">
          <cell r="B3858">
            <v>42045</v>
          </cell>
          <cell r="C3858">
            <v>106.496</v>
          </cell>
          <cell r="E3858">
            <v>305.69</v>
          </cell>
        </row>
        <row r="3859">
          <cell r="B3859">
            <v>42046</v>
          </cell>
          <cell r="C3859">
            <v>106.376</v>
          </cell>
          <cell r="E3859">
            <v>304.99</v>
          </cell>
        </row>
        <row r="3860">
          <cell r="B3860">
            <v>42047</v>
          </cell>
          <cell r="C3860">
            <v>106.384</v>
          </cell>
          <cell r="E3860">
            <v>304.22000000000003</v>
          </cell>
        </row>
        <row r="3861">
          <cell r="B3861">
            <v>42048</v>
          </cell>
          <cell r="C3861">
            <v>106.511</v>
          </cell>
          <cell r="E3861">
            <v>302.39999999999998</v>
          </cell>
        </row>
        <row r="3862">
          <cell r="B3862">
            <v>42051</v>
          </cell>
          <cell r="C3862">
            <v>106.49299999999999</v>
          </cell>
        </row>
        <row r="3863">
          <cell r="B3863">
            <v>42052</v>
          </cell>
          <cell r="C3863">
            <v>106.524</v>
          </cell>
          <cell r="E3863">
            <v>303.33</v>
          </cell>
        </row>
        <row r="3864">
          <cell r="B3864">
            <v>42053</v>
          </cell>
          <cell r="C3864">
            <v>106.666</v>
          </cell>
          <cell r="E3864">
            <v>299.55</v>
          </cell>
        </row>
        <row r="3865">
          <cell r="B3865">
            <v>42054</v>
          </cell>
          <cell r="C3865">
            <v>106.68899999999999</v>
          </cell>
          <cell r="E3865">
            <v>296.70999999999998</v>
          </cell>
        </row>
        <row r="3866">
          <cell r="B3866">
            <v>42055</v>
          </cell>
          <cell r="C3866">
            <v>106.645</v>
          </cell>
          <cell r="E3866">
            <v>298.05</v>
          </cell>
        </row>
        <row r="3867">
          <cell r="B3867">
            <v>42058</v>
          </cell>
          <cell r="C3867">
            <v>106.628</v>
          </cell>
          <cell r="E3867">
            <v>295.14</v>
          </cell>
        </row>
        <row r="3868">
          <cell r="B3868">
            <v>42059</v>
          </cell>
          <cell r="C3868">
            <v>106.773</v>
          </cell>
          <cell r="E3868">
            <v>285.75</v>
          </cell>
        </row>
        <row r="3869">
          <cell r="B3869">
            <v>42060</v>
          </cell>
          <cell r="C3869">
            <v>106.699</v>
          </cell>
          <cell r="E3869">
            <v>274.51</v>
          </cell>
        </row>
        <row r="3870">
          <cell r="B3870">
            <v>42061</v>
          </cell>
          <cell r="C3870">
            <v>106.751</v>
          </cell>
          <cell r="E3870">
            <v>272.61</v>
          </cell>
        </row>
        <row r="3871">
          <cell r="B3871">
            <v>42062</v>
          </cell>
          <cell r="C3871">
            <v>106.709</v>
          </cell>
          <cell r="E3871">
            <v>268.04000000000002</v>
          </cell>
        </row>
        <row r="3872">
          <cell r="B3872">
            <v>42065</v>
          </cell>
          <cell r="C3872">
            <v>106.825</v>
          </cell>
          <cell r="E3872">
            <v>263.13</v>
          </cell>
        </row>
        <row r="3873">
          <cell r="B3873">
            <v>42066</v>
          </cell>
          <cell r="C3873">
            <v>106.804</v>
          </cell>
          <cell r="E3873">
            <v>260.61</v>
          </cell>
        </row>
        <row r="3874">
          <cell r="B3874">
            <v>42067</v>
          </cell>
          <cell r="C3874">
            <v>106.82599999999999</v>
          </cell>
          <cell r="E3874">
            <v>267.2</v>
          </cell>
        </row>
        <row r="3875">
          <cell r="B3875">
            <v>42068</v>
          </cell>
          <cell r="C3875">
            <v>107.405</v>
          </cell>
          <cell r="E3875">
            <v>267.73</v>
          </cell>
        </row>
        <row r="3876">
          <cell r="B3876">
            <v>42069</v>
          </cell>
          <cell r="C3876">
            <v>107.631</v>
          </cell>
          <cell r="E3876">
            <v>269.32</v>
          </cell>
        </row>
        <row r="3877">
          <cell r="B3877">
            <v>42072</v>
          </cell>
          <cell r="C3877">
            <v>107.621</v>
          </cell>
          <cell r="E3877">
            <v>273.68</v>
          </cell>
        </row>
        <row r="3878">
          <cell r="B3878">
            <v>42073</v>
          </cell>
          <cell r="C3878">
            <v>107.779</v>
          </cell>
          <cell r="E3878">
            <v>283.66000000000003</v>
          </cell>
        </row>
        <row r="3879">
          <cell r="B3879">
            <v>42074</v>
          </cell>
          <cell r="C3879">
            <v>107.794</v>
          </cell>
          <cell r="E3879">
            <v>284.33</v>
          </cell>
        </row>
        <row r="3880">
          <cell r="B3880">
            <v>42075</v>
          </cell>
          <cell r="C3880">
            <v>107.95</v>
          </cell>
          <cell r="E3880">
            <v>280.24</v>
          </cell>
        </row>
        <row r="3881">
          <cell r="B3881">
            <v>42076</v>
          </cell>
          <cell r="C3881">
            <v>107.842</v>
          </cell>
          <cell r="E3881">
            <v>278.98</v>
          </cell>
        </row>
        <row r="3882">
          <cell r="B3882">
            <v>42079</v>
          </cell>
          <cell r="C3882">
            <v>107.79900000000001</v>
          </cell>
          <cell r="E3882">
            <v>279.43</v>
          </cell>
        </row>
        <row r="3883">
          <cell r="B3883">
            <v>42080</v>
          </cell>
          <cell r="C3883">
            <v>107.773</v>
          </cell>
          <cell r="E3883">
            <v>277.39</v>
          </cell>
        </row>
        <row r="3884">
          <cell r="B3884">
            <v>42081</v>
          </cell>
          <cell r="C3884">
            <v>107.676</v>
          </cell>
          <cell r="E3884">
            <v>287.24</v>
          </cell>
        </row>
        <row r="3885">
          <cell r="B3885">
            <v>42082</v>
          </cell>
          <cell r="C3885">
            <v>107.753</v>
          </cell>
          <cell r="E3885">
            <v>285.76</v>
          </cell>
        </row>
        <row r="3886">
          <cell r="B3886">
            <v>42083</v>
          </cell>
          <cell r="C3886">
            <v>107.80200000000001</v>
          </cell>
          <cell r="E3886">
            <v>286.18</v>
          </cell>
        </row>
        <row r="3887">
          <cell r="B3887">
            <v>42086</v>
          </cell>
          <cell r="C3887">
            <v>107.77500000000001</v>
          </cell>
          <cell r="E3887">
            <v>282.88</v>
          </cell>
        </row>
        <row r="3888">
          <cell r="B3888">
            <v>42087</v>
          </cell>
          <cell r="C3888">
            <v>107.755</v>
          </cell>
          <cell r="E3888">
            <v>281.66000000000003</v>
          </cell>
        </row>
        <row r="3889">
          <cell r="B3889">
            <v>42088</v>
          </cell>
          <cell r="C3889">
            <v>107.98099999999999</v>
          </cell>
          <cell r="E3889">
            <v>283.26</v>
          </cell>
        </row>
        <row r="3890">
          <cell r="B3890">
            <v>42089</v>
          </cell>
          <cell r="C3890">
            <v>107.77500000000001</v>
          </cell>
          <cell r="E3890">
            <v>287.13</v>
          </cell>
        </row>
        <row r="3891">
          <cell r="B3891">
            <v>42090</v>
          </cell>
          <cell r="C3891">
            <v>107.81699999999999</v>
          </cell>
          <cell r="E3891">
            <v>290.70999999999998</v>
          </cell>
        </row>
        <row r="3892">
          <cell r="B3892">
            <v>42093</v>
          </cell>
          <cell r="C3892">
            <v>107.84099999999999</v>
          </cell>
          <cell r="E3892">
            <v>291.5</v>
          </cell>
        </row>
        <row r="3893">
          <cell r="B3893">
            <v>42094</v>
          </cell>
          <cell r="C3893">
            <v>107.794</v>
          </cell>
          <cell r="E3893">
            <v>302.52</v>
          </cell>
        </row>
        <row r="3894">
          <cell r="B3894">
            <v>42095</v>
          </cell>
          <cell r="C3894">
            <v>107.874</v>
          </cell>
          <cell r="E3894">
            <v>306.35000000000002</v>
          </cell>
        </row>
        <row r="3895">
          <cell r="B3895">
            <v>42096</v>
          </cell>
          <cell r="C3895">
            <v>107.95399999999999</v>
          </cell>
          <cell r="E3895">
            <v>303.89</v>
          </cell>
        </row>
        <row r="3896">
          <cell r="B3896">
            <v>42097</v>
          </cell>
        </row>
        <row r="3897">
          <cell r="B3897">
            <v>42100</v>
          </cell>
        </row>
        <row r="3898">
          <cell r="B3898">
            <v>42101</v>
          </cell>
          <cell r="C3898">
            <v>107.95699999999999</v>
          </cell>
          <cell r="E3898">
            <v>303.75</v>
          </cell>
        </row>
        <row r="3899">
          <cell r="B3899">
            <v>42102</v>
          </cell>
          <cell r="C3899">
            <v>108.122</v>
          </cell>
          <cell r="E3899">
            <v>305.62</v>
          </cell>
        </row>
        <row r="3900">
          <cell r="B3900">
            <v>42103</v>
          </cell>
          <cell r="C3900">
            <v>108.19499999999999</v>
          </cell>
          <cell r="E3900">
            <v>299.76</v>
          </cell>
        </row>
        <row r="3901">
          <cell r="B3901">
            <v>42104</v>
          </cell>
          <cell r="C3901">
            <v>108.242</v>
          </cell>
          <cell r="E3901">
            <v>297.58999999999997</v>
          </cell>
        </row>
        <row r="3902">
          <cell r="B3902">
            <v>42107</v>
          </cell>
          <cell r="C3902">
            <v>108.35599999999999</v>
          </cell>
          <cell r="E3902">
            <v>297.83</v>
          </cell>
        </row>
        <row r="3903">
          <cell r="B3903">
            <v>42108</v>
          </cell>
          <cell r="C3903">
            <v>108.414</v>
          </cell>
          <cell r="E3903">
            <v>301.24</v>
          </cell>
        </row>
        <row r="3904">
          <cell r="B3904">
            <v>42109</v>
          </cell>
          <cell r="C3904">
            <v>108.455</v>
          </cell>
          <cell r="E3904">
            <v>303.27999999999997</v>
          </cell>
        </row>
        <row r="3905">
          <cell r="B3905">
            <v>42110</v>
          </cell>
          <cell r="C3905">
            <v>108.518</v>
          </cell>
          <cell r="E3905">
            <v>305.63</v>
          </cell>
        </row>
        <row r="3906">
          <cell r="B3906">
            <v>42111</v>
          </cell>
          <cell r="C3906">
            <v>108.52500000000001</v>
          </cell>
          <cell r="E3906">
            <v>315.66000000000003</v>
          </cell>
        </row>
        <row r="3907">
          <cell r="B3907">
            <v>42114</v>
          </cell>
          <cell r="C3907">
            <v>108.38</v>
          </cell>
          <cell r="E3907">
            <v>324.26</v>
          </cell>
        </row>
        <row r="3908">
          <cell r="B3908">
            <v>42115</v>
          </cell>
          <cell r="C3908">
            <v>108.26300000000001</v>
          </cell>
          <cell r="E3908">
            <v>326.14999999999998</v>
          </cell>
        </row>
        <row r="3909">
          <cell r="B3909">
            <v>42116</v>
          </cell>
          <cell r="C3909">
            <v>108.416</v>
          </cell>
          <cell r="E3909">
            <v>312.75</v>
          </cell>
        </row>
        <row r="3910">
          <cell r="B3910">
            <v>42117</v>
          </cell>
          <cell r="C3910">
            <v>108.566</v>
          </cell>
          <cell r="E3910">
            <v>307.13</v>
          </cell>
        </row>
        <row r="3911">
          <cell r="B3911">
            <v>42118</v>
          </cell>
          <cell r="C3911">
            <v>108.42</v>
          </cell>
          <cell r="E3911">
            <v>304.82</v>
          </cell>
        </row>
        <row r="3912">
          <cell r="B3912">
            <v>42121</v>
          </cell>
          <cell r="C3912">
            <v>108.51900000000001</v>
          </cell>
          <cell r="E3912">
            <v>302.97000000000003</v>
          </cell>
        </row>
        <row r="3913">
          <cell r="B3913">
            <v>42122</v>
          </cell>
          <cell r="C3913">
            <v>108.41</v>
          </cell>
          <cell r="E3913">
            <v>304.48</v>
          </cell>
        </row>
        <row r="3914">
          <cell r="B3914">
            <v>42123</v>
          </cell>
          <cell r="C3914">
            <v>108.431</v>
          </cell>
          <cell r="E3914">
            <v>302.60000000000002</v>
          </cell>
        </row>
        <row r="3915">
          <cell r="B3915">
            <v>42124</v>
          </cell>
          <cell r="C3915">
            <v>108.464</v>
          </cell>
          <cell r="E3915">
            <v>296.86</v>
          </cell>
        </row>
        <row r="3916">
          <cell r="B3916">
            <v>42125</v>
          </cell>
          <cell r="E3916">
            <v>295.67</v>
          </cell>
        </row>
        <row r="3917">
          <cell r="B3917">
            <v>42128</v>
          </cell>
          <cell r="C3917">
            <v>108.566</v>
          </cell>
        </row>
        <row r="3918">
          <cell r="B3918">
            <v>42129</v>
          </cell>
          <cell r="C3918">
            <v>108.58</v>
          </cell>
          <cell r="E3918">
            <v>292.55</v>
          </cell>
        </row>
        <row r="3919">
          <cell r="B3919">
            <v>42130</v>
          </cell>
          <cell r="C3919">
            <v>108.649</v>
          </cell>
          <cell r="E3919">
            <v>299.63</v>
          </cell>
        </row>
        <row r="3920">
          <cell r="B3920">
            <v>42131</v>
          </cell>
          <cell r="E3920">
            <v>299.32</v>
          </cell>
        </row>
        <row r="3921">
          <cell r="B3921">
            <v>42132</v>
          </cell>
          <cell r="C3921">
            <v>108.35599999999999</v>
          </cell>
          <cell r="E3921">
            <v>300.20999999999998</v>
          </cell>
        </row>
        <row r="3922">
          <cell r="B3922">
            <v>42135</v>
          </cell>
          <cell r="C3922">
            <v>108.431</v>
          </cell>
          <cell r="E3922">
            <v>298.41000000000003</v>
          </cell>
        </row>
        <row r="3923">
          <cell r="B3923">
            <v>42136</v>
          </cell>
          <cell r="C3923">
            <v>108.116</v>
          </cell>
          <cell r="E3923">
            <v>298.82</v>
          </cell>
        </row>
        <row r="3924">
          <cell r="B3924">
            <v>42137</v>
          </cell>
          <cell r="C3924">
            <v>107.822</v>
          </cell>
          <cell r="E3924">
            <v>300.13</v>
          </cell>
        </row>
        <row r="3925">
          <cell r="B3925">
            <v>42138</v>
          </cell>
          <cell r="C3925">
            <v>107.75700000000001</v>
          </cell>
          <cell r="E3925">
            <v>301.75</v>
          </cell>
        </row>
        <row r="3926">
          <cell r="B3926">
            <v>42139</v>
          </cell>
          <cell r="C3926">
            <v>107.827</v>
          </cell>
          <cell r="E3926">
            <v>300.29000000000002</v>
          </cell>
        </row>
        <row r="3927">
          <cell r="B3927">
            <v>42142</v>
          </cell>
          <cell r="C3927">
            <v>107.681</v>
          </cell>
          <cell r="E3927">
            <v>304.32</v>
          </cell>
        </row>
        <row r="3928">
          <cell r="B3928">
            <v>42143</v>
          </cell>
          <cell r="C3928">
            <v>107.694</v>
          </cell>
          <cell r="E3928">
            <v>300.45999999999998</v>
          </cell>
        </row>
        <row r="3929">
          <cell r="B3929">
            <v>42144</v>
          </cell>
          <cell r="C3929">
            <v>107.733</v>
          </cell>
          <cell r="E3929">
            <v>302.5</v>
          </cell>
        </row>
        <row r="3930">
          <cell r="B3930">
            <v>42145</v>
          </cell>
          <cell r="C3930">
            <v>107.873</v>
          </cell>
          <cell r="E3930">
            <v>302.06</v>
          </cell>
        </row>
        <row r="3931">
          <cell r="B3931">
            <v>42146</v>
          </cell>
          <cell r="C3931">
            <v>107.837</v>
          </cell>
          <cell r="E3931">
            <v>301.72000000000003</v>
          </cell>
        </row>
        <row r="3932">
          <cell r="B3932">
            <v>42149</v>
          </cell>
          <cell r="C3932">
            <v>107.68300000000001</v>
          </cell>
        </row>
        <row r="3933">
          <cell r="B3933">
            <v>42150</v>
          </cell>
          <cell r="C3933">
            <v>107.652</v>
          </cell>
          <cell r="E3933">
            <v>306.63</v>
          </cell>
        </row>
        <row r="3934">
          <cell r="B3934">
            <v>42151</v>
          </cell>
          <cell r="C3934">
            <v>107.863</v>
          </cell>
          <cell r="E3934">
            <v>309.51</v>
          </cell>
        </row>
        <row r="3935">
          <cell r="B3935">
            <v>42152</v>
          </cell>
          <cell r="C3935">
            <v>107.858</v>
          </cell>
          <cell r="E3935">
            <v>313.07</v>
          </cell>
        </row>
        <row r="3936">
          <cell r="B3936">
            <v>42153</v>
          </cell>
          <cell r="C3936">
            <v>107.744</v>
          </cell>
          <cell r="E3936">
            <v>319.11</v>
          </cell>
        </row>
        <row r="3937">
          <cell r="B3937">
            <v>42156</v>
          </cell>
          <cell r="C3937">
            <v>107.554</v>
          </cell>
          <cell r="E3937">
            <v>320.87</v>
          </cell>
        </row>
        <row r="3938">
          <cell r="B3938">
            <v>42157</v>
          </cell>
          <cell r="C3938">
            <v>107.64400000000001</v>
          </cell>
          <cell r="E3938">
            <v>316.95999999999998</v>
          </cell>
        </row>
        <row r="3939">
          <cell r="B3939">
            <v>42158</v>
          </cell>
          <cell r="C3939">
            <v>107.639</v>
          </cell>
          <cell r="E3939">
            <v>304.27999999999997</v>
          </cell>
        </row>
        <row r="3940">
          <cell r="B3940">
            <v>42159</v>
          </cell>
          <cell r="E3940">
            <v>313.36</v>
          </cell>
        </row>
        <row r="3941">
          <cell r="B3941">
            <v>42160</v>
          </cell>
          <cell r="C3941">
            <v>107.146</v>
          </cell>
          <cell r="E3941">
            <v>314.7</v>
          </cell>
        </row>
        <row r="3942">
          <cell r="B3942">
            <v>42163</v>
          </cell>
          <cell r="C3942">
            <v>107.14700000000001</v>
          </cell>
          <cell r="E3942">
            <v>316.48</v>
          </cell>
        </row>
        <row r="3943">
          <cell r="B3943">
            <v>42164</v>
          </cell>
          <cell r="C3943">
            <v>107.15300000000001</v>
          </cell>
          <cell r="E3943">
            <v>315.76</v>
          </cell>
        </row>
        <row r="3944">
          <cell r="B3944">
            <v>42165</v>
          </cell>
          <cell r="C3944">
            <v>107.218</v>
          </cell>
          <cell r="E3944">
            <v>325.62</v>
          </cell>
        </row>
        <row r="3945">
          <cell r="B3945">
            <v>42166</v>
          </cell>
          <cell r="C3945">
            <v>106.89</v>
          </cell>
          <cell r="E3945">
            <v>329.13</v>
          </cell>
        </row>
        <row r="3946">
          <cell r="B3946">
            <v>42167</v>
          </cell>
          <cell r="C3946">
            <v>106.873</v>
          </cell>
          <cell r="E3946">
            <v>328.09</v>
          </cell>
        </row>
        <row r="3947">
          <cell r="B3947">
            <v>42170</v>
          </cell>
          <cell r="C3947">
            <v>106.59699999999999</v>
          </cell>
          <cell r="E3947">
            <v>341.15</v>
          </cell>
        </row>
        <row r="3948">
          <cell r="B3948">
            <v>42171</v>
          </cell>
          <cell r="C3948">
            <v>106.71299999999999</v>
          </cell>
          <cell r="E3948">
            <v>345.91</v>
          </cell>
        </row>
        <row r="3949">
          <cell r="B3949">
            <v>42172</v>
          </cell>
          <cell r="C3949">
            <v>106.498</v>
          </cell>
          <cell r="E3949">
            <v>341.58</v>
          </cell>
        </row>
        <row r="3950">
          <cell r="B3950">
            <v>42173</v>
          </cell>
          <cell r="C3950">
            <v>106.169</v>
          </cell>
          <cell r="E3950">
            <v>334.56</v>
          </cell>
        </row>
        <row r="3951">
          <cell r="B3951">
            <v>42174</v>
          </cell>
          <cell r="C3951">
            <v>105.98099999999999</v>
          </cell>
          <cell r="E3951">
            <v>336.19</v>
          </cell>
        </row>
        <row r="3952">
          <cell r="B3952">
            <v>42177</v>
          </cell>
          <cell r="E3952">
            <v>313.83999999999997</v>
          </cell>
        </row>
        <row r="3953">
          <cell r="B3953">
            <v>42178</v>
          </cell>
          <cell r="C3953">
            <v>106.095</v>
          </cell>
          <cell r="E3953">
            <v>309.22000000000003</v>
          </cell>
        </row>
        <row r="3954">
          <cell r="B3954">
            <v>42179</v>
          </cell>
          <cell r="C3954">
            <v>106.122</v>
          </cell>
          <cell r="E3954">
            <v>316.98</v>
          </cell>
        </row>
        <row r="3955">
          <cell r="B3955">
            <v>42180</v>
          </cell>
          <cell r="E3955">
            <v>317.10000000000002</v>
          </cell>
        </row>
        <row r="3956">
          <cell r="B3956">
            <v>42181</v>
          </cell>
          <cell r="C3956">
            <v>106.098</v>
          </cell>
          <cell r="E3956">
            <v>313.49</v>
          </cell>
        </row>
        <row r="3957">
          <cell r="B3957">
            <v>42184</v>
          </cell>
          <cell r="C3957">
            <v>105.30800000000001</v>
          </cell>
          <cell r="E3957">
            <v>342.09</v>
          </cell>
        </row>
        <row r="3958">
          <cell r="B3958">
            <v>42185</v>
          </cell>
          <cell r="C3958">
            <v>105.40600000000001</v>
          </cell>
          <cell r="E3958">
            <v>344.4</v>
          </cell>
        </row>
        <row r="3959">
          <cell r="B3959">
            <v>42186</v>
          </cell>
          <cell r="C3959">
            <v>105.32</v>
          </cell>
          <cell r="E3959">
            <v>334.71</v>
          </cell>
        </row>
        <row r="3960">
          <cell r="B3960">
            <v>42187</v>
          </cell>
          <cell r="C3960">
            <v>104.946</v>
          </cell>
          <cell r="E3960">
            <v>335.35</v>
          </cell>
        </row>
        <row r="3961">
          <cell r="B3961">
            <v>42188</v>
          </cell>
          <cell r="C3961">
            <v>105.09699999999999</v>
          </cell>
        </row>
        <row r="3962">
          <cell r="B3962">
            <v>42191</v>
          </cell>
          <cell r="C3962">
            <v>105.024</v>
          </cell>
          <cell r="E3962">
            <v>346.65</v>
          </cell>
        </row>
        <row r="3963">
          <cell r="B3963">
            <v>42192</v>
          </cell>
          <cell r="C3963">
            <v>104.732</v>
          </cell>
          <cell r="E3963">
            <v>359.44</v>
          </cell>
        </row>
        <row r="3964">
          <cell r="B3964">
            <v>42193</v>
          </cell>
          <cell r="C3964">
            <v>104.754</v>
          </cell>
          <cell r="E3964">
            <v>360.76</v>
          </cell>
        </row>
        <row r="3965">
          <cell r="B3965">
            <v>42194</v>
          </cell>
          <cell r="C3965">
            <v>104.819</v>
          </cell>
          <cell r="E3965">
            <v>355.06</v>
          </cell>
        </row>
        <row r="3966">
          <cell r="B3966">
            <v>42195</v>
          </cell>
          <cell r="C3966">
            <v>104.94</v>
          </cell>
          <cell r="E3966">
            <v>325.18</v>
          </cell>
        </row>
        <row r="3967">
          <cell r="B3967">
            <v>42198</v>
          </cell>
          <cell r="C3967">
            <v>105.396</v>
          </cell>
          <cell r="E3967">
            <v>317.68</v>
          </cell>
        </row>
        <row r="3968">
          <cell r="B3968">
            <v>42199</v>
          </cell>
          <cell r="C3968">
            <v>105.595</v>
          </cell>
          <cell r="E3968">
            <v>323.58999999999997</v>
          </cell>
        </row>
        <row r="3969">
          <cell r="B3969">
            <v>42200</v>
          </cell>
          <cell r="C3969">
            <v>105.51300000000001</v>
          </cell>
          <cell r="E3969">
            <v>321.85000000000002</v>
          </cell>
        </row>
        <row r="3970">
          <cell r="B3970">
            <v>42201</v>
          </cell>
          <cell r="C3970">
            <v>105.711</v>
          </cell>
          <cell r="E3970">
            <v>317.22000000000003</v>
          </cell>
        </row>
        <row r="3971">
          <cell r="B3971">
            <v>42202</v>
          </cell>
          <cell r="C3971">
            <v>105.83499999999999</v>
          </cell>
          <cell r="E3971">
            <v>318.95</v>
          </cell>
        </row>
        <row r="3972">
          <cell r="B3972">
            <v>42205</v>
          </cell>
          <cell r="C3972">
            <v>106.003</v>
          </cell>
          <cell r="E3972">
            <v>321.19</v>
          </cell>
        </row>
        <row r="3973">
          <cell r="B3973">
            <v>42206</v>
          </cell>
          <cell r="C3973">
            <v>105.84099999999999</v>
          </cell>
          <cell r="E3973">
            <v>319.92</v>
          </cell>
        </row>
        <row r="3974">
          <cell r="B3974">
            <v>42207</v>
          </cell>
          <cell r="C3974">
            <v>106.014</v>
          </cell>
          <cell r="E3974">
            <v>323.19</v>
          </cell>
        </row>
        <row r="3975">
          <cell r="B3975">
            <v>42208</v>
          </cell>
          <cell r="C3975">
            <v>106.045</v>
          </cell>
          <cell r="E3975">
            <v>318.86</v>
          </cell>
        </row>
        <row r="3976">
          <cell r="B3976">
            <v>42209</v>
          </cell>
          <cell r="C3976">
            <v>106.21899999999999</v>
          </cell>
          <cell r="E3976">
            <v>322.33</v>
          </cell>
        </row>
        <row r="3977">
          <cell r="B3977">
            <v>42212</v>
          </cell>
          <cell r="C3977">
            <v>106.19799999999999</v>
          </cell>
          <cell r="E3977">
            <v>326.35000000000002</v>
          </cell>
        </row>
        <row r="3978">
          <cell r="B3978">
            <v>42213</v>
          </cell>
          <cell r="C3978">
            <v>106.111</v>
          </cell>
          <cell r="E3978">
            <v>322.27</v>
          </cell>
        </row>
        <row r="3979">
          <cell r="B3979">
            <v>42214</v>
          </cell>
          <cell r="C3979">
            <v>106.066</v>
          </cell>
          <cell r="E3979">
            <v>318.70999999999998</v>
          </cell>
        </row>
        <row r="3980">
          <cell r="B3980">
            <v>42215</v>
          </cell>
          <cell r="C3980">
            <v>106.098</v>
          </cell>
          <cell r="E3980">
            <v>313.32</v>
          </cell>
        </row>
        <row r="3981">
          <cell r="B3981">
            <v>42216</v>
          </cell>
          <cell r="C3981">
            <v>106.104</v>
          </cell>
          <cell r="E3981">
            <v>312.52999999999997</v>
          </cell>
        </row>
        <row r="3982">
          <cell r="B3982">
            <v>42219</v>
          </cell>
          <cell r="C3982">
            <v>106.128</v>
          </cell>
          <cell r="E3982">
            <v>316.89</v>
          </cell>
        </row>
        <row r="3983">
          <cell r="B3983">
            <v>42220</v>
          </cell>
          <cell r="C3983">
            <v>106.13500000000001</v>
          </cell>
          <cell r="E3983">
            <v>315.60000000000002</v>
          </cell>
        </row>
        <row r="3984">
          <cell r="B3984">
            <v>42221</v>
          </cell>
          <cell r="E3984">
            <v>311.11</v>
          </cell>
        </row>
        <row r="3985">
          <cell r="B3985">
            <v>42222</v>
          </cell>
          <cell r="C3985">
            <v>106.22799999999999</v>
          </cell>
          <cell r="E3985">
            <v>317.43</v>
          </cell>
        </row>
        <row r="3986">
          <cell r="B3986">
            <v>42223</v>
          </cell>
          <cell r="C3986">
            <v>106.23399999999999</v>
          </cell>
          <cell r="E3986">
            <v>325.89</v>
          </cell>
        </row>
        <row r="3987">
          <cell r="B3987">
            <v>42226</v>
          </cell>
          <cell r="C3987">
            <v>106.31100000000001</v>
          </cell>
          <cell r="E3987">
            <v>327.78</v>
          </cell>
        </row>
        <row r="3988">
          <cell r="B3988">
            <v>42227</v>
          </cell>
          <cell r="C3988">
            <v>106.282</v>
          </cell>
          <cell r="E3988">
            <v>332.34</v>
          </cell>
        </row>
        <row r="3989">
          <cell r="B3989">
            <v>42228</v>
          </cell>
          <cell r="C3989">
            <v>106.494</v>
          </cell>
          <cell r="E3989">
            <v>330.59</v>
          </cell>
        </row>
        <row r="3990">
          <cell r="B3990">
            <v>42229</v>
          </cell>
          <cell r="C3990">
            <v>106.681</v>
          </cell>
          <cell r="E3990">
            <v>325.47000000000003</v>
          </cell>
        </row>
        <row r="3991">
          <cell r="B3991">
            <v>42230</v>
          </cell>
          <cell r="C3991">
            <v>106.57599999999999</v>
          </cell>
          <cell r="E3991">
            <v>321.76</v>
          </cell>
        </row>
        <row r="3992">
          <cell r="B3992">
            <v>42233</v>
          </cell>
          <cell r="C3992">
            <v>106.608</v>
          </cell>
          <cell r="E3992">
            <v>320.93</v>
          </cell>
        </row>
        <row r="3993">
          <cell r="B3993">
            <v>42234</v>
          </cell>
          <cell r="C3993">
            <v>106.699</v>
          </cell>
          <cell r="E3993">
            <v>319.32</v>
          </cell>
        </row>
        <row r="3994">
          <cell r="B3994">
            <v>42235</v>
          </cell>
          <cell r="C3994">
            <v>106.7</v>
          </cell>
          <cell r="E3994">
            <v>320.04000000000002</v>
          </cell>
        </row>
        <row r="3995">
          <cell r="B3995">
            <v>42236</v>
          </cell>
          <cell r="C3995">
            <v>106.533</v>
          </cell>
          <cell r="E3995">
            <v>327.06</v>
          </cell>
        </row>
        <row r="3996">
          <cell r="B3996">
            <v>42237</v>
          </cell>
          <cell r="C3996">
            <v>106.48</v>
          </cell>
          <cell r="E3996">
            <v>328.73</v>
          </cell>
        </row>
        <row r="3997">
          <cell r="B3997">
            <v>42240</v>
          </cell>
          <cell r="C3997">
            <v>106.369</v>
          </cell>
          <cell r="E3997">
            <v>342.03</v>
          </cell>
        </row>
        <row r="3998">
          <cell r="B3998">
            <v>42241</v>
          </cell>
          <cell r="C3998">
            <v>106.399</v>
          </cell>
          <cell r="E3998">
            <v>326.11</v>
          </cell>
        </row>
        <row r="3999">
          <cell r="B3999">
            <v>42242</v>
          </cell>
          <cell r="C3999">
            <v>106.53400000000001</v>
          </cell>
          <cell r="E3999">
            <v>326.87</v>
          </cell>
        </row>
        <row r="4000">
          <cell r="B4000">
            <v>42243</v>
          </cell>
          <cell r="C4000">
            <v>106.691</v>
          </cell>
          <cell r="E4000">
            <v>322.58999999999997</v>
          </cell>
        </row>
        <row r="4001">
          <cell r="B4001">
            <v>42244</v>
          </cell>
          <cell r="C4001">
            <v>106.384</v>
          </cell>
          <cell r="E4001">
            <v>327.14999999999998</v>
          </cell>
        </row>
        <row r="4002">
          <cell r="B4002">
            <v>42247</v>
          </cell>
          <cell r="C4002">
            <v>106.52</v>
          </cell>
        </row>
        <row r="4003">
          <cell r="B4003">
            <v>42248</v>
          </cell>
          <cell r="C4003">
            <v>106.321</v>
          </cell>
          <cell r="E4003">
            <v>321.95</v>
          </cell>
        </row>
        <row r="4004">
          <cell r="B4004">
            <v>42249</v>
          </cell>
          <cell r="C4004">
            <v>106.43300000000001</v>
          </cell>
          <cell r="E4004">
            <v>321.3</v>
          </cell>
        </row>
        <row r="4005">
          <cell r="B4005">
            <v>42250</v>
          </cell>
          <cell r="C4005">
            <v>106.504</v>
          </cell>
          <cell r="E4005">
            <v>327.19</v>
          </cell>
        </row>
        <row r="4006">
          <cell r="B4006">
            <v>42251</v>
          </cell>
          <cell r="C4006">
            <v>106.518</v>
          </cell>
          <cell r="E4006">
            <v>331.56</v>
          </cell>
        </row>
        <row r="4007">
          <cell r="B4007">
            <v>42254</v>
          </cell>
          <cell r="C4007">
            <v>106.498</v>
          </cell>
          <cell r="E4007">
            <v>334.23</v>
          </cell>
        </row>
        <row r="4008">
          <cell r="B4008">
            <v>42255</v>
          </cell>
          <cell r="C4008">
            <v>106.532</v>
          </cell>
          <cell r="E4008">
            <v>327.91</v>
          </cell>
        </row>
        <row r="4009">
          <cell r="B4009">
            <v>42256</v>
          </cell>
          <cell r="C4009">
            <v>106.545</v>
          </cell>
          <cell r="E4009">
            <v>318.83</v>
          </cell>
        </row>
        <row r="4010">
          <cell r="B4010">
            <v>42257</v>
          </cell>
          <cell r="C4010">
            <v>106.535</v>
          </cell>
          <cell r="E4010">
            <v>322</v>
          </cell>
        </row>
        <row r="4011">
          <cell r="B4011">
            <v>42258</v>
          </cell>
          <cell r="C4011">
            <v>106.56</v>
          </cell>
          <cell r="E4011">
            <v>324.33999999999997</v>
          </cell>
        </row>
        <row r="4012">
          <cell r="B4012">
            <v>42261</v>
          </cell>
          <cell r="C4012">
            <v>106.43</v>
          </cell>
          <cell r="E4012">
            <v>325.86</v>
          </cell>
        </row>
        <row r="4013">
          <cell r="B4013">
            <v>42262</v>
          </cell>
          <cell r="C4013">
            <v>106.468</v>
          </cell>
          <cell r="E4013">
            <v>318.39999999999998</v>
          </cell>
        </row>
        <row r="4014">
          <cell r="B4014">
            <v>42263</v>
          </cell>
          <cell r="C4014">
            <v>106.223</v>
          </cell>
          <cell r="E4014">
            <v>315.19</v>
          </cell>
        </row>
        <row r="4015">
          <cell r="B4015">
            <v>42264</v>
          </cell>
          <cell r="C4015">
            <v>106.197</v>
          </cell>
          <cell r="E4015">
            <v>312.39</v>
          </cell>
        </row>
        <row r="4016">
          <cell r="B4016">
            <v>42265</v>
          </cell>
          <cell r="C4016">
            <v>106.215</v>
          </cell>
          <cell r="E4016">
            <v>312.47000000000003</v>
          </cell>
        </row>
        <row r="4017">
          <cell r="B4017">
            <v>42268</v>
          </cell>
          <cell r="C4017">
            <v>105.852</v>
          </cell>
          <cell r="E4017">
            <v>319.08</v>
          </cell>
        </row>
        <row r="4018">
          <cell r="B4018">
            <v>42269</v>
          </cell>
          <cell r="C4018">
            <v>105.245</v>
          </cell>
          <cell r="E4018">
            <v>334.82</v>
          </cell>
        </row>
        <row r="4019">
          <cell r="B4019">
            <v>42270</v>
          </cell>
          <cell r="C4019">
            <v>104.971</v>
          </cell>
          <cell r="E4019">
            <v>338.19</v>
          </cell>
        </row>
        <row r="4020">
          <cell r="B4020">
            <v>42271</v>
          </cell>
          <cell r="C4020">
            <v>104.956</v>
          </cell>
          <cell r="E4020">
            <v>346.4</v>
          </cell>
        </row>
        <row r="4021">
          <cell r="B4021">
            <v>42272</v>
          </cell>
          <cell r="C4021">
            <v>105.10899999999999</v>
          </cell>
          <cell r="E4021">
            <v>338.67</v>
          </cell>
        </row>
        <row r="4022">
          <cell r="B4022">
            <v>42275</v>
          </cell>
          <cell r="C4022">
            <v>104.996</v>
          </cell>
          <cell r="E4022">
            <v>343.78</v>
          </cell>
        </row>
        <row r="4023">
          <cell r="B4023">
            <v>42276</v>
          </cell>
          <cell r="C4023">
            <v>105.02</v>
          </cell>
          <cell r="E4023">
            <v>348.99</v>
          </cell>
        </row>
        <row r="4024">
          <cell r="B4024">
            <v>42277</v>
          </cell>
          <cell r="C4024">
            <v>105.29600000000001</v>
          </cell>
          <cell r="E4024">
            <v>350.04</v>
          </cell>
        </row>
        <row r="4025">
          <cell r="B4025">
            <v>42278</v>
          </cell>
          <cell r="C4025">
            <v>105.07</v>
          </cell>
          <cell r="E4025">
            <v>363.04</v>
          </cell>
        </row>
        <row r="4026">
          <cell r="B4026">
            <v>42279</v>
          </cell>
          <cell r="C4026">
            <v>105.059</v>
          </cell>
          <cell r="E4026">
            <v>365.05</v>
          </cell>
        </row>
        <row r="4027">
          <cell r="B4027">
            <v>42282</v>
          </cell>
          <cell r="C4027">
            <v>104.96899999999999</v>
          </cell>
          <cell r="E4027">
            <v>351.97</v>
          </cell>
        </row>
        <row r="4028">
          <cell r="B4028">
            <v>42283</v>
          </cell>
          <cell r="C4028">
            <v>105.077</v>
          </cell>
          <cell r="E4028">
            <v>348.92</v>
          </cell>
        </row>
        <row r="4029">
          <cell r="B4029">
            <v>42284</v>
          </cell>
          <cell r="C4029">
            <v>105.02</v>
          </cell>
          <cell r="E4029">
            <v>340.98</v>
          </cell>
        </row>
        <row r="4030">
          <cell r="B4030">
            <v>42285</v>
          </cell>
          <cell r="E4030">
            <v>343.93</v>
          </cell>
        </row>
        <row r="4031">
          <cell r="B4031">
            <v>42286</v>
          </cell>
          <cell r="C4031">
            <v>105.337</v>
          </cell>
          <cell r="E4031">
            <v>339.48</v>
          </cell>
        </row>
        <row r="4032">
          <cell r="B4032">
            <v>42289</v>
          </cell>
          <cell r="C4032">
            <v>105.352</v>
          </cell>
          <cell r="E4032">
            <v>342.5</v>
          </cell>
        </row>
        <row r="4033">
          <cell r="B4033">
            <v>42290</v>
          </cell>
          <cell r="C4033">
            <v>105.545</v>
          </cell>
          <cell r="E4033">
            <v>342.88</v>
          </cell>
        </row>
        <row r="4034">
          <cell r="B4034">
            <v>42291</v>
          </cell>
          <cell r="C4034">
            <v>105.309</v>
          </cell>
          <cell r="E4034">
            <v>349.06</v>
          </cell>
        </row>
        <row r="4035">
          <cell r="B4035">
            <v>42292</v>
          </cell>
          <cell r="C4035">
            <v>105.331</v>
          </cell>
          <cell r="E4035">
            <v>344.74</v>
          </cell>
        </row>
        <row r="4036">
          <cell r="B4036">
            <v>42293</v>
          </cell>
          <cell r="C4036">
            <v>105.251</v>
          </cell>
          <cell r="E4036">
            <v>344.19</v>
          </cell>
        </row>
        <row r="4037">
          <cell r="B4037">
            <v>42296</v>
          </cell>
          <cell r="C4037">
            <v>105.562</v>
          </cell>
          <cell r="E4037">
            <v>342.7</v>
          </cell>
        </row>
        <row r="4038">
          <cell r="B4038">
            <v>42297</v>
          </cell>
          <cell r="C4038">
            <v>105.51600000000001</v>
          </cell>
          <cell r="E4038">
            <v>342.3</v>
          </cell>
        </row>
        <row r="4039">
          <cell r="B4039">
            <v>42298</v>
          </cell>
          <cell r="C4039">
            <v>105.47199999999999</v>
          </cell>
          <cell r="E4039">
            <v>348.24</v>
          </cell>
        </row>
        <row r="4040">
          <cell r="B4040">
            <v>42299</v>
          </cell>
          <cell r="C4040">
            <v>105.502</v>
          </cell>
          <cell r="E4040">
            <v>352.9</v>
          </cell>
        </row>
        <row r="4041">
          <cell r="B4041">
            <v>42300</v>
          </cell>
          <cell r="C4041">
            <v>105.506</v>
          </cell>
          <cell r="E4041">
            <v>345.58</v>
          </cell>
        </row>
        <row r="4042">
          <cell r="B4042">
            <v>42303</v>
          </cell>
          <cell r="C4042">
            <v>105.47499999999999</v>
          </cell>
          <cell r="E4042">
            <v>346.83</v>
          </cell>
        </row>
        <row r="4043">
          <cell r="B4043">
            <v>42304</v>
          </cell>
          <cell r="C4043">
            <v>105.559</v>
          </cell>
          <cell r="E4043">
            <v>354.39</v>
          </cell>
        </row>
        <row r="4044">
          <cell r="B4044">
            <v>42305</v>
          </cell>
          <cell r="C4044">
            <v>105.27800000000001</v>
          </cell>
          <cell r="E4044">
            <v>356.44</v>
          </cell>
        </row>
        <row r="4045">
          <cell r="B4045">
            <v>42306</v>
          </cell>
          <cell r="C4045">
            <v>105.286</v>
          </cell>
          <cell r="E4045">
            <v>353.06</v>
          </cell>
        </row>
        <row r="4046">
          <cell r="B4046">
            <v>42307</v>
          </cell>
          <cell r="C4046">
            <v>105.173</v>
          </cell>
          <cell r="E4046">
            <v>351.23</v>
          </cell>
        </row>
        <row r="4047">
          <cell r="B4047">
            <v>42310</v>
          </cell>
          <cell r="C4047">
            <v>105.267</v>
          </cell>
          <cell r="E4047">
            <v>349.09</v>
          </cell>
        </row>
        <row r="4048">
          <cell r="B4048">
            <v>42311</v>
          </cell>
          <cell r="C4048">
            <v>105.435</v>
          </cell>
          <cell r="E4048">
            <v>350.19</v>
          </cell>
        </row>
        <row r="4049">
          <cell r="B4049">
            <v>42312</v>
          </cell>
          <cell r="C4049">
            <v>105.461</v>
          </cell>
          <cell r="E4049">
            <v>349.96</v>
          </cell>
        </row>
        <row r="4050">
          <cell r="B4050">
            <v>42313</v>
          </cell>
          <cell r="C4050">
            <v>105.48699999999999</v>
          </cell>
          <cell r="E4050">
            <v>354.48</v>
          </cell>
        </row>
        <row r="4051">
          <cell r="B4051">
            <v>42314</v>
          </cell>
          <cell r="C4051">
            <v>105.504</v>
          </cell>
          <cell r="E4051">
            <v>356.2</v>
          </cell>
        </row>
        <row r="4052">
          <cell r="B4052">
            <v>42317</v>
          </cell>
          <cell r="C4052">
            <v>105.565</v>
          </cell>
          <cell r="E4052">
            <v>364.01</v>
          </cell>
        </row>
        <row r="4053">
          <cell r="B4053">
            <v>42318</v>
          </cell>
          <cell r="C4053">
            <v>105.739</v>
          </cell>
          <cell r="E4053">
            <v>356.79</v>
          </cell>
        </row>
        <row r="4054">
          <cell r="B4054">
            <v>42319</v>
          </cell>
          <cell r="C4054">
            <v>105.68899999999999</v>
          </cell>
          <cell r="E4054">
            <v>357.78</v>
          </cell>
        </row>
        <row r="4055">
          <cell r="B4055">
            <v>42320</v>
          </cell>
          <cell r="C4055">
            <v>105.503</v>
          </cell>
          <cell r="E4055">
            <v>346.65</v>
          </cell>
        </row>
        <row r="4056">
          <cell r="B4056">
            <v>42321</v>
          </cell>
          <cell r="C4056">
            <v>105.4</v>
          </cell>
          <cell r="E4056">
            <v>346.57</v>
          </cell>
        </row>
        <row r="4057">
          <cell r="B4057">
            <v>42324</v>
          </cell>
          <cell r="C4057">
            <v>105.24</v>
          </cell>
          <cell r="E4057">
            <v>354.23</v>
          </cell>
        </row>
        <row r="4058">
          <cell r="B4058">
            <v>42325</v>
          </cell>
          <cell r="C4058">
            <v>105.2</v>
          </cell>
          <cell r="E4058">
            <v>353.52</v>
          </cell>
        </row>
        <row r="4059">
          <cell r="B4059">
            <v>42326</v>
          </cell>
          <cell r="C4059">
            <v>105.264</v>
          </cell>
          <cell r="E4059">
            <v>352.26</v>
          </cell>
        </row>
        <row r="4060">
          <cell r="B4060">
            <v>42327</v>
          </cell>
          <cell r="C4060">
            <v>105.29</v>
          </cell>
          <cell r="E4060">
            <v>354.22</v>
          </cell>
        </row>
        <row r="4061">
          <cell r="B4061">
            <v>42328</v>
          </cell>
          <cell r="C4061">
            <v>105.262</v>
          </cell>
          <cell r="E4061">
            <v>354.4</v>
          </cell>
        </row>
        <row r="4062">
          <cell r="B4062">
            <v>42331</v>
          </cell>
          <cell r="C4062">
            <v>105.185</v>
          </cell>
          <cell r="E4062">
            <v>355.26</v>
          </cell>
        </row>
        <row r="4063">
          <cell r="B4063">
            <v>42332</v>
          </cell>
          <cell r="C4063">
            <v>105.068</v>
          </cell>
          <cell r="E4063">
            <v>356.12</v>
          </cell>
        </row>
        <row r="4064">
          <cell r="B4064">
            <v>42333</v>
          </cell>
          <cell r="C4064">
            <v>105.24</v>
          </cell>
          <cell r="E4064">
            <v>359.26</v>
          </cell>
        </row>
        <row r="4065">
          <cell r="B4065">
            <v>42334</v>
          </cell>
          <cell r="C4065">
            <v>105.017</v>
          </cell>
          <cell r="E4065">
            <v>361.98</v>
          </cell>
        </row>
        <row r="4066">
          <cell r="B4066">
            <v>42335</v>
          </cell>
          <cell r="C4066">
            <v>104.999</v>
          </cell>
          <cell r="E4066">
            <v>358.05</v>
          </cell>
        </row>
        <row r="4067">
          <cell r="B4067">
            <v>42338</v>
          </cell>
          <cell r="C4067">
            <v>105.003</v>
          </cell>
          <cell r="E4067">
            <v>353.78</v>
          </cell>
        </row>
        <row r="4068">
          <cell r="B4068">
            <v>42339</v>
          </cell>
          <cell r="C4068">
            <v>105.352</v>
          </cell>
          <cell r="E4068">
            <v>356.06</v>
          </cell>
        </row>
        <row r="4069">
          <cell r="B4069">
            <v>42340</v>
          </cell>
          <cell r="C4069">
            <v>105.337</v>
          </cell>
          <cell r="E4069">
            <v>354.56</v>
          </cell>
        </row>
        <row r="4070">
          <cell r="B4070">
            <v>42341</v>
          </cell>
          <cell r="C4070">
            <v>105.322</v>
          </cell>
          <cell r="E4070">
            <v>351.97</v>
          </cell>
        </row>
        <row r="4071">
          <cell r="B4071">
            <v>42342</v>
          </cell>
          <cell r="C4071">
            <v>105.099</v>
          </cell>
          <cell r="E4071">
            <v>343.26</v>
          </cell>
        </row>
        <row r="4072">
          <cell r="B4072">
            <v>42345</v>
          </cell>
          <cell r="C4072">
            <v>105.11799999999999</v>
          </cell>
          <cell r="E4072">
            <v>350.04</v>
          </cell>
        </row>
        <row r="4073">
          <cell r="B4073">
            <v>42346</v>
          </cell>
          <cell r="C4073">
            <v>104.88500000000001</v>
          </cell>
          <cell r="E4073">
            <v>353.71</v>
          </cell>
        </row>
        <row r="4074">
          <cell r="B4074">
            <v>42347</v>
          </cell>
          <cell r="C4074">
            <v>104.9</v>
          </cell>
          <cell r="E4074">
            <v>349.99</v>
          </cell>
        </row>
        <row r="4075">
          <cell r="B4075">
            <v>42348</v>
          </cell>
          <cell r="C4075">
            <v>104.795</v>
          </cell>
          <cell r="E4075">
            <v>351.35</v>
          </cell>
        </row>
        <row r="4076">
          <cell r="B4076">
            <v>42349</v>
          </cell>
          <cell r="C4076">
            <v>104.855</v>
          </cell>
          <cell r="E4076">
            <v>359.48</v>
          </cell>
        </row>
        <row r="4077">
          <cell r="B4077">
            <v>42352</v>
          </cell>
          <cell r="C4077">
            <v>104.937</v>
          </cell>
          <cell r="E4077">
            <v>358.55</v>
          </cell>
        </row>
        <row r="4078">
          <cell r="B4078">
            <v>42353</v>
          </cell>
          <cell r="C4078">
            <v>105.04</v>
          </cell>
          <cell r="E4078">
            <v>362.05</v>
          </cell>
        </row>
        <row r="4079">
          <cell r="B4079">
            <v>42354</v>
          </cell>
          <cell r="C4079">
            <v>105.146</v>
          </cell>
          <cell r="E4079">
            <v>361.35</v>
          </cell>
        </row>
        <row r="4080">
          <cell r="B4080">
            <v>42355</v>
          </cell>
          <cell r="C4080">
            <v>105.065</v>
          </cell>
          <cell r="E4080">
            <v>364.54</v>
          </cell>
        </row>
        <row r="4081">
          <cell r="B4081">
            <v>42356</v>
          </cell>
          <cell r="C4081">
            <v>105.191</v>
          </cell>
          <cell r="E4081">
            <v>364.23</v>
          </cell>
        </row>
        <row r="4082">
          <cell r="B4082">
            <v>42359</v>
          </cell>
          <cell r="C4082">
            <v>105.166</v>
          </cell>
          <cell r="E4082">
            <v>366.77</v>
          </cell>
        </row>
        <row r="4083">
          <cell r="B4083">
            <v>42360</v>
          </cell>
          <cell r="C4083">
            <v>105.06699999999999</v>
          </cell>
          <cell r="E4083">
            <v>364.14</v>
          </cell>
        </row>
        <row r="4084">
          <cell r="B4084">
            <v>42361</v>
          </cell>
          <cell r="C4084">
            <v>104.956</v>
          </cell>
          <cell r="E4084">
            <v>361.21</v>
          </cell>
        </row>
        <row r="4085">
          <cell r="B4085">
            <v>42362</v>
          </cell>
          <cell r="E4085">
            <v>360.29</v>
          </cell>
        </row>
        <row r="4086">
          <cell r="B4086">
            <v>42363</v>
          </cell>
        </row>
        <row r="4087">
          <cell r="B4087">
            <v>42366</v>
          </cell>
          <cell r="C4087">
            <v>104.825</v>
          </cell>
        </row>
        <row r="4088">
          <cell r="B4088">
            <v>42367</v>
          </cell>
          <cell r="C4088">
            <v>104.773</v>
          </cell>
          <cell r="E4088">
            <v>359.52</v>
          </cell>
        </row>
        <row r="4089">
          <cell r="B4089">
            <v>42368</v>
          </cell>
          <cell r="C4089">
            <v>105.08199999999999</v>
          </cell>
          <cell r="E4089">
            <v>356.21</v>
          </cell>
        </row>
        <row r="4090">
          <cell r="B4090">
            <v>42369</v>
          </cell>
          <cell r="E4090">
            <v>356.43</v>
          </cell>
        </row>
        <row r="4091">
          <cell r="B4091">
            <v>42370</v>
          </cell>
        </row>
        <row r="4092">
          <cell r="B4092">
            <v>42373</v>
          </cell>
          <cell r="C4092">
            <v>105.012</v>
          </cell>
          <cell r="E4092">
            <v>358.42</v>
          </cell>
        </row>
        <row r="4093">
          <cell r="B4093">
            <v>42374</v>
          </cell>
          <cell r="C4093">
            <v>105.051</v>
          </cell>
          <cell r="E4093">
            <v>353.89</v>
          </cell>
        </row>
        <row r="4094">
          <cell r="B4094">
            <v>42375</v>
          </cell>
          <cell r="E4094">
            <v>353.46</v>
          </cell>
        </row>
        <row r="4095">
          <cell r="B4095">
            <v>42376</v>
          </cell>
          <cell r="C4095">
            <v>105.059</v>
          </cell>
          <cell r="E4095">
            <v>353.14</v>
          </cell>
        </row>
        <row r="4096">
          <cell r="B4096">
            <v>42377</v>
          </cell>
          <cell r="C4096">
            <v>105.1</v>
          </cell>
          <cell r="E4096">
            <v>350.6</v>
          </cell>
        </row>
        <row r="4097">
          <cell r="B4097">
            <v>42380</v>
          </cell>
          <cell r="C4097">
            <v>105.072</v>
          </cell>
          <cell r="E4097">
            <v>348.69</v>
          </cell>
        </row>
        <row r="4098">
          <cell r="B4098">
            <v>42381</v>
          </cell>
          <cell r="C4098">
            <v>105.084</v>
          </cell>
          <cell r="E4098">
            <v>348.01</v>
          </cell>
        </row>
        <row r="4099">
          <cell r="B4099">
            <v>42382</v>
          </cell>
          <cell r="C4099">
            <v>105.173</v>
          </cell>
          <cell r="E4099">
            <v>349.43</v>
          </cell>
        </row>
        <row r="4100">
          <cell r="B4100">
            <v>42383</v>
          </cell>
          <cell r="C4100">
            <v>105.324</v>
          </cell>
          <cell r="E4100">
            <v>346.82</v>
          </cell>
        </row>
        <row r="4101">
          <cell r="B4101">
            <v>42384</v>
          </cell>
          <cell r="C4101">
            <v>105.3</v>
          </cell>
          <cell r="E4101">
            <v>350.1</v>
          </cell>
        </row>
        <row r="4102">
          <cell r="B4102">
            <v>42387</v>
          </cell>
          <cell r="C4102">
            <v>105.04600000000001</v>
          </cell>
          <cell r="E4102">
            <v>352.06</v>
          </cell>
        </row>
        <row r="4103">
          <cell r="B4103">
            <v>42388</v>
          </cell>
          <cell r="C4103">
            <v>105.086</v>
          </cell>
          <cell r="E4103">
            <v>344.89</v>
          </cell>
        </row>
        <row r="4104">
          <cell r="B4104">
            <v>42389</v>
          </cell>
          <cell r="C4104">
            <v>105.355</v>
          </cell>
          <cell r="E4104">
            <v>358.75</v>
          </cell>
        </row>
        <row r="4105">
          <cell r="B4105">
            <v>42390</v>
          </cell>
          <cell r="C4105">
            <v>105.34699999999999</v>
          </cell>
          <cell r="E4105">
            <v>365.11</v>
          </cell>
        </row>
        <row r="4106">
          <cell r="B4106">
            <v>42391</v>
          </cell>
          <cell r="C4106">
            <v>105.376</v>
          </cell>
          <cell r="E4106">
            <v>342.65</v>
          </cell>
        </row>
        <row r="4107">
          <cell r="B4107">
            <v>42394</v>
          </cell>
          <cell r="C4107">
            <v>105.301</v>
          </cell>
          <cell r="E4107">
            <v>345.25</v>
          </cell>
        </row>
        <row r="4108">
          <cell r="B4108">
            <v>42395</v>
          </cell>
          <cell r="C4108">
            <v>105.32</v>
          </cell>
          <cell r="E4108">
            <v>351.72</v>
          </cell>
        </row>
        <row r="4109">
          <cell r="B4109">
            <v>42396</v>
          </cell>
          <cell r="C4109">
            <v>105.33799999999999</v>
          </cell>
          <cell r="E4109">
            <v>347.39</v>
          </cell>
        </row>
        <row r="4110">
          <cell r="B4110">
            <v>42397</v>
          </cell>
          <cell r="C4110">
            <v>105.417</v>
          </cell>
          <cell r="E4110">
            <v>348.62</v>
          </cell>
        </row>
        <row r="4111">
          <cell r="B4111">
            <v>42398</v>
          </cell>
          <cell r="C4111">
            <v>105.413</v>
          </cell>
          <cell r="E4111">
            <v>354.65</v>
          </cell>
        </row>
        <row r="4112">
          <cell r="B4112">
            <v>42401</v>
          </cell>
          <cell r="C4112">
            <v>105.45699999999999</v>
          </cell>
          <cell r="E4112">
            <v>352.26</v>
          </cell>
        </row>
        <row r="4113">
          <cell r="B4113">
            <v>42402</v>
          </cell>
          <cell r="C4113">
            <v>105.55500000000001</v>
          </cell>
          <cell r="E4113">
            <v>358.57</v>
          </cell>
        </row>
        <row r="4114">
          <cell r="B4114">
            <v>42403</v>
          </cell>
          <cell r="C4114">
            <v>105.61499999999999</v>
          </cell>
          <cell r="E4114">
            <v>357.79</v>
          </cell>
        </row>
        <row r="4115">
          <cell r="B4115">
            <v>42404</v>
          </cell>
          <cell r="C4115">
            <v>105.538</v>
          </cell>
          <cell r="E4115">
            <v>352.05</v>
          </cell>
        </row>
        <row r="4116">
          <cell r="B4116">
            <v>42405</v>
          </cell>
          <cell r="C4116">
            <v>105.553</v>
          </cell>
          <cell r="E4116">
            <v>352.87</v>
          </cell>
        </row>
        <row r="4117">
          <cell r="B4117">
            <v>42408</v>
          </cell>
          <cell r="C4117">
            <v>105.465</v>
          </cell>
          <cell r="E4117">
            <v>364.72</v>
          </cell>
        </row>
        <row r="4118">
          <cell r="B4118">
            <v>42409</v>
          </cell>
          <cell r="C4118">
            <v>105.699</v>
          </cell>
          <cell r="E4118">
            <v>362.14</v>
          </cell>
        </row>
        <row r="4119">
          <cell r="B4119">
            <v>42410</v>
          </cell>
          <cell r="C4119">
            <v>105.61799999999999</v>
          </cell>
          <cell r="E4119">
            <v>361.83</v>
          </cell>
        </row>
        <row r="4120">
          <cell r="B4120">
            <v>42411</v>
          </cell>
          <cell r="C4120">
            <v>105.68899999999999</v>
          </cell>
          <cell r="E4120">
            <v>367.6</v>
          </cell>
        </row>
        <row r="4121">
          <cell r="B4121">
            <v>42412</v>
          </cell>
          <cell r="C4121">
            <v>105.738</v>
          </cell>
          <cell r="E4121">
            <v>371.52</v>
          </cell>
        </row>
        <row r="4122">
          <cell r="B4122">
            <v>42415</v>
          </cell>
          <cell r="C4122">
            <v>105.816</v>
          </cell>
          <cell r="E4122">
            <v>369.99</v>
          </cell>
        </row>
        <row r="4123">
          <cell r="B4123">
            <v>42416</v>
          </cell>
          <cell r="C4123">
            <v>105.913</v>
          </cell>
          <cell r="E4123">
            <v>364.44</v>
          </cell>
        </row>
        <row r="4124">
          <cell r="B4124">
            <v>42417</v>
          </cell>
          <cell r="C4124">
            <v>105.949</v>
          </cell>
          <cell r="E4124">
            <v>365.52</v>
          </cell>
        </row>
        <row r="4125">
          <cell r="B4125">
            <v>42418</v>
          </cell>
          <cell r="C4125">
            <v>105.943</v>
          </cell>
          <cell r="E4125">
            <v>366.4</v>
          </cell>
        </row>
        <row r="4126">
          <cell r="B4126">
            <v>42419</v>
          </cell>
          <cell r="C4126">
            <v>106.194</v>
          </cell>
          <cell r="E4126">
            <v>371.18</v>
          </cell>
        </row>
        <row r="4127">
          <cell r="B4127">
            <v>42422</v>
          </cell>
          <cell r="C4127">
            <v>106.11</v>
          </cell>
          <cell r="E4127">
            <v>371.13</v>
          </cell>
        </row>
        <row r="4128">
          <cell r="B4128">
            <v>42423</v>
          </cell>
          <cell r="C4128">
            <v>106.14400000000001</v>
          </cell>
          <cell r="E4128">
            <v>366.19</v>
          </cell>
        </row>
        <row r="4129">
          <cell r="B4129">
            <v>42424</v>
          </cell>
          <cell r="C4129">
            <v>106.001</v>
          </cell>
          <cell r="E4129">
            <v>368.58</v>
          </cell>
        </row>
        <row r="4130">
          <cell r="B4130">
            <v>42425</v>
          </cell>
          <cell r="C4130">
            <v>106.042</v>
          </cell>
          <cell r="E4130">
            <v>370.01</v>
          </cell>
        </row>
        <row r="4131">
          <cell r="B4131">
            <v>42426</v>
          </cell>
          <cell r="C4131">
            <v>106.066</v>
          </cell>
          <cell r="E4131">
            <v>368.3</v>
          </cell>
        </row>
        <row r="4132">
          <cell r="B4132">
            <v>42429</v>
          </cell>
          <cell r="C4132">
            <v>106.145</v>
          </cell>
          <cell r="E4132">
            <v>368.13</v>
          </cell>
        </row>
        <row r="4133">
          <cell r="B4133">
            <v>42430</v>
          </cell>
          <cell r="C4133">
            <v>106.202</v>
          </cell>
          <cell r="E4133">
            <v>363.75</v>
          </cell>
        </row>
        <row r="4134">
          <cell r="B4134">
            <v>42431</v>
          </cell>
          <cell r="C4134">
            <v>106.428</v>
          </cell>
          <cell r="E4134">
            <v>361.18</v>
          </cell>
        </row>
        <row r="4135">
          <cell r="B4135">
            <v>42432</v>
          </cell>
          <cell r="C4135">
            <v>106.29300000000001</v>
          </cell>
          <cell r="E4135">
            <v>361.67</v>
          </cell>
        </row>
        <row r="4136">
          <cell r="B4136">
            <v>42433</v>
          </cell>
          <cell r="C4136">
            <v>106.355</v>
          </cell>
          <cell r="E4136">
            <v>360.89</v>
          </cell>
        </row>
        <row r="4137">
          <cell r="B4137">
            <v>42436</v>
          </cell>
          <cell r="C4137">
            <v>106.351</v>
          </cell>
          <cell r="E4137">
            <v>360.6</v>
          </cell>
        </row>
        <row r="4138">
          <cell r="B4138">
            <v>42437</v>
          </cell>
          <cell r="C4138">
            <v>106.369</v>
          </cell>
          <cell r="E4138">
            <v>363.63</v>
          </cell>
        </row>
        <row r="4139">
          <cell r="B4139">
            <v>42438</v>
          </cell>
          <cell r="C4139">
            <v>106.511</v>
          </cell>
          <cell r="E4139">
            <v>357.4</v>
          </cell>
        </row>
        <row r="4140">
          <cell r="B4140">
            <v>42439</v>
          </cell>
          <cell r="C4140">
            <v>106.53400000000001</v>
          </cell>
          <cell r="E4140">
            <v>350.73</v>
          </cell>
        </row>
        <row r="4141">
          <cell r="B4141">
            <v>42440</v>
          </cell>
          <cell r="C4141">
            <v>106.54900000000001</v>
          </cell>
          <cell r="E4141">
            <v>347.9</v>
          </cell>
        </row>
        <row r="4142">
          <cell r="B4142">
            <v>42443</v>
          </cell>
          <cell r="C4142">
            <v>106.614</v>
          </cell>
          <cell r="E4142">
            <v>345.7</v>
          </cell>
        </row>
        <row r="4143">
          <cell r="B4143">
            <v>42444</v>
          </cell>
          <cell r="C4143">
            <v>106.44499999999999</v>
          </cell>
          <cell r="E4143">
            <v>339.02</v>
          </cell>
        </row>
        <row r="4144">
          <cell r="B4144">
            <v>42445</v>
          </cell>
          <cell r="C4144">
            <v>106.148</v>
          </cell>
          <cell r="E4144">
            <v>343.24</v>
          </cell>
        </row>
        <row r="4145">
          <cell r="B4145">
            <v>42446</v>
          </cell>
          <cell r="C4145">
            <v>106.449</v>
          </cell>
          <cell r="E4145">
            <v>341.38</v>
          </cell>
        </row>
        <row r="4146">
          <cell r="B4146">
            <v>42447</v>
          </cell>
          <cell r="C4146">
            <v>106.343</v>
          </cell>
          <cell r="E4146">
            <v>341.8</v>
          </cell>
        </row>
        <row r="4147">
          <cell r="B4147">
            <v>42450</v>
          </cell>
          <cell r="C4147">
            <v>106.611</v>
          </cell>
          <cell r="E4147">
            <v>341.65</v>
          </cell>
        </row>
        <row r="4148">
          <cell r="B4148">
            <v>42451</v>
          </cell>
          <cell r="C4148">
            <v>106.849</v>
          </cell>
          <cell r="E4148">
            <v>341.49</v>
          </cell>
        </row>
        <row r="4149">
          <cell r="B4149">
            <v>42452</v>
          </cell>
          <cell r="C4149">
            <v>106.89700000000001</v>
          </cell>
          <cell r="E4149">
            <v>342.78</v>
          </cell>
        </row>
        <row r="4150">
          <cell r="B4150">
            <v>42453</v>
          </cell>
          <cell r="C4150">
            <v>106.727</v>
          </cell>
          <cell r="E4150">
            <v>347.77</v>
          </cell>
        </row>
        <row r="4151">
          <cell r="B4151">
            <v>42454</v>
          </cell>
        </row>
        <row r="4152">
          <cell r="B4152">
            <v>42457</v>
          </cell>
        </row>
        <row r="4153">
          <cell r="B4153">
            <v>42458</v>
          </cell>
          <cell r="C4153">
            <v>106.78400000000001</v>
          </cell>
          <cell r="E4153">
            <v>351.59</v>
          </cell>
        </row>
        <row r="4154">
          <cell r="B4154">
            <v>42459</v>
          </cell>
          <cell r="C4154">
            <v>106.85899999999999</v>
          </cell>
          <cell r="E4154">
            <v>347.35</v>
          </cell>
        </row>
        <row r="4155">
          <cell r="B4155">
            <v>42460</v>
          </cell>
          <cell r="C4155">
            <v>106.876</v>
          </cell>
          <cell r="E4155">
            <v>346.61</v>
          </cell>
        </row>
        <row r="4156">
          <cell r="B4156">
            <v>42461</v>
          </cell>
          <cell r="C4156">
            <v>107.099</v>
          </cell>
          <cell r="E4156">
            <v>348.77</v>
          </cell>
        </row>
        <row r="4157">
          <cell r="B4157">
            <v>42464</v>
          </cell>
          <cell r="C4157">
            <v>107.04600000000001</v>
          </cell>
          <cell r="E4157">
            <v>348.13</v>
          </cell>
        </row>
        <row r="4158">
          <cell r="B4158">
            <v>42465</v>
          </cell>
          <cell r="C4158">
            <v>105.871</v>
          </cell>
          <cell r="E4158">
            <v>351.98</v>
          </cell>
        </row>
        <row r="4159">
          <cell r="B4159">
            <v>42466</v>
          </cell>
          <cell r="C4159">
            <v>105.855</v>
          </cell>
          <cell r="E4159">
            <v>347.64</v>
          </cell>
        </row>
        <row r="4160">
          <cell r="B4160">
            <v>42467</v>
          </cell>
          <cell r="C4160">
            <v>105.837</v>
          </cell>
          <cell r="E4160">
            <v>347.18</v>
          </cell>
        </row>
        <row r="4161">
          <cell r="B4161">
            <v>42468</v>
          </cell>
          <cell r="C4161">
            <v>105.9584</v>
          </cell>
          <cell r="E4161">
            <v>349.77</v>
          </cell>
        </row>
        <row r="4162">
          <cell r="B4162">
            <v>42471</v>
          </cell>
          <cell r="C4162">
            <v>105.94710000000001</v>
          </cell>
          <cell r="E4162">
            <v>348.32</v>
          </cell>
        </row>
        <row r="4163">
          <cell r="B4163">
            <v>42472</v>
          </cell>
          <cell r="C4163">
            <v>106.00069999999999</v>
          </cell>
          <cell r="E4163">
            <v>347.31</v>
          </cell>
        </row>
        <row r="4164">
          <cell r="B4164">
            <v>42473</v>
          </cell>
          <cell r="C4164">
            <v>106.0643</v>
          </cell>
          <cell r="E4164">
            <v>344.92</v>
          </cell>
        </row>
        <row r="4165">
          <cell r="B4165">
            <v>42474</v>
          </cell>
          <cell r="C4165">
            <v>106.07429999999999</v>
          </cell>
          <cell r="E4165">
            <v>344.23</v>
          </cell>
        </row>
        <row r="4166">
          <cell r="B4166">
            <v>42475</v>
          </cell>
          <cell r="C4166">
            <v>106.4926</v>
          </cell>
          <cell r="E4166">
            <v>349.34</v>
          </cell>
        </row>
        <row r="4167">
          <cell r="B4167">
            <v>42478</v>
          </cell>
          <cell r="C4167">
            <v>107.748</v>
          </cell>
          <cell r="E4167">
            <v>344.87</v>
          </cell>
        </row>
        <row r="4168">
          <cell r="B4168">
            <v>42479</v>
          </cell>
          <cell r="C4168">
            <v>107.6867</v>
          </cell>
          <cell r="E4168">
            <v>336.87</v>
          </cell>
        </row>
        <row r="4169">
          <cell r="B4169">
            <v>42480</v>
          </cell>
          <cell r="C4169">
            <v>107.68170000000001</v>
          </cell>
          <cell r="E4169">
            <v>336.43</v>
          </cell>
        </row>
        <row r="4170">
          <cell r="B4170">
            <v>42481</v>
          </cell>
          <cell r="C4170">
            <v>107.7111</v>
          </cell>
          <cell r="E4170">
            <v>336.73</v>
          </cell>
        </row>
        <row r="4171">
          <cell r="B4171">
            <v>42482</v>
          </cell>
          <cell r="C4171">
            <v>107.6408</v>
          </cell>
          <cell r="E4171">
            <v>333.07</v>
          </cell>
        </row>
        <row r="4172">
          <cell r="B4172">
            <v>42485</v>
          </cell>
          <cell r="C4172">
            <v>107.6688</v>
          </cell>
          <cell r="E4172">
            <v>332.49</v>
          </cell>
        </row>
        <row r="4173">
          <cell r="B4173">
            <v>42486</v>
          </cell>
          <cell r="C4173">
            <v>107.64190000000001</v>
          </cell>
          <cell r="E4173">
            <v>336.19</v>
          </cell>
        </row>
        <row r="4174">
          <cell r="B4174">
            <v>42487</v>
          </cell>
          <cell r="C4174">
            <v>107.6998</v>
          </cell>
          <cell r="E4174">
            <v>333.6</v>
          </cell>
        </row>
        <row r="4175">
          <cell r="B4175">
            <v>42488</v>
          </cell>
          <cell r="C4175">
            <v>107.7976</v>
          </cell>
          <cell r="E4175">
            <v>336.96</v>
          </cell>
        </row>
        <row r="4176">
          <cell r="B4176">
            <v>42489</v>
          </cell>
          <cell r="C4176">
            <v>107.8015</v>
          </cell>
          <cell r="E4176">
            <v>334.85</v>
          </cell>
        </row>
        <row r="4177">
          <cell r="B4177">
            <v>42492</v>
          </cell>
          <cell r="C4177">
            <v>107.97920000000001</v>
          </cell>
        </row>
        <row r="4178">
          <cell r="B4178">
            <v>42493</v>
          </cell>
          <cell r="C4178">
            <v>107.80329999999999</v>
          </cell>
          <cell r="E4178">
            <v>342.53</v>
          </cell>
        </row>
        <row r="4179">
          <cell r="B4179">
            <v>42494</v>
          </cell>
          <cell r="C4179">
            <v>107.751</v>
          </cell>
          <cell r="E4179">
            <v>349.07</v>
          </cell>
        </row>
        <row r="4180">
          <cell r="B4180">
            <v>42495</v>
          </cell>
          <cell r="C4180">
            <v>107.63979999999999</v>
          </cell>
          <cell r="E4180">
            <v>348.29</v>
          </cell>
        </row>
        <row r="4181">
          <cell r="B4181">
            <v>42496</v>
          </cell>
          <cell r="C4181">
            <v>107.5621</v>
          </cell>
          <cell r="E4181">
            <v>348.87</v>
          </cell>
        </row>
        <row r="4182">
          <cell r="B4182">
            <v>42499</v>
          </cell>
          <cell r="C4182">
            <v>107.5068</v>
          </cell>
          <cell r="E4182">
            <v>354.29</v>
          </cell>
        </row>
        <row r="4183">
          <cell r="B4183">
            <v>42500</v>
          </cell>
          <cell r="C4183">
            <v>107.58880000000001</v>
          </cell>
          <cell r="E4183">
            <v>354.12</v>
          </cell>
        </row>
        <row r="4184">
          <cell r="B4184">
            <v>42501</v>
          </cell>
          <cell r="C4184">
            <v>107.687</v>
          </cell>
          <cell r="E4184">
            <v>346.65</v>
          </cell>
        </row>
        <row r="4185">
          <cell r="B4185">
            <v>42502</v>
          </cell>
          <cell r="C4185">
            <v>107.64570000000001</v>
          </cell>
          <cell r="E4185">
            <v>343.68</v>
          </cell>
        </row>
        <row r="4186">
          <cell r="B4186">
            <v>42503</v>
          </cell>
          <cell r="C4186">
            <v>107.4803</v>
          </cell>
          <cell r="E4186">
            <v>343.53</v>
          </cell>
        </row>
        <row r="4187">
          <cell r="B4187">
            <v>42506</v>
          </cell>
          <cell r="C4187">
            <v>107.518</v>
          </cell>
          <cell r="E4187">
            <v>342.41</v>
          </cell>
        </row>
        <row r="4188">
          <cell r="B4188">
            <v>42507</v>
          </cell>
          <cell r="C4188">
            <v>107.5938</v>
          </cell>
          <cell r="E4188">
            <v>343.43</v>
          </cell>
        </row>
        <row r="4189">
          <cell r="B4189">
            <v>42508</v>
          </cell>
          <cell r="C4189">
            <v>107.6109</v>
          </cell>
          <cell r="E4189">
            <v>345.76</v>
          </cell>
        </row>
        <row r="4190">
          <cell r="B4190">
            <v>42509</v>
          </cell>
          <cell r="C4190">
            <v>107.5821</v>
          </cell>
          <cell r="E4190">
            <v>352.26</v>
          </cell>
        </row>
        <row r="4191">
          <cell r="B4191">
            <v>42510</v>
          </cell>
          <cell r="C4191">
            <v>107.59399999999999</v>
          </cell>
          <cell r="E4191">
            <v>347.06</v>
          </cell>
        </row>
        <row r="4192">
          <cell r="B4192">
            <v>42513</v>
          </cell>
          <cell r="C4192">
            <v>107.65860000000001</v>
          </cell>
          <cell r="E4192">
            <v>351.01</v>
          </cell>
        </row>
        <row r="4193">
          <cell r="B4193">
            <v>42514</v>
          </cell>
          <cell r="C4193">
            <v>107.7069</v>
          </cell>
          <cell r="E4193">
            <v>347.42</v>
          </cell>
        </row>
        <row r="4194">
          <cell r="B4194">
            <v>42515</v>
          </cell>
          <cell r="C4194">
            <v>107.79300000000001</v>
          </cell>
          <cell r="E4194">
            <v>350.97</v>
          </cell>
        </row>
        <row r="4195">
          <cell r="B4195">
            <v>42516</v>
          </cell>
          <cell r="E4195">
            <v>349.82</v>
          </cell>
        </row>
        <row r="4196">
          <cell r="B4196">
            <v>42517</v>
          </cell>
          <cell r="C4196">
            <v>107.7407</v>
          </cell>
          <cell r="E4196">
            <v>353.04</v>
          </cell>
        </row>
        <row r="4197">
          <cell r="B4197">
            <v>42520</v>
          </cell>
          <cell r="C4197">
            <v>107.675</v>
          </cell>
        </row>
        <row r="4198">
          <cell r="B4198">
            <v>42521</v>
          </cell>
          <cell r="C4198">
            <v>107.7071</v>
          </cell>
          <cell r="E4198">
            <v>357.75</v>
          </cell>
        </row>
        <row r="4199">
          <cell r="B4199">
            <v>42522</v>
          </cell>
          <cell r="C4199">
            <v>107.3913</v>
          </cell>
          <cell r="E4199">
            <v>357.99</v>
          </cell>
        </row>
        <row r="4200">
          <cell r="B4200">
            <v>42523</v>
          </cell>
          <cell r="C4200">
            <v>107.63720000000001</v>
          </cell>
          <cell r="E4200">
            <v>355.52</v>
          </cell>
        </row>
        <row r="4201">
          <cell r="B4201">
            <v>42524</v>
          </cell>
          <cell r="C4201">
            <v>107.4122</v>
          </cell>
          <cell r="E4201">
            <v>352.55</v>
          </cell>
        </row>
        <row r="4202">
          <cell r="B4202">
            <v>42527</v>
          </cell>
          <cell r="C4202">
            <v>107.4029</v>
          </cell>
          <cell r="E4202">
            <v>351.88</v>
          </cell>
        </row>
        <row r="4203">
          <cell r="B4203">
            <v>42528</v>
          </cell>
          <cell r="C4203">
            <v>107.4602</v>
          </cell>
          <cell r="E4203">
            <v>357.8</v>
          </cell>
        </row>
        <row r="4204">
          <cell r="B4204">
            <v>42529</v>
          </cell>
          <cell r="C4204">
            <v>107.4727</v>
          </cell>
          <cell r="E4204">
            <v>354.25</v>
          </cell>
        </row>
        <row r="4205">
          <cell r="B4205">
            <v>42530</v>
          </cell>
          <cell r="C4205">
            <v>107.4286</v>
          </cell>
          <cell r="E4205">
            <v>352.17</v>
          </cell>
        </row>
        <row r="4206">
          <cell r="B4206">
            <v>42531</v>
          </cell>
          <cell r="C4206">
            <v>107.08450000000001</v>
          </cell>
          <cell r="E4206">
            <v>355.67</v>
          </cell>
        </row>
        <row r="4207">
          <cell r="B4207">
            <v>42534</v>
          </cell>
          <cell r="C4207">
            <v>107.1237</v>
          </cell>
          <cell r="E4207">
            <v>359.68</v>
          </cell>
        </row>
        <row r="4208">
          <cell r="B4208">
            <v>42535</v>
          </cell>
          <cell r="C4208">
            <v>106.93859999999999</v>
          </cell>
          <cell r="E4208">
            <v>377.07</v>
          </cell>
        </row>
        <row r="4209">
          <cell r="B4209">
            <v>42536</v>
          </cell>
          <cell r="C4209">
            <v>106.8758</v>
          </cell>
          <cell r="E4209">
            <v>380.46</v>
          </cell>
        </row>
        <row r="4210">
          <cell r="B4210">
            <v>42537</v>
          </cell>
          <cell r="C4210">
            <v>107.00700000000001</v>
          </cell>
          <cell r="E4210">
            <v>378.7</v>
          </cell>
        </row>
        <row r="4211">
          <cell r="B4211">
            <v>42538</v>
          </cell>
          <cell r="C4211">
            <v>106.9855</v>
          </cell>
          <cell r="E4211">
            <v>370.47</v>
          </cell>
        </row>
        <row r="4212">
          <cell r="B4212">
            <v>42541</v>
          </cell>
          <cell r="C4212">
            <v>106.8627</v>
          </cell>
          <cell r="E4212">
            <v>358.96</v>
          </cell>
        </row>
        <row r="4213">
          <cell r="B4213">
            <v>42542</v>
          </cell>
          <cell r="C4213">
            <v>106.8322</v>
          </cell>
          <cell r="E4213">
            <v>355.94</v>
          </cell>
        </row>
        <row r="4214">
          <cell r="B4214">
            <v>42543</v>
          </cell>
          <cell r="E4214">
            <v>354.87</v>
          </cell>
        </row>
        <row r="4215">
          <cell r="B4215">
            <v>42544</v>
          </cell>
          <cell r="C4215">
            <v>106.8693</v>
          </cell>
          <cell r="E4215">
            <v>343.68</v>
          </cell>
        </row>
        <row r="4216">
          <cell r="B4216">
            <v>42545</v>
          </cell>
          <cell r="C4216">
            <v>106.8168</v>
          </cell>
          <cell r="E4216">
            <v>377.14</v>
          </cell>
        </row>
        <row r="4217">
          <cell r="B4217">
            <v>42548</v>
          </cell>
          <cell r="C4217">
            <v>106.8535</v>
          </cell>
          <cell r="E4217">
            <v>384.43</v>
          </cell>
        </row>
        <row r="4218">
          <cell r="B4218">
            <v>42549</v>
          </cell>
          <cell r="C4218">
            <v>106.7375</v>
          </cell>
          <cell r="E4218">
            <v>375.65</v>
          </cell>
        </row>
        <row r="4219">
          <cell r="B4219">
            <v>42550</v>
          </cell>
          <cell r="C4219">
            <v>106.67019999999999</v>
          </cell>
          <cell r="E4219">
            <v>366.84</v>
          </cell>
        </row>
        <row r="4220">
          <cell r="B4220">
            <v>42551</v>
          </cell>
          <cell r="C4220">
            <v>106.7161</v>
          </cell>
          <cell r="E4220">
            <v>368.48</v>
          </cell>
        </row>
        <row r="4221">
          <cell r="B4221">
            <v>42552</v>
          </cell>
          <cell r="C4221">
            <v>106.6541</v>
          </cell>
          <cell r="E4221">
            <v>362.29</v>
          </cell>
        </row>
        <row r="4222">
          <cell r="B4222">
            <v>42555</v>
          </cell>
          <cell r="C4222">
            <v>106.62949999999999</v>
          </cell>
          <cell r="E4222">
            <v>362.28</v>
          </cell>
        </row>
        <row r="4223">
          <cell r="B4223">
            <v>42556</v>
          </cell>
          <cell r="C4223">
            <v>106.5676</v>
          </cell>
          <cell r="E4223">
            <v>363.3</v>
          </cell>
        </row>
        <row r="4224">
          <cell r="B4224">
            <v>42557</v>
          </cell>
          <cell r="C4224">
            <v>106.6683</v>
          </cell>
          <cell r="E4224">
            <v>366.92</v>
          </cell>
        </row>
        <row r="4225">
          <cell r="B4225">
            <v>42558</v>
          </cell>
          <cell r="C4225">
            <v>106.4083</v>
          </cell>
          <cell r="E4225">
            <v>365.09</v>
          </cell>
        </row>
        <row r="4226">
          <cell r="B4226">
            <v>42559</v>
          </cell>
          <cell r="C4226">
            <v>106.5921</v>
          </cell>
          <cell r="E4226">
            <v>363.3</v>
          </cell>
        </row>
        <row r="4227">
          <cell r="B4227">
            <v>42562</v>
          </cell>
          <cell r="C4227">
            <v>106.7306</v>
          </cell>
          <cell r="E4227">
            <v>352.07</v>
          </cell>
        </row>
        <row r="4228">
          <cell r="B4228">
            <v>42563</v>
          </cell>
          <cell r="C4228">
            <v>106.8293</v>
          </cell>
          <cell r="E4228">
            <v>352.53</v>
          </cell>
        </row>
        <row r="4229">
          <cell r="B4229">
            <v>42564</v>
          </cell>
          <cell r="C4229">
            <v>106.83880000000001</v>
          </cell>
          <cell r="E4229">
            <v>348.66</v>
          </cell>
        </row>
        <row r="4230">
          <cell r="B4230">
            <v>42565</v>
          </cell>
          <cell r="C4230">
            <v>107.10720000000001</v>
          </cell>
          <cell r="E4230">
            <v>343.11</v>
          </cell>
        </row>
        <row r="4231">
          <cell r="B4231">
            <v>42566</v>
          </cell>
          <cell r="C4231">
            <v>107.09220000000001</v>
          </cell>
          <cell r="E4231">
            <v>345.18</v>
          </cell>
        </row>
        <row r="4232">
          <cell r="B4232">
            <v>42569</v>
          </cell>
          <cell r="C4232">
            <v>107.09399999999999</v>
          </cell>
          <cell r="E4232">
            <v>343.75</v>
          </cell>
        </row>
        <row r="4233">
          <cell r="B4233">
            <v>42570</v>
          </cell>
          <cell r="C4233">
            <v>107.20780000000001</v>
          </cell>
          <cell r="E4233">
            <v>343.33</v>
          </cell>
        </row>
        <row r="4234">
          <cell r="B4234">
            <v>42571</v>
          </cell>
          <cell r="C4234">
            <v>107.2791</v>
          </cell>
          <cell r="E4234">
            <v>340.2</v>
          </cell>
        </row>
        <row r="4235">
          <cell r="B4235">
            <v>42572</v>
          </cell>
          <cell r="C4235">
            <v>107.2826</v>
          </cell>
          <cell r="E4235">
            <v>335.88</v>
          </cell>
        </row>
        <row r="4236">
          <cell r="B4236">
            <v>42573</v>
          </cell>
          <cell r="C4236">
            <v>107.32769999999999</v>
          </cell>
          <cell r="E4236">
            <v>336.56</v>
          </cell>
        </row>
        <row r="4237">
          <cell r="B4237">
            <v>42576</v>
          </cell>
          <cell r="C4237">
            <v>107.3514</v>
          </cell>
          <cell r="E4237">
            <v>334.94</v>
          </cell>
        </row>
        <row r="4238">
          <cell r="B4238">
            <v>42577</v>
          </cell>
          <cell r="C4238">
            <v>107.34399999999999</v>
          </cell>
          <cell r="E4238">
            <v>335.65</v>
          </cell>
        </row>
        <row r="4239">
          <cell r="B4239">
            <v>42578</v>
          </cell>
          <cell r="C4239">
            <v>107.402</v>
          </cell>
          <cell r="E4239">
            <v>336.44</v>
          </cell>
        </row>
        <row r="4240">
          <cell r="B4240">
            <v>42579</v>
          </cell>
          <cell r="C4240">
            <v>107.4276</v>
          </cell>
          <cell r="E4240">
            <v>334.63</v>
          </cell>
        </row>
        <row r="4241">
          <cell r="B4241">
            <v>42580</v>
          </cell>
          <cell r="C4241">
            <v>107.399</v>
          </cell>
          <cell r="E4241">
            <v>333.8</v>
          </cell>
        </row>
        <row r="4242">
          <cell r="B4242">
            <v>42583</v>
          </cell>
          <cell r="C4242">
            <v>107.4024</v>
          </cell>
          <cell r="E4242">
            <v>331.47</v>
          </cell>
        </row>
        <row r="4243">
          <cell r="B4243">
            <v>42584</v>
          </cell>
          <cell r="C4243">
            <v>107.3813</v>
          </cell>
          <cell r="E4243">
            <v>322.12</v>
          </cell>
        </row>
        <row r="4244">
          <cell r="B4244">
            <v>42585</v>
          </cell>
          <cell r="C4244">
            <v>107.39919999999999</v>
          </cell>
          <cell r="E4244">
            <v>317.85000000000002</v>
          </cell>
        </row>
        <row r="4245">
          <cell r="B4245">
            <v>42586</v>
          </cell>
          <cell r="C4245">
            <v>107.4781</v>
          </cell>
          <cell r="E4245">
            <v>320.35000000000002</v>
          </cell>
        </row>
        <row r="4246">
          <cell r="B4246">
            <v>42587</v>
          </cell>
          <cell r="E4246">
            <v>319.27999999999997</v>
          </cell>
        </row>
        <row r="4247">
          <cell r="B4247">
            <v>42590</v>
          </cell>
          <cell r="C4247">
            <v>107.4564</v>
          </cell>
          <cell r="E4247">
            <v>316.58</v>
          </cell>
        </row>
        <row r="4248">
          <cell r="B4248">
            <v>42591</v>
          </cell>
          <cell r="C4248">
            <v>107.5545</v>
          </cell>
          <cell r="E4248">
            <v>310.19</v>
          </cell>
        </row>
        <row r="4249">
          <cell r="B4249">
            <v>42592</v>
          </cell>
          <cell r="C4249">
            <v>107.6536</v>
          </cell>
          <cell r="E4249">
            <v>306.89999999999998</v>
          </cell>
        </row>
        <row r="4250">
          <cell r="B4250">
            <v>42593</v>
          </cell>
          <cell r="C4250">
            <v>107.61790000000001</v>
          </cell>
          <cell r="E4250">
            <v>307.97000000000003</v>
          </cell>
        </row>
        <row r="4251">
          <cell r="B4251">
            <v>42594</v>
          </cell>
          <cell r="C4251">
            <v>107.5699</v>
          </cell>
          <cell r="E4251">
            <v>307.45</v>
          </cell>
        </row>
        <row r="4252">
          <cell r="B4252">
            <v>42597</v>
          </cell>
          <cell r="E4252">
            <v>303.19</v>
          </cell>
        </row>
        <row r="4253">
          <cell r="B4253">
            <v>42598</v>
          </cell>
          <cell r="C4253">
            <v>107.53</v>
          </cell>
          <cell r="E4253">
            <v>303.14</v>
          </cell>
        </row>
        <row r="4254">
          <cell r="B4254">
            <v>42599</v>
          </cell>
          <cell r="C4254">
            <v>107.5414</v>
          </cell>
          <cell r="E4254">
            <v>303.87</v>
          </cell>
        </row>
        <row r="4255">
          <cell r="B4255">
            <v>42600</v>
          </cell>
          <cell r="C4255">
            <v>107.56950000000001</v>
          </cell>
          <cell r="E4255">
            <v>304.83</v>
          </cell>
        </row>
        <row r="4256">
          <cell r="B4256">
            <v>42601</v>
          </cell>
          <cell r="C4256">
            <v>107.6206</v>
          </cell>
          <cell r="E4256">
            <v>305.44</v>
          </cell>
        </row>
        <row r="4257">
          <cell r="B4257">
            <v>42604</v>
          </cell>
          <cell r="C4257">
            <v>107.6</v>
          </cell>
          <cell r="E4257">
            <v>305.33999999999997</v>
          </cell>
        </row>
        <row r="4258">
          <cell r="B4258">
            <v>42605</v>
          </cell>
          <cell r="C4258">
            <v>107.58110000000001</v>
          </cell>
          <cell r="E4258">
            <v>307.56</v>
          </cell>
        </row>
        <row r="4259">
          <cell r="B4259">
            <v>42606</v>
          </cell>
          <cell r="C4259">
            <v>107.6024</v>
          </cell>
          <cell r="E4259">
            <v>305.5</v>
          </cell>
        </row>
        <row r="4260">
          <cell r="B4260">
            <v>42607</v>
          </cell>
          <cell r="C4260">
            <v>107.5979</v>
          </cell>
          <cell r="E4260">
            <v>304.48</v>
          </cell>
        </row>
        <row r="4261">
          <cell r="B4261">
            <v>42608</v>
          </cell>
          <cell r="C4261">
            <v>107.63039999999999</v>
          </cell>
          <cell r="E4261">
            <v>302.13</v>
          </cell>
        </row>
        <row r="4262">
          <cell r="B4262">
            <v>42611</v>
          </cell>
          <cell r="C4262">
            <v>107.6114</v>
          </cell>
        </row>
        <row r="4263">
          <cell r="B4263">
            <v>42612</v>
          </cell>
          <cell r="C4263">
            <v>107.6146</v>
          </cell>
          <cell r="E4263">
            <v>303.89999999999998</v>
          </cell>
        </row>
        <row r="4264">
          <cell r="B4264">
            <v>42613</v>
          </cell>
          <cell r="C4264">
            <v>107.81019999999999</v>
          </cell>
          <cell r="E4264">
            <v>296.22000000000003</v>
          </cell>
        </row>
        <row r="4265">
          <cell r="B4265">
            <v>42614</v>
          </cell>
          <cell r="C4265">
            <v>107.8772</v>
          </cell>
          <cell r="E4265">
            <v>295.98</v>
          </cell>
        </row>
        <row r="4266">
          <cell r="B4266">
            <v>42615</v>
          </cell>
          <cell r="C4266">
            <v>107.9025</v>
          </cell>
          <cell r="E4266">
            <v>292.36</v>
          </cell>
        </row>
        <row r="4267">
          <cell r="B4267">
            <v>42618</v>
          </cell>
          <cell r="C4267">
            <v>107.8908</v>
          </cell>
          <cell r="E4267">
            <v>292.99</v>
          </cell>
        </row>
        <row r="4268">
          <cell r="B4268">
            <v>42619</v>
          </cell>
          <cell r="C4268">
            <v>108.3176</v>
          </cell>
          <cell r="E4268">
            <v>287.35000000000002</v>
          </cell>
        </row>
        <row r="4269">
          <cell r="B4269">
            <v>42620</v>
          </cell>
          <cell r="C4269">
            <v>108.0672</v>
          </cell>
          <cell r="E4269">
            <v>281.42</v>
          </cell>
        </row>
        <row r="4270">
          <cell r="B4270">
            <v>42621</v>
          </cell>
          <cell r="C4270">
            <v>108.29819999999999</v>
          </cell>
          <cell r="E4270">
            <v>276.85000000000002</v>
          </cell>
        </row>
        <row r="4271">
          <cell r="B4271">
            <v>42622</v>
          </cell>
          <cell r="C4271">
            <v>108.3098</v>
          </cell>
          <cell r="E4271">
            <v>275.23</v>
          </cell>
        </row>
        <row r="4272">
          <cell r="B4272">
            <v>42625</v>
          </cell>
          <cell r="C4272">
            <v>108.3595</v>
          </cell>
          <cell r="E4272">
            <v>276.77999999999997</v>
          </cell>
        </row>
        <row r="4273">
          <cell r="B4273">
            <v>42626</v>
          </cell>
          <cell r="C4273">
            <v>108.46259999999999</v>
          </cell>
          <cell r="E4273">
            <v>272.2</v>
          </cell>
        </row>
        <row r="4274">
          <cell r="B4274">
            <v>42627</v>
          </cell>
          <cell r="C4274">
            <v>108.52119999999999</v>
          </cell>
          <cell r="E4274">
            <v>279.97000000000003</v>
          </cell>
        </row>
        <row r="4275">
          <cell r="B4275">
            <v>42628</v>
          </cell>
          <cell r="C4275">
            <v>108.4177</v>
          </cell>
          <cell r="E4275">
            <v>274.35000000000002</v>
          </cell>
        </row>
        <row r="4276">
          <cell r="B4276">
            <v>42629</v>
          </cell>
          <cell r="C4276">
            <v>108.2867</v>
          </cell>
          <cell r="E4276">
            <v>274.57</v>
          </cell>
        </row>
        <row r="4277">
          <cell r="B4277">
            <v>42632</v>
          </cell>
          <cell r="C4277">
            <v>108.2239</v>
          </cell>
          <cell r="E4277">
            <v>275.38</v>
          </cell>
        </row>
        <row r="4278">
          <cell r="B4278">
            <v>42633</v>
          </cell>
          <cell r="C4278">
            <v>108.2581</v>
          </cell>
          <cell r="E4278">
            <v>279.29000000000002</v>
          </cell>
        </row>
        <row r="4279">
          <cell r="B4279">
            <v>42634</v>
          </cell>
          <cell r="C4279">
            <v>108.21810000000001</v>
          </cell>
          <cell r="E4279">
            <v>276.14</v>
          </cell>
        </row>
        <row r="4280">
          <cell r="B4280">
            <v>42635</v>
          </cell>
          <cell r="C4280">
            <v>108.2457</v>
          </cell>
          <cell r="E4280">
            <v>273.70999999999998</v>
          </cell>
        </row>
        <row r="4281">
          <cell r="B4281">
            <v>42636</v>
          </cell>
          <cell r="C4281">
            <v>108.3309</v>
          </cell>
          <cell r="E4281">
            <v>273.11</v>
          </cell>
        </row>
        <row r="4282">
          <cell r="B4282">
            <v>42639</v>
          </cell>
          <cell r="C4282">
            <v>108.5595</v>
          </cell>
          <cell r="E4282">
            <v>273.22000000000003</v>
          </cell>
        </row>
        <row r="4283">
          <cell r="B4283">
            <v>42640</v>
          </cell>
          <cell r="C4283">
            <v>108.6009</v>
          </cell>
          <cell r="E4283">
            <v>276.02</v>
          </cell>
        </row>
        <row r="4284">
          <cell r="B4284">
            <v>42641</v>
          </cell>
          <cell r="C4284">
            <v>108.40219999999999</v>
          </cell>
          <cell r="E4284">
            <v>275.73</v>
          </cell>
        </row>
        <row r="4285">
          <cell r="B4285">
            <v>42642</v>
          </cell>
          <cell r="C4285">
            <v>108.9611</v>
          </cell>
          <cell r="E4285">
            <v>271.68</v>
          </cell>
        </row>
        <row r="4286">
          <cell r="B4286">
            <v>42643</v>
          </cell>
          <cell r="C4286">
            <v>108.89709999999999</v>
          </cell>
          <cell r="E4286">
            <v>280.38</v>
          </cell>
        </row>
        <row r="4287">
          <cell r="B4287">
            <v>42646</v>
          </cell>
          <cell r="C4287">
            <v>108.99039999999999</v>
          </cell>
          <cell r="E4287">
            <v>279.17</v>
          </cell>
        </row>
        <row r="4288">
          <cell r="B4288">
            <v>42647</v>
          </cell>
          <cell r="C4288">
            <v>109.10209999999999</v>
          </cell>
          <cell r="E4288">
            <v>276.31</v>
          </cell>
        </row>
        <row r="4289">
          <cell r="B4289">
            <v>42648</v>
          </cell>
          <cell r="C4289">
            <v>109.15519999999999</v>
          </cell>
          <cell r="E4289">
            <v>282.13</v>
          </cell>
        </row>
        <row r="4290">
          <cell r="B4290">
            <v>42649</v>
          </cell>
          <cell r="C4290">
            <v>109.1644</v>
          </cell>
          <cell r="E4290">
            <v>281.25</v>
          </cell>
        </row>
        <row r="4291">
          <cell r="B4291">
            <v>42650</v>
          </cell>
          <cell r="C4291">
            <v>109.22799999999999</v>
          </cell>
          <cell r="E4291">
            <v>280.74</v>
          </cell>
        </row>
        <row r="4292">
          <cell r="B4292">
            <v>42653</v>
          </cell>
          <cell r="C4292">
            <v>109.2529</v>
          </cell>
          <cell r="E4292">
            <v>280.04000000000002</v>
          </cell>
        </row>
        <row r="4293">
          <cell r="B4293">
            <v>42654</v>
          </cell>
          <cell r="C4293">
            <v>109.3379</v>
          </cell>
          <cell r="E4293">
            <v>281.04000000000002</v>
          </cell>
        </row>
        <row r="4294">
          <cell r="B4294">
            <v>42655</v>
          </cell>
          <cell r="C4294">
            <v>109.4265</v>
          </cell>
          <cell r="E4294">
            <v>283.20999999999998</v>
          </cell>
        </row>
        <row r="4295">
          <cell r="B4295">
            <v>42656</v>
          </cell>
          <cell r="C4295">
            <v>109.40600000000001</v>
          </cell>
          <cell r="E4295">
            <v>283.38</v>
          </cell>
        </row>
        <row r="4296">
          <cell r="B4296">
            <v>42657</v>
          </cell>
          <cell r="C4296">
            <v>109.4494</v>
          </cell>
          <cell r="E4296">
            <v>283.57</v>
          </cell>
        </row>
        <row r="4297">
          <cell r="B4297">
            <v>42660</v>
          </cell>
          <cell r="C4297">
            <v>109.4117</v>
          </cell>
          <cell r="E4297">
            <v>281.3</v>
          </cell>
        </row>
        <row r="4298">
          <cell r="B4298">
            <v>42661</v>
          </cell>
          <cell r="C4298">
            <v>109.3522</v>
          </cell>
          <cell r="E4298">
            <v>280</v>
          </cell>
        </row>
        <row r="4299">
          <cell r="B4299">
            <v>42662</v>
          </cell>
          <cell r="C4299">
            <v>109.6781</v>
          </cell>
          <cell r="E4299">
            <v>276.12</v>
          </cell>
        </row>
        <row r="4300">
          <cell r="B4300">
            <v>42663</v>
          </cell>
          <cell r="C4300">
            <v>109.6969</v>
          </cell>
          <cell r="E4300">
            <v>267.75</v>
          </cell>
        </row>
        <row r="4301">
          <cell r="B4301">
            <v>42664</v>
          </cell>
          <cell r="C4301">
            <v>109.66589999999999</v>
          </cell>
          <cell r="E4301">
            <v>266.95999999999998</v>
          </cell>
        </row>
        <row r="4302">
          <cell r="B4302">
            <v>42667</v>
          </cell>
          <cell r="C4302">
            <v>109.7166</v>
          </cell>
          <cell r="E4302">
            <v>269.48</v>
          </cell>
        </row>
        <row r="4303">
          <cell r="B4303">
            <v>42668</v>
          </cell>
          <cell r="C4303">
            <v>109.9246</v>
          </cell>
          <cell r="E4303">
            <v>257.93</v>
          </cell>
        </row>
        <row r="4304">
          <cell r="B4304">
            <v>42669</v>
          </cell>
          <cell r="C4304">
            <v>109.8961</v>
          </cell>
          <cell r="E4304">
            <v>255.87</v>
          </cell>
        </row>
        <row r="4305">
          <cell r="B4305">
            <v>42670</v>
          </cell>
          <cell r="C4305">
            <v>110.0166</v>
          </cell>
          <cell r="E4305">
            <v>257.5</v>
          </cell>
        </row>
        <row r="4306">
          <cell r="B4306">
            <v>42671</v>
          </cell>
          <cell r="C4306">
            <v>109.9802</v>
          </cell>
          <cell r="E4306">
            <v>258.16000000000003</v>
          </cell>
        </row>
        <row r="4307">
          <cell r="B4307">
            <v>42674</v>
          </cell>
          <cell r="C4307">
            <v>110.02930000000001</v>
          </cell>
          <cell r="E4307">
            <v>256.20999999999998</v>
          </cell>
        </row>
        <row r="4308">
          <cell r="B4308">
            <v>42675</v>
          </cell>
          <cell r="E4308">
            <v>255.54</v>
          </cell>
        </row>
        <row r="4309">
          <cell r="B4309">
            <v>42676</v>
          </cell>
          <cell r="C4309">
            <v>110.14149999999999</v>
          </cell>
          <cell r="E4309">
            <v>260.83</v>
          </cell>
        </row>
        <row r="4310">
          <cell r="B4310">
            <v>42677</v>
          </cell>
          <cell r="C4310">
            <v>110.1392</v>
          </cell>
          <cell r="E4310">
            <v>262.85000000000002</v>
          </cell>
        </row>
        <row r="4311">
          <cell r="B4311">
            <v>42678</v>
          </cell>
          <cell r="C4311">
            <v>110.1747</v>
          </cell>
          <cell r="E4311">
            <v>265.3</v>
          </cell>
        </row>
        <row r="4312">
          <cell r="B4312">
            <v>42681</v>
          </cell>
          <cell r="C4312">
            <v>110.2595</v>
          </cell>
          <cell r="E4312">
            <v>264.45999999999998</v>
          </cell>
        </row>
        <row r="4313">
          <cell r="B4313">
            <v>42682</v>
          </cell>
          <cell r="C4313">
            <v>110.39619999999999</v>
          </cell>
          <cell r="E4313">
            <v>262.42</v>
          </cell>
        </row>
        <row r="4314">
          <cell r="B4314">
            <v>42683</v>
          </cell>
          <cell r="C4314">
            <v>110.2664</v>
          </cell>
          <cell r="E4314">
            <v>265.81</v>
          </cell>
        </row>
        <row r="4315">
          <cell r="B4315">
            <v>42684</v>
          </cell>
          <cell r="C4315">
            <v>110.259</v>
          </cell>
          <cell r="E4315">
            <v>273.91000000000003</v>
          </cell>
        </row>
        <row r="4316">
          <cell r="B4316">
            <v>42685</v>
          </cell>
          <cell r="C4316">
            <v>109.9657</v>
          </cell>
          <cell r="E4316">
            <v>294.63</v>
          </cell>
        </row>
        <row r="4317">
          <cell r="B4317">
            <v>42688</v>
          </cell>
          <cell r="C4317">
            <v>109.7514</v>
          </cell>
          <cell r="E4317">
            <v>310.19</v>
          </cell>
        </row>
        <row r="4318">
          <cell r="B4318">
            <v>42689</v>
          </cell>
          <cell r="C4318">
            <v>109.6224</v>
          </cell>
          <cell r="E4318">
            <v>283.02999999999997</v>
          </cell>
        </row>
        <row r="4319">
          <cell r="B4319">
            <v>42690</v>
          </cell>
          <cell r="C4319">
            <v>109.54170000000001</v>
          </cell>
          <cell r="E4319">
            <v>282.67</v>
          </cell>
        </row>
        <row r="4320">
          <cell r="B4320">
            <v>42691</v>
          </cell>
          <cell r="C4320">
            <v>109.1546</v>
          </cell>
          <cell r="E4320">
            <v>280.2</v>
          </cell>
        </row>
        <row r="4321">
          <cell r="B4321">
            <v>42692</v>
          </cell>
          <cell r="C4321">
            <v>109.12949999999999</v>
          </cell>
          <cell r="E4321">
            <v>287.43</v>
          </cell>
        </row>
        <row r="4322">
          <cell r="B4322">
            <v>42695</v>
          </cell>
          <cell r="C4322">
            <v>108.89239999999999</v>
          </cell>
          <cell r="E4322">
            <v>283.60000000000002</v>
          </cell>
        </row>
        <row r="4323">
          <cell r="B4323">
            <v>42696</v>
          </cell>
          <cell r="C4323">
            <v>108.9676</v>
          </cell>
          <cell r="E4323">
            <v>287.3</v>
          </cell>
        </row>
        <row r="4324">
          <cell r="B4324">
            <v>42697</v>
          </cell>
          <cell r="C4324">
            <v>109.22029999999999</v>
          </cell>
          <cell r="E4324">
            <v>285.16000000000003</v>
          </cell>
        </row>
        <row r="4325">
          <cell r="B4325">
            <v>42698</v>
          </cell>
          <cell r="C4325">
            <v>109.0716</v>
          </cell>
          <cell r="E4325">
            <v>289.27999999999997</v>
          </cell>
        </row>
        <row r="4326">
          <cell r="B4326">
            <v>42699</v>
          </cell>
          <cell r="C4326">
            <v>108.94199999999999</v>
          </cell>
          <cell r="E4326">
            <v>287.83999999999997</v>
          </cell>
        </row>
        <row r="4327">
          <cell r="B4327">
            <v>42702</v>
          </cell>
          <cell r="C4327">
            <v>109.0431</v>
          </cell>
          <cell r="E4327">
            <v>284.3</v>
          </cell>
        </row>
        <row r="4328">
          <cell r="B4328">
            <v>42703</v>
          </cell>
          <cell r="C4328">
            <v>108.9091</v>
          </cell>
          <cell r="E4328">
            <v>283.94</v>
          </cell>
        </row>
        <row r="4329">
          <cell r="B4329">
            <v>42704</v>
          </cell>
          <cell r="C4329">
            <v>109.0616</v>
          </cell>
          <cell r="E4329">
            <v>281.04000000000002</v>
          </cell>
        </row>
        <row r="4330">
          <cell r="B4330">
            <v>42705</v>
          </cell>
          <cell r="C4330">
            <v>108.8062</v>
          </cell>
          <cell r="E4330">
            <v>285.89999999999998</v>
          </cell>
        </row>
        <row r="4331">
          <cell r="B4331">
            <v>42706</v>
          </cell>
          <cell r="C4331">
            <v>108.8635</v>
          </cell>
          <cell r="E4331">
            <v>283.75</v>
          </cell>
        </row>
        <row r="4332">
          <cell r="B4332">
            <v>42709</v>
          </cell>
          <cell r="C4332">
            <v>108.99590000000001</v>
          </cell>
          <cell r="E4332">
            <v>276.10000000000002</v>
          </cell>
        </row>
        <row r="4333">
          <cell r="B4333">
            <v>42710</v>
          </cell>
          <cell r="C4333">
            <v>109.0581</v>
          </cell>
          <cell r="E4333">
            <v>273.31</v>
          </cell>
        </row>
        <row r="4334">
          <cell r="B4334">
            <v>42711</v>
          </cell>
          <cell r="C4334">
            <v>109.187</v>
          </cell>
          <cell r="E4334">
            <v>274.91000000000003</v>
          </cell>
        </row>
        <row r="4335">
          <cell r="B4335">
            <v>42712</v>
          </cell>
          <cell r="C4335">
            <v>109.16540000000001</v>
          </cell>
          <cell r="E4335">
            <v>273.01</v>
          </cell>
        </row>
        <row r="4336">
          <cell r="B4336">
            <v>42713</v>
          </cell>
          <cell r="C4336">
            <v>109.28230000000001</v>
          </cell>
          <cell r="E4336">
            <v>281.45</v>
          </cell>
        </row>
        <row r="4337">
          <cell r="B4337">
            <v>42716</v>
          </cell>
          <cell r="C4337">
            <v>109.2885</v>
          </cell>
          <cell r="E4337">
            <v>272.8</v>
          </cell>
        </row>
        <row r="4338">
          <cell r="B4338">
            <v>42717</v>
          </cell>
          <cell r="C4338">
            <v>109.2876</v>
          </cell>
          <cell r="E4338">
            <v>273.01</v>
          </cell>
        </row>
        <row r="4339">
          <cell r="B4339">
            <v>42718</v>
          </cell>
          <cell r="C4339">
            <v>109.0928</v>
          </cell>
          <cell r="E4339">
            <v>278.41000000000003</v>
          </cell>
        </row>
        <row r="4340">
          <cell r="B4340">
            <v>42719</v>
          </cell>
          <cell r="C4340">
            <v>109.1694</v>
          </cell>
          <cell r="E4340">
            <v>279.5</v>
          </cell>
        </row>
        <row r="4341">
          <cell r="B4341">
            <v>42720</v>
          </cell>
          <cell r="C4341">
            <v>109.0179</v>
          </cell>
          <cell r="E4341">
            <v>280.76</v>
          </cell>
        </row>
        <row r="4342">
          <cell r="B4342">
            <v>42723</v>
          </cell>
          <cell r="C4342">
            <v>108.9675</v>
          </cell>
          <cell r="E4342">
            <v>278.3</v>
          </cell>
        </row>
        <row r="4343">
          <cell r="B4343">
            <v>42724</v>
          </cell>
          <cell r="C4343">
            <v>108.5038</v>
          </cell>
          <cell r="E4343">
            <v>278.81</v>
          </cell>
        </row>
        <row r="4344">
          <cell r="B4344">
            <v>42725</v>
          </cell>
          <cell r="C4344">
            <v>109.0998</v>
          </cell>
          <cell r="E4344">
            <v>276.14999999999998</v>
          </cell>
        </row>
        <row r="4345">
          <cell r="B4345">
            <v>42726</v>
          </cell>
          <cell r="C4345">
            <v>109.1426</v>
          </cell>
          <cell r="E4345">
            <v>272.83999999999997</v>
          </cell>
        </row>
        <row r="4346">
          <cell r="B4346">
            <v>42727</v>
          </cell>
          <cell r="C4346">
            <v>109.2534</v>
          </cell>
          <cell r="E4346">
            <v>275.43</v>
          </cell>
        </row>
        <row r="4347">
          <cell r="B4347">
            <v>42730</v>
          </cell>
        </row>
        <row r="4348">
          <cell r="B4348">
            <v>42731</v>
          </cell>
          <cell r="C4348">
            <v>109.3369</v>
          </cell>
        </row>
        <row r="4349">
          <cell r="B4349">
            <v>42732</v>
          </cell>
          <cell r="C4349">
            <v>109.2193</v>
          </cell>
          <cell r="E4349">
            <v>280.55</v>
          </cell>
        </row>
        <row r="4350">
          <cell r="B4350">
            <v>42733</v>
          </cell>
          <cell r="C4350">
            <v>109.0047</v>
          </cell>
          <cell r="E4350">
            <v>281.33</v>
          </cell>
        </row>
        <row r="4351">
          <cell r="B4351">
            <v>42734</v>
          </cell>
          <cell r="C4351">
            <v>108.8249</v>
          </cell>
          <cell r="E4351">
            <v>274.74</v>
          </cell>
        </row>
        <row r="4352">
          <cell r="B4352">
            <v>42737</v>
          </cell>
          <cell r="C4352">
            <v>108.8296</v>
          </cell>
        </row>
        <row r="4353">
          <cell r="B4353">
            <v>42738</v>
          </cell>
          <cell r="C4353">
            <v>108.7332</v>
          </cell>
          <cell r="E4353">
            <v>267.39999999999998</v>
          </cell>
        </row>
        <row r="4354">
          <cell r="B4354">
            <v>42739</v>
          </cell>
          <cell r="C4354">
            <v>109.0736</v>
          </cell>
          <cell r="E4354">
            <v>263.58999999999997</v>
          </cell>
        </row>
        <row r="4355">
          <cell r="B4355">
            <v>42740</v>
          </cell>
          <cell r="C4355">
            <v>109.1152</v>
          </cell>
          <cell r="E4355">
            <v>257.68</v>
          </cell>
        </row>
        <row r="4356">
          <cell r="B4356">
            <v>42741</v>
          </cell>
          <cell r="E4356">
            <v>257.04000000000002</v>
          </cell>
        </row>
        <row r="4357">
          <cell r="B4357">
            <v>42744</v>
          </cell>
          <cell r="C4357">
            <v>109.0616</v>
          </cell>
          <cell r="E4357">
            <v>256.41000000000003</v>
          </cell>
        </row>
        <row r="4358">
          <cell r="B4358">
            <v>42745</v>
          </cell>
          <cell r="C4358">
            <v>109.0061</v>
          </cell>
          <cell r="E4358">
            <v>255.68</v>
          </cell>
        </row>
        <row r="4359">
          <cell r="B4359">
            <v>42746</v>
          </cell>
          <cell r="C4359">
            <v>109.048</v>
          </cell>
          <cell r="E4359">
            <v>254.97</v>
          </cell>
        </row>
        <row r="4360">
          <cell r="B4360">
            <v>42747</v>
          </cell>
          <cell r="C4360">
            <v>109.0887</v>
          </cell>
          <cell r="E4360">
            <v>253.5</v>
          </cell>
        </row>
        <row r="4361">
          <cell r="B4361">
            <v>42748</v>
          </cell>
          <cell r="C4361">
            <v>109.1279</v>
          </cell>
          <cell r="E4361">
            <v>252.35</v>
          </cell>
        </row>
        <row r="4362">
          <cell r="B4362">
            <v>42751</v>
          </cell>
          <cell r="C4362">
            <v>109.2333</v>
          </cell>
          <cell r="E4362">
            <v>255.79</v>
          </cell>
        </row>
        <row r="4363">
          <cell r="B4363">
            <v>42752</v>
          </cell>
          <cell r="C4363">
            <v>109.3206</v>
          </cell>
          <cell r="E4363">
            <v>255.49</v>
          </cell>
        </row>
        <row r="4364">
          <cell r="B4364">
            <v>42753</v>
          </cell>
          <cell r="C4364">
            <v>109.43219999999999</v>
          </cell>
          <cell r="E4364">
            <v>252.69</v>
          </cell>
        </row>
        <row r="4365">
          <cell r="B4365">
            <v>42754</v>
          </cell>
          <cell r="C4365">
            <v>109.4512</v>
          </cell>
          <cell r="E4365">
            <v>255.9</v>
          </cell>
        </row>
        <row r="4366">
          <cell r="B4366">
            <v>42755</v>
          </cell>
          <cell r="C4366">
            <v>109.4344</v>
          </cell>
          <cell r="E4366">
            <v>252.66</v>
          </cell>
        </row>
        <row r="4367">
          <cell r="B4367">
            <v>42758</v>
          </cell>
          <cell r="C4367">
            <v>109.49850000000001</v>
          </cell>
          <cell r="E4367">
            <v>253.98</v>
          </cell>
        </row>
        <row r="4368">
          <cell r="B4368">
            <v>42759</v>
          </cell>
          <cell r="C4368">
            <v>109.5621</v>
          </cell>
          <cell r="E4368">
            <v>252.3</v>
          </cell>
        </row>
        <row r="4369">
          <cell r="B4369">
            <v>42760</v>
          </cell>
          <cell r="C4369">
            <v>109.7295</v>
          </cell>
          <cell r="E4369">
            <v>252.01</v>
          </cell>
        </row>
        <row r="4370">
          <cell r="B4370">
            <v>42761</v>
          </cell>
          <cell r="C4370">
            <v>109.7329</v>
          </cell>
          <cell r="E4370">
            <v>253.33</v>
          </cell>
        </row>
        <row r="4371">
          <cell r="B4371">
            <v>42762</v>
          </cell>
          <cell r="C4371">
            <v>109.7683</v>
          </cell>
          <cell r="E4371">
            <v>254.94</v>
          </cell>
        </row>
        <row r="4372">
          <cell r="B4372">
            <v>42765</v>
          </cell>
          <cell r="C4372">
            <v>109.8776</v>
          </cell>
          <cell r="E4372">
            <v>258.25</v>
          </cell>
        </row>
        <row r="4373">
          <cell r="B4373">
            <v>42766</v>
          </cell>
          <cell r="C4373">
            <v>109.86879999999999</v>
          </cell>
          <cell r="E4373">
            <v>262.87</v>
          </cell>
        </row>
        <row r="4374">
          <cell r="B4374">
            <v>42767</v>
          </cell>
          <cell r="C4374">
            <v>109.8621</v>
          </cell>
          <cell r="E4374">
            <v>258.98</v>
          </cell>
        </row>
        <row r="4375">
          <cell r="B4375">
            <v>42768</v>
          </cell>
          <cell r="C4375">
            <v>109.52849999999999</v>
          </cell>
          <cell r="E4375">
            <v>258.02</v>
          </cell>
        </row>
        <row r="4376">
          <cell r="B4376">
            <v>42769</v>
          </cell>
          <cell r="C4376">
            <v>109.57859999999999</v>
          </cell>
          <cell r="E4376">
            <v>259.23</v>
          </cell>
        </row>
        <row r="4377">
          <cell r="B4377">
            <v>42772</v>
          </cell>
          <cell r="C4377">
            <v>109.7503</v>
          </cell>
          <cell r="E4377">
            <v>255.27</v>
          </cell>
        </row>
        <row r="4378">
          <cell r="B4378">
            <v>42773</v>
          </cell>
          <cell r="C4378">
            <v>110.014</v>
          </cell>
          <cell r="E4378">
            <v>254.68</v>
          </cell>
        </row>
        <row r="4379">
          <cell r="B4379">
            <v>42774</v>
          </cell>
          <cell r="C4379">
            <v>109.9628</v>
          </cell>
          <cell r="E4379">
            <v>258.48</v>
          </cell>
        </row>
        <row r="4380">
          <cell r="B4380">
            <v>42775</v>
          </cell>
          <cell r="C4380">
            <v>110.134</v>
          </cell>
          <cell r="E4380">
            <v>258.86</v>
          </cell>
        </row>
        <row r="4381">
          <cell r="B4381">
            <v>42776</v>
          </cell>
          <cell r="C4381">
            <v>110.0932</v>
          </cell>
          <cell r="E4381">
            <v>255.9</v>
          </cell>
        </row>
        <row r="4382">
          <cell r="B4382">
            <v>42779</v>
          </cell>
          <cell r="C4382">
            <v>110.0183</v>
          </cell>
          <cell r="E4382">
            <v>255.99</v>
          </cell>
        </row>
        <row r="4383">
          <cell r="B4383">
            <v>42780</v>
          </cell>
          <cell r="C4383">
            <v>110.0561</v>
          </cell>
          <cell r="E4383">
            <v>256.39</v>
          </cell>
        </row>
        <row r="4384">
          <cell r="B4384">
            <v>42781</v>
          </cell>
          <cell r="C4384">
            <v>110.1319</v>
          </cell>
          <cell r="E4384">
            <v>257.32</v>
          </cell>
        </row>
        <row r="4385">
          <cell r="B4385">
            <v>42782</v>
          </cell>
          <cell r="C4385">
            <v>110.3416</v>
          </cell>
          <cell r="E4385">
            <v>255.22</v>
          </cell>
        </row>
        <row r="4386">
          <cell r="B4386">
            <v>42783</v>
          </cell>
          <cell r="C4386">
            <v>110.31189999999999</v>
          </cell>
          <cell r="E4386">
            <v>262.22000000000003</v>
          </cell>
        </row>
        <row r="4387">
          <cell r="B4387">
            <v>42786</v>
          </cell>
          <cell r="C4387">
            <v>110.33540000000001</v>
          </cell>
          <cell r="E4387">
            <v>264.08</v>
          </cell>
        </row>
        <row r="4388">
          <cell r="B4388">
            <v>42787</v>
          </cell>
          <cell r="C4388">
            <v>110.41459999999999</v>
          </cell>
          <cell r="E4388">
            <v>263.3</v>
          </cell>
        </row>
        <row r="4389">
          <cell r="B4389">
            <v>42788</v>
          </cell>
          <cell r="C4389">
            <v>110.40009999999999</v>
          </cell>
          <cell r="E4389">
            <v>266.85000000000002</v>
          </cell>
        </row>
        <row r="4390">
          <cell r="B4390">
            <v>42789</v>
          </cell>
          <cell r="C4390">
            <v>110.46769999999999</v>
          </cell>
          <cell r="E4390">
            <v>265.06</v>
          </cell>
        </row>
        <row r="4391">
          <cell r="B4391">
            <v>42790</v>
          </cell>
          <cell r="C4391">
            <v>110.58669999999999</v>
          </cell>
          <cell r="E4391">
            <v>266.89999999999998</v>
          </cell>
        </row>
        <row r="4392">
          <cell r="B4392">
            <v>42793</v>
          </cell>
          <cell r="C4392">
            <v>110.694</v>
          </cell>
          <cell r="E4392">
            <v>265.92</v>
          </cell>
        </row>
        <row r="4393">
          <cell r="B4393">
            <v>42794</v>
          </cell>
          <cell r="C4393">
            <v>110.7192</v>
          </cell>
          <cell r="E4393">
            <v>263.86</v>
          </cell>
        </row>
        <row r="4394">
          <cell r="B4394">
            <v>42795</v>
          </cell>
          <cell r="C4394">
            <v>110.73699999999999</v>
          </cell>
          <cell r="E4394">
            <v>260.02</v>
          </cell>
        </row>
        <row r="4395">
          <cell r="B4395">
            <v>42796</v>
          </cell>
          <cell r="C4395">
            <v>110.6687</v>
          </cell>
          <cell r="E4395">
            <v>252.82</v>
          </cell>
        </row>
        <row r="4396">
          <cell r="B4396">
            <v>42797</v>
          </cell>
          <cell r="C4396">
            <v>110.61839999999999</v>
          </cell>
          <cell r="E4396">
            <v>250.6</v>
          </cell>
        </row>
        <row r="4397">
          <cell r="B4397">
            <v>42800</v>
          </cell>
          <cell r="C4397">
            <v>110.684</v>
          </cell>
          <cell r="E4397">
            <v>248.86</v>
          </cell>
        </row>
        <row r="4398">
          <cell r="B4398">
            <v>42801</v>
          </cell>
          <cell r="C4398">
            <v>110.7349</v>
          </cell>
          <cell r="E4398">
            <v>251.96</v>
          </cell>
        </row>
        <row r="4399">
          <cell r="B4399">
            <v>42802</v>
          </cell>
          <cell r="C4399">
            <v>110.7649</v>
          </cell>
          <cell r="E4399">
            <v>249.69</v>
          </cell>
        </row>
        <row r="4400">
          <cell r="B4400">
            <v>42803</v>
          </cell>
          <cell r="C4400">
            <v>110.88979999999999</v>
          </cell>
          <cell r="E4400">
            <v>247.07</v>
          </cell>
        </row>
        <row r="4401">
          <cell r="B4401">
            <v>42804</v>
          </cell>
          <cell r="C4401">
            <v>110.82689999999999</v>
          </cell>
          <cell r="E4401">
            <v>247.19</v>
          </cell>
        </row>
        <row r="4402">
          <cell r="B4402">
            <v>42807</v>
          </cell>
          <cell r="C4402">
            <v>110.7149</v>
          </cell>
          <cell r="E4402">
            <v>244.59</v>
          </cell>
        </row>
        <row r="4403">
          <cell r="B4403">
            <v>42808</v>
          </cell>
          <cell r="C4403">
            <v>110.456</v>
          </cell>
          <cell r="E4403">
            <v>240.25</v>
          </cell>
        </row>
        <row r="4404">
          <cell r="B4404">
            <v>42809</v>
          </cell>
          <cell r="C4404">
            <v>110.38030000000001</v>
          </cell>
          <cell r="E4404">
            <v>241.41</v>
          </cell>
        </row>
        <row r="4405">
          <cell r="B4405">
            <v>42810</v>
          </cell>
          <cell r="C4405">
            <v>110.1972</v>
          </cell>
          <cell r="E4405">
            <v>238.28</v>
          </cell>
        </row>
        <row r="4406">
          <cell r="B4406">
            <v>42811</v>
          </cell>
          <cell r="C4406">
            <v>110.2593</v>
          </cell>
          <cell r="E4406">
            <v>237.77</v>
          </cell>
        </row>
        <row r="4407">
          <cell r="B4407">
            <v>42814</v>
          </cell>
          <cell r="C4407">
            <v>110.2953</v>
          </cell>
          <cell r="E4407">
            <v>235.14</v>
          </cell>
        </row>
        <row r="4408">
          <cell r="B4408">
            <v>42815</v>
          </cell>
          <cell r="C4408">
            <v>110.39830000000001</v>
          </cell>
          <cell r="E4408">
            <v>231.64</v>
          </cell>
        </row>
        <row r="4409">
          <cell r="B4409">
            <v>42816</v>
          </cell>
          <cell r="C4409">
            <v>110.5731</v>
          </cell>
          <cell r="E4409">
            <v>236.26</v>
          </cell>
        </row>
        <row r="4410">
          <cell r="B4410">
            <v>42817</v>
          </cell>
          <cell r="C4410">
            <v>110.18729999999999</v>
          </cell>
          <cell r="E4410">
            <v>236.2</v>
          </cell>
        </row>
        <row r="4411">
          <cell r="B4411">
            <v>42818</v>
          </cell>
          <cell r="C4411">
            <v>110.2542</v>
          </cell>
          <cell r="E4411">
            <v>236.84</v>
          </cell>
        </row>
        <row r="4412">
          <cell r="B4412">
            <v>42821</v>
          </cell>
          <cell r="C4412">
            <v>110.2573</v>
          </cell>
          <cell r="E4412">
            <v>232.82</v>
          </cell>
        </row>
        <row r="4413">
          <cell r="B4413">
            <v>42822</v>
          </cell>
          <cell r="C4413">
            <v>110.07689999999999</v>
          </cell>
          <cell r="E4413">
            <v>233.18</v>
          </cell>
        </row>
        <row r="4414">
          <cell r="B4414">
            <v>42823</v>
          </cell>
          <cell r="C4414">
            <v>109.60939999999999</v>
          </cell>
          <cell r="E4414">
            <v>244.16</v>
          </cell>
        </row>
        <row r="4415">
          <cell r="B4415">
            <v>42824</v>
          </cell>
          <cell r="C4415">
            <v>109.2457</v>
          </cell>
          <cell r="E4415">
            <v>252.74</v>
          </cell>
        </row>
        <row r="4416">
          <cell r="B4416">
            <v>42825</v>
          </cell>
          <cell r="C4416">
            <v>109.1622</v>
          </cell>
          <cell r="E4416">
            <v>250.13</v>
          </cell>
        </row>
        <row r="4417">
          <cell r="B4417">
            <v>42828</v>
          </cell>
          <cell r="C4417">
            <v>109.16670000000001</v>
          </cell>
          <cell r="E4417">
            <v>250.18</v>
          </cell>
        </row>
        <row r="4418">
          <cell r="B4418">
            <v>42829</v>
          </cell>
          <cell r="C4418">
            <v>109.0759</v>
          </cell>
          <cell r="E4418">
            <v>252.04</v>
          </cell>
        </row>
        <row r="4419">
          <cell r="B4419">
            <v>42830</v>
          </cell>
          <cell r="C4419">
            <v>108.9984</v>
          </cell>
          <cell r="E4419">
            <v>254.07</v>
          </cell>
        </row>
        <row r="4420">
          <cell r="B4420">
            <v>42831</v>
          </cell>
          <cell r="C4420">
            <v>109.15430000000001</v>
          </cell>
          <cell r="E4420">
            <v>256.36</v>
          </cell>
        </row>
        <row r="4421">
          <cell r="B4421">
            <v>42832</v>
          </cell>
          <cell r="C4421">
            <v>108.9811</v>
          </cell>
          <cell r="E4421">
            <v>258.33</v>
          </cell>
        </row>
        <row r="4422">
          <cell r="B4422">
            <v>42835</v>
          </cell>
          <cell r="C4422">
            <v>108.705</v>
          </cell>
          <cell r="E4422">
            <v>260.39999999999998</v>
          </cell>
        </row>
        <row r="4423">
          <cell r="B4423">
            <v>42836</v>
          </cell>
          <cell r="C4423">
            <v>108.721</v>
          </cell>
          <cell r="E4423">
            <v>258.01</v>
          </cell>
        </row>
        <row r="4424">
          <cell r="B4424">
            <v>42837</v>
          </cell>
          <cell r="C4424">
            <v>108.88809999999999</v>
          </cell>
          <cell r="E4424">
            <v>258.75</v>
          </cell>
        </row>
        <row r="4425">
          <cell r="B4425">
            <v>42838</v>
          </cell>
          <cell r="C4425">
            <v>108.9731</v>
          </cell>
          <cell r="E4425">
            <v>260.7</v>
          </cell>
        </row>
        <row r="4426">
          <cell r="B4426">
            <v>42839</v>
          </cell>
        </row>
        <row r="4427">
          <cell r="B4427">
            <v>42842</v>
          </cell>
          <cell r="E4427">
            <v>260.7</v>
          </cell>
        </row>
        <row r="4428">
          <cell r="B4428">
            <v>42843</v>
          </cell>
          <cell r="C4428">
            <v>108.877</v>
          </cell>
          <cell r="E4428">
            <v>261.08999999999997</v>
          </cell>
        </row>
        <row r="4429">
          <cell r="B4429">
            <v>42844</v>
          </cell>
          <cell r="C4429">
            <v>109.0164</v>
          </cell>
          <cell r="E4429">
            <v>257.72000000000003</v>
          </cell>
        </row>
        <row r="4430">
          <cell r="B4430">
            <v>42845</v>
          </cell>
          <cell r="C4430">
            <v>108.96980000000001</v>
          </cell>
          <cell r="E4430">
            <v>254.16</v>
          </cell>
        </row>
        <row r="4431">
          <cell r="B4431">
            <v>42846</v>
          </cell>
          <cell r="C4431">
            <v>108.8005</v>
          </cell>
          <cell r="E4431">
            <v>255.7</v>
          </cell>
        </row>
        <row r="4432">
          <cell r="B4432">
            <v>42849</v>
          </cell>
          <cell r="C4432">
            <v>108.6901</v>
          </cell>
          <cell r="E4432">
            <v>245.99</v>
          </cell>
        </row>
        <row r="4433">
          <cell r="B4433">
            <v>42850</v>
          </cell>
          <cell r="C4433">
            <v>108.6681</v>
          </cell>
          <cell r="E4433">
            <v>241.44</v>
          </cell>
        </row>
        <row r="4434">
          <cell r="B4434">
            <v>42851</v>
          </cell>
          <cell r="C4434">
            <v>108.5902</v>
          </cell>
          <cell r="E4434">
            <v>243.48</v>
          </cell>
        </row>
        <row r="4435">
          <cell r="B4435">
            <v>42852</v>
          </cell>
          <cell r="C4435">
            <v>108.6041</v>
          </cell>
          <cell r="E4435">
            <v>250.92</v>
          </cell>
        </row>
        <row r="4436">
          <cell r="B4436">
            <v>42853</v>
          </cell>
          <cell r="C4436">
            <v>108.49469999999999</v>
          </cell>
          <cell r="E4436">
            <v>260.25</v>
          </cell>
        </row>
        <row r="4437">
          <cell r="B4437">
            <v>42856</v>
          </cell>
        </row>
        <row r="4438">
          <cell r="B4438">
            <v>42857</v>
          </cell>
          <cell r="C4438">
            <v>108.42610000000001</v>
          </cell>
          <cell r="E4438">
            <v>261.01</v>
          </cell>
        </row>
        <row r="4439">
          <cell r="B4439">
            <v>42858</v>
          </cell>
          <cell r="C4439">
            <v>108.43040000000001</v>
          </cell>
          <cell r="E4439">
            <v>260.67</v>
          </cell>
        </row>
        <row r="4440">
          <cell r="B4440">
            <v>42859</v>
          </cell>
          <cell r="C4440">
            <v>108.47320000000001</v>
          </cell>
          <cell r="E4440">
            <v>255.51</v>
          </cell>
        </row>
        <row r="4441">
          <cell r="B4441">
            <v>42860</v>
          </cell>
          <cell r="C4441">
            <v>108.6178</v>
          </cell>
          <cell r="E4441">
            <v>254.69</v>
          </cell>
        </row>
        <row r="4442">
          <cell r="B4442">
            <v>42863</v>
          </cell>
          <cell r="C4442">
            <v>108.66549999999999</v>
          </cell>
          <cell r="E4442">
            <v>250.65</v>
          </cell>
        </row>
        <row r="4443">
          <cell r="B4443">
            <v>42864</v>
          </cell>
          <cell r="C4443">
            <v>108.7137</v>
          </cell>
          <cell r="E4443">
            <v>250.97</v>
          </cell>
        </row>
        <row r="4444">
          <cell r="B4444">
            <v>42865</v>
          </cell>
          <cell r="C4444">
            <v>108.82210000000001</v>
          </cell>
          <cell r="E4444">
            <v>249.06</v>
          </cell>
        </row>
        <row r="4445">
          <cell r="B4445">
            <v>42866</v>
          </cell>
          <cell r="C4445">
            <v>108.789</v>
          </cell>
          <cell r="E4445">
            <v>246.19</v>
          </cell>
        </row>
        <row r="4446">
          <cell r="B4446">
            <v>42867</v>
          </cell>
          <cell r="C4446">
            <v>108.9175</v>
          </cell>
          <cell r="E4446">
            <v>247.01</v>
          </cell>
        </row>
        <row r="4447">
          <cell r="B4447">
            <v>42870</v>
          </cell>
          <cell r="C4447">
            <v>108.8699</v>
          </cell>
          <cell r="E4447">
            <v>247.41</v>
          </cell>
        </row>
        <row r="4448">
          <cell r="B4448">
            <v>42871</v>
          </cell>
          <cell r="C4448">
            <v>108.9149</v>
          </cell>
          <cell r="E4448">
            <v>246.56</v>
          </cell>
        </row>
        <row r="4449">
          <cell r="B4449">
            <v>42872</v>
          </cell>
          <cell r="C4449">
            <v>108.87139999999999</v>
          </cell>
          <cell r="E4449">
            <v>252.49</v>
          </cell>
        </row>
        <row r="4450">
          <cell r="B4450">
            <v>42873</v>
          </cell>
          <cell r="C4450">
            <v>108.7732</v>
          </cell>
          <cell r="E4450">
            <v>260.51</v>
          </cell>
        </row>
        <row r="4451">
          <cell r="B4451">
            <v>42874</v>
          </cell>
          <cell r="C4451">
            <v>108.7971</v>
          </cell>
          <cell r="E4451">
            <v>256.49</v>
          </cell>
        </row>
        <row r="4452">
          <cell r="B4452">
            <v>42877</v>
          </cell>
          <cell r="C4452">
            <v>108.6677</v>
          </cell>
          <cell r="E4452">
            <v>252.95</v>
          </cell>
        </row>
        <row r="4453">
          <cell r="B4453">
            <v>42878</v>
          </cell>
          <cell r="C4453">
            <v>108.69289999999999</v>
          </cell>
          <cell r="E4453">
            <v>249.68</v>
          </cell>
        </row>
        <row r="4454">
          <cell r="B4454">
            <v>42879</v>
          </cell>
          <cell r="C4454">
            <v>108.7779</v>
          </cell>
          <cell r="E4454">
            <v>246.72</v>
          </cell>
        </row>
        <row r="4455">
          <cell r="B4455">
            <v>42880</v>
          </cell>
          <cell r="C4455">
            <v>108.7518</v>
          </cell>
          <cell r="E4455">
            <v>247.81</v>
          </cell>
        </row>
        <row r="4456">
          <cell r="B4456">
            <v>42881</v>
          </cell>
          <cell r="C4456">
            <v>108.8691</v>
          </cell>
          <cell r="E4456">
            <v>248.37</v>
          </cell>
        </row>
        <row r="4457">
          <cell r="B4457">
            <v>42884</v>
          </cell>
          <cell r="C4457">
            <v>108.8411</v>
          </cell>
        </row>
        <row r="4458">
          <cell r="B4458">
            <v>42885</v>
          </cell>
          <cell r="C4458">
            <v>108.5556</v>
          </cell>
          <cell r="E4458">
            <v>248.33</v>
          </cell>
        </row>
        <row r="4459">
          <cell r="B4459">
            <v>42886</v>
          </cell>
          <cell r="C4459">
            <v>108.68510000000001</v>
          </cell>
          <cell r="E4459">
            <v>244.43</v>
          </cell>
        </row>
        <row r="4460">
          <cell r="B4460">
            <v>42887</v>
          </cell>
          <cell r="C4460">
            <v>109.00660000000001</v>
          </cell>
          <cell r="E4460">
            <v>240.96</v>
          </cell>
        </row>
        <row r="4461">
          <cell r="B4461">
            <v>42888</v>
          </cell>
          <cell r="C4461">
            <v>109.2775</v>
          </cell>
          <cell r="E4461">
            <v>243.13</v>
          </cell>
        </row>
        <row r="4462">
          <cell r="B4462">
            <v>42891</v>
          </cell>
          <cell r="C4462">
            <v>109.22969999999999</v>
          </cell>
          <cell r="E4462">
            <v>239.87</v>
          </cell>
        </row>
        <row r="4463">
          <cell r="B4463">
            <v>42892</v>
          </cell>
          <cell r="C4463">
            <v>109.2243</v>
          </cell>
          <cell r="E4463">
            <v>235.66</v>
          </cell>
        </row>
        <row r="4464">
          <cell r="B4464">
            <v>42893</v>
          </cell>
          <cell r="C4464">
            <v>109.27460000000001</v>
          </cell>
          <cell r="E4464">
            <v>233.92</v>
          </cell>
        </row>
        <row r="4465">
          <cell r="B4465">
            <v>42894</v>
          </cell>
          <cell r="C4465">
            <v>109.3489</v>
          </cell>
          <cell r="E4465">
            <v>233.47</v>
          </cell>
        </row>
        <row r="4466">
          <cell r="B4466">
            <v>42895</v>
          </cell>
          <cell r="C4466">
            <v>109.34520000000001</v>
          </cell>
          <cell r="E4466">
            <v>231.75</v>
          </cell>
        </row>
        <row r="4467">
          <cell r="B4467">
            <v>42898</v>
          </cell>
          <cell r="C4467">
            <v>109.2814</v>
          </cell>
          <cell r="E4467">
            <v>231.11</v>
          </cell>
        </row>
        <row r="4468">
          <cell r="B4468">
            <v>42899</v>
          </cell>
          <cell r="C4468">
            <v>109.4991</v>
          </cell>
          <cell r="E4468">
            <v>228.18</v>
          </cell>
        </row>
        <row r="4469">
          <cell r="B4469">
            <v>42900</v>
          </cell>
          <cell r="C4469">
            <v>109.57689999999999</v>
          </cell>
          <cell r="E4469">
            <v>227.73</v>
          </cell>
        </row>
        <row r="4470">
          <cell r="B4470">
            <v>42901</v>
          </cell>
          <cell r="E4470">
            <v>222.7</v>
          </cell>
        </row>
        <row r="4471">
          <cell r="B4471">
            <v>42902</v>
          </cell>
          <cell r="C4471">
            <v>109.57380000000001</v>
          </cell>
          <cell r="E4471">
            <v>224.44</v>
          </cell>
        </row>
        <row r="4472">
          <cell r="B4472">
            <v>42905</v>
          </cell>
          <cell r="C4472">
            <v>109.6802</v>
          </cell>
          <cell r="E4472">
            <v>224.71</v>
          </cell>
        </row>
        <row r="4473">
          <cell r="B4473">
            <v>42906</v>
          </cell>
          <cell r="C4473">
            <v>109.8497</v>
          </cell>
          <cell r="E4473">
            <v>227.64</v>
          </cell>
        </row>
        <row r="4474">
          <cell r="B4474">
            <v>42907</v>
          </cell>
          <cell r="C4474">
            <v>109.7581</v>
          </cell>
          <cell r="E4474">
            <v>228.32</v>
          </cell>
        </row>
        <row r="4475">
          <cell r="B4475">
            <v>42908</v>
          </cell>
          <cell r="E4475">
            <v>230.19</v>
          </cell>
        </row>
        <row r="4476">
          <cell r="B4476">
            <v>42909</v>
          </cell>
          <cell r="C4476">
            <v>109.7141</v>
          </cell>
          <cell r="E4476">
            <v>228.2</v>
          </cell>
        </row>
        <row r="4477">
          <cell r="B4477">
            <v>42912</v>
          </cell>
          <cell r="C4477">
            <v>109.7334</v>
          </cell>
          <cell r="E4477">
            <v>229.2</v>
          </cell>
        </row>
        <row r="4478">
          <cell r="B4478">
            <v>42913</v>
          </cell>
          <cell r="C4478">
            <v>109.7814</v>
          </cell>
          <cell r="E4478">
            <v>223.84</v>
          </cell>
        </row>
        <row r="4479">
          <cell r="B4479">
            <v>42914</v>
          </cell>
          <cell r="C4479">
            <v>109.785</v>
          </cell>
          <cell r="E4479">
            <v>225.68</v>
          </cell>
        </row>
        <row r="4480">
          <cell r="B4480">
            <v>42915</v>
          </cell>
          <cell r="C4480">
            <v>109.7782</v>
          </cell>
          <cell r="E4480">
            <v>225.32</v>
          </cell>
        </row>
        <row r="4481">
          <cell r="B4481">
            <v>42916</v>
          </cell>
          <cell r="C4481">
            <v>109.7851</v>
          </cell>
          <cell r="E4481">
            <v>226.24</v>
          </cell>
        </row>
        <row r="4482">
          <cell r="B4482">
            <v>42919</v>
          </cell>
          <cell r="C4482">
            <v>109.7567</v>
          </cell>
          <cell r="E4482">
            <v>226.43</v>
          </cell>
        </row>
        <row r="4483">
          <cell r="B4483">
            <v>42920</v>
          </cell>
          <cell r="C4483">
            <v>109.8318</v>
          </cell>
          <cell r="E4483">
            <v>227.33</v>
          </cell>
        </row>
        <row r="4484">
          <cell r="B4484">
            <v>42921</v>
          </cell>
          <cell r="C4484">
            <v>109.7713</v>
          </cell>
          <cell r="E4484">
            <v>231.01</v>
          </cell>
        </row>
        <row r="4485">
          <cell r="B4485">
            <v>42922</v>
          </cell>
          <cell r="C4485">
            <v>109.7389</v>
          </cell>
          <cell r="E4485">
            <v>229.03</v>
          </cell>
        </row>
        <row r="4486">
          <cell r="B4486">
            <v>42923</v>
          </cell>
          <cell r="C4486">
            <v>109.8009</v>
          </cell>
          <cell r="E4486">
            <v>229.98</v>
          </cell>
        </row>
        <row r="4487">
          <cell r="B4487">
            <v>42926</v>
          </cell>
          <cell r="E4487">
            <v>227.58</v>
          </cell>
        </row>
        <row r="4488">
          <cell r="B4488">
            <v>42927</v>
          </cell>
          <cell r="E4488">
            <v>226.81</v>
          </cell>
        </row>
        <row r="4489">
          <cell r="B4489">
            <v>42928</v>
          </cell>
          <cell r="C4489">
            <v>109.85080000000001</v>
          </cell>
          <cell r="E4489">
            <v>215.06</v>
          </cell>
        </row>
        <row r="4490">
          <cell r="B4490">
            <v>42929</v>
          </cell>
          <cell r="C4490">
            <v>109.8479</v>
          </cell>
          <cell r="E4490">
            <v>212.36</v>
          </cell>
        </row>
        <row r="4491">
          <cell r="B4491">
            <v>42930</v>
          </cell>
          <cell r="C4491">
            <v>109.7771</v>
          </cell>
          <cell r="E4491">
            <v>210.36</v>
          </cell>
        </row>
        <row r="4492">
          <cell r="B4492">
            <v>42933</v>
          </cell>
          <cell r="E4492">
            <v>211.48</v>
          </cell>
        </row>
        <row r="4493">
          <cell r="B4493">
            <v>42934</v>
          </cell>
          <cell r="C4493">
            <v>109.9785</v>
          </cell>
          <cell r="E4493">
            <v>212.2</v>
          </cell>
        </row>
        <row r="4494">
          <cell r="B4494">
            <v>42935</v>
          </cell>
          <cell r="C4494">
            <v>109.956</v>
          </cell>
          <cell r="E4494">
            <v>210.9</v>
          </cell>
        </row>
        <row r="4495">
          <cell r="B4495">
            <v>42936</v>
          </cell>
          <cell r="C4495">
            <v>109.8005</v>
          </cell>
          <cell r="E4495">
            <v>211.02</v>
          </cell>
        </row>
        <row r="4496">
          <cell r="B4496">
            <v>42937</v>
          </cell>
          <cell r="C4496">
            <v>109.8442</v>
          </cell>
          <cell r="E4496">
            <v>210.95</v>
          </cell>
        </row>
        <row r="4497">
          <cell r="B4497">
            <v>42940</v>
          </cell>
          <cell r="C4497">
            <v>109.85380000000001</v>
          </cell>
          <cell r="E4497">
            <v>212.13</v>
          </cell>
        </row>
        <row r="4498">
          <cell r="B4498">
            <v>42941</v>
          </cell>
          <cell r="C4498">
            <v>109.86020000000001</v>
          </cell>
          <cell r="E4498">
            <v>205.6</v>
          </cell>
        </row>
        <row r="4499">
          <cell r="B4499">
            <v>42942</v>
          </cell>
          <cell r="C4499">
            <v>109.9447</v>
          </cell>
          <cell r="E4499">
            <v>206.79</v>
          </cell>
        </row>
        <row r="4500">
          <cell r="B4500">
            <v>42943</v>
          </cell>
          <cell r="E4500">
            <v>201.85</v>
          </cell>
        </row>
        <row r="4501">
          <cell r="B4501">
            <v>42944</v>
          </cell>
          <cell r="C4501">
            <v>110.1272</v>
          </cell>
          <cell r="E4501">
            <v>202.41</v>
          </cell>
        </row>
        <row r="4502">
          <cell r="B4502">
            <v>42947</v>
          </cell>
          <cell r="E4502">
            <v>201.92</v>
          </cell>
        </row>
        <row r="4503">
          <cell r="B4503">
            <v>42948</v>
          </cell>
          <cell r="C4503">
            <v>110.0016</v>
          </cell>
          <cell r="E4503">
            <v>199.28</v>
          </cell>
        </row>
        <row r="4504">
          <cell r="B4504">
            <v>42949</v>
          </cell>
          <cell r="C4504">
            <v>110.0855</v>
          </cell>
          <cell r="E4504">
            <v>198.35</v>
          </cell>
        </row>
        <row r="4505">
          <cell r="B4505">
            <v>42950</v>
          </cell>
          <cell r="C4505">
            <v>110.2158</v>
          </cell>
          <cell r="E4505">
            <v>198.35</v>
          </cell>
        </row>
        <row r="4506">
          <cell r="B4506">
            <v>42951</v>
          </cell>
          <cell r="E4506">
            <v>195.97</v>
          </cell>
        </row>
        <row r="4507">
          <cell r="B4507">
            <v>42954</v>
          </cell>
          <cell r="C4507">
            <v>110.4687</v>
          </cell>
          <cell r="E4507">
            <v>196.76</v>
          </cell>
        </row>
        <row r="4508">
          <cell r="B4508">
            <v>42955</v>
          </cell>
          <cell r="C4508">
            <v>110.4718</v>
          </cell>
          <cell r="E4508">
            <v>193.94</v>
          </cell>
        </row>
        <row r="4509">
          <cell r="B4509">
            <v>42956</v>
          </cell>
          <cell r="C4509">
            <v>110.52200000000001</v>
          </cell>
          <cell r="E4509">
            <v>197.5</v>
          </cell>
        </row>
        <row r="4510">
          <cell r="B4510">
            <v>42957</v>
          </cell>
          <cell r="C4510">
            <v>110.60169999999999</v>
          </cell>
          <cell r="E4510">
            <v>199.61</v>
          </cell>
        </row>
        <row r="4511">
          <cell r="B4511">
            <v>42958</v>
          </cell>
          <cell r="C4511">
            <v>110.6044</v>
          </cell>
          <cell r="E4511">
            <v>202.48</v>
          </cell>
        </row>
        <row r="4512">
          <cell r="B4512">
            <v>42961</v>
          </cell>
          <cell r="C4512">
            <v>110.63339999999999</v>
          </cell>
          <cell r="E4512">
            <v>199.5</v>
          </cell>
        </row>
        <row r="4513">
          <cell r="B4513">
            <v>42962</v>
          </cell>
          <cell r="E4513">
            <v>196.88</v>
          </cell>
        </row>
        <row r="4514">
          <cell r="B4514">
            <v>42963</v>
          </cell>
          <cell r="E4514">
            <v>197.52</v>
          </cell>
        </row>
        <row r="4515">
          <cell r="B4515">
            <v>42964</v>
          </cell>
          <cell r="C4515">
            <v>110.6609</v>
          </cell>
          <cell r="E4515">
            <v>198.25</v>
          </cell>
        </row>
        <row r="4516">
          <cell r="B4516">
            <v>42965</v>
          </cell>
          <cell r="C4516">
            <v>110.6884</v>
          </cell>
          <cell r="E4516">
            <v>201.07</v>
          </cell>
        </row>
        <row r="4517">
          <cell r="B4517">
            <v>42968</v>
          </cell>
          <cell r="E4517">
            <v>200.86</v>
          </cell>
        </row>
        <row r="4518">
          <cell r="B4518">
            <v>42969</v>
          </cell>
          <cell r="C4518">
            <v>110.53530000000001</v>
          </cell>
          <cell r="E4518">
            <v>201.52</v>
          </cell>
        </row>
        <row r="4519">
          <cell r="B4519">
            <v>42970</v>
          </cell>
          <cell r="E4519">
            <v>202.62</v>
          </cell>
        </row>
        <row r="4520">
          <cell r="B4520">
            <v>42971</v>
          </cell>
          <cell r="C4520">
            <v>110.5398</v>
          </cell>
          <cell r="E4520">
            <v>204.35</v>
          </cell>
        </row>
        <row r="4521">
          <cell r="B4521">
            <v>42972</v>
          </cell>
          <cell r="C4521">
            <v>110.511</v>
          </cell>
          <cell r="E4521">
            <v>202.79</v>
          </cell>
        </row>
        <row r="4522">
          <cell r="B4522">
            <v>42975</v>
          </cell>
          <cell r="C4522">
            <v>110.6357</v>
          </cell>
        </row>
        <row r="4523">
          <cell r="B4523">
            <v>42976</v>
          </cell>
          <cell r="C4523">
            <v>110.7067</v>
          </cell>
          <cell r="E4523">
            <v>204.65</v>
          </cell>
        </row>
        <row r="4524">
          <cell r="B4524">
            <v>42977</v>
          </cell>
          <cell r="C4524">
            <v>110.71259999999999</v>
          </cell>
          <cell r="E4524">
            <v>200.31</v>
          </cell>
        </row>
        <row r="4525">
          <cell r="B4525">
            <v>42978</v>
          </cell>
          <cell r="C4525">
            <v>110.80289999999999</v>
          </cell>
          <cell r="E4525">
            <v>199.54</v>
          </cell>
        </row>
        <row r="4526">
          <cell r="B4526">
            <v>42979</v>
          </cell>
          <cell r="C4526">
            <v>110.8145</v>
          </cell>
          <cell r="E4526">
            <v>194.23</v>
          </cell>
        </row>
        <row r="4527">
          <cell r="B4527">
            <v>42982</v>
          </cell>
          <cell r="C4527">
            <v>110.7569</v>
          </cell>
          <cell r="E4527">
            <v>195.11</v>
          </cell>
        </row>
        <row r="4528">
          <cell r="B4528">
            <v>42983</v>
          </cell>
          <cell r="C4528">
            <v>110.7623</v>
          </cell>
          <cell r="E4528">
            <v>188.71</v>
          </cell>
        </row>
        <row r="4529">
          <cell r="B4529">
            <v>42984</v>
          </cell>
          <cell r="C4529">
            <v>111.0158</v>
          </cell>
          <cell r="E4529">
            <v>183.16</v>
          </cell>
        </row>
        <row r="4530">
          <cell r="B4530">
            <v>42985</v>
          </cell>
          <cell r="C4530">
            <v>110.9796</v>
          </cell>
          <cell r="E4530">
            <v>181.74</v>
          </cell>
        </row>
        <row r="4531">
          <cell r="B4531">
            <v>42986</v>
          </cell>
          <cell r="E4531">
            <v>183.33</v>
          </cell>
        </row>
        <row r="4532">
          <cell r="B4532">
            <v>42989</v>
          </cell>
          <cell r="C4532">
            <v>111.0046</v>
          </cell>
          <cell r="E4532">
            <v>181.32</v>
          </cell>
        </row>
        <row r="4533">
          <cell r="B4533">
            <v>42990</v>
          </cell>
          <cell r="C4533">
            <v>111.11660000000001</v>
          </cell>
          <cell r="E4533">
            <v>180.16</v>
          </cell>
        </row>
        <row r="4534">
          <cell r="B4534">
            <v>42991</v>
          </cell>
          <cell r="C4534">
            <v>111.13939999999999</v>
          </cell>
          <cell r="E4534">
            <v>176.65</v>
          </cell>
        </row>
        <row r="4535">
          <cell r="B4535">
            <v>42992</v>
          </cell>
          <cell r="C4535">
            <v>111.0971</v>
          </cell>
          <cell r="E4535">
            <v>178.7</v>
          </cell>
        </row>
        <row r="4536">
          <cell r="B4536">
            <v>42993</v>
          </cell>
          <cell r="C4536">
            <v>111.0411</v>
          </cell>
          <cell r="E4536">
            <v>176.31</v>
          </cell>
        </row>
        <row r="4537">
          <cell r="B4537">
            <v>42996</v>
          </cell>
          <cell r="E4537">
            <v>174.2</v>
          </cell>
        </row>
        <row r="4538">
          <cell r="B4538">
            <v>42997</v>
          </cell>
          <cell r="C4538">
            <v>110.8356</v>
          </cell>
          <cell r="E4538">
            <v>175.19</v>
          </cell>
        </row>
        <row r="4539">
          <cell r="B4539">
            <v>42998</v>
          </cell>
          <cell r="C4539">
            <v>110.8775</v>
          </cell>
          <cell r="E4539">
            <v>173.82</v>
          </cell>
        </row>
        <row r="4540">
          <cell r="B4540">
            <v>42999</v>
          </cell>
          <cell r="C4540">
            <v>110.89660000000001</v>
          </cell>
          <cell r="E4540">
            <v>174.53</v>
          </cell>
        </row>
        <row r="4541">
          <cell r="B4541">
            <v>43000</v>
          </cell>
          <cell r="C4541">
            <v>110.8537</v>
          </cell>
          <cell r="E4541">
            <v>173.7</v>
          </cell>
        </row>
        <row r="4542">
          <cell r="B4542">
            <v>43003</v>
          </cell>
          <cell r="C4542">
            <v>111.04519999999999</v>
          </cell>
          <cell r="E4542">
            <v>178.49</v>
          </cell>
        </row>
        <row r="4543">
          <cell r="B4543">
            <v>43004</v>
          </cell>
          <cell r="C4543">
            <v>111.0454</v>
          </cell>
          <cell r="E4543">
            <v>178.74</v>
          </cell>
        </row>
        <row r="4544">
          <cell r="B4544">
            <v>43005</v>
          </cell>
          <cell r="C4544">
            <v>111.10939999999999</v>
          </cell>
          <cell r="E4544">
            <v>178.27</v>
          </cell>
        </row>
        <row r="4545">
          <cell r="B4545">
            <v>43006</v>
          </cell>
          <cell r="C4545">
            <v>111.04730000000001</v>
          </cell>
          <cell r="E4545">
            <v>180.03</v>
          </cell>
        </row>
        <row r="4546">
          <cell r="B4546">
            <v>43007</v>
          </cell>
          <cell r="C4546">
            <v>110.99890000000001</v>
          </cell>
          <cell r="E4546">
            <v>178.67</v>
          </cell>
        </row>
        <row r="4547">
          <cell r="B4547">
            <v>43010</v>
          </cell>
          <cell r="C4547">
            <v>110.9757</v>
          </cell>
          <cell r="E4547">
            <v>180.33</v>
          </cell>
        </row>
        <row r="4548">
          <cell r="B4548">
            <v>43011</v>
          </cell>
          <cell r="C4548">
            <v>110.9911</v>
          </cell>
          <cell r="E4548">
            <v>179.43</v>
          </cell>
        </row>
        <row r="4549">
          <cell r="B4549">
            <v>43012</v>
          </cell>
          <cell r="E4549">
            <v>177.62</v>
          </cell>
        </row>
        <row r="4550">
          <cell r="B4550">
            <v>43013</v>
          </cell>
          <cell r="C4550">
            <v>111.0262</v>
          </cell>
          <cell r="E4550">
            <v>178.88</v>
          </cell>
        </row>
        <row r="4551">
          <cell r="B4551">
            <v>43014</v>
          </cell>
          <cell r="C4551">
            <v>111.0808</v>
          </cell>
          <cell r="E4551">
            <v>175.43</v>
          </cell>
        </row>
        <row r="4552">
          <cell r="B4552">
            <v>43017</v>
          </cell>
          <cell r="C4552">
            <v>111.0094</v>
          </cell>
          <cell r="E4552">
            <v>178.82</v>
          </cell>
        </row>
        <row r="4553">
          <cell r="B4553">
            <v>43018</v>
          </cell>
          <cell r="C4553">
            <v>111.0223</v>
          </cell>
          <cell r="E4553">
            <v>178.28</v>
          </cell>
        </row>
        <row r="4554">
          <cell r="B4554">
            <v>43019</v>
          </cell>
          <cell r="C4554">
            <v>111.05800000000001</v>
          </cell>
          <cell r="E4554">
            <v>178.55</v>
          </cell>
        </row>
        <row r="4555">
          <cell r="B4555">
            <v>43020</v>
          </cell>
          <cell r="C4555">
            <v>111.04559999999999</v>
          </cell>
          <cell r="E4555">
            <v>179.52</v>
          </cell>
        </row>
        <row r="4556">
          <cell r="B4556">
            <v>43021</v>
          </cell>
          <cell r="C4556">
            <v>110.98180000000001</v>
          </cell>
          <cell r="E4556">
            <v>182.07</v>
          </cell>
        </row>
        <row r="4557">
          <cell r="B4557">
            <v>43024</v>
          </cell>
          <cell r="C4557">
            <v>110.93689999999999</v>
          </cell>
          <cell r="E4557">
            <v>184.44</v>
          </cell>
        </row>
        <row r="4558">
          <cell r="B4558">
            <v>43025</v>
          </cell>
          <cell r="C4558">
            <v>110.9226</v>
          </cell>
          <cell r="E4558">
            <v>184.71</v>
          </cell>
        </row>
        <row r="4559">
          <cell r="B4559">
            <v>43026</v>
          </cell>
          <cell r="C4559">
            <v>111.1099</v>
          </cell>
          <cell r="E4559">
            <v>186.45</v>
          </cell>
        </row>
        <row r="4560">
          <cell r="B4560">
            <v>43027</v>
          </cell>
          <cell r="C4560">
            <v>111.11369999999999</v>
          </cell>
          <cell r="E4560">
            <v>185.58</v>
          </cell>
        </row>
        <row r="4561">
          <cell r="B4561">
            <v>43028</v>
          </cell>
          <cell r="C4561">
            <v>111.08580000000001</v>
          </cell>
          <cell r="E4561">
            <v>182.31</v>
          </cell>
        </row>
        <row r="4562">
          <cell r="B4562">
            <v>43031</v>
          </cell>
          <cell r="C4562">
            <v>110.9187</v>
          </cell>
          <cell r="E4562">
            <v>185.1</v>
          </cell>
        </row>
        <row r="4563">
          <cell r="B4563">
            <v>43032</v>
          </cell>
          <cell r="C4563">
            <v>110.89190000000001</v>
          </cell>
          <cell r="E4563">
            <v>185.1</v>
          </cell>
        </row>
        <row r="4564">
          <cell r="B4564">
            <v>43033</v>
          </cell>
          <cell r="C4564">
            <v>110.9251</v>
          </cell>
          <cell r="E4564">
            <v>185.16</v>
          </cell>
        </row>
        <row r="4565">
          <cell r="B4565">
            <v>43034</v>
          </cell>
          <cell r="C4565">
            <v>110.8963</v>
          </cell>
          <cell r="E4565">
            <v>188.21</v>
          </cell>
        </row>
        <row r="4566">
          <cell r="B4566">
            <v>43035</v>
          </cell>
          <cell r="C4566">
            <v>110.88890000000001</v>
          </cell>
          <cell r="E4566">
            <v>192.18</v>
          </cell>
        </row>
        <row r="4567">
          <cell r="B4567">
            <v>43038</v>
          </cell>
          <cell r="C4567">
            <v>110.8646</v>
          </cell>
          <cell r="E4567">
            <v>192.56</v>
          </cell>
        </row>
        <row r="4568">
          <cell r="B4568">
            <v>43039</v>
          </cell>
          <cell r="C4568">
            <v>110.97880000000001</v>
          </cell>
          <cell r="E4568">
            <v>193.96</v>
          </cell>
        </row>
        <row r="4569">
          <cell r="B4569">
            <v>43040</v>
          </cell>
          <cell r="E4569">
            <v>194.16</v>
          </cell>
        </row>
        <row r="4570">
          <cell r="B4570">
            <v>43041</v>
          </cell>
          <cell r="C4570">
            <v>110.88330000000001</v>
          </cell>
          <cell r="E4570">
            <v>192.81</v>
          </cell>
        </row>
        <row r="4571">
          <cell r="B4571">
            <v>43042</v>
          </cell>
          <cell r="C4571">
            <v>110.8767</v>
          </cell>
          <cell r="E4571">
            <v>193.55</v>
          </cell>
        </row>
        <row r="4572">
          <cell r="B4572">
            <v>43045</v>
          </cell>
          <cell r="C4572">
            <v>110.82640000000001</v>
          </cell>
          <cell r="E4572">
            <v>194.06</v>
          </cell>
        </row>
        <row r="4573">
          <cell r="B4573">
            <v>43046</v>
          </cell>
          <cell r="C4573">
            <v>110.4</v>
          </cell>
          <cell r="E4573">
            <v>194.99</v>
          </cell>
        </row>
        <row r="4574">
          <cell r="B4574">
            <v>43047</v>
          </cell>
          <cell r="C4574">
            <v>110.75239999999999</v>
          </cell>
          <cell r="E4574">
            <v>198.39</v>
          </cell>
        </row>
        <row r="4575">
          <cell r="B4575">
            <v>43048</v>
          </cell>
          <cell r="C4575">
            <v>110.5748</v>
          </cell>
          <cell r="E4575">
            <v>195.57</v>
          </cell>
        </row>
        <row r="4576">
          <cell r="B4576">
            <v>43049</v>
          </cell>
          <cell r="C4576">
            <v>110.5193</v>
          </cell>
          <cell r="E4576">
            <v>196.01</v>
          </cell>
        </row>
        <row r="4577">
          <cell r="B4577">
            <v>43052</v>
          </cell>
          <cell r="C4577">
            <v>110.64830000000001</v>
          </cell>
          <cell r="E4577">
            <v>195.35</v>
          </cell>
        </row>
        <row r="4578">
          <cell r="B4578">
            <v>43053</v>
          </cell>
          <cell r="C4578">
            <v>110.6656</v>
          </cell>
          <cell r="E4578">
            <v>197.26</v>
          </cell>
        </row>
        <row r="4579">
          <cell r="B4579">
            <v>43054</v>
          </cell>
          <cell r="C4579">
            <v>110.57299999999999</v>
          </cell>
          <cell r="E4579">
            <v>196.91</v>
          </cell>
        </row>
        <row r="4580">
          <cell r="B4580">
            <v>43055</v>
          </cell>
          <cell r="C4580">
            <v>110.5594</v>
          </cell>
          <cell r="E4580">
            <v>197.78</v>
          </cell>
        </row>
        <row r="4581">
          <cell r="B4581">
            <v>43056</v>
          </cell>
          <cell r="C4581">
            <v>110.6212</v>
          </cell>
          <cell r="E4581">
            <v>192.81</v>
          </cell>
        </row>
        <row r="4582">
          <cell r="B4582">
            <v>43059</v>
          </cell>
          <cell r="C4582">
            <v>110.4349</v>
          </cell>
          <cell r="E4582">
            <v>192.03</v>
          </cell>
        </row>
        <row r="4583">
          <cell r="B4583">
            <v>43060</v>
          </cell>
          <cell r="C4583">
            <v>110.4173</v>
          </cell>
          <cell r="E4583">
            <v>191.62</v>
          </cell>
        </row>
        <row r="4584">
          <cell r="B4584">
            <v>43061</v>
          </cell>
          <cell r="C4584">
            <v>110.474</v>
          </cell>
          <cell r="E4584">
            <v>188.28</v>
          </cell>
        </row>
        <row r="4585">
          <cell r="B4585">
            <v>43062</v>
          </cell>
          <cell r="C4585">
            <v>110.4585</v>
          </cell>
          <cell r="E4585">
            <v>189.87</v>
          </cell>
        </row>
        <row r="4586">
          <cell r="B4586">
            <v>43063</v>
          </cell>
          <cell r="C4586">
            <v>110.3818</v>
          </cell>
          <cell r="E4586">
            <v>189.1</v>
          </cell>
        </row>
        <row r="4587">
          <cell r="B4587">
            <v>43066</v>
          </cell>
          <cell r="C4587">
            <v>110.4438</v>
          </cell>
          <cell r="E4587">
            <v>188.16</v>
          </cell>
        </row>
        <row r="4588">
          <cell r="B4588">
            <v>43067</v>
          </cell>
          <cell r="C4588">
            <v>110.4995</v>
          </cell>
          <cell r="E4588">
            <v>188.07</v>
          </cell>
        </row>
        <row r="4589">
          <cell r="B4589">
            <v>43068</v>
          </cell>
          <cell r="C4589">
            <v>110.5133</v>
          </cell>
          <cell r="E4589">
            <v>186.05</v>
          </cell>
        </row>
        <row r="4590">
          <cell r="B4590">
            <v>43069</v>
          </cell>
          <cell r="C4590">
            <v>110.4342</v>
          </cell>
          <cell r="E4590">
            <v>187.59</v>
          </cell>
        </row>
        <row r="4591">
          <cell r="B4591">
            <v>43070</v>
          </cell>
          <cell r="C4591">
            <v>110.5322</v>
          </cell>
          <cell r="E4591">
            <v>187.21</v>
          </cell>
        </row>
        <row r="4592">
          <cell r="B4592">
            <v>43073</v>
          </cell>
          <cell r="C4592">
            <v>110.48309999999999</v>
          </cell>
          <cell r="E4592">
            <v>187.95</v>
          </cell>
        </row>
        <row r="4593">
          <cell r="B4593">
            <v>43074</v>
          </cell>
          <cell r="C4593">
            <v>110.4486</v>
          </cell>
          <cell r="E4593">
            <v>187.44</v>
          </cell>
        </row>
        <row r="4594">
          <cell r="B4594">
            <v>43075</v>
          </cell>
          <cell r="C4594">
            <v>110.6161</v>
          </cell>
          <cell r="E4594">
            <v>186.59</v>
          </cell>
        </row>
        <row r="4595">
          <cell r="B4595">
            <v>43076</v>
          </cell>
          <cell r="C4595">
            <v>110.61579999999999</v>
          </cell>
          <cell r="E4595">
            <v>186.18</v>
          </cell>
        </row>
        <row r="4596">
          <cell r="B4596">
            <v>43077</v>
          </cell>
          <cell r="C4596">
            <v>110.61490000000001</v>
          </cell>
          <cell r="E4596">
            <v>186.71</v>
          </cell>
        </row>
        <row r="4597">
          <cell r="B4597">
            <v>43080</v>
          </cell>
          <cell r="C4597">
            <v>110.58450000000001</v>
          </cell>
          <cell r="E4597">
            <v>185.05</v>
          </cell>
        </row>
        <row r="4598">
          <cell r="B4598">
            <v>43081</v>
          </cell>
          <cell r="C4598">
            <v>110.5621</v>
          </cell>
          <cell r="E4598">
            <v>184.93</v>
          </cell>
        </row>
        <row r="4599">
          <cell r="B4599">
            <v>43082</v>
          </cell>
          <cell r="C4599">
            <v>110.7153</v>
          </cell>
          <cell r="E4599">
            <v>183.25</v>
          </cell>
        </row>
        <row r="4600">
          <cell r="B4600">
            <v>43083</v>
          </cell>
          <cell r="E4600">
            <v>181.37</v>
          </cell>
        </row>
        <row r="4601">
          <cell r="B4601">
            <v>43084</v>
          </cell>
          <cell r="C4601">
            <v>110.7363</v>
          </cell>
          <cell r="E4601">
            <v>180.28</v>
          </cell>
        </row>
        <row r="4602">
          <cell r="B4602">
            <v>43087</v>
          </cell>
          <cell r="C4602">
            <v>110.86669999999999</v>
          </cell>
          <cell r="E4602">
            <v>178.49</v>
          </cell>
        </row>
        <row r="4603">
          <cell r="B4603">
            <v>43088</v>
          </cell>
          <cell r="C4603">
            <v>110.81529999999999</v>
          </cell>
          <cell r="E4603">
            <v>173.46</v>
          </cell>
        </row>
        <row r="4604">
          <cell r="B4604">
            <v>43089</v>
          </cell>
          <cell r="C4604">
            <v>110.80459999999999</v>
          </cell>
          <cell r="E4604">
            <v>170.16</v>
          </cell>
        </row>
        <row r="4605">
          <cell r="B4605">
            <v>43090</v>
          </cell>
          <cell r="C4605">
            <v>111.0117</v>
          </cell>
          <cell r="E4605">
            <v>166.42</v>
          </cell>
        </row>
        <row r="4606">
          <cell r="B4606">
            <v>43091</v>
          </cell>
          <cell r="C4606">
            <v>110.9736</v>
          </cell>
          <cell r="E4606">
            <v>169.28</v>
          </cell>
        </row>
        <row r="4607">
          <cell r="B4607">
            <v>43094</v>
          </cell>
        </row>
        <row r="4608">
          <cell r="B4608">
            <v>43095</v>
          </cell>
        </row>
        <row r="4609">
          <cell r="B4609">
            <v>43096</v>
          </cell>
          <cell r="C4609">
            <v>110.86969999999999</v>
          </cell>
          <cell r="E4609">
            <v>170.66</v>
          </cell>
        </row>
        <row r="4610">
          <cell r="B4610">
            <v>43097</v>
          </cell>
          <cell r="C4610">
            <v>110.9414</v>
          </cell>
          <cell r="E4610">
            <v>170.14</v>
          </cell>
        </row>
        <row r="4611">
          <cell r="B4611">
            <v>43098</v>
          </cell>
          <cell r="C4611">
            <v>110.9772</v>
          </cell>
          <cell r="E4611">
            <v>179.6</v>
          </cell>
        </row>
        <row r="4612">
          <cell r="B4612">
            <v>43101</v>
          </cell>
        </row>
        <row r="4613">
          <cell r="B4613">
            <v>43102</v>
          </cell>
          <cell r="E4613">
            <v>179.43</v>
          </cell>
        </row>
        <row r="4614">
          <cell r="B4614">
            <v>43103</v>
          </cell>
          <cell r="C4614">
            <v>111.6861</v>
          </cell>
          <cell r="E4614">
            <v>175.96</v>
          </cell>
        </row>
        <row r="4615">
          <cell r="B4615">
            <v>43104</v>
          </cell>
          <cell r="C4615">
            <v>111.72880000000001</v>
          </cell>
          <cell r="E4615">
            <v>172.53</v>
          </cell>
        </row>
        <row r="4616">
          <cell r="B4616">
            <v>43105</v>
          </cell>
          <cell r="C4616">
            <v>111.80710000000001</v>
          </cell>
          <cell r="E4616">
            <v>173.77</v>
          </cell>
        </row>
        <row r="4617">
          <cell r="B4617">
            <v>43108</v>
          </cell>
          <cell r="C4617">
            <v>111.8922</v>
          </cell>
          <cell r="E4617">
            <v>174.41</v>
          </cell>
        </row>
        <row r="4618">
          <cell r="B4618">
            <v>43109</v>
          </cell>
          <cell r="C4618">
            <v>111.87309999999999</v>
          </cell>
          <cell r="E4618">
            <v>172.15</v>
          </cell>
        </row>
        <row r="4619">
          <cell r="B4619">
            <v>43110</v>
          </cell>
          <cell r="C4619">
            <v>111.9161</v>
          </cell>
          <cell r="E4619">
            <v>165.95</v>
          </cell>
        </row>
        <row r="4620">
          <cell r="B4620">
            <v>43111</v>
          </cell>
          <cell r="C4620">
            <v>109.56829999999999</v>
          </cell>
        </row>
        <row r="4621">
          <cell r="B4621">
            <v>43112</v>
          </cell>
          <cell r="C4621">
            <v>111.8931</v>
          </cell>
          <cell r="E4621">
            <v>164.62</v>
          </cell>
        </row>
        <row r="4622">
          <cell r="B4622">
            <v>43115</v>
          </cell>
          <cell r="C4622">
            <v>111.928</v>
          </cell>
          <cell r="E4622">
            <v>165.41</v>
          </cell>
        </row>
        <row r="4623">
          <cell r="B4623">
            <v>43116</v>
          </cell>
          <cell r="C4623">
            <v>111.898</v>
          </cell>
          <cell r="E4623">
            <v>165.1</v>
          </cell>
        </row>
        <row r="4624">
          <cell r="B4624">
            <v>43117</v>
          </cell>
          <cell r="C4624">
            <v>111.9931</v>
          </cell>
          <cell r="E4624">
            <v>163.80000000000001</v>
          </cell>
        </row>
        <row r="4625">
          <cell r="B4625">
            <v>43118</v>
          </cell>
          <cell r="C4625">
            <v>112.0744</v>
          </cell>
          <cell r="E4625">
            <v>163.88</v>
          </cell>
        </row>
        <row r="4626">
          <cell r="B4626">
            <v>43119</v>
          </cell>
          <cell r="C4626">
            <v>112.0929</v>
          </cell>
          <cell r="E4626">
            <v>163.43</v>
          </cell>
        </row>
        <row r="4627">
          <cell r="B4627">
            <v>43122</v>
          </cell>
          <cell r="C4627">
            <v>112.1129</v>
          </cell>
          <cell r="E4627">
            <v>163.57</v>
          </cell>
        </row>
        <row r="4628">
          <cell r="B4628">
            <v>43123</v>
          </cell>
          <cell r="C4628">
            <v>112.0137</v>
          </cell>
          <cell r="E4628">
            <v>163.81</v>
          </cell>
        </row>
        <row r="4629">
          <cell r="B4629">
            <v>43124</v>
          </cell>
          <cell r="C4629">
            <v>112.07769999999999</v>
          </cell>
          <cell r="E4629">
            <v>161.16</v>
          </cell>
        </row>
        <row r="4630">
          <cell r="B4630">
            <v>43125</v>
          </cell>
          <cell r="C4630">
            <v>112.09690000000001</v>
          </cell>
          <cell r="E4630">
            <v>154.63</v>
          </cell>
        </row>
        <row r="4631">
          <cell r="B4631">
            <v>43126</v>
          </cell>
          <cell r="C4631">
            <v>112.11709999999999</v>
          </cell>
          <cell r="E4631">
            <v>156.47</v>
          </cell>
        </row>
        <row r="4632">
          <cell r="B4632">
            <v>43129</v>
          </cell>
          <cell r="C4632">
            <v>112.17440000000001</v>
          </cell>
          <cell r="E4632">
            <v>151.72</v>
          </cell>
        </row>
        <row r="4633">
          <cell r="B4633">
            <v>43130</v>
          </cell>
          <cell r="C4633">
            <v>112.2221</v>
          </cell>
          <cell r="E4633">
            <v>154.5</v>
          </cell>
        </row>
        <row r="4634">
          <cell r="B4634">
            <v>43131</v>
          </cell>
          <cell r="C4634">
            <v>112.286</v>
          </cell>
          <cell r="E4634">
            <v>150.75</v>
          </cell>
        </row>
        <row r="4635">
          <cell r="B4635">
            <v>43132</v>
          </cell>
          <cell r="E4635">
            <v>150.93</v>
          </cell>
        </row>
        <row r="4636">
          <cell r="B4636">
            <v>43133</v>
          </cell>
          <cell r="E4636">
            <v>145.79</v>
          </cell>
        </row>
        <row r="4637">
          <cell r="B4637">
            <v>43136</v>
          </cell>
          <cell r="C4637">
            <v>112.1979</v>
          </cell>
          <cell r="E4637">
            <v>146.47999999999999</v>
          </cell>
        </row>
        <row r="4638">
          <cell r="B4638">
            <v>43137</v>
          </cell>
          <cell r="C4638">
            <v>112.15770000000001</v>
          </cell>
          <cell r="E4638">
            <v>150.18</v>
          </cell>
        </row>
        <row r="4639">
          <cell r="B4639">
            <v>43138</v>
          </cell>
          <cell r="C4639">
            <v>112.30719999999999</v>
          </cell>
          <cell r="E4639">
            <v>146.69999999999999</v>
          </cell>
        </row>
        <row r="4640">
          <cell r="B4640">
            <v>43139</v>
          </cell>
          <cell r="C4640">
            <v>112.2713</v>
          </cell>
          <cell r="E4640">
            <v>142.93</v>
          </cell>
        </row>
        <row r="4641">
          <cell r="B4641">
            <v>43140</v>
          </cell>
          <cell r="C4641">
            <v>112.2135</v>
          </cell>
          <cell r="E4641">
            <v>151.30000000000001</v>
          </cell>
        </row>
        <row r="4642">
          <cell r="B4642">
            <v>43143</v>
          </cell>
          <cell r="C4642">
            <v>112.20440000000001</v>
          </cell>
          <cell r="E4642">
            <v>153.68</v>
          </cell>
        </row>
        <row r="4643">
          <cell r="B4643">
            <v>43144</v>
          </cell>
          <cell r="C4643">
            <v>112.17789999999999</v>
          </cell>
          <cell r="E4643">
            <v>154.54</v>
          </cell>
        </row>
        <row r="4644">
          <cell r="B4644">
            <v>43145</v>
          </cell>
          <cell r="C4644">
            <v>112.199</v>
          </cell>
          <cell r="E4644">
            <v>155.29</v>
          </cell>
        </row>
        <row r="4645">
          <cell r="B4645">
            <v>43146</v>
          </cell>
          <cell r="C4645">
            <v>112.10599999999999</v>
          </cell>
          <cell r="E4645">
            <v>157.44</v>
          </cell>
        </row>
        <row r="4646">
          <cell r="B4646">
            <v>43147</v>
          </cell>
          <cell r="C4646">
            <v>112.179</v>
          </cell>
          <cell r="E4646">
            <v>158.57</v>
          </cell>
        </row>
        <row r="4647">
          <cell r="B4647">
            <v>43150</v>
          </cell>
          <cell r="C4647">
            <v>112.1776</v>
          </cell>
          <cell r="E4647">
            <v>157.25</v>
          </cell>
        </row>
        <row r="4648">
          <cell r="B4648">
            <v>43151</v>
          </cell>
          <cell r="C4648">
            <v>112.1982</v>
          </cell>
          <cell r="E4648">
            <v>158.88999999999999</v>
          </cell>
        </row>
        <row r="4649">
          <cell r="B4649">
            <v>43152</v>
          </cell>
          <cell r="C4649">
            <v>112.1951</v>
          </cell>
          <cell r="E4649">
            <v>160.91999999999999</v>
          </cell>
        </row>
        <row r="4650">
          <cell r="B4650">
            <v>43153</v>
          </cell>
          <cell r="C4650">
            <v>112.18340000000001</v>
          </cell>
          <cell r="E4650">
            <v>164.69</v>
          </cell>
        </row>
        <row r="4651">
          <cell r="B4651">
            <v>43154</v>
          </cell>
          <cell r="C4651">
            <v>112.2239</v>
          </cell>
          <cell r="E4651">
            <v>167.05</v>
          </cell>
        </row>
        <row r="4652">
          <cell r="B4652">
            <v>43157</v>
          </cell>
          <cell r="E4652">
            <v>168.14</v>
          </cell>
        </row>
        <row r="4653">
          <cell r="B4653">
            <v>43158</v>
          </cell>
          <cell r="C4653">
            <v>112.07510000000001</v>
          </cell>
          <cell r="E4653">
            <v>169.85</v>
          </cell>
        </row>
        <row r="4654">
          <cell r="B4654">
            <v>43159</v>
          </cell>
          <cell r="C4654">
            <v>112.206</v>
          </cell>
          <cell r="E4654">
            <v>171.77</v>
          </cell>
        </row>
        <row r="4655">
          <cell r="B4655">
            <v>43160</v>
          </cell>
          <cell r="C4655">
            <v>112.16540000000001</v>
          </cell>
          <cell r="E4655">
            <v>175.56</v>
          </cell>
        </row>
        <row r="4656">
          <cell r="B4656">
            <v>43161</v>
          </cell>
          <cell r="C4656">
            <v>112.15949999999999</v>
          </cell>
          <cell r="E4656">
            <v>175.8</v>
          </cell>
        </row>
        <row r="4657">
          <cell r="B4657">
            <v>43164</v>
          </cell>
          <cell r="C4657">
            <v>112.1396</v>
          </cell>
          <cell r="E4657">
            <v>178.91</v>
          </cell>
        </row>
        <row r="4658">
          <cell r="B4658">
            <v>43165</v>
          </cell>
          <cell r="C4658">
            <v>111.9006</v>
          </cell>
          <cell r="E4658">
            <v>173.58</v>
          </cell>
        </row>
        <row r="4659">
          <cell r="B4659">
            <v>43166</v>
          </cell>
          <cell r="C4659">
            <v>112.0097</v>
          </cell>
          <cell r="E4659">
            <v>179.81</v>
          </cell>
        </row>
        <row r="4660">
          <cell r="B4660">
            <v>43167</v>
          </cell>
          <cell r="C4660">
            <v>112.0551</v>
          </cell>
          <cell r="E4660">
            <v>179.67</v>
          </cell>
        </row>
        <row r="4661">
          <cell r="B4661">
            <v>43168</v>
          </cell>
          <cell r="C4661">
            <v>112.0714</v>
          </cell>
          <cell r="E4661">
            <v>180.73</v>
          </cell>
        </row>
        <row r="4662">
          <cell r="B4662">
            <v>43171</v>
          </cell>
          <cell r="C4662">
            <v>112.01779999999999</v>
          </cell>
          <cell r="E4662">
            <v>180.93</v>
          </cell>
        </row>
        <row r="4663">
          <cell r="B4663">
            <v>43172</v>
          </cell>
          <cell r="C4663">
            <v>112.12820000000001</v>
          </cell>
          <cell r="E4663">
            <v>177.49</v>
          </cell>
        </row>
        <row r="4664">
          <cell r="B4664">
            <v>43173</v>
          </cell>
          <cell r="C4664">
            <v>112.092</v>
          </cell>
          <cell r="E4664">
            <v>177.02</v>
          </cell>
        </row>
        <row r="4665">
          <cell r="B4665">
            <v>43174</v>
          </cell>
          <cell r="C4665">
            <v>112.1345</v>
          </cell>
          <cell r="E4665">
            <v>180.45</v>
          </cell>
        </row>
        <row r="4666">
          <cell r="B4666">
            <v>43175</v>
          </cell>
          <cell r="C4666">
            <v>112.13339999999999</v>
          </cell>
          <cell r="E4666">
            <v>178.49</v>
          </cell>
        </row>
        <row r="4667">
          <cell r="B4667">
            <v>43178</v>
          </cell>
          <cell r="C4667">
            <v>112.15689999999999</v>
          </cell>
          <cell r="E4667">
            <v>177.5</v>
          </cell>
        </row>
        <row r="4668">
          <cell r="B4668">
            <v>43179</v>
          </cell>
          <cell r="C4668">
            <v>112.20529999999999</v>
          </cell>
          <cell r="E4668">
            <v>181.94</v>
          </cell>
        </row>
        <row r="4669">
          <cell r="B4669">
            <v>43180</v>
          </cell>
          <cell r="C4669">
            <v>112.2146</v>
          </cell>
          <cell r="E4669">
            <v>182.05</v>
          </cell>
        </row>
        <row r="4670">
          <cell r="B4670">
            <v>43181</v>
          </cell>
          <cell r="C4670">
            <v>112.1015</v>
          </cell>
          <cell r="E4670">
            <v>184.77</v>
          </cell>
        </row>
        <row r="4671">
          <cell r="B4671">
            <v>43182</v>
          </cell>
          <cell r="C4671">
            <v>112.06950000000001</v>
          </cell>
          <cell r="E4671">
            <v>185.69</v>
          </cell>
        </row>
        <row r="4672">
          <cell r="B4672">
            <v>43185</v>
          </cell>
          <cell r="E4672">
            <v>185.78</v>
          </cell>
        </row>
        <row r="4673">
          <cell r="B4673">
            <v>43186</v>
          </cell>
          <cell r="C4673">
            <v>112.0689</v>
          </cell>
          <cell r="E4673">
            <v>185.03</v>
          </cell>
        </row>
        <row r="4674">
          <cell r="B4674">
            <v>43187</v>
          </cell>
          <cell r="C4674">
            <v>112.1306</v>
          </cell>
          <cell r="E4674">
            <v>183.45</v>
          </cell>
        </row>
        <row r="4675">
          <cell r="B4675">
            <v>43188</v>
          </cell>
          <cell r="C4675">
            <v>112.1802</v>
          </cell>
          <cell r="E4675">
            <v>184.47</v>
          </cell>
        </row>
        <row r="4676">
          <cell r="B4676">
            <v>43189</v>
          </cell>
        </row>
        <row r="4677">
          <cell r="B4677">
            <v>43192</v>
          </cell>
          <cell r="E4677">
            <v>185.88</v>
          </cell>
        </row>
        <row r="4678">
          <cell r="B4678">
            <v>43193</v>
          </cell>
          <cell r="C4678">
            <v>112.1866</v>
          </cell>
          <cell r="E4678">
            <v>185.88</v>
          </cell>
        </row>
        <row r="4679">
          <cell r="B4679">
            <v>43194</v>
          </cell>
          <cell r="C4679">
            <v>112.1858</v>
          </cell>
          <cell r="E4679">
            <v>185.47</v>
          </cell>
        </row>
        <row r="4680">
          <cell r="B4680">
            <v>43195</v>
          </cell>
          <cell r="C4680">
            <v>112.2008</v>
          </cell>
          <cell r="E4680">
            <v>183.51</v>
          </cell>
        </row>
        <row r="4681">
          <cell r="B4681">
            <v>43196</v>
          </cell>
          <cell r="C4681">
            <v>112.22499999999999</v>
          </cell>
          <cell r="E4681">
            <v>182.48</v>
          </cell>
        </row>
        <row r="4682">
          <cell r="B4682">
            <v>43199</v>
          </cell>
          <cell r="C4682">
            <v>112.20050000000001</v>
          </cell>
          <cell r="E4682">
            <v>184.23</v>
          </cell>
        </row>
        <row r="4683">
          <cell r="B4683">
            <v>43200</v>
          </cell>
          <cell r="C4683">
            <v>112.2598</v>
          </cell>
          <cell r="E4683">
            <v>180.46</v>
          </cell>
        </row>
        <row r="4684">
          <cell r="B4684">
            <v>43201</v>
          </cell>
          <cell r="C4684">
            <v>112.3767</v>
          </cell>
          <cell r="E4684">
            <v>183.19</v>
          </cell>
        </row>
        <row r="4685">
          <cell r="B4685">
            <v>43202</v>
          </cell>
          <cell r="C4685">
            <v>112.3524</v>
          </cell>
          <cell r="E4685">
            <v>183.76</v>
          </cell>
        </row>
        <row r="4686">
          <cell r="B4686">
            <v>43203</v>
          </cell>
          <cell r="E4686">
            <v>180.3</v>
          </cell>
        </row>
        <row r="4687">
          <cell r="B4687">
            <v>43206</v>
          </cell>
          <cell r="C4687">
            <v>112.4498</v>
          </cell>
          <cell r="E4687">
            <v>181.78</v>
          </cell>
        </row>
        <row r="4688">
          <cell r="B4688">
            <v>43207</v>
          </cell>
          <cell r="C4688">
            <v>112.4288</v>
          </cell>
          <cell r="E4688">
            <v>182.54</v>
          </cell>
        </row>
        <row r="4689">
          <cell r="B4689">
            <v>43208</v>
          </cell>
          <cell r="C4689">
            <v>112.471</v>
          </cell>
          <cell r="E4689">
            <v>182.33</v>
          </cell>
        </row>
        <row r="4690">
          <cell r="B4690">
            <v>43209</v>
          </cell>
          <cell r="C4690">
            <v>112.49809999999999</v>
          </cell>
          <cell r="E4690">
            <v>178.29</v>
          </cell>
        </row>
        <row r="4691">
          <cell r="B4691">
            <v>43210</v>
          </cell>
          <cell r="C4691">
            <v>112.46339999999999</v>
          </cell>
          <cell r="E4691">
            <v>177.86</v>
          </cell>
        </row>
        <row r="4692">
          <cell r="B4692">
            <v>43213</v>
          </cell>
          <cell r="C4692">
            <v>112.4191</v>
          </cell>
          <cell r="E4692">
            <v>178.17</v>
          </cell>
        </row>
        <row r="4693">
          <cell r="B4693">
            <v>43214</v>
          </cell>
          <cell r="C4693">
            <v>112.4539</v>
          </cell>
          <cell r="E4693">
            <v>175.09</v>
          </cell>
        </row>
        <row r="4694">
          <cell r="B4694">
            <v>43215</v>
          </cell>
          <cell r="C4694">
            <v>112.5767</v>
          </cell>
          <cell r="E4694">
            <v>178.44</v>
          </cell>
        </row>
        <row r="4695">
          <cell r="B4695">
            <v>43216</v>
          </cell>
          <cell r="C4695">
            <v>112.56489999999999</v>
          </cell>
          <cell r="E4695">
            <v>180.94</v>
          </cell>
        </row>
        <row r="4696">
          <cell r="B4696">
            <v>43217</v>
          </cell>
          <cell r="C4696">
            <v>112.4945</v>
          </cell>
          <cell r="E4696">
            <v>183.72</v>
          </cell>
        </row>
        <row r="4697">
          <cell r="B4697">
            <v>43220</v>
          </cell>
          <cell r="C4697">
            <v>112.5334</v>
          </cell>
          <cell r="E4697">
            <v>184.72</v>
          </cell>
        </row>
        <row r="4698">
          <cell r="B4698">
            <v>43221</v>
          </cell>
          <cell r="E4698">
            <v>185.36</v>
          </cell>
        </row>
        <row r="4699">
          <cell r="B4699">
            <v>43222</v>
          </cell>
          <cell r="C4699">
            <v>112.5153</v>
          </cell>
          <cell r="E4699">
            <v>185.5</v>
          </cell>
        </row>
        <row r="4700">
          <cell r="B4700">
            <v>43223</v>
          </cell>
          <cell r="C4700">
            <v>112.5471</v>
          </cell>
          <cell r="E4700">
            <v>187</v>
          </cell>
        </row>
        <row r="4701">
          <cell r="B4701">
            <v>43224</v>
          </cell>
          <cell r="C4701">
            <v>112.5296</v>
          </cell>
          <cell r="E4701">
            <v>191.76</v>
          </cell>
        </row>
        <row r="4702">
          <cell r="B4702">
            <v>43227</v>
          </cell>
          <cell r="C4702">
            <v>112.378</v>
          </cell>
        </row>
        <row r="4703">
          <cell r="B4703">
            <v>43228</v>
          </cell>
          <cell r="C4703">
            <v>112.4175</v>
          </cell>
          <cell r="E4703">
            <v>192.91</v>
          </cell>
        </row>
        <row r="4704">
          <cell r="B4704">
            <v>43229</v>
          </cell>
          <cell r="C4704">
            <v>112.4605</v>
          </cell>
          <cell r="E4704">
            <v>192.64</v>
          </cell>
        </row>
        <row r="4705">
          <cell r="B4705">
            <v>43230</v>
          </cell>
          <cell r="C4705">
            <v>112.5258</v>
          </cell>
          <cell r="E4705">
            <v>187.13</v>
          </cell>
        </row>
        <row r="4706">
          <cell r="B4706">
            <v>43231</v>
          </cell>
          <cell r="C4706">
            <v>112.544</v>
          </cell>
          <cell r="E4706">
            <v>185.57</v>
          </cell>
        </row>
        <row r="4707">
          <cell r="B4707">
            <v>43234</v>
          </cell>
          <cell r="C4707">
            <v>112.5432</v>
          </cell>
          <cell r="E4707">
            <v>182.09</v>
          </cell>
        </row>
        <row r="4708">
          <cell r="B4708">
            <v>43235</v>
          </cell>
          <cell r="C4708">
            <v>112.45</v>
          </cell>
          <cell r="E4708">
            <v>181.47</v>
          </cell>
        </row>
        <row r="4709">
          <cell r="B4709">
            <v>43236</v>
          </cell>
          <cell r="C4709">
            <v>112.4881</v>
          </cell>
          <cell r="E4709">
            <v>182.21</v>
          </cell>
        </row>
        <row r="4710">
          <cell r="B4710">
            <v>43237</v>
          </cell>
          <cell r="C4710">
            <v>112.33799999999999</v>
          </cell>
          <cell r="E4710">
            <v>184.52</v>
          </cell>
        </row>
        <row r="4711">
          <cell r="B4711">
            <v>43238</v>
          </cell>
          <cell r="C4711">
            <v>112.36239999999999</v>
          </cell>
          <cell r="E4711">
            <v>184.51</v>
          </cell>
        </row>
        <row r="4712">
          <cell r="B4712">
            <v>43241</v>
          </cell>
          <cell r="C4712">
            <v>112.35769999999999</v>
          </cell>
          <cell r="E4712">
            <v>192.65</v>
          </cell>
        </row>
        <row r="4713">
          <cell r="B4713">
            <v>43242</v>
          </cell>
          <cell r="C4713">
            <v>112.50879999999999</v>
          </cell>
          <cell r="E4713">
            <v>197.12</v>
          </cell>
        </row>
        <row r="4714">
          <cell r="B4714">
            <v>43243</v>
          </cell>
          <cell r="C4714">
            <v>112.5526</v>
          </cell>
          <cell r="E4714">
            <v>204</v>
          </cell>
        </row>
        <row r="4715">
          <cell r="B4715">
            <v>43244</v>
          </cell>
          <cell r="E4715">
            <v>205.34</v>
          </cell>
        </row>
        <row r="4716">
          <cell r="B4716">
            <v>43245</v>
          </cell>
          <cell r="C4716">
            <v>112.4427</v>
          </cell>
          <cell r="E4716">
            <v>210.98</v>
          </cell>
        </row>
        <row r="4717">
          <cell r="B4717">
            <v>43248</v>
          </cell>
          <cell r="C4717">
            <v>112.3702</v>
          </cell>
        </row>
        <row r="4718">
          <cell r="B4718">
            <v>43249</v>
          </cell>
          <cell r="C4718">
            <v>112.2727</v>
          </cell>
          <cell r="E4718">
            <v>227.06</v>
          </cell>
        </row>
        <row r="4719">
          <cell r="B4719">
            <v>43250</v>
          </cell>
          <cell r="C4719">
            <v>112.2908</v>
          </cell>
          <cell r="E4719">
            <v>229.09</v>
          </cell>
        </row>
        <row r="4720">
          <cell r="B4720">
            <v>43251</v>
          </cell>
          <cell r="E4720">
            <v>226.71</v>
          </cell>
        </row>
        <row r="4721">
          <cell r="B4721">
            <v>43252</v>
          </cell>
          <cell r="C4721">
            <v>112.3291</v>
          </cell>
          <cell r="E4721">
            <v>223.27</v>
          </cell>
        </row>
        <row r="4722">
          <cell r="B4722">
            <v>43255</v>
          </cell>
          <cell r="C4722">
            <v>112.32259999999999</v>
          </cell>
          <cell r="E4722">
            <v>217.11</v>
          </cell>
        </row>
        <row r="4723">
          <cell r="B4723">
            <v>43256</v>
          </cell>
          <cell r="C4723">
            <v>112.3477</v>
          </cell>
          <cell r="E4723">
            <v>217.47</v>
          </cell>
        </row>
        <row r="4724">
          <cell r="B4724">
            <v>43257</v>
          </cell>
          <cell r="C4724">
            <v>112.36969999999999</v>
          </cell>
          <cell r="E4724">
            <v>215.01</v>
          </cell>
        </row>
        <row r="4725">
          <cell r="B4725">
            <v>43258</v>
          </cell>
          <cell r="C4725">
            <v>112.30029999999999</v>
          </cell>
          <cell r="E4725">
            <v>210.99</v>
          </cell>
        </row>
        <row r="4726">
          <cell r="B4726">
            <v>43259</v>
          </cell>
          <cell r="C4726">
            <v>112.2221</v>
          </cell>
          <cell r="E4726">
            <v>218.96</v>
          </cell>
        </row>
        <row r="4727">
          <cell r="B4727">
            <v>43262</v>
          </cell>
          <cell r="E4727">
            <v>214.95</v>
          </cell>
        </row>
        <row r="4728">
          <cell r="B4728">
            <v>43263</v>
          </cell>
          <cell r="C4728">
            <v>112.2657</v>
          </cell>
          <cell r="E4728">
            <v>217.36</v>
          </cell>
        </row>
        <row r="4729">
          <cell r="B4729">
            <v>43264</v>
          </cell>
          <cell r="C4729">
            <v>112.303</v>
          </cell>
          <cell r="E4729">
            <v>221.26</v>
          </cell>
        </row>
        <row r="4730">
          <cell r="B4730">
            <v>43265</v>
          </cell>
          <cell r="C4730">
            <v>112.2514</v>
          </cell>
          <cell r="E4730">
            <v>220.63</v>
          </cell>
        </row>
        <row r="4731">
          <cell r="B4731">
            <v>43266</v>
          </cell>
          <cell r="C4731">
            <v>112.24339999999999</v>
          </cell>
          <cell r="E4731">
            <v>225.02</v>
          </cell>
        </row>
        <row r="4732">
          <cell r="B4732">
            <v>43269</v>
          </cell>
          <cell r="C4732">
            <v>112.1412</v>
          </cell>
          <cell r="E4732">
            <v>224.98</v>
          </cell>
        </row>
        <row r="4733">
          <cell r="B4733">
            <v>43270</v>
          </cell>
          <cell r="C4733">
            <v>112.0834</v>
          </cell>
          <cell r="E4733">
            <v>229</v>
          </cell>
        </row>
        <row r="4734">
          <cell r="B4734">
            <v>43271</v>
          </cell>
          <cell r="C4734">
            <v>112.0647</v>
          </cell>
          <cell r="E4734">
            <v>225.19</v>
          </cell>
        </row>
        <row r="4735">
          <cell r="B4735">
            <v>43272</v>
          </cell>
          <cell r="C4735">
            <v>112.0185</v>
          </cell>
          <cell r="E4735">
            <v>227.61</v>
          </cell>
        </row>
        <row r="4736">
          <cell r="B4736">
            <v>43273</v>
          </cell>
          <cell r="E4736">
            <v>226.95</v>
          </cell>
        </row>
        <row r="4737">
          <cell r="B4737">
            <v>43276</v>
          </cell>
          <cell r="E4737">
            <v>225.25</v>
          </cell>
        </row>
        <row r="4738">
          <cell r="B4738">
            <v>43277</v>
          </cell>
          <cell r="C4738">
            <v>112.0228</v>
          </cell>
          <cell r="E4738">
            <v>220.88</v>
          </cell>
        </row>
        <row r="4739">
          <cell r="B4739">
            <v>43278</v>
          </cell>
          <cell r="C4739">
            <v>112.09269999999999</v>
          </cell>
          <cell r="E4739">
            <v>219.82</v>
          </cell>
        </row>
        <row r="4740">
          <cell r="B4740">
            <v>43279</v>
          </cell>
          <cell r="C4740">
            <v>111.7807</v>
          </cell>
          <cell r="E4740">
            <v>223.59</v>
          </cell>
        </row>
        <row r="4741">
          <cell r="B4741">
            <v>43280</v>
          </cell>
          <cell r="C4741">
            <v>111.715</v>
          </cell>
          <cell r="E4741">
            <v>223.49</v>
          </cell>
        </row>
        <row r="4742">
          <cell r="B4742">
            <v>43283</v>
          </cell>
          <cell r="C4742">
            <v>111.7572</v>
          </cell>
          <cell r="E4742">
            <v>222.23</v>
          </cell>
        </row>
        <row r="4743">
          <cell r="B4743">
            <v>43284</v>
          </cell>
          <cell r="C4743">
            <v>111.79859999999999</v>
          </cell>
          <cell r="E4743">
            <v>221.71</v>
          </cell>
        </row>
        <row r="4744">
          <cell r="B4744">
            <v>43285</v>
          </cell>
          <cell r="C4744">
            <v>111.69</v>
          </cell>
          <cell r="E4744">
            <v>219.96</v>
          </cell>
        </row>
        <row r="4745">
          <cell r="B4745">
            <v>43286</v>
          </cell>
          <cell r="C4745">
            <v>111.702</v>
          </cell>
          <cell r="E4745">
            <v>220.32</v>
          </cell>
        </row>
        <row r="4746">
          <cell r="B4746">
            <v>43287</v>
          </cell>
          <cell r="C4746">
            <v>111.63160000000001</v>
          </cell>
          <cell r="E4746">
            <v>216.94</v>
          </cell>
        </row>
        <row r="4747">
          <cell r="B4747">
            <v>43290</v>
          </cell>
          <cell r="C4747">
            <v>111.7664</v>
          </cell>
          <cell r="E4747">
            <v>209.68</v>
          </cell>
        </row>
        <row r="4748">
          <cell r="B4748">
            <v>43291</v>
          </cell>
          <cell r="C4748">
            <v>111.5641</v>
          </cell>
          <cell r="E4748">
            <v>203.23</v>
          </cell>
        </row>
        <row r="4749">
          <cell r="B4749">
            <v>43292</v>
          </cell>
          <cell r="C4749">
            <v>111.62309999999999</v>
          </cell>
          <cell r="E4749">
            <v>198.9</v>
          </cell>
        </row>
        <row r="4750">
          <cell r="B4750">
            <v>43293</v>
          </cell>
          <cell r="C4750">
            <v>111.7222</v>
          </cell>
          <cell r="E4750">
            <v>199.73</v>
          </cell>
        </row>
        <row r="4751">
          <cell r="B4751">
            <v>43294</v>
          </cell>
          <cell r="C4751">
            <v>111.79219999999999</v>
          </cell>
          <cell r="E4751">
            <v>200.32</v>
          </cell>
        </row>
        <row r="4752">
          <cell r="B4752">
            <v>43297</v>
          </cell>
          <cell r="C4752">
            <v>111.7914</v>
          </cell>
          <cell r="E4752">
            <v>196.3</v>
          </cell>
        </row>
        <row r="4753">
          <cell r="B4753">
            <v>43298</v>
          </cell>
          <cell r="C4753">
            <v>111.81610000000001</v>
          </cell>
          <cell r="E4753">
            <v>194.71</v>
          </cell>
        </row>
        <row r="4754">
          <cell r="B4754">
            <v>43299</v>
          </cell>
          <cell r="C4754">
            <v>111.8368</v>
          </cell>
          <cell r="E4754">
            <v>193.81</v>
          </cell>
        </row>
        <row r="4755">
          <cell r="B4755">
            <v>43300</v>
          </cell>
          <cell r="C4755">
            <v>111.7914</v>
          </cell>
          <cell r="E4755">
            <v>198.11</v>
          </cell>
        </row>
        <row r="4756">
          <cell r="B4756">
            <v>43301</v>
          </cell>
          <cell r="C4756">
            <v>111.803</v>
          </cell>
          <cell r="E4756">
            <v>197.93</v>
          </cell>
        </row>
        <row r="4757">
          <cell r="B4757">
            <v>43304</v>
          </cell>
          <cell r="C4757">
            <v>111.7422</v>
          </cell>
          <cell r="E4757">
            <v>192.96</v>
          </cell>
        </row>
        <row r="4758">
          <cell r="B4758">
            <v>43305</v>
          </cell>
          <cell r="C4758">
            <v>111.7393</v>
          </cell>
          <cell r="E4758">
            <v>193.26</v>
          </cell>
        </row>
        <row r="4759">
          <cell r="B4759">
            <v>43306</v>
          </cell>
          <cell r="C4759">
            <v>111.7567</v>
          </cell>
          <cell r="E4759">
            <v>192.03</v>
          </cell>
        </row>
        <row r="4760">
          <cell r="B4760">
            <v>43307</v>
          </cell>
          <cell r="C4760">
            <v>111.64830000000001</v>
          </cell>
          <cell r="E4760">
            <v>190.44</v>
          </cell>
        </row>
        <row r="4761">
          <cell r="B4761">
            <v>43308</v>
          </cell>
          <cell r="C4761">
            <v>111.6301</v>
          </cell>
          <cell r="E4761">
            <v>188.63</v>
          </cell>
        </row>
        <row r="4762">
          <cell r="B4762">
            <v>43311</v>
          </cell>
          <cell r="C4762">
            <v>111.63030000000001</v>
          </cell>
          <cell r="E4762">
            <v>186.26</v>
          </cell>
        </row>
        <row r="4763">
          <cell r="B4763">
            <v>43312</v>
          </cell>
          <cell r="C4763">
            <v>111.63720000000001</v>
          </cell>
          <cell r="E4763">
            <v>187.7</v>
          </cell>
        </row>
        <row r="4764">
          <cell r="B4764">
            <v>43313</v>
          </cell>
          <cell r="C4764">
            <v>111.73009999999999</v>
          </cell>
          <cell r="E4764">
            <v>188.05</v>
          </cell>
        </row>
        <row r="4765">
          <cell r="B4765">
            <v>43314</v>
          </cell>
          <cell r="C4765">
            <v>111.65600000000001</v>
          </cell>
          <cell r="E4765">
            <v>190.85</v>
          </cell>
        </row>
        <row r="4766">
          <cell r="B4766">
            <v>43315</v>
          </cell>
          <cell r="C4766">
            <v>111.6708</v>
          </cell>
          <cell r="E4766">
            <v>195.06</v>
          </cell>
        </row>
        <row r="4767">
          <cell r="B4767">
            <v>43318</v>
          </cell>
          <cell r="C4767">
            <v>111.6339</v>
          </cell>
          <cell r="E4767">
            <v>198.74</v>
          </cell>
        </row>
        <row r="4768">
          <cell r="B4768">
            <v>43319</v>
          </cell>
          <cell r="C4768">
            <v>111.60039999999999</v>
          </cell>
          <cell r="E4768">
            <v>197.98</v>
          </cell>
        </row>
        <row r="4769">
          <cell r="B4769">
            <v>43320</v>
          </cell>
          <cell r="C4769">
            <v>111.48269999999999</v>
          </cell>
          <cell r="E4769">
            <v>198.33</v>
          </cell>
        </row>
        <row r="4770">
          <cell r="B4770">
            <v>43321</v>
          </cell>
          <cell r="C4770">
            <v>111.4285</v>
          </cell>
          <cell r="E4770">
            <v>199.15</v>
          </cell>
        </row>
        <row r="4771">
          <cell r="B4771">
            <v>43322</v>
          </cell>
          <cell r="C4771">
            <v>111.3335</v>
          </cell>
          <cell r="E4771">
            <v>204.37</v>
          </cell>
        </row>
        <row r="4772">
          <cell r="B4772">
            <v>43325</v>
          </cell>
          <cell r="C4772">
            <v>111.2847</v>
          </cell>
          <cell r="E4772">
            <v>208.7</v>
          </cell>
        </row>
        <row r="4773">
          <cell r="B4773">
            <v>43326</v>
          </cell>
          <cell r="C4773">
            <v>111.3164</v>
          </cell>
          <cell r="E4773">
            <v>205.67</v>
          </cell>
        </row>
        <row r="4774">
          <cell r="B4774">
            <v>43327</v>
          </cell>
          <cell r="E4774">
            <v>205.95</v>
          </cell>
        </row>
        <row r="4775">
          <cell r="B4775">
            <v>43328</v>
          </cell>
          <cell r="C4775">
            <v>111.3826</v>
          </cell>
          <cell r="E4775">
            <v>207.21</v>
          </cell>
        </row>
        <row r="4776">
          <cell r="B4776">
            <v>43329</v>
          </cell>
          <cell r="C4776">
            <v>111.3567</v>
          </cell>
          <cell r="E4776">
            <v>206.59</v>
          </cell>
        </row>
        <row r="4777">
          <cell r="B4777">
            <v>43332</v>
          </cell>
          <cell r="C4777">
            <v>111.4632</v>
          </cell>
          <cell r="E4777">
            <v>207.78</v>
          </cell>
        </row>
        <row r="4778">
          <cell r="B4778">
            <v>43333</v>
          </cell>
          <cell r="C4778">
            <v>111.4996</v>
          </cell>
          <cell r="E4778">
            <v>205.21</v>
          </cell>
        </row>
        <row r="4779">
          <cell r="B4779">
            <v>43334</v>
          </cell>
          <cell r="C4779">
            <v>111.4764</v>
          </cell>
          <cell r="E4779">
            <v>201.28</v>
          </cell>
        </row>
        <row r="4780">
          <cell r="B4780">
            <v>43335</v>
          </cell>
          <cell r="C4780">
            <v>111.4564</v>
          </cell>
          <cell r="E4780">
            <v>198.8</v>
          </cell>
        </row>
        <row r="4781">
          <cell r="B4781">
            <v>43336</v>
          </cell>
          <cell r="C4781">
            <v>111.4123</v>
          </cell>
          <cell r="E4781">
            <v>199.94</v>
          </cell>
        </row>
        <row r="4782">
          <cell r="B4782">
            <v>43339</v>
          </cell>
          <cell r="C4782">
            <v>111.4482</v>
          </cell>
        </row>
        <row r="4783">
          <cell r="B4783">
            <v>43340</v>
          </cell>
          <cell r="C4783">
            <v>111.5548</v>
          </cell>
          <cell r="E4783">
            <v>196.51</v>
          </cell>
        </row>
        <row r="4784">
          <cell r="B4784">
            <v>43341</v>
          </cell>
          <cell r="C4784">
            <v>111.6093</v>
          </cell>
          <cell r="E4784">
            <v>193.75</v>
          </cell>
        </row>
        <row r="4785">
          <cell r="B4785">
            <v>43342</v>
          </cell>
          <cell r="C4785">
            <v>111.54989999999999</v>
          </cell>
          <cell r="E4785">
            <v>197</v>
          </cell>
        </row>
        <row r="4786">
          <cell r="B4786">
            <v>43343</v>
          </cell>
          <cell r="C4786">
            <v>111.5732</v>
          </cell>
          <cell r="E4786">
            <v>198.65</v>
          </cell>
        </row>
        <row r="4787">
          <cell r="B4787">
            <v>43344</v>
          </cell>
          <cell r="C4787">
            <v>111.55970000000001</v>
          </cell>
          <cell r="E4787">
            <v>199.63</v>
          </cell>
        </row>
        <row r="4788">
          <cell r="B4788">
            <v>43347</v>
          </cell>
          <cell r="C4788">
            <v>111.5668</v>
          </cell>
          <cell r="E4788">
            <v>199.66</v>
          </cell>
        </row>
        <row r="4789">
          <cell r="B4789">
            <v>43348</v>
          </cell>
          <cell r="C4789">
            <v>111.6292</v>
          </cell>
          <cell r="E4789">
            <v>195.58</v>
          </cell>
        </row>
        <row r="4790">
          <cell r="B4790">
            <v>43349</v>
          </cell>
          <cell r="C4790">
            <v>111.63849999999999</v>
          </cell>
          <cell r="E4790">
            <v>194.53</v>
          </cell>
        </row>
        <row r="4791">
          <cell r="B4791">
            <v>43350</v>
          </cell>
          <cell r="C4791">
            <v>111.6301</v>
          </cell>
          <cell r="E4791">
            <v>194.72</v>
          </cell>
        </row>
        <row r="4792">
          <cell r="B4792">
            <v>43353</v>
          </cell>
          <cell r="C4792">
            <v>111.5958</v>
          </cell>
          <cell r="E4792">
            <v>189.14</v>
          </cell>
        </row>
        <row r="4793">
          <cell r="B4793">
            <v>43354</v>
          </cell>
          <cell r="C4793">
            <v>111.4879</v>
          </cell>
          <cell r="E4793">
            <v>187.59</v>
          </cell>
        </row>
        <row r="4794">
          <cell r="B4794">
            <v>43355</v>
          </cell>
          <cell r="C4794">
            <v>111.589</v>
          </cell>
          <cell r="E4794">
            <v>185.46</v>
          </cell>
        </row>
        <row r="4795">
          <cell r="B4795">
            <v>43356</v>
          </cell>
          <cell r="C4795">
            <v>111.6405</v>
          </cell>
          <cell r="E4795">
            <v>183.03</v>
          </cell>
        </row>
        <row r="4796">
          <cell r="B4796">
            <v>43357</v>
          </cell>
          <cell r="C4796">
            <v>111.50109999999999</v>
          </cell>
          <cell r="E4796">
            <v>181.29</v>
          </cell>
        </row>
        <row r="4797">
          <cell r="B4797">
            <v>43360</v>
          </cell>
          <cell r="C4797">
            <v>111.5001</v>
          </cell>
          <cell r="E4797">
            <v>178.61</v>
          </cell>
        </row>
        <row r="4798">
          <cell r="B4798">
            <v>43361</v>
          </cell>
          <cell r="C4798">
            <v>111.61839999999999</v>
          </cell>
          <cell r="E4798">
            <v>177.35</v>
          </cell>
        </row>
        <row r="4799">
          <cell r="B4799">
            <v>43362</v>
          </cell>
          <cell r="C4799">
            <v>111.6268</v>
          </cell>
          <cell r="E4799">
            <v>177.36</v>
          </cell>
        </row>
        <row r="4800">
          <cell r="B4800">
            <v>43363</v>
          </cell>
          <cell r="C4800">
            <v>111.6014</v>
          </cell>
          <cell r="E4800">
            <v>179.34</v>
          </cell>
        </row>
        <row r="4801">
          <cell r="B4801">
            <v>43364</v>
          </cell>
          <cell r="C4801">
            <v>111.5885</v>
          </cell>
          <cell r="E4801">
            <v>181.7</v>
          </cell>
        </row>
        <row r="4802">
          <cell r="B4802">
            <v>43367</v>
          </cell>
          <cell r="C4802">
            <v>111.79730000000001</v>
          </cell>
          <cell r="E4802">
            <v>176.98</v>
          </cell>
        </row>
        <row r="4803">
          <cell r="B4803">
            <v>43368</v>
          </cell>
          <cell r="C4803">
            <v>111.7687</v>
          </cell>
          <cell r="E4803">
            <v>173.93</v>
          </cell>
        </row>
        <row r="4804">
          <cell r="B4804">
            <v>43369</v>
          </cell>
          <cell r="C4804">
            <v>111.6927</v>
          </cell>
          <cell r="E4804">
            <v>175.6</v>
          </cell>
        </row>
        <row r="4805">
          <cell r="B4805">
            <v>43370</v>
          </cell>
          <cell r="C4805">
            <v>111.5484</v>
          </cell>
          <cell r="E4805">
            <v>175.14</v>
          </cell>
        </row>
        <row r="4806">
          <cell r="B4806">
            <v>43371</v>
          </cell>
          <cell r="C4806">
            <v>111.53270000000001</v>
          </cell>
          <cell r="E4806">
            <v>178.13</v>
          </cell>
        </row>
        <row r="4807">
          <cell r="B4807">
            <v>43374</v>
          </cell>
          <cell r="C4807">
            <v>111.5115</v>
          </cell>
          <cell r="E4807">
            <v>178.02</v>
          </cell>
        </row>
        <row r="4808">
          <cell r="B4808">
            <v>43375</v>
          </cell>
          <cell r="C4808">
            <v>111.4954</v>
          </cell>
          <cell r="E4808">
            <v>183.65</v>
          </cell>
        </row>
        <row r="4809">
          <cell r="B4809">
            <v>43376</v>
          </cell>
          <cell r="C4809">
            <v>111.4522</v>
          </cell>
          <cell r="E4809">
            <v>182.66</v>
          </cell>
        </row>
        <row r="4810">
          <cell r="B4810">
            <v>43377</v>
          </cell>
          <cell r="C4810">
            <v>111.4952</v>
          </cell>
          <cell r="E4810">
            <v>178.45</v>
          </cell>
        </row>
        <row r="4811">
          <cell r="B4811">
            <v>43378</v>
          </cell>
          <cell r="C4811">
            <v>111.42140000000001</v>
          </cell>
          <cell r="E4811">
            <v>177.88</v>
          </cell>
        </row>
        <row r="4812">
          <cell r="B4812">
            <v>43381</v>
          </cell>
          <cell r="E4812">
            <v>180.75</v>
          </cell>
        </row>
        <row r="4813">
          <cell r="B4813">
            <v>43382</v>
          </cell>
          <cell r="C4813">
            <v>111.39230000000001</v>
          </cell>
          <cell r="E4813">
            <v>182.47</v>
          </cell>
        </row>
        <row r="4814">
          <cell r="B4814">
            <v>43383</v>
          </cell>
          <cell r="C4814">
            <v>111.4324</v>
          </cell>
          <cell r="E4814">
            <v>181.39</v>
          </cell>
        </row>
        <row r="4815">
          <cell r="B4815">
            <v>43384</v>
          </cell>
          <cell r="C4815">
            <v>111.4395</v>
          </cell>
          <cell r="E4815">
            <v>187.27</v>
          </cell>
        </row>
        <row r="4816">
          <cell r="B4816">
            <v>43385</v>
          </cell>
          <cell r="C4816">
            <v>111.47839999999999</v>
          </cell>
          <cell r="E4816">
            <v>190.78</v>
          </cell>
        </row>
        <row r="4817">
          <cell r="B4817">
            <v>43388</v>
          </cell>
          <cell r="C4817">
            <v>111.5196</v>
          </cell>
          <cell r="E4817">
            <v>190.32</v>
          </cell>
        </row>
        <row r="4818">
          <cell r="B4818">
            <v>43389</v>
          </cell>
          <cell r="C4818">
            <v>111.39790000000001</v>
          </cell>
          <cell r="E4818">
            <v>192.13</v>
          </cell>
        </row>
        <row r="4819">
          <cell r="B4819">
            <v>43390</v>
          </cell>
          <cell r="C4819">
            <v>111.32340000000001</v>
          </cell>
          <cell r="E4819">
            <v>192.98</v>
          </cell>
        </row>
        <row r="4820">
          <cell r="B4820">
            <v>43391</v>
          </cell>
          <cell r="C4820">
            <v>111.3288</v>
          </cell>
          <cell r="E4820">
            <v>194.89</v>
          </cell>
        </row>
        <row r="4821">
          <cell r="B4821">
            <v>43392</v>
          </cell>
          <cell r="C4821">
            <v>111.3259</v>
          </cell>
          <cell r="E4821">
            <v>197.86</v>
          </cell>
        </row>
        <row r="4822">
          <cell r="B4822">
            <v>43395</v>
          </cell>
          <cell r="C4822">
            <v>111.3049</v>
          </cell>
          <cell r="E4822">
            <v>198.75</v>
          </cell>
        </row>
        <row r="4823">
          <cell r="B4823">
            <v>43396</v>
          </cell>
          <cell r="C4823">
            <v>111.2067</v>
          </cell>
          <cell r="E4823">
            <v>200.26</v>
          </cell>
        </row>
        <row r="4824">
          <cell r="B4824">
            <v>43397</v>
          </cell>
          <cell r="C4824">
            <v>111.1902</v>
          </cell>
          <cell r="E4824">
            <v>202.29</v>
          </cell>
        </row>
        <row r="4825">
          <cell r="B4825">
            <v>43398</v>
          </cell>
          <cell r="C4825">
            <v>111.2748</v>
          </cell>
          <cell r="E4825">
            <v>204.93</v>
          </cell>
        </row>
        <row r="4826">
          <cell r="B4826">
            <v>43399</v>
          </cell>
          <cell r="E4826">
            <v>206.92</v>
          </cell>
        </row>
        <row r="4827">
          <cell r="B4827">
            <v>43402</v>
          </cell>
          <cell r="C4827">
            <v>111.16240000000001</v>
          </cell>
          <cell r="E4827">
            <v>206.22</v>
          </cell>
        </row>
        <row r="4828">
          <cell r="B4828">
            <v>43403</v>
          </cell>
          <cell r="C4828">
            <v>111.1439</v>
          </cell>
          <cell r="E4828">
            <v>207.66</v>
          </cell>
        </row>
        <row r="4829">
          <cell r="B4829">
            <v>43404</v>
          </cell>
          <cell r="C4829">
            <v>111.19799999999999</v>
          </cell>
          <cell r="E4829">
            <v>206.28</v>
          </cell>
        </row>
        <row r="4830">
          <cell r="B4830">
            <v>43405</v>
          </cell>
          <cell r="E4830">
            <v>203.08</v>
          </cell>
        </row>
        <row r="4831">
          <cell r="B4831">
            <v>43406</v>
          </cell>
          <cell r="C4831">
            <v>111.1751</v>
          </cell>
          <cell r="E4831">
            <v>204.37</v>
          </cell>
        </row>
        <row r="4832">
          <cell r="B4832">
            <v>43409</v>
          </cell>
          <cell r="C4832">
            <v>111.2067</v>
          </cell>
          <cell r="E4832">
            <v>204.04</v>
          </cell>
        </row>
        <row r="4833">
          <cell r="B4833">
            <v>43410</v>
          </cell>
          <cell r="C4833">
            <v>111.1812</v>
          </cell>
          <cell r="E4833">
            <v>205.62</v>
          </cell>
        </row>
        <row r="4834">
          <cell r="B4834">
            <v>43411</v>
          </cell>
          <cell r="C4834">
            <v>111.197</v>
          </cell>
          <cell r="E4834">
            <v>202.58</v>
          </cell>
        </row>
        <row r="4835">
          <cell r="B4835">
            <v>43412</v>
          </cell>
          <cell r="C4835">
            <v>111.2283</v>
          </cell>
          <cell r="E4835">
            <v>202.8</v>
          </cell>
        </row>
        <row r="4836">
          <cell r="B4836">
            <v>43413</v>
          </cell>
          <cell r="C4836">
            <v>111.2375</v>
          </cell>
          <cell r="E4836">
            <v>204.8</v>
          </cell>
        </row>
        <row r="4837">
          <cell r="B4837">
            <v>43416</v>
          </cell>
          <cell r="C4837">
            <v>111.2431</v>
          </cell>
          <cell r="E4837">
            <v>208.74</v>
          </cell>
        </row>
        <row r="4838">
          <cell r="B4838">
            <v>43417</v>
          </cell>
          <cell r="C4838">
            <v>111.32859999999999</v>
          </cell>
          <cell r="E4838">
            <v>209.25</v>
          </cell>
        </row>
        <row r="4839">
          <cell r="B4839">
            <v>43418</v>
          </cell>
          <cell r="C4839">
            <v>111.3383</v>
          </cell>
          <cell r="E4839">
            <v>208.08</v>
          </cell>
        </row>
        <row r="4840">
          <cell r="B4840">
            <v>43419</v>
          </cell>
          <cell r="C4840">
            <v>111.2822</v>
          </cell>
          <cell r="E4840">
            <v>211.18</v>
          </cell>
        </row>
        <row r="4841">
          <cell r="B4841">
            <v>43420</v>
          </cell>
          <cell r="C4841">
            <v>111.2285</v>
          </cell>
          <cell r="E4841">
            <v>210.5</v>
          </cell>
        </row>
        <row r="4842">
          <cell r="B4842">
            <v>43423</v>
          </cell>
          <cell r="C4842">
            <v>111.1969</v>
          </cell>
          <cell r="E4842">
            <v>207.93</v>
          </cell>
        </row>
        <row r="4843">
          <cell r="B4843">
            <v>43424</v>
          </cell>
          <cell r="C4843">
            <v>111.14919999999999</v>
          </cell>
          <cell r="E4843">
            <v>212.71</v>
          </cell>
        </row>
        <row r="4844">
          <cell r="B4844">
            <v>43425</v>
          </cell>
          <cell r="C4844">
            <v>111.1572</v>
          </cell>
          <cell r="E4844">
            <v>210.96</v>
          </cell>
        </row>
        <row r="4845">
          <cell r="B4845">
            <v>43426</v>
          </cell>
          <cell r="C4845">
            <v>111.1604</v>
          </cell>
          <cell r="E4845">
            <v>209.64</v>
          </cell>
        </row>
        <row r="4846">
          <cell r="B4846">
            <v>43427</v>
          </cell>
          <cell r="C4846">
            <v>111.2864</v>
          </cell>
          <cell r="E4846">
            <v>215.64</v>
          </cell>
        </row>
        <row r="4847">
          <cell r="B4847">
            <v>43430</v>
          </cell>
          <cell r="C4847">
            <v>111.1404</v>
          </cell>
          <cell r="E4847">
            <v>214.97</v>
          </cell>
        </row>
        <row r="4848">
          <cell r="B4848">
            <v>43431</v>
          </cell>
          <cell r="C4848">
            <v>111.1641</v>
          </cell>
          <cell r="E4848">
            <v>215.86</v>
          </cell>
        </row>
        <row r="4849">
          <cell r="B4849">
            <v>43432</v>
          </cell>
          <cell r="C4849">
            <v>111.1504</v>
          </cell>
          <cell r="E4849">
            <v>216.1</v>
          </cell>
        </row>
        <row r="4850">
          <cell r="B4850">
            <v>43433</v>
          </cell>
          <cell r="C4850">
            <v>111.1399</v>
          </cell>
          <cell r="E4850">
            <v>217.01</v>
          </cell>
        </row>
        <row r="4851">
          <cell r="B4851">
            <v>43434</v>
          </cell>
          <cell r="C4851">
            <v>111.2355</v>
          </cell>
          <cell r="E4851">
            <v>217.55</v>
          </cell>
        </row>
        <row r="4852">
          <cell r="B4852">
            <v>43435</v>
          </cell>
          <cell r="C4852">
            <v>111.2611</v>
          </cell>
          <cell r="E4852">
            <v>216.46</v>
          </cell>
        </row>
        <row r="4853">
          <cell r="B4853">
            <v>43438</v>
          </cell>
          <cell r="C4853">
            <v>111.3098</v>
          </cell>
          <cell r="E4853">
            <v>216.95</v>
          </cell>
        </row>
        <row r="4854">
          <cell r="B4854">
            <v>43439</v>
          </cell>
          <cell r="C4854">
            <v>111.38809999999999</v>
          </cell>
          <cell r="E4854">
            <v>219.32</v>
          </cell>
        </row>
        <row r="4855">
          <cell r="B4855">
            <v>43440</v>
          </cell>
          <cell r="C4855">
            <v>111.3485</v>
          </cell>
          <cell r="E4855">
            <v>219.37</v>
          </cell>
        </row>
        <row r="4856">
          <cell r="B4856">
            <v>43441</v>
          </cell>
          <cell r="C4856">
            <v>111.3963</v>
          </cell>
          <cell r="E4856">
            <v>218.21</v>
          </cell>
        </row>
        <row r="4857">
          <cell r="B4857">
            <v>43444</v>
          </cell>
          <cell r="C4857">
            <v>111.4268</v>
          </cell>
          <cell r="E4857">
            <v>216.39</v>
          </cell>
        </row>
        <row r="4858">
          <cell r="B4858">
            <v>43445</v>
          </cell>
          <cell r="C4858">
            <v>111.1281</v>
          </cell>
          <cell r="E4858">
            <v>218.24</v>
          </cell>
        </row>
        <row r="4859">
          <cell r="B4859">
            <v>43446</v>
          </cell>
          <cell r="C4859">
            <v>111.1602</v>
          </cell>
          <cell r="E4859">
            <v>216.76</v>
          </cell>
        </row>
        <row r="4860">
          <cell r="B4860">
            <v>43447</v>
          </cell>
          <cell r="C4860">
            <v>111.08029999999999</v>
          </cell>
          <cell r="E4860">
            <v>214.73</v>
          </cell>
        </row>
        <row r="4861">
          <cell r="B4861">
            <v>43448</v>
          </cell>
          <cell r="C4861">
            <v>111.0844</v>
          </cell>
          <cell r="E4861">
            <v>216.06</v>
          </cell>
        </row>
        <row r="4862">
          <cell r="B4862">
            <v>43451</v>
          </cell>
          <cell r="C4862">
            <v>111.00109999999999</v>
          </cell>
          <cell r="E4862">
            <v>216.6</v>
          </cell>
        </row>
        <row r="4863">
          <cell r="B4863">
            <v>43452</v>
          </cell>
          <cell r="C4863">
            <v>111.2003</v>
          </cell>
          <cell r="E4863">
            <v>216.77</v>
          </cell>
        </row>
        <row r="4864">
          <cell r="B4864">
            <v>43453</v>
          </cell>
          <cell r="C4864">
            <v>111.08669999999999</v>
          </cell>
          <cell r="E4864">
            <v>216.05</v>
          </cell>
        </row>
        <row r="4865">
          <cell r="B4865">
            <v>43454</v>
          </cell>
          <cell r="C4865">
            <v>111.0303</v>
          </cell>
          <cell r="E4865">
            <v>216.51</v>
          </cell>
        </row>
        <row r="4866">
          <cell r="B4866">
            <v>43455</v>
          </cell>
          <cell r="C4866">
            <v>110.9479</v>
          </cell>
          <cell r="E4866">
            <v>213.74</v>
          </cell>
        </row>
        <row r="4867">
          <cell r="B4867">
            <v>43458</v>
          </cell>
          <cell r="E4867">
            <v>213.48</v>
          </cell>
        </row>
        <row r="4868">
          <cell r="B4868">
            <v>43459</v>
          </cell>
        </row>
        <row r="4869">
          <cell r="B4869">
            <v>43460</v>
          </cell>
        </row>
        <row r="4870">
          <cell r="B4870">
            <v>43461</v>
          </cell>
          <cell r="C4870">
            <v>110.9952</v>
          </cell>
          <cell r="E4870">
            <v>216.36</v>
          </cell>
        </row>
        <row r="4871">
          <cell r="B4871">
            <v>43462</v>
          </cell>
          <cell r="C4871">
            <v>110.98869999999999</v>
          </cell>
          <cell r="E4871">
            <v>216.42</v>
          </cell>
        </row>
        <row r="4872">
          <cell r="B4872">
            <v>43465</v>
          </cell>
          <cell r="E4872">
            <v>214.63</v>
          </cell>
        </row>
        <row r="4873">
          <cell r="B4873">
            <v>43466</v>
          </cell>
        </row>
        <row r="4874">
          <cell r="B4874">
            <v>43467</v>
          </cell>
          <cell r="C4874">
            <v>111.1365</v>
          </cell>
          <cell r="E4874">
            <v>219.64</v>
          </cell>
        </row>
        <row r="4875">
          <cell r="B4875">
            <v>43468</v>
          </cell>
          <cell r="C4875">
            <v>111.05419999999999</v>
          </cell>
          <cell r="E4875">
            <v>212.29</v>
          </cell>
        </row>
        <row r="4876">
          <cell r="B4876">
            <v>43469</v>
          </cell>
          <cell r="C4876">
            <v>111.0742</v>
          </cell>
          <cell r="E4876">
            <v>208.26</v>
          </cell>
        </row>
        <row r="4877">
          <cell r="B4877">
            <v>43472</v>
          </cell>
          <cell r="C4877">
            <v>110.96169999999999</v>
          </cell>
          <cell r="E4877">
            <v>205.15</v>
          </cell>
        </row>
        <row r="4878">
          <cell r="B4878">
            <v>43473</v>
          </cell>
          <cell r="C4878">
            <v>110.96210000000001</v>
          </cell>
          <cell r="E4878">
            <v>202.13</v>
          </cell>
        </row>
        <row r="4879">
          <cell r="B4879">
            <v>43474</v>
          </cell>
          <cell r="C4879">
            <v>110.9644</v>
          </cell>
          <cell r="E4879">
            <v>201.31</v>
          </cell>
        </row>
        <row r="4880">
          <cell r="B4880">
            <v>43475</v>
          </cell>
          <cell r="C4880">
            <v>110.93389999999999</v>
          </cell>
          <cell r="E4880">
            <v>205.19</v>
          </cell>
        </row>
        <row r="4881">
          <cell r="B4881">
            <v>43476</v>
          </cell>
          <cell r="C4881">
            <v>110.73990000000001</v>
          </cell>
          <cell r="E4881">
            <v>206.09</v>
          </cell>
        </row>
        <row r="4882">
          <cell r="B4882">
            <v>43479</v>
          </cell>
          <cell r="C4882">
            <v>110.791</v>
          </cell>
          <cell r="E4882">
            <v>207.72</v>
          </cell>
        </row>
        <row r="4883">
          <cell r="B4883">
            <v>43480</v>
          </cell>
          <cell r="C4883">
            <v>110.84099999999999</v>
          </cell>
          <cell r="E4883">
            <v>204.92</v>
          </cell>
        </row>
        <row r="4884">
          <cell r="B4884">
            <v>43481</v>
          </cell>
          <cell r="C4884">
            <v>110.8383</v>
          </cell>
          <cell r="E4884">
            <v>203.2</v>
          </cell>
        </row>
        <row r="4885">
          <cell r="B4885">
            <v>43482</v>
          </cell>
          <cell r="C4885">
            <v>110.8509</v>
          </cell>
          <cell r="E4885">
            <v>202.27</v>
          </cell>
        </row>
        <row r="4886">
          <cell r="B4886">
            <v>43483</v>
          </cell>
          <cell r="C4886">
            <v>110.92529999999999</v>
          </cell>
          <cell r="E4886">
            <v>198.49</v>
          </cell>
        </row>
        <row r="4887">
          <cell r="B4887">
            <v>43486</v>
          </cell>
          <cell r="C4887">
            <v>110.91200000000001</v>
          </cell>
          <cell r="E4887">
            <v>199.29</v>
          </cell>
        </row>
        <row r="4888">
          <cell r="B4888">
            <v>43487</v>
          </cell>
          <cell r="C4888">
            <v>110.755</v>
          </cell>
          <cell r="E4888">
            <v>196.98</v>
          </cell>
        </row>
        <row r="4889">
          <cell r="B4889">
            <v>43488</v>
          </cell>
          <cell r="C4889">
            <v>110.8304</v>
          </cell>
          <cell r="E4889">
            <v>198.09</v>
          </cell>
        </row>
        <row r="4890">
          <cell r="B4890">
            <v>43489</v>
          </cell>
          <cell r="C4890">
            <v>110.8704</v>
          </cell>
          <cell r="E4890">
            <v>192.93</v>
          </cell>
        </row>
        <row r="4891">
          <cell r="B4891">
            <v>43490</v>
          </cell>
          <cell r="C4891">
            <v>110.7706</v>
          </cell>
          <cell r="E4891">
            <v>192.74</v>
          </cell>
        </row>
        <row r="4892">
          <cell r="B4892">
            <v>43493</v>
          </cell>
          <cell r="C4892">
            <v>110.79600000000001</v>
          </cell>
          <cell r="E4892">
            <v>189.9</v>
          </cell>
        </row>
        <row r="4893">
          <cell r="B4893">
            <v>43494</v>
          </cell>
          <cell r="C4893">
            <v>110.8301</v>
          </cell>
          <cell r="E4893">
            <v>188.36</v>
          </cell>
        </row>
        <row r="4894">
          <cell r="B4894">
            <v>43495</v>
          </cell>
          <cell r="C4894">
            <v>110.8308</v>
          </cell>
          <cell r="E4894">
            <v>190.82</v>
          </cell>
        </row>
        <row r="4895">
          <cell r="B4895">
            <v>43496</v>
          </cell>
          <cell r="C4895">
            <v>110.82510000000001</v>
          </cell>
          <cell r="E4895">
            <v>189.63</v>
          </cell>
        </row>
        <row r="4896">
          <cell r="B4896">
            <v>43497</v>
          </cell>
          <cell r="C4896">
            <v>110.8353</v>
          </cell>
          <cell r="E4896">
            <v>187.81</v>
          </cell>
        </row>
        <row r="4897">
          <cell r="B4897">
            <v>43500</v>
          </cell>
          <cell r="C4897">
            <v>110.77670000000001</v>
          </cell>
          <cell r="E4897">
            <v>188.61</v>
          </cell>
        </row>
        <row r="4898">
          <cell r="B4898">
            <v>43501</v>
          </cell>
          <cell r="C4898">
            <v>110.7783</v>
          </cell>
          <cell r="E4898">
            <v>181.81</v>
          </cell>
        </row>
        <row r="4899">
          <cell r="B4899">
            <v>43502</v>
          </cell>
          <cell r="C4899">
            <v>110.85420000000001</v>
          </cell>
          <cell r="E4899">
            <v>181.04</v>
          </cell>
        </row>
        <row r="4900">
          <cell r="B4900">
            <v>43503</v>
          </cell>
          <cell r="C4900">
            <v>110.85039999999999</v>
          </cell>
          <cell r="E4900">
            <v>185.12</v>
          </cell>
        </row>
        <row r="4901">
          <cell r="B4901">
            <v>43504</v>
          </cell>
          <cell r="C4901">
            <v>110.7932</v>
          </cell>
          <cell r="E4901">
            <v>187.25</v>
          </cell>
        </row>
        <row r="4902">
          <cell r="B4902">
            <v>43507</v>
          </cell>
          <cell r="C4902">
            <v>110.8681</v>
          </cell>
          <cell r="E4902">
            <v>186.74</v>
          </cell>
        </row>
        <row r="4903">
          <cell r="B4903">
            <v>43508</v>
          </cell>
          <cell r="C4903">
            <v>110.9247</v>
          </cell>
          <cell r="E4903">
            <v>185.11</v>
          </cell>
        </row>
        <row r="4904">
          <cell r="B4904">
            <v>43509</v>
          </cell>
          <cell r="C4904">
            <v>110.9864</v>
          </cell>
          <cell r="E4904">
            <v>187.71</v>
          </cell>
        </row>
        <row r="4905">
          <cell r="B4905">
            <v>43510</v>
          </cell>
          <cell r="C4905">
            <v>110.9469</v>
          </cell>
          <cell r="E4905">
            <v>190.95</v>
          </cell>
        </row>
        <row r="4906">
          <cell r="B4906">
            <v>43511</v>
          </cell>
          <cell r="C4906">
            <v>111.00620000000001</v>
          </cell>
          <cell r="E4906">
            <v>190.57</v>
          </cell>
        </row>
        <row r="4907">
          <cell r="B4907">
            <v>43514</v>
          </cell>
          <cell r="C4907">
            <v>111.0492</v>
          </cell>
          <cell r="E4907">
            <v>188.9</v>
          </cell>
        </row>
        <row r="4908">
          <cell r="B4908">
            <v>43515</v>
          </cell>
          <cell r="C4908">
            <v>111.01</v>
          </cell>
          <cell r="E4908">
            <v>187.09</v>
          </cell>
        </row>
        <row r="4909">
          <cell r="B4909">
            <v>43516</v>
          </cell>
          <cell r="C4909">
            <v>111.0154</v>
          </cell>
          <cell r="E4909">
            <v>189.79</v>
          </cell>
        </row>
        <row r="4910">
          <cell r="B4910">
            <v>43517</v>
          </cell>
          <cell r="C4910">
            <v>110.94880000000001</v>
          </cell>
          <cell r="E4910">
            <v>185.58</v>
          </cell>
        </row>
        <row r="4911">
          <cell r="B4911">
            <v>43518</v>
          </cell>
          <cell r="C4911">
            <v>110.925</v>
          </cell>
          <cell r="E4911">
            <v>186.13</v>
          </cell>
        </row>
        <row r="4912">
          <cell r="B4912">
            <v>43521</v>
          </cell>
          <cell r="C4912">
            <v>110.9115</v>
          </cell>
          <cell r="E4912">
            <v>185.29</v>
          </cell>
        </row>
        <row r="4913">
          <cell r="B4913">
            <v>43522</v>
          </cell>
          <cell r="C4913">
            <v>110.9816</v>
          </cell>
          <cell r="E4913">
            <v>182.68</v>
          </cell>
        </row>
        <row r="4914">
          <cell r="B4914">
            <v>43523</v>
          </cell>
          <cell r="C4914">
            <v>110.9089</v>
          </cell>
          <cell r="E4914">
            <v>175.46</v>
          </cell>
        </row>
        <row r="4915">
          <cell r="B4915">
            <v>43524</v>
          </cell>
          <cell r="C4915">
            <v>110.89579999999999</v>
          </cell>
          <cell r="E4915">
            <v>171.92</v>
          </cell>
        </row>
        <row r="4916">
          <cell r="B4916">
            <v>43525</v>
          </cell>
          <cell r="C4916">
            <v>110.9423</v>
          </cell>
          <cell r="E4916">
            <v>171.08</v>
          </cell>
        </row>
        <row r="4917">
          <cell r="B4917">
            <v>43528</v>
          </cell>
          <cell r="C4917">
            <v>110.9884</v>
          </cell>
          <cell r="E4917">
            <v>171.49</v>
          </cell>
        </row>
        <row r="4918">
          <cell r="B4918">
            <v>43529</v>
          </cell>
          <cell r="C4918">
            <v>111.1571</v>
          </cell>
          <cell r="E4918">
            <v>171.56</v>
          </cell>
        </row>
        <row r="4919">
          <cell r="B4919">
            <v>43530</v>
          </cell>
          <cell r="C4919">
            <v>111.1613</v>
          </cell>
          <cell r="E4919">
            <v>171.32</v>
          </cell>
        </row>
        <row r="4920">
          <cell r="B4920">
            <v>43531</v>
          </cell>
          <cell r="C4920">
            <v>111.1968</v>
          </cell>
          <cell r="E4920">
            <v>171.72</v>
          </cell>
        </row>
        <row r="4921">
          <cell r="B4921">
            <v>43532</v>
          </cell>
          <cell r="C4921">
            <v>111.3314</v>
          </cell>
          <cell r="E4921">
            <v>168.82</v>
          </cell>
        </row>
        <row r="4922">
          <cell r="B4922">
            <v>43535</v>
          </cell>
          <cell r="C4922">
            <v>111.44110000000001</v>
          </cell>
          <cell r="E4922">
            <v>169.37</v>
          </cell>
        </row>
        <row r="4923">
          <cell r="B4923">
            <v>43536</v>
          </cell>
          <cell r="C4923">
            <v>111.568</v>
          </cell>
          <cell r="E4923">
            <v>168.76</v>
          </cell>
        </row>
        <row r="4924">
          <cell r="B4924">
            <v>43537</v>
          </cell>
          <cell r="C4924">
            <v>111.6401</v>
          </cell>
          <cell r="E4924">
            <v>171.32</v>
          </cell>
        </row>
        <row r="4925">
          <cell r="B4925">
            <v>43538</v>
          </cell>
          <cell r="C4925">
            <v>111.6198</v>
          </cell>
          <cell r="E4925">
            <v>170.44</v>
          </cell>
        </row>
        <row r="4926">
          <cell r="B4926">
            <v>43539</v>
          </cell>
          <cell r="C4926">
            <v>111.8339</v>
          </cell>
          <cell r="E4926">
            <v>166.98</v>
          </cell>
        </row>
        <row r="4927">
          <cell r="B4927">
            <v>43542</v>
          </cell>
          <cell r="C4927">
            <v>111.8866</v>
          </cell>
          <cell r="E4927">
            <v>163.77000000000001</v>
          </cell>
        </row>
        <row r="4928">
          <cell r="B4928">
            <v>43543</v>
          </cell>
          <cell r="C4928">
            <v>111.8591</v>
          </cell>
          <cell r="E4928">
            <v>160.80000000000001</v>
          </cell>
        </row>
        <row r="4929">
          <cell r="B4929">
            <v>43544</v>
          </cell>
          <cell r="C4929">
            <v>111.90300000000001</v>
          </cell>
          <cell r="E4929">
            <v>161.1</v>
          </cell>
        </row>
        <row r="4930">
          <cell r="B4930">
            <v>43545</v>
          </cell>
          <cell r="C4930">
            <v>112.0204</v>
          </cell>
          <cell r="E4930">
            <v>155.09</v>
          </cell>
        </row>
        <row r="4931">
          <cell r="B4931">
            <v>43546</v>
          </cell>
          <cell r="C4931">
            <v>112.09650000000001</v>
          </cell>
          <cell r="E4931">
            <v>156.63999999999999</v>
          </cell>
        </row>
        <row r="4932">
          <cell r="B4932">
            <v>43549</v>
          </cell>
          <cell r="C4932">
            <v>112.08069999999999</v>
          </cell>
          <cell r="E4932">
            <v>152.86000000000001</v>
          </cell>
        </row>
        <row r="4933">
          <cell r="B4933">
            <v>43550</v>
          </cell>
          <cell r="C4933">
            <v>112.1641</v>
          </cell>
          <cell r="E4933">
            <v>147.12</v>
          </cell>
        </row>
        <row r="4934">
          <cell r="B4934">
            <v>43551</v>
          </cell>
          <cell r="C4934">
            <v>112.3569</v>
          </cell>
          <cell r="E4934">
            <v>148.16</v>
          </cell>
        </row>
        <row r="4935">
          <cell r="B4935">
            <v>43552</v>
          </cell>
          <cell r="C4935">
            <v>112.46720000000001</v>
          </cell>
          <cell r="E4935">
            <v>149.5</v>
          </cell>
        </row>
        <row r="4936">
          <cell r="B4936">
            <v>43553</v>
          </cell>
          <cell r="C4936">
            <v>112.4911</v>
          </cell>
          <cell r="E4936">
            <v>149.81</v>
          </cell>
        </row>
        <row r="4937">
          <cell r="B4937">
            <v>43556</v>
          </cell>
          <cell r="C4937">
            <v>112.5513</v>
          </cell>
          <cell r="E4937">
            <v>146.66999999999999</v>
          </cell>
        </row>
        <row r="4938">
          <cell r="B4938">
            <v>43557</v>
          </cell>
          <cell r="C4938">
            <v>112.5342</v>
          </cell>
          <cell r="E4938">
            <v>149.03</v>
          </cell>
        </row>
        <row r="4939">
          <cell r="B4939">
            <v>43558</v>
          </cell>
          <cell r="C4939">
            <v>112.5852</v>
          </cell>
          <cell r="E4939">
            <v>147.71</v>
          </cell>
        </row>
        <row r="4940">
          <cell r="B4940">
            <v>43559</v>
          </cell>
          <cell r="C4940">
            <v>112.47920000000001</v>
          </cell>
          <cell r="E4940">
            <v>145.02000000000001</v>
          </cell>
        </row>
        <row r="4941">
          <cell r="B4941">
            <v>43560</v>
          </cell>
          <cell r="C4941">
            <v>112.4258</v>
          </cell>
          <cell r="E4941">
            <v>148.22</v>
          </cell>
        </row>
        <row r="4942">
          <cell r="B4942">
            <v>43563</v>
          </cell>
          <cell r="C4942">
            <v>112.38379999999999</v>
          </cell>
          <cell r="E4942">
            <v>149.5</v>
          </cell>
        </row>
        <row r="4943">
          <cell r="B4943">
            <v>43564</v>
          </cell>
          <cell r="C4943">
            <v>112.57080000000001</v>
          </cell>
          <cell r="E4943">
            <v>152.44999999999999</v>
          </cell>
        </row>
        <row r="4944">
          <cell r="B4944">
            <v>43565</v>
          </cell>
          <cell r="C4944">
            <v>112.619</v>
          </cell>
          <cell r="E4944">
            <v>157.32</v>
          </cell>
        </row>
        <row r="4945">
          <cell r="B4945">
            <v>43566</v>
          </cell>
          <cell r="C4945">
            <v>112.56010000000001</v>
          </cell>
          <cell r="E4945">
            <v>155.41</v>
          </cell>
        </row>
        <row r="4946">
          <cell r="B4946">
            <v>43567</v>
          </cell>
          <cell r="C4946">
            <v>112.6794</v>
          </cell>
          <cell r="E4946">
            <v>150.05000000000001</v>
          </cell>
        </row>
        <row r="4947">
          <cell r="B4947">
            <v>43570</v>
          </cell>
          <cell r="C4947">
            <v>112.6134</v>
          </cell>
          <cell r="E4947">
            <v>149.96</v>
          </cell>
        </row>
        <row r="4948">
          <cell r="B4948">
            <v>43571</v>
          </cell>
          <cell r="C4948">
            <v>112.6152</v>
          </cell>
          <cell r="E4948">
            <v>149.01</v>
          </cell>
        </row>
        <row r="4949">
          <cell r="B4949">
            <v>43572</v>
          </cell>
          <cell r="C4949">
            <v>112.5857</v>
          </cell>
          <cell r="E4949">
            <v>146.91</v>
          </cell>
        </row>
        <row r="4950">
          <cell r="B4950">
            <v>43573</v>
          </cell>
          <cell r="C4950">
            <v>112.8249</v>
          </cell>
          <cell r="E4950">
            <v>150.26</v>
          </cell>
        </row>
        <row r="4951">
          <cell r="B4951">
            <v>43574</v>
          </cell>
        </row>
        <row r="4952">
          <cell r="B4952">
            <v>43577</v>
          </cell>
        </row>
        <row r="4953">
          <cell r="B4953">
            <v>43578</v>
          </cell>
          <cell r="C4953">
            <v>112.6977</v>
          </cell>
          <cell r="E4953">
            <v>149.91999999999999</v>
          </cell>
        </row>
        <row r="4954">
          <cell r="B4954">
            <v>43579</v>
          </cell>
          <cell r="C4954">
            <v>112.84820000000001</v>
          </cell>
          <cell r="E4954">
            <v>150</v>
          </cell>
        </row>
        <row r="4955">
          <cell r="B4955">
            <v>43580</v>
          </cell>
          <cell r="C4955">
            <v>112.8443</v>
          </cell>
          <cell r="E4955">
            <v>150.88999999999999</v>
          </cell>
        </row>
        <row r="4956">
          <cell r="B4956">
            <v>43581</v>
          </cell>
          <cell r="C4956">
            <v>112.8695</v>
          </cell>
          <cell r="E4956">
            <v>149.91999999999999</v>
          </cell>
        </row>
        <row r="4957">
          <cell r="B4957">
            <v>43584</v>
          </cell>
          <cell r="C4957">
            <v>112.94159999999999</v>
          </cell>
          <cell r="E4957">
            <v>148.43</v>
          </cell>
        </row>
        <row r="4958">
          <cell r="B4958">
            <v>43585</v>
          </cell>
          <cell r="C4958">
            <v>112.9405</v>
          </cell>
          <cell r="E4958">
            <v>148.32</v>
          </cell>
        </row>
        <row r="4959">
          <cell r="B4959">
            <v>43586</v>
          </cell>
          <cell r="E4959">
            <v>147.1</v>
          </cell>
        </row>
        <row r="4960">
          <cell r="B4960">
            <v>43587</v>
          </cell>
          <cell r="C4960">
            <v>112.9936</v>
          </cell>
          <cell r="E4960">
            <v>145.71</v>
          </cell>
        </row>
        <row r="4961">
          <cell r="B4961">
            <v>43588</v>
          </cell>
          <cell r="C4961">
            <v>113.00620000000001</v>
          </cell>
          <cell r="E4961">
            <v>146.37</v>
          </cell>
        </row>
        <row r="4962">
          <cell r="B4962">
            <v>43591</v>
          </cell>
          <cell r="C4962">
            <v>113.1182</v>
          </cell>
        </row>
        <row r="4963">
          <cell r="B4963">
            <v>43592</v>
          </cell>
          <cell r="C4963">
            <v>113.1093</v>
          </cell>
          <cell r="E4963">
            <v>151.09</v>
          </cell>
        </row>
        <row r="4964">
          <cell r="B4964">
            <v>43593</v>
          </cell>
          <cell r="C4964">
            <v>113.0853</v>
          </cell>
          <cell r="E4964">
            <v>149.72</v>
          </cell>
        </row>
        <row r="4965">
          <cell r="B4965">
            <v>43594</v>
          </cell>
          <cell r="C4965">
            <v>113.03230000000001</v>
          </cell>
          <cell r="E4965">
            <v>153.72</v>
          </cell>
        </row>
        <row r="4966">
          <cell r="B4966">
            <v>43595</v>
          </cell>
          <cell r="C4966">
            <v>113.07089999999999</v>
          </cell>
          <cell r="E4966">
            <v>155.12</v>
          </cell>
        </row>
        <row r="4967">
          <cell r="B4967">
            <v>43598</v>
          </cell>
          <cell r="C4967">
            <v>113.08669999999999</v>
          </cell>
          <cell r="E4967">
            <v>154.30000000000001</v>
          </cell>
        </row>
        <row r="4968">
          <cell r="B4968">
            <v>43599</v>
          </cell>
          <cell r="C4968">
            <v>113.099</v>
          </cell>
          <cell r="E4968">
            <v>154.29</v>
          </cell>
        </row>
        <row r="4969">
          <cell r="B4969">
            <v>43600</v>
          </cell>
          <cell r="C4969">
            <v>113.21639999999999</v>
          </cell>
          <cell r="E4969">
            <v>155.65</v>
          </cell>
        </row>
        <row r="4970">
          <cell r="B4970">
            <v>43601</v>
          </cell>
          <cell r="C4970">
            <v>113.1801</v>
          </cell>
          <cell r="E4970">
            <v>155.93</v>
          </cell>
        </row>
        <row r="4971">
          <cell r="B4971">
            <v>43602</v>
          </cell>
          <cell r="C4971">
            <v>113.1341</v>
          </cell>
          <cell r="E4971">
            <v>156.01</v>
          </cell>
        </row>
        <row r="4972">
          <cell r="B4972">
            <v>43605</v>
          </cell>
          <cell r="C4972">
            <v>113.0594</v>
          </cell>
          <cell r="E4972">
            <v>157.15</v>
          </cell>
        </row>
        <row r="4973">
          <cell r="B4973">
            <v>43606</v>
          </cell>
          <cell r="C4973">
            <v>112.9687</v>
          </cell>
          <cell r="E4973">
            <v>151.25</v>
          </cell>
        </row>
        <row r="4974">
          <cell r="B4974">
            <v>43607</v>
          </cell>
          <cell r="C4974">
            <v>112.99039999999999</v>
          </cell>
          <cell r="E4974">
            <v>151.46</v>
          </cell>
        </row>
        <row r="4975">
          <cell r="B4975">
            <v>43608</v>
          </cell>
          <cell r="C4975">
            <v>113.0076</v>
          </cell>
          <cell r="E4975">
            <v>153.18</v>
          </cell>
        </row>
        <row r="4976">
          <cell r="B4976">
            <v>43609</v>
          </cell>
          <cell r="C4976">
            <v>112.9586</v>
          </cell>
          <cell r="E4976">
            <v>155.99</v>
          </cell>
        </row>
        <row r="4977">
          <cell r="B4977">
            <v>43612</v>
          </cell>
          <cell r="C4977">
            <v>112.9688</v>
          </cell>
        </row>
        <row r="4978">
          <cell r="B4978">
            <v>43613</v>
          </cell>
          <cell r="C4978">
            <v>112.8621</v>
          </cell>
          <cell r="E4978">
            <v>156.12</v>
          </cell>
        </row>
        <row r="4979">
          <cell r="B4979">
            <v>43614</v>
          </cell>
          <cell r="C4979">
            <v>112.92310000000001</v>
          </cell>
          <cell r="E4979">
            <v>157.96</v>
          </cell>
        </row>
        <row r="4980">
          <cell r="B4980">
            <v>43615</v>
          </cell>
          <cell r="C4980">
            <v>112.95829999999999</v>
          </cell>
          <cell r="E4980">
            <v>157.99</v>
          </cell>
        </row>
        <row r="4981">
          <cell r="B4981">
            <v>43616</v>
          </cell>
          <cell r="C4981">
            <v>112.9864</v>
          </cell>
          <cell r="E4981">
            <v>159.55000000000001</v>
          </cell>
        </row>
        <row r="4982">
          <cell r="B4982">
            <v>43617</v>
          </cell>
          <cell r="C4982">
            <v>112.97839999999999</v>
          </cell>
          <cell r="E4982">
            <v>158.59</v>
          </cell>
        </row>
        <row r="4983">
          <cell r="B4983">
            <v>43620</v>
          </cell>
          <cell r="C4983">
            <v>113.06059999999999</v>
          </cell>
          <cell r="E4983">
            <v>152.86000000000001</v>
          </cell>
        </row>
        <row r="4984">
          <cell r="B4984">
            <v>43621</v>
          </cell>
          <cell r="C4984">
            <v>113.214</v>
          </cell>
          <cell r="E4984">
            <v>150.55000000000001</v>
          </cell>
        </row>
        <row r="4985">
          <cell r="B4985">
            <v>43622</v>
          </cell>
          <cell r="C4985">
            <v>113.2129</v>
          </cell>
          <cell r="E4985">
            <v>146.85</v>
          </cell>
        </row>
        <row r="4986">
          <cell r="B4986">
            <v>43623</v>
          </cell>
          <cell r="C4986">
            <v>113.3507</v>
          </cell>
          <cell r="E4986">
            <v>147.04</v>
          </cell>
        </row>
        <row r="4987">
          <cell r="B4987">
            <v>43626</v>
          </cell>
          <cell r="C4987">
            <v>113.553</v>
          </cell>
          <cell r="E4987">
            <v>141.76</v>
          </cell>
        </row>
        <row r="4988">
          <cell r="B4988">
            <v>43627</v>
          </cell>
          <cell r="C4988">
            <v>113.55370000000001</v>
          </cell>
          <cell r="E4988">
            <v>141.58000000000001</v>
          </cell>
        </row>
        <row r="4989">
          <cell r="B4989">
            <v>43628</v>
          </cell>
          <cell r="C4989">
            <v>113.70140000000001</v>
          </cell>
          <cell r="E4989">
            <v>138.5</v>
          </cell>
        </row>
        <row r="4990">
          <cell r="B4990">
            <v>43629</v>
          </cell>
          <cell r="C4990">
            <v>114.02070000000001</v>
          </cell>
          <cell r="E4990">
            <v>131.72999999999999</v>
          </cell>
        </row>
        <row r="4991">
          <cell r="B4991">
            <v>43630</v>
          </cell>
          <cell r="C4991">
            <v>114.0211</v>
          </cell>
          <cell r="E4991">
            <v>126.96</v>
          </cell>
        </row>
        <row r="4992">
          <cell r="B4992">
            <v>43633</v>
          </cell>
          <cell r="C4992">
            <v>113.8475</v>
          </cell>
          <cell r="E4992">
            <v>128.31</v>
          </cell>
        </row>
        <row r="4993">
          <cell r="B4993">
            <v>43634</v>
          </cell>
          <cell r="C4993">
            <v>114.19929999999999</v>
          </cell>
          <cell r="E4993">
            <v>127.88</v>
          </cell>
        </row>
        <row r="4994">
          <cell r="B4994">
            <v>43635</v>
          </cell>
          <cell r="C4994">
            <v>114.2863</v>
          </cell>
          <cell r="E4994">
            <v>123.1</v>
          </cell>
        </row>
        <row r="4995">
          <cell r="B4995">
            <v>43636</v>
          </cell>
          <cell r="E4995">
            <v>119.47</v>
          </cell>
        </row>
        <row r="4996">
          <cell r="B4996">
            <v>43637</v>
          </cell>
          <cell r="C4996">
            <v>114.3111</v>
          </cell>
          <cell r="E4996">
            <v>118.28</v>
          </cell>
        </row>
        <row r="4997">
          <cell r="B4997">
            <v>43640</v>
          </cell>
          <cell r="C4997">
            <v>114.33839999999999</v>
          </cell>
          <cell r="E4997">
            <v>118.27</v>
          </cell>
        </row>
        <row r="4998">
          <cell r="B4998">
            <v>43641</v>
          </cell>
          <cell r="E4998">
            <v>119.57</v>
          </cell>
        </row>
        <row r="4999">
          <cell r="B4999">
            <v>43642</v>
          </cell>
          <cell r="C4999">
            <v>114.4235</v>
          </cell>
          <cell r="E4999">
            <v>120.36</v>
          </cell>
        </row>
        <row r="5000">
          <cell r="B5000">
            <v>43643</v>
          </cell>
          <cell r="C5000">
            <v>114.83629999999999</v>
          </cell>
          <cell r="E5000">
            <v>118.1</v>
          </cell>
        </row>
        <row r="5001">
          <cell r="B5001">
            <v>43644</v>
          </cell>
          <cell r="C5001">
            <v>114.8413</v>
          </cell>
          <cell r="E5001">
            <v>120.88</v>
          </cell>
        </row>
        <row r="5002">
          <cell r="B5002">
            <v>43647</v>
          </cell>
          <cell r="C5002">
            <v>114.806</v>
          </cell>
          <cell r="E5002">
            <v>122.75</v>
          </cell>
        </row>
        <row r="5003">
          <cell r="B5003">
            <v>43648</v>
          </cell>
          <cell r="C5003">
            <v>114.7719</v>
          </cell>
          <cell r="E5003">
            <v>122.94</v>
          </cell>
        </row>
        <row r="5004">
          <cell r="B5004">
            <v>43649</v>
          </cell>
          <cell r="C5004">
            <v>114.7962</v>
          </cell>
          <cell r="E5004">
            <v>119.09</v>
          </cell>
        </row>
        <row r="5005">
          <cell r="B5005">
            <v>43650</v>
          </cell>
          <cell r="C5005">
            <v>114.8258</v>
          </cell>
          <cell r="E5005">
            <v>115.25</v>
          </cell>
        </row>
        <row r="5006">
          <cell r="B5006">
            <v>43651</v>
          </cell>
          <cell r="C5006">
            <v>114.8882</v>
          </cell>
          <cell r="E5006">
            <v>113.38</v>
          </cell>
        </row>
        <row r="5007">
          <cell r="B5007">
            <v>43654</v>
          </cell>
          <cell r="C5007">
            <v>114.87090000000001</v>
          </cell>
          <cell r="E5007">
            <v>113.04</v>
          </cell>
        </row>
        <row r="5008">
          <cell r="B5008">
            <v>43655</v>
          </cell>
          <cell r="C5008">
            <v>114.8848</v>
          </cell>
          <cell r="E5008">
            <v>112.72</v>
          </cell>
        </row>
        <row r="5009">
          <cell r="B5009">
            <v>43656</v>
          </cell>
          <cell r="C5009">
            <v>114.95959999999999</v>
          </cell>
          <cell r="E5009">
            <v>110.94</v>
          </cell>
        </row>
        <row r="5010">
          <cell r="B5010">
            <v>43657</v>
          </cell>
          <cell r="C5010">
            <v>114.9404</v>
          </cell>
          <cell r="E5010">
            <v>109</v>
          </cell>
        </row>
        <row r="5011">
          <cell r="B5011">
            <v>43658</v>
          </cell>
          <cell r="C5011">
            <v>115.01609999999999</v>
          </cell>
          <cell r="E5011">
            <v>106.27</v>
          </cell>
        </row>
        <row r="5012">
          <cell r="B5012">
            <v>43661</v>
          </cell>
          <cell r="C5012">
            <v>115.7398</v>
          </cell>
          <cell r="E5012">
            <v>107</v>
          </cell>
        </row>
        <row r="5013">
          <cell r="B5013">
            <v>43662</v>
          </cell>
          <cell r="C5013">
            <v>115.6431</v>
          </cell>
          <cell r="E5013">
            <v>107.85</v>
          </cell>
        </row>
        <row r="5014">
          <cell r="B5014">
            <v>43663</v>
          </cell>
          <cell r="C5014">
            <v>115.7817</v>
          </cell>
          <cell r="E5014">
            <v>112.02</v>
          </cell>
        </row>
        <row r="5015">
          <cell r="B5015">
            <v>43664</v>
          </cell>
          <cell r="C5015">
            <v>115.7826</v>
          </cell>
          <cell r="E5015">
            <v>112.06</v>
          </cell>
        </row>
        <row r="5016">
          <cell r="B5016">
            <v>43665</v>
          </cell>
          <cell r="C5016">
            <v>115.8777</v>
          </cell>
          <cell r="E5016">
            <v>113.64</v>
          </cell>
        </row>
        <row r="5017">
          <cell r="B5017">
            <v>43668</v>
          </cell>
          <cell r="C5017">
            <v>115.8955</v>
          </cell>
          <cell r="E5017">
            <v>114.89</v>
          </cell>
        </row>
        <row r="5018">
          <cell r="B5018">
            <v>43669</v>
          </cell>
          <cell r="C5018">
            <v>115.89</v>
          </cell>
          <cell r="E5018">
            <v>114.32</v>
          </cell>
        </row>
        <row r="5019">
          <cell r="B5019">
            <v>43670</v>
          </cell>
          <cell r="C5019">
            <v>115.9024</v>
          </cell>
          <cell r="E5019">
            <v>114.25</v>
          </cell>
        </row>
        <row r="5020">
          <cell r="B5020">
            <v>43671</v>
          </cell>
          <cell r="C5020">
            <v>115.9053</v>
          </cell>
          <cell r="E5020">
            <v>111.82</v>
          </cell>
        </row>
        <row r="5021">
          <cell r="B5021">
            <v>43672</v>
          </cell>
          <cell r="C5021">
            <v>116.01130000000001</v>
          </cell>
          <cell r="E5021">
            <v>110.89</v>
          </cell>
        </row>
        <row r="5022">
          <cell r="B5022">
            <v>43675</v>
          </cell>
          <cell r="C5022">
            <v>116.038</v>
          </cell>
          <cell r="E5022">
            <v>114.18</v>
          </cell>
        </row>
        <row r="5023">
          <cell r="B5023">
            <v>43676</v>
          </cell>
          <cell r="C5023">
            <v>116.04600000000001</v>
          </cell>
          <cell r="E5023">
            <v>113.61</v>
          </cell>
        </row>
        <row r="5024">
          <cell r="B5024">
            <v>43677</v>
          </cell>
          <cell r="C5024">
            <v>116.1084</v>
          </cell>
          <cell r="E5024">
            <v>117.66</v>
          </cell>
        </row>
        <row r="5025">
          <cell r="B5025">
            <v>43678</v>
          </cell>
          <cell r="C5025">
            <v>116.1298</v>
          </cell>
          <cell r="E5025">
            <v>122.38</v>
          </cell>
        </row>
        <row r="5026">
          <cell r="B5026">
            <v>43679</v>
          </cell>
          <cell r="C5026">
            <v>116.11020000000001</v>
          </cell>
          <cell r="E5026">
            <v>122.07</v>
          </cell>
        </row>
        <row r="5027">
          <cell r="B5027">
            <v>43682</v>
          </cell>
          <cell r="E5027">
            <v>123.06</v>
          </cell>
        </row>
        <row r="5028">
          <cell r="B5028">
            <v>43683</v>
          </cell>
          <cell r="C5028">
            <v>116.1485</v>
          </cell>
          <cell r="E5028">
            <v>125.02</v>
          </cell>
        </row>
        <row r="5029">
          <cell r="B5029">
            <v>43684</v>
          </cell>
          <cell r="C5029">
            <v>116.0973</v>
          </cell>
          <cell r="E5029">
            <v>127.49</v>
          </cell>
        </row>
        <row r="5030">
          <cell r="B5030">
            <v>43685</v>
          </cell>
          <cell r="C5030">
            <v>116.0963</v>
          </cell>
          <cell r="E5030">
            <v>126.08</v>
          </cell>
        </row>
        <row r="5031">
          <cell r="B5031">
            <v>43686</v>
          </cell>
          <cell r="C5031">
            <v>116.15009999999999</v>
          </cell>
          <cell r="E5031">
            <v>125.77</v>
          </cell>
        </row>
        <row r="5032">
          <cell r="B5032">
            <v>43689</v>
          </cell>
          <cell r="C5032">
            <v>116.145</v>
          </cell>
          <cell r="E5032">
            <v>125.04</v>
          </cell>
        </row>
        <row r="5033">
          <cell r="B5033">
            <v>43690</v>
          </cell>
          <cell r="C5033">
            <v>116.0001</v>
          </cell>
          <cell r="E5033">
            <v>124.86</v>
          </cell>
        </row>
        <row r="5034">
          <cell r="B5034">
            <v>43691</v>
          </cell>
          <cell r="C5034">
            <v>116.096</v>
          </cell>
          <cell r="E5034">
            <v>127.1</v>
          </cell>
        </row>
        <row r="5035">
          <cell r="B5035">
            <v>43692</v>
          </cell>
          <cell r="E5035">
            <v>126.9</v>
          </cell>
        </row>
        <row r="5036">
          <cell r="B5036">
            <v>43693</v>
          </cell>
          <cell r="C5036">
            <v>116.04900000000001</v>
          </cell>
          <cell r="E5036">
            <v>127.94</v>
          </cell>
        </row>
        <row r="5037">
          <cell r="B5037">
            <v>43696</v>
          </cell>
          <cell r="C5037">
            <v>116.0652</v>
          </cell>
          <cell r="E5037">
            <v>121.69</v>
          </cell>
        </row>
        <row r="5038">
          <cell r="B5038">
            <v>43697</v>
          </cell>
          <cell r="C5038">
            <v>116.1221</v>
          </cell>
          <cell r="E5038">
            <v>122.76</v>
          </cell>
        </row>
        <row r="5039">
          <cell r="B5039">
            <v>43698</v>
          </cell>
          <cell r="C5039">
            <v>116.48099999999999</v>
          </cell>
          <cell r="E5039">
            <v>118.76</v>
          </cell>
        </row>
        <row r="5040">
          <cell r="B5040">
            <v>43699</v>
          </cell>
          <cell r="C5040">
            <v>116.46169999999999</v>
          </cell>
          <cell r="E5040">
            <v>115.59</v>
          </cell>
        </row>
        <row r="5041">
          <cell r="B5041">
            <v>43700</v>
          </cell>
          <cell r="C5041">
            <v>116.4652</v>
          </cell>
          <cell r="E5041">
            <v>116.11</v>
          </cell>
        </row>
        <row r="5042">
          <cell r="B5042">
            <v>43703</v>
          </cell>
          <cell r="C5042">
            <v>116.42359999999999</v>
          </cell>
        </row>
        <row r="5043">
          <cell r="B5043">
            <v>43704</v>
          </cell>
          <cell r="C5043">
            <v>116.4988</v>
          </cell>
          <cell r="E5043">
            <v>117.11</v>
          </cell>
        </row>
        <row r="5044">
          <cell r="B5044">
            <v>43705</v>
          </cell>
          <cell r="C5044">
            <v>116.529</v>
          </cell>
          <cell r="E5044">
            <v>117.8</v>
          </cell>
        </row>
        <row r="5045">
          <cell r="B5045">
            <v>43706</v>
          </cell>
          <cell r="C5045">
            <v>116.5074</v>
          </cell>
          <cell r="E5045">
            <v>116.77</v>
          </cell>
        </row>
        <row r="5046">
          <cell r="B5046">
            <v>43707</v>
          </cell>
          <cell r="C5046">
            <v>116.5508</v>
          </cell>
          <cell r="E5046">
            <v>116.24</v>
          </cell>
        </row>
        <row r="5047">
          <cell r="B5047">
            <v>43710</v>
          </cell>
          <cell r="C5047">
            <v>116.4572</v>
          </cell>
          <cell r="E5047">
            <v>113.75</v>
          </cell>
        </row>
        <row r="5048">
          <cell r="B5048">
            <v>43711</v>
          </cell>
          <cell r="E5048">
            <v>115.61</v>
          </cell>
        </row>
        <row r="5049">
          <cell r="B5049">
            <v>43712</v>
          </cell>
          <cell r="C5049">
            <v>116.5415</v>
          </cell>
          <cell r="E5049">
            <v>110.41</v>
          </cell>
        </row>
        <row r="5050">
          <cell r="B5050">
            <v>43713</v>
          </cell>
          <cell r="C5050">
            <v>116.5318</v>
          </cell>
          <cell r="E5050">
            <v>104.73</v>
          </cell>
        </row>
        <row r="5051">
          <cell r="B5051">
            <v>43714</v>
          </cell>
          <cell r="C5051">
            <v>116.526</v>
          </cell>
          <cell r="E5051">
            <v>107.9</v>
          </cell>
        </row>
        <row r="5052">
          <cell r="B5052">
            <v>43717</v>
          </cell>
          <cell r="C5052">
            <v>116.5017</v>
          </cell>
          <cell r="E5052">
            <v>106.29</v>
          </cell>
        </row>
        <row r="5053">
          <cell r="B5053">
            <v>43718</v>
          </cell>
          <cell r="C5053">
            <v>116.5474</v>
          </cell>
          <cell r="E5053">
            <v>106.59</v>
          </cell>
        </row>
        <row r="5054">
          <cell r="B5054">
            <v>43719</v>
          </cell>
          <cell r="C5054">
            <v>116.5445</v>
          </cell>
          <cell r="E5054">
            <v>107.07</v>
          </cell>
        </row>
        <row r="5055">
          <cell r="B5055">
            <v>43720</v>
          </cell>
          <cell r="C5055">
            <v>117.0001</v>
          </cell>
          <cell r="E5055">
            <v>101.51</v>
          </cell>
        </row>
        <row r="5056">
          <cell r="B5056">
            <v>43721</v>
          </cell>
          <cell r="C5056">
            <v>116.9894</v>
          </cell>
          <cell r="E5056">
            <v>97.96</v>
          </cell>
        </row>
        <row r="5057">
          <cell r="B5057">
            <v>43724</v>
          </cell>
          <cell r="C5057">
            <v>116.9893</v>
          </cell>
          <cell r="E5057">
            <v>99.98</v>
          </cell>
        </row>
        <row r="5058">
          <cell r="B5058">
            <v>43725</v>
          </cell>
          <cell r="C5058">
            <v>116.9909</v>
          </cell>
          <cell r="E5058">
            <v>101.82</v>
          </cell>
        </row>
        <row r="5059">
          <cell r="B5059">
            <v>43726</v>
          </cell>
          <cell r="C5059">
            <v>116.8254</v>
          </cell>
          <cell r="E5059">
            <v>102.07</v>
          </cell>
        </row>
        <row r="5060">
          <cell r="B5060">
            <v>43727</v>
          </cell>
          <cell r="E5060">
            <v>100.93</v>
          </cell>
        </row>
        <row r="5061">
          <cell r="B5061">
            <v>43728</v>
          </cell>
          <cell r="C5061">
            <v>116.94410000000001</v>
          </cell>
          <cell r="E5061">
            <v>100.27</v>
          </cell>
        </row>
        <row r="5062">
          <cell r="B5062">
            <v>43731</v>
          </cell>
          <cell r="C5062">
            <v>117.0652</v>
          </cell>
          <cell r="E5062">
            <v>106.68</v>
          </cell>
        </row>
        <row r="5063">
          <cell r="B5063">
            <v>43732</v>
          </cell>
          <cell r="C5063">
            <v>116.9791</v>
          </cell>
          <cell r="E5063">
            <v>104.9</v>
          </cell>
        </row>
        <row r="5064">
          <cell r="B5064">
            <v>43733</v>
          </cell>
          <cell r="C5064">
            <v>117.0107</v>
          </cell>
          <cell r="E5064">
            <v>106.73</v>
          </cell>
        </row>
        <row r="5065">
          <cell r="B5065">
            <v>43734</v>
          </cell>
          <cell r="C5065">
            <v>116.9053</v>
          </cell>
          <cell r="E5065">
            <v>103.2</v>
          </cell>
        </row>
        <row r="5066">
          <cell r="B5066">
            <v>43735</v>
          </cell>
          <cell r="C5066">
            <v>116.8689</v>
          </cell>
          <cell r="E5066">
            <v>104.92</v>
          </cell>
        </row>
        <row r="5067">
          <cell r="B5067">
            <v>43738</v>
          </cell>
          <cell r="C5067">
            <v>116.90130000000001</v>
          </cell>
          <cell r="E5067">
            <v>102.63</v>
          </cell>
        </row>
        <row r="5068">
          <cell r="B5068">
            <v>43739</v>
          </cell>
          <cell r="C5068">
            <v>116.88760000000001</v>
          </cell>
          <cell r="E5068">
            <v>102.84</v>
          </cell>
        </row>
        <row r="5069">
          <cell r="B5069">
            <v>43740</v>
          </cell>
          <cell r="C5069">
            <v>116.97029999999999</v>
          </cell>
          <cell r="E5069">
            <v>99.28</v>
          </cell>
        </row>
        <row r="5070">
          <cell r="B5070">
            <v>43741</v>
          </cell>
          <cell r="C5070">
            <v>116.97020000000001</v>
          </cell>
          <cell r="E5070">
            <v>104.27</v>
          </cell>
        </row>
        <row r="5071">
          <cell r="B5071">
            <v>43742</v>
          </cell>
          <cell r="C5071">
            <v>116.947</v>
          </cell>
          <cell r="E5071">
            <v>101.89</v>
          </cell>
        </row>
        <row r="5072">
          <cell r="B5072">
            <v>43745</v>
          </cell>
          <cell r="C5072">
            <v>116.9122</v>
          </cell>
          <cell r="E5072">
            <v>102.3</v>
          </cell>
        </row>
        <row r="5073">
          <cell r="B5073">
            <v>43746</v>
          </cell>
          <cell r="E5073">
            <v>103.05</v>
          </cell>
        </row>
        <row r="5074">
          <cell r="B5074">
            <v>43747</v>
          </cell>
          <cell r="C5074">
            <v>116.90989999999999</v>
          </cell>
          <cell r="E5074">
            <v>100.37</v>
          </cell>
        </row>
        <row r="5075">
          <cell r="B5075">
            <v>43748</v>
          </cell>
          <cell r="C5075">
            <v>116.8617</v>
          </cell>
          <cell r="E5075">
            <v>92.75</v>
          </cell>
        </row>
        <row r="5076">
          <cell r="B5076">
            <v>43749</v>
          </cell>
          <cell r="C5076">
            <v>116.8258</v>
          </cell>
          <cell r="E5076">
            <v>88.57</v>
          </cell>
        </row>
        <row r="5077">
          <cell r="B5077">
            <v>43752</v>
          </cell>
          <cell r="C5077">
            <v>116.81399999999999</v>
          </cell>
          <cell r="E5077">
            <v>90.87</v>
          </cell>
        </row>
        <row r="5078">
          <cell r="B5078">
            <v>43753</v>
          </cell>
          <cell r="C5078">
            <v>116.8193</v>
          </cell>
          <cell r="E5078">
            <v>92.43</v>
          </cell>
        </row>
        <row r="5079">
          <cell r="B5079">
            <v>43754</v>
          </cell>
          <cell r="C5079">
            <v>116.8078</v>
          </cell>
          <cell r="E5079">
            <v>88.08</v>
          </cell>
        </row>
        <row r="5080">
          <cell r="B5080">
            <v>43755</v>
          </cell>
          <cell r="C5080">
            <v>116.75060000000001</v>
          </cell>
          <cell r="E5080">
            <v>90.1</v>
          </cell>
        </row>
        <row r="5081">
          <cell r="B5081">
            <v>43756</v>
          </cell>
          <cell r="C5081">
            <v>116.7715</v>
          </cell>
          <cell r="E5081">
            <v>89.02</v>
          </cell>
        </row>
        <row r="5082">
          <cell r="B5082">
            <v>43759</v>
          </cell>
          <cell r="C5082">
            <v>116.9024</v>
          </cell>
          <cell r="E5082">
            <v>86.99</v>
          </cell>
        </row>
        <row r="5083">
          <cell r="B5083">
            <v>43760</v>
          </cell>
          <cell r="C5083">
            <v>116.8412</v>
          </cell>
          <cell r="E5083">
            <v>89.82</v>
          </cell>
        </row>
        <row r="5084">
          <cell r="B5084">
            <v>43761</v>
          </cell>
          <cell r="C5084">
            <v>116.84059999999999</v>
          </cell>
          <cell r="E5084">
            <v>92.22</v>
          </cell>
        </row>
        <row r="5085">
          <cell r="B5085">
            <v>43762</v>
          </cell>
          <cell r="C5085">
            <v>116.8494</v>
          </cell>
          <cell r="E5085">
            <v>92.86</v>
          </cell>
        </row>
        <row r="5086">
          <cell r="B5086">
            <v>43763</v>
          </cell>
          <cell r="C5086">
            <v>116.813</v>
          </cell>
          <cell r="E5086">
            <v>91.11</v>
          </cell>
        </row>
        <row r="5087">
          <cell r="B5087">
            <v>43766</v>
          </cell>
          <cell r="C5087">
            <v>116.6208</v>
          </cell>
          <cell r="E5087">
            <v>87.51</v>
          </cell>
        </row>
        <row r="5088">
          <cell r="B5088">
            <v>43767</v>
          </cell>
          <cell r="C5088">
            <v>116.6703</v>
          </cell>
          <cell r="E5088">
            <v>88.87</v>
          </cell>
        </row>
        <row r="5089">
          <cell r="B5089">
            <v>43768</v>
          </cell>
          <cell r="C5089">
            <v>116.6283</v>
          </cell>
          <cell r="E5089">
            <v>90.97</v>
          </cell>
        </row>
        <row r="5090">
          <cell r="B5090">
            <v>43769</v>
          </cell>
          <cell r="C5090">
            <v>116.60129999999999</v>
          </cell>
          <cell r="E5090">
            <v>95.11</v>
          </cell>
        </row>
        <row r="5091">
          <cell r="B5091">
            <v>43770</v>
          </cell>
          <cell r="E5091">
            <v>93.65</v>
          </cell>
        </row>
        <row r="5092">
          <cell r="B5092">
            <v>43773</v>
          </cell>
          <cell r="C5092">
            <v>116.4603</v>
          </cell>
          <cell r="E5092">
            <v>90.91</v>
          </cell>
        </row>
        <row r="5093">
          <cell r="B5093">
            <v>43774</v>
          </cell>
          <cell r="C5093">
            <v>116.5459</v>
          </cell>
          <cell r="E5093">
            <v>89.71</v>
          </cell>
        </row>
        <row r="5094">
          <cell r="B5094">
            <v>43775</v>
          </cell>
          <cell r="C5094">
            <v>116.59690000000001</v>
          </cell>
          <cell r="E5094">
            <v>91.94</v>
          </cell>
        </row>
        <row r="5095">
          <cell r="B5095">
            <v>43776</v>
          </cell>
          <cell r="C5095">
            <v>116.6117</v>
          </cell>
          <cell r="E5095">
            <v>90.25</v>
          </cell>
        </row>
        <row r="5096">
          <cell r="B5096">
            <v>43777</v>
          </cell>
          <cell r="C5096">
            <v>116.6163</v>
          </cell>
          <cell r="E5096">
            <v>92.84</v>
          </cell>
        </row>
        <row r="5097">
          <cell r="B5097">
            <v>43780</v>
          </cell>
          <cell r="C5097">
            <v>116.8539</v>
          </cell>
          <cell r="E5097">
            <v>95.05</v>
          </cell>
        </row>
        <row r="5098">
          <cell r="B5098">
            <v>43781</v>
          </cell>
          <cell r="C5098">
            <v>116.72790000000001</v>
          </cell>
          <cell r="E5098">
            <v>96.7</v>
          </cell>
        </row>
        <row r="5099">
          <cell r="B5099">
            <v>43782</v>
          </cell>
          <cell r="C5099">
            <v>116.678</v>
          </cell>
          <cell r="E5099">
            <v>98.75</v>
          </cell>
        </row>
        <row r="5100">
          <cell r="B5100">
            <v>43783</v>
          </cell>
          <cell r="C5100">
            <v>116.5851</v>
          </cell>
          <cell r="E5100">
            <v>102.17</v>
          </cell>
        </row>
        <row r="5101">
          <cell r="B5101">
            <v>43784</v>
          </cell>
          <cell r="C5101">
            <v>116.0904</v>
          </cell>
          <cell r="E5101">
            <v>102.88</v>
          </cell>
        </row>
        <row r="5102">
          <cell r="B5102">
            <v>43787</v>
          </cell>
          <cell r="C5102">
            <v>116.1139</v>
          </cell>
          <cell r="E5102">
            <v>103.75</v>
          </cell>
        </row>
        <row r="5103">
          <cell r="B5103">
            <v>43788</v>
          </cell>
          <cell r="C5103">
            <v>116.1086</v>
          </cell>
          <cell r="E5103">
            <v>104.36</v>
          </cell>
        </row>
        <row r="5104">
          <cell r="B5104">
            <v>43789</v>
          </cell>
          <cell r="C5104">
            <v>115.9392</v>
          </cell>
          <cell r="E5104">
            <v>104.35</v>
          </cell>
        </row>
        <row r="5105">
          <cell r="B5105">
            <v>43790</v>
          </cell>
          <cell r="C5105">
            <v>115.91930000000001</v>
          </cell>
          <cell r="E5105">
            <v>102.06</v>
          </cell>
        </row>
        <row r="5106">
          <cell r="B5106">
            <v>43791</v>
          </cell>
          <cell r="C5106">
            <v>115.9183</v>
          </cell>
          <cell r="E5106">
            <v>101.98</v>
          </cell>
        </row>
        <row r="5107">
          <cell r="B5107">
            <v>43794</v>
          </cell>
          <cell r="C5107">
            <v>115.9111</v>
          </cell>
          <cell r="E5107">
            <v>104.04</v>
          </cell>
        </row>
        <row r="5108">
          <cell r="B5108">
            <v>43795</v>
          </cell>
          <cell r="C5108">
            <v>115.9644</v>
          </cell>
          <cell r="E5108">
            <v>106.58</v>
          </cell>
        </row>
        <row r="5109">
          <cell r="B5109">
            <v>43796</v>
          </cell>
          <cell r="C5109">
            <v>115.9571</v>
          </cell>
          <cell r="E5109">
            <v>105.58</v>
          </cell>
        </row>
        <row r="5110">
          <cell r="B5110">
            <v>43797</v>
          </cell>
          <cell r="C5110">
            <v>115.965</v>
          </cell>
          <cell r="E5110">
            <v>104.74</v>
          </cell>
        </row>
        <row r="5111">
          <cell r="B5111">
            <v>43798</v>
          </cell>
          <cell r="C5111">
            <v>115.9455</v>
          </cell>
          <cell r="E5111">
            <v>102.95</v>
          </cell>
        </row>
        <row r="5112">
          <cell r="B5112">
            <v>43801</v>
          </cell>
          <cell r="C5112">
            <v>115.9335</v>
          </cell>
          <cell r="E5112">
            <v>100.35</v>
          </cell>
        </row>
        <row r="5113">
          <cell r="B5113">
            <v>43802</v>
          </cell>
          <cell r="C5113">
            <v>116.00069999999999</v>
          </cell>
          <cell r="E5113">
            <v>104.64</v>
          </cell>
        </row>
        <row r="5114">
          <cell r="B5114">
            <v>43803</v>
          </cell>
          <cell r="C5114">
            <v>116.01739999999999</v>
          </cell>
          <cell r="E5114">
            <v>106.15</v>
          </cell>
        </row>
        <row r="5115">
          <cell r="B5115">
            <v>43804</v>
          </cell>
          <cell r="C5115">
            <v>115.97450000000001</v>
          </cell>
          <cell r="E5115">
            <v>103.08</v>
          </cell>
        </row>
        <row r="5116">
          <cell r="B5116">
            <v>43805</v>
          </cell>
          <cell r="C5116">
            <v>115.94119999999999</v>
          </cell>
          <cell r="E5116">
            <v>104.12</v>
          </cell>
        </row>
        <row r="5117">
          <cell r="B5117">
            <v>43808</v>
          </cell>
          <cell r="C5117">
            <v>115.9932</v>
          </cell>
          <cell r="E5117">
            <v>103.57</v>
          </cell>
        </row>
        <row r="5118">
          <cell r="B5118">
            <v>43809</v>
          </cell>
          <cell r="C5118">
            <v>115.9645</v>
          </cell>
          <cell r="E5118">
            <v>103.51</v>
          </cell>
        </row>
        <row r="5119">
          <cell r="B5119">
            <v>43810</v>
          </cell>
          <cell r="C5119">
            <v>116.0192</v>
          </cell>
          <cell r="E5119">
            <v>105.24</v>
          </cell>
        </row>
        <row r="5120">
          <cell r="B5120">
            <v>43811</v>
          </cell>
          <cell r="C5120">
            <v>115.98269999999999</v>
          </cell>
          <cell r="E5120">
            <v>101.19</v>
          </cell>
        </row>
        <row r="5121">
          <cell r="B5121">
            <v>43812</v>
          </cell>
          <cell r="C5121">
            <v>115.9478</v>
          </cell>
          <cell r="E5121">
            <v>98.95</v>
          </cell>
        </row>
        <row r="5122">
          <cell r="B5122">
            <v>43815</v>
          </cell>
          <cell r="C5122">
            <v>115.9693</v>
          </cell>
          <cell r="E5122">
            <v>99.06</v>
          </cell>
        </row>
        <row r="5123">
          <cell r="B5123">
            <v>43816</v>
          </cell>
          <cell r="C5123">
            <v>115.9188</v>
          </cell>
          <cell r="E5123">
            <v>97.98</v>
          </cell>
        </row>
        <row r="5124">
          <cell r="B5124">
            <v>43817</v>
          </cell>
          <cell r="C5124">
            <v>115.9468</v>
          </cell>
          <cell r="E5124">
            <v>96.42</v>
          </cell>
        </row>
        <row r="5125">
          <cell r="B5125">
            <v>43818</v>
          </cell>
          <cell r="C5125">
            <v>115.8998</v>
          </cell>
          <cell r="E5125">
            <v>92.27</v>
          </cell>
        </row>
        <row r="5126">
          <cell r="B5126">
            <v>43819</v>
          </cell>
          <cell r="C5126">
            <v>115.8826</v>
          </cell>
          <cell r="E5126">
            <v>94.1</v>
          </cell>
        </row>
        <row r="5127">
          <cell r="B5127">
            <v>43822</v>
          </cell>
          <cell r="E5127">
            <v>93.1</v>
          </cell>
        </row>
        <row r="5128">
          <cell r="B5128">
            <v>43823</v>
          </cell>
          <cell r="E5128">
            <v>94.94</v>
          </cell>
        </row>
        <row r="5129">
          <cell r="B5129">
            <v>43824</v>
          </cell>
        </row>
        <row r="5130">
          <cell r="B5130">
            <v>43825</v>
          </cell>
        </row>
        <row r="5131">
          <cell r="B5131">
            <v>43826</v>
          </cell>
          <cell r="C5131">
            <v>115.84909999999999</v>
          </cell>
          <cell r="E5131">
            <v>94.1</v>
          </cell>
        </row>
        <row r="5132">
          <cell r="B5132">
            <v>43829</v>
          </cell>
          <cell r="C5132">
            <v>115.5907</v>
          </cell>
          <cell r="E5132">
            <v>88.26</v>
          </cell>
        </row>
        <row r="5133">
          <cell r="B5133">
            <v>43830</v>
          </cell>
          <cell r="E5133">
            <v>87.26</v>
          </cell>
        </row>
        <row r="5134">
          <cell r="B5134">
            <v>43831</v>
          </cell>
        </row>
        <row r="5135">
          <cell r="B5135">
            <v>43832</v>
          </cell>
          <cell r="E5135">
            <v>91.25</v>
          </cell>
        </row>
        <row r="5136">
          <cell r="B5136">
            <v>43833</v>
          </cell>
          <cell r="C5136">
            <v>115.5985</v>
          </cell>
          <cell r="E5136">
            <v>94.15</v>
          </cell>
        </row>
        <row r="5137">
          <cell r="B5137">
            <v>43836</v>
          </cell>
          <cell r="E5137">
            <v>94.05</v>
          </cell>
        </row>
        <row r="5138">
          <cell r="B5138">
            <v>43837</v>
          </cell>
          <cell r="C5138">
            <v>115.62560000000001</v>
          </cell>
          <cell r="E5138">
            <v>93.75</v>
          </cell>
        </row>
        <row r="5139">
          <cell r="B5139">
            <v>43838</v>
          </cell>
          <cell r="C5139">
            <v>115.753</v>
          </cell>
          <cell r="E5139">
            <v>89.51</v>
          </cell>
        </row>
        <row r="5140">
          <cell r="B5140">
            <v>43839</v>
          </cell>
          <cell r="C5140">
            <v>115.76</v>
          </cell>
          <cell r="E5140">
            <v>85.98</v>
          </cell>
        </row>
        <row r="5141">
          <cell r="B5141">
            <v>43840</v>
          </cell>
          <cell r="C5141">
            <v>115.7518</v>
          </cell>
          <cell r="E5141">
            <v>83.89</v>
          </cell>
        </row>
        <row r="5142">
          <cell r="B5142">
            <v>43843</v>
          </cell>
          <cell r="C5142">
            <v>115.681</v>
          </cell>
          <cell r="E5142">
            <v>83.04</v>
          </cell>
        </row>
        <row r="5143">
          <cell r="B5143">
            <v>43844</v>
          </cell>
          <cell r="C5143">
            <v>115.8044</v>
          </cell>
          <cell r="E5143">
            <v>83.19</v>
          </cell>
        </row>
        <row r="5144">
          <cell r="B5144">
            <v>43845</v>
          </cell>
          <cell r="C5144">
            <v>115.7449</v>
          </cell>
          <cell r="E5144">
            <v>86.64</v>
          </cell>
        </row>
        <row r="5145">
          <cell r="B5145">
            <v>43846</v>
          </cell>
          <cell r="C5145">
            <v>115.7196</v>
          </cell>
          <cell r="E5145">
            <v>87.48</v>
          </cell>
        </row>
        <row r="5146">
          <cell r="B5146">
            <v>43847</v>
          </cell>
          <cell r="C5146">
            <v>115.7221</v>
          </cell>
          <cell r="E5146">
            <v>87.15</v>
          </cell>
        </row>
        <row r="5147">
          <cell r="B5147">
            <v>43850</v>
          </cell>
          <cell r="C5147">
            <v>115.5954</v>
          </cell>
          <cell r="E5147">
            <v>89.54</v>
          </cell>
        </row>
        <row r="5148">
          <cell r="B5148">
            <v>43851</v>
          </cell>
          <cell r="C5148">
            <v>115.63030000000001</v>
          </cell>
          <cell r="E5148">
            <v>88.96</v>
          </cell>
        </row>
        <row r="5149">
          <cell r="B5149">
            <v>43852</v>
          </cell>
          <cell r="C5149">
            <v>115.5885</v>
          </cell>
          <cell r="E5149">
            <v>92.18</v>
          </cell>
        </row>
        <row r="5150">
          <cell r="B5150">
            <v>43853</v>
          </cell>
          <cell r="C5150">
            <v>115.58280000000001</v>
          </cell>
          <cell r="E5150">
            <v>95.24</v>
          </cell>
        </row>
        <row r="5151">
          <cell r="B5151">
            <v>43854</v>
          </cell>
          <cell r="C5151">
            <v>115.6194</v>
          </cell>
          <cell r="E5151">
            <v>97.35</v>
          </cell>
        </row>
        <row r="5152">
          <cell r="B5152">
            <v>43857</v>
          </cell>
          <cell r="C5152">
            <v>115.47190000000001</v>
          </cell>
          <cell r="E5152">
            <v>102.31</v>
          </cell>
        </row>
        <row r="5153">
          <cell r="B5153">
            <v>43858</v>
          </cell>
          <cell r="C5153">
            <v>115.5018</v>
          </cell>
          <cell r="E5153">
            <v>100.84</v>
          </cell>
        </row>
        <row r="5154">
          <cell r="B5154">
            <v>43859</v>
          </cell>
          <cell r="C5154">
            <v>115.584</v>
          </cell>
          <cell r="E5154">
            <v>101.29</v>
          </cell>
        </row>
        <row r="5155">
          <cell r="B5155">
            <v>43860</v>
          </cell>
          <cell r="C5155">
            <v>115.5316</v>
          </cell>
          <cell r="E5155">
            <v>102.41</v>
          </cell>
        </row>
        <row r="5156">
          <cell r="B5156">
            <v>43861</v>
          </cell>
          <cell r="C5156">
            <v>115.50539999999999</v>
          </cell>
          <cell r="E5156">
            <v>103.98</v>
          </cell>
        </row>
        <row r="5157">
          <cell r="B5157">
            <v>43862</v>
          </cell>
          <cell r="C5157">
            <v>115.5423</v>
          </cell>
          <cell r="E5157">
            <v>104.52</v>
          </cell>
        </row>
        <row r="5158">
          <cell r="B5158">
            <v>43865</v>
          </cell>
          <cell r="C5158">
            <v>115.56440000000001</v>
          </cell>
          <cell r="E5158">
            <v>101.34</v>
          </cell>
        </row>
        <row r="5159">
          <cell r="B5159">
            <v>43866</v>
          </cell>
          <cell r="C5159">
            <v>115.4971</v>
          </cell>
          <cell r="E5159">
            <v>98.67</v>
          </cell>
        </row>
        <row r="5160">
          <cell r="B5160">
            <v>43867</v>
          </cell>
          <cell r="C5160">
            <v>115.40479999999999</v>
          </cell>
          <cell r="E5160">
            <v>97.42</v>
          </cell>
        </row>
        <row r="5161">
          <cell r="B5161">
            <v>43868</v>
          </cell>
          <cell r="C5161">
            <v>115.32170000000001</v>
          </cell>
          <cell r="E5161">
            <v>99.9</v>
          </cell>
        </row>
        <row r="5162">
          <cell r="B5162">
            <v>43871</v>
          </cell>
          <cell r="C5162">
            <v>115.3218</v>
          </cell>
          <cell r="E5162">
            <v>99.73</v>
          </cell>
        </row>
        <row r="5163">
          <cell r="B5163">
            <v>43872</v>
          </cell>
          <cell r="C5163">
            <v>115.3514</v>
          </cell>
          <cell r="E5163">
            <v>97.87</v>
          </cell>
        </row>
        <row r="5164">
          <cell r="B5164">
            <v>43873</v>
          </cell>
          <cell r="C5164">
            <v>115.3651</v>
          </cell>
          <cell r="E5164">
            <v>95.45</v>
          </cell>
        </row>
        <row r="5165">
          <cell r="B5165">
            <v>43874</v>
          </cell>
          <cell r="C5165">
            <v>115.2891</v>
          </cell>
          <cell r="E5165">
            <v>93.55</v>
          </cell>
        </row>
        <row r="5166">
          <cell r="B5166">
            <v>43875</v>
          </cell>
          <cell r="C5166">
            <v>115.2714</v>
          </cell>
          <cell r="E5166">
            <v>93.46</v>
          </cell>
        </row>
        <row r="5167">
          <cell r="B5167">
            <v>43878</v>
          </cell>
          <cell r="C5167">
            <v>115.3304</v>
          </cell>
          <cell r="E5167">
            <v>92.62</v>
          </cell>
        </row>
        <row r="5168">
          <cell r="B5168">
            <v>43879</v>
          </cell>
          <cell r="C5168">
            <v>115.40519999999999</v>
          </cell>
          <cell r="E5168">
            <v>90.21</v>
          </cell>
        </row>
        <row r="5169">
          <cell r="B5169">
            <v>43880</v>
          </cell>
          <cell r="C5169">
            <v>115.4034</v>
          </cell>
          <cell r="E5169">
            <v>90.41</v>
          </cell>
        </row>
        <row r="5170">
          <cell r="B5170">
            <v>43881</v>
          </cell>
          <cell r="C5170">
            <v>115.4665</v>
          </cell>
          <cell r="E5170">
            <v>89.12</v>
          </cell>
        </row>
        <row r="5171">
          <cell r="B5171">
            <v>43882</v>
          </cell>
          <cell r="C5171">
            <v>115.47880000000001</v>
          </cell>
          <cell r="E5171">
            <v>90.98</v>
          </cell>
        </row>
        <row r="5172">
          <cell r="B5172">
            <v>43885</v>
          </cell>
          <cell r="C5172">
            <v>115.4828</v>
          </cell>
          <cell r="E5172">
            <v>94.67</v>
          </cell>
        </row>
        <row r="5173">
          <cell r="B5173">
            <v>43886</v>
          </cell>
          <cell r="C5173">
            <v>115.54049999999999</v>
          </cell>
          <cell r="E5173">
            <v>99.58</v>
          </cell>
        </row>
        <row r="5174">
          <cell r="B5174">
            <v>43887</v>
          </cell>
          <cell r="C5174">
            <v>115.28959999999999</v>
          </cell>
          <cell r="E5174">
            <v>101.69</v>
          </cell>
        </row>
        <row r="5175">
          <cell r="B5175">
            <v>43888</v>
          </cell>
          <cell r="C5175">
            <v>115.25020000000001</v>
          </cell>
          <cell r="E5175">
            <v>114.76</v>
          </cell>
        </row>
        <row r="5176">
          <cell r="B5176">
            <v>43889</v>
          </cell>
          <cell r="C5176">
            <v>114.9918</v>
          </cell>
          <cell r="E5176">
            <v>128.36000000000001</v>
          </cell>
        </row>
        <row r="5177">
          <cell r="B5177">
            <v>43892</v>
          </cell>
          <cell r="C5177">
            <v>115.0314</v>
          </cell>
          <cell r="E5177">
            <v>131.5</v>
          </cell>
        </row>
        <row r="5178">
          <cell r="B5178">
            <v>43893</v>
          </cell>
          <cell r="C5178">
            <v>114.86320000000001</v>
          </cell>
          <cell r="E5178">
            <v>126.67</v>
          </cell>
        </row>
        <row r="5179">
          <cell r="B5179">
            <v>43894</v>
          </cell>
          <cell r="C5179">
            <v>114.7401</v>
          </cell>
          <cell r="E5179">
            <v>118.87</v>
          </cell>
        </row>
        <row r="5180">
          <cell r="B5180">
            <v>43895</v>
          </cell>
          <cell r="C5180">
            <v>114.7919</v>
          </cell>
          <cell r="E5180">
            <v>123.38</v>
          </cell>
        </row>
        <row r="5181">
          <cell r="B5181">
            <v>43896</v>
          </cell>
          <cell r="C5181">
            <v>114.7577</v>
          </cell>
          <cell r="E5181">
            <v>129.16999999999999</v>
          </cell>
        </row>
        <row r="5182">
          <cell r="B5182">
            <v>43899</v>
          </cell>
          <cell r="C5182">
            <v>114.72920000000001</v>
          </cell>
          <cell r="E5182">
            <v>151.96</v>
          </cell>
        </row>
        <row r="5183">
          <cell r="B5183">
            <v>43900</v>
          </cell>
          <cell r="C5183">
            <v>114.3901</v>
          </cell>
          <cell r="E5183">
            <v>142.62</v>
          </cell>
        </row>
        <row r="5184">
          <cell r="B5184">
            <v>43901</v>
          </cell>
          <cell r="C5184">
            <v>114.2381</v>
          </cell>
          <cell r="E5184">
            <v>148.63999999999999</v>
          </cell>
        </row>
        <row r="5185">
          <cell r="B5185">
            <v>43902</v>
          </cell>
          <cell r="C5185">
            <v>113.66370000000001</v>
          </cell>
          <cell r="E5185">
            <v>167.3</v>
          </cell>
        </row>
        <row r="5186">
          <cell r="B5186">
            <v>43903</v>
          </cell>
          <cell r="C5186">
            <v>112.7501</v>
          </cell>
          <cell r="E5186">
            <v>162.55000000000001</v>
          </cell>
        </row>
        <row r="5187">
          <cell r="B5187">
            <v>43906</v>
          </cell>
          <cell r="C5187">
            <v>112.0082</v>
          </cell>
          <cell r="E5187">
            <v>174.53</v>
          </cell>
        </row>
        <row r="5188">
          <cell r="B5188">
            <v>43907</v>
          </cell>
          <cell r="C5188">
            <v>111.87560000000001</v>
          </cell>
          <cell r="E5188">
            <v>175.73</v>
          </cell>
        </row>
        <row r="5189">
          <cell r="B5189">
            <v>43908</v>
          </cell>
          <cell r="C5189">
            <v>111.7123</v>
          </cell>
          <cell r="E5189">
            <v>196.73</v>
          </cell>
        </row>
        <row r="5190">
          <cell r="B5190">
            <v>43909</v>
          </cell>
          <cell r="C5190">
            <v>111.645</v>
          </cell>
          <cell r="E5190">
            <v>193.88</v>
          </cell>
        </row>
        <row r="5191">
          <cell r="B5191">
            <v>43910</v>
          </cell>
          <cell r="C5191">
            <v>111.35980000000001</v>
          </cell>
          <cell r="E5191">
            <v>207.43</v>
          </cell>
        </row>
        <row r="5192">
          <cell r="B5192">
            <v>43913</v>
          </cell>
          <cell r="C5192">
            <v>111.26260000000001</v>
          </cell>
          <cell r="E5192">
            <v>235.12</v>
          </cell>
        </row>
        <row r="5193">
          <cell r="B5193">
            <v>43914</v>
          </cell>
          <cell r="E5193">
            <v>236.61</v>
          </cell>
        </row>
        <row r="5194">
          <cell r="B5194">
            <v>43915</v>
          </cell>
          <cell r="E5194">
            <v>236.86</v>
          </cell>
        </row>
        <row r="5195">
          <cell r="B5195">
            <v>43916</v>
          </cell>
          <cell r="E5195">
            <v>240.98</v>
          </cell>
        </row>
        <row r="5196">
          <cell r="B5196">
            <v>43917</v>
          </cell>
          <cell r="E5196">
            <v>246.48</v>
          </cell>
        </row>
        <row r="5197">
          <cell r="B5197">
            <v>43920</v>
          </cell>
          <cell r="E5197">
            <v>254.79</v>
          </cell>
        </row>
        <row r="5198">
          <cell r="B5198">
            <v>43921</v>
          </cell>
          <cell r="C5198">
            <v>111.11409999999999</v>
          </cell>
          <cell r="E5198">
            <v>253.43</v>
          </cell>
        </row>
        <row r="5199">
          <cell r="B5199">
            <v>43922</v>
          </cell>
          <cell r="C5199">
            <v>111.0475</v>
          </cell>
          <cell r="E5199">
            <v>250.84</v>
          </cell>
        </row>
        <row r="5200">
          <cell r="B5200">
            <v>43923</v>
          </cell>
          <cell r="C5200">
            <v>111.0996</v>
          </cell>
          <cell r="E5200">
            <v>249.16</v>
          </cell>
        </row>
        <row r="5201">
          <cell r="B5201">
            <v>43924</v>
          </cell>
          <cell r="C5201">
            <v>111.45229999999999</v>
          </cell>
          <cell r="E5201">
            <v>251.96</v>
          </cell>
        </row>
        <row r="5202">
          <cell r="B5202">
            <v>43927</v>
          </cell>
          <cell r="C5202">
            <v>111.3496</v>
          </cell>
          <cell r="E5202">
            <v>249.14</v>
          </cell>
        </row>
        <row r="5203">
          <cell r="B5203">
            <v>43928</v>
          </cell>
          <cell r="C5203">
            <v>111.34650000000001</v>
          </cell>
          <cell r="E5203">
            <v>237.37</v>
          </cell>
        </row>
        <row r="5204">
          <cell r="B5204">
            <v>43929</v>
          </cell>
          <cell r="C5204">
            <v>111.34050000000001</v>
          </cell>
          <cell r="E5204">
            <v>238.8</v>
          </cell>
        </row>
        <row r="5205">
          <cell r="B5205">
            <v>43930</v>
          </cell>
          <cell r="C5205">
            <v>110.8541</v>
          </cell>
          <cell r="E5205">
            <v>239.15</v>
          </cell>
        </row>
        <row r="5206">
          <cell r="B5206">
            <v>43931</v>
          </cell>
        </row>
        <row r="5207">
          <cell r="B5207">
            <v>43934</v>
          </cell>
        </row>
        <row r="5208">
          <cell r="B5208">
            <v>43935</v>
          </cell>
          <cell r="E5208">
            <v>240.91</v>
          </cell>
        </row>
        <row r="5209">
          <cell r="B5209">
            <v>43936</v>
          </cell>
          <cell r="C5209">
            <v>110.946</v>
          </cell>
          <cell r="E5209">
            <v>242.47</v>
          </cell>
        </row>
        <row r="5210">
          <cell r="B5210">
            <v>43937</v>
          </cell>
          <cell r="C5210">
            <v>110.91930000000001</v>
          </cell>
          <cell r="E5210">
            <v>235.12</v>
          </cell>
        </row>
        <row r="5211">
          <cell r="B5211">
            <v>43938</v>
          </cell>
          <cell r="C5211">
            <v>110.9629</v>
          </cell>
          <cell r="E5211">
            <v>234.74</v>
          </cell>
        </row>
        <row r="5212">
          <cell r="B5212">
            <v>43941</v>
          </cell>
          <cell r="C5212">
            <v>110.92919999999999</v>
          </cell>
          <cell r="E5212">
            <v>229.68</v>
          </cell>
        </row>
        <row r="5213">
          <cell r="B5213">
            <v>43942</v>
          </cell>
          <cell r="C5213">
            <v>111.14019999999999</v>
          </cell>
          <cell r="E5213">
            <v>232.78</v>
          </cell>
        </row>
        <row r="5214">
          <cell r="B5214">
            <v>43943</v>
          </cell>
          <cell r="C5214">
            <v>111.54179999999999</v>
          </cell>
          <cell r="E5214">
            <v>232.49</v>
          </cell>
        </row>
        <row r="5215">
          <cell r="B5215">
            <v>43944</v>
          </cell>
          <cell r="C5215">
            <v>111.3092</v>
          </cell>
          <cell r="E5215">
            <v>233.91</v>
          </cell>
        </row>
        <row r="5216">
          <cell r="B5216">
            <v>43945</v>
          </cell>
          <cell r="C5216">
            <v>111.4777</v>
          </cell>
          <cell r="E5216">
            <v>237.01</v>
          </cell>
        </row>
        <row r="5217">
          <cell r="B5217">
            <v>43948</v>
          </cell>
          <cell r="C5217">
            <v>111.48569999999999</v>
          </cell>
          <cell r="E5217">
            <v>237.85</v>
          </cell>
        </row>
        <row r="5218">
          <cell r="B5218">
            <v>43949</v>
          </cell>
          <cell r="C5218">
            <v>111.52719999999999</v>
          </cell>
          <cell r="E5218">
            <v>243.56</v>
          </cell>
        </row>
        <row r="5219">
          <cell r="B5219">
            <v>43950</v>
          </cell>
          <cell r="C5219">
            <v>112.29989999999999</v>
          </cell>
          <cell r="E5219">
            <v>250.31</v>
          </cell>
        </row>
        <row r="5220">
          <cell r="B5220">
            <v>43951</v>
          </cell>
          <cell r="C5220">
            <v>112.26600000000001</v>
          </cell>
          <cell r="E5220">
            <v>253.68</v>
          </cell>
        </row>
        <row r="5221">
          <cell r="B5221">
            <v>43952</v>
          </cell>
          <cell r="E5221">
            <v>257.79000000000002</v>
          </cell>
        </row>
        <row r="5222">
          <cell r="B5222">
            <v>43955</v>
          </cell>
          <cell r="C5222">
            <v>112.22620000000001</v>
          </cell>
          <cell r="E5222">
            <v>253.54</v>
          </cell>
        </row>
        <row r="5223">
          <cell r="B5223">
            <v>43956</v>
          </cell>
          <cell r="C5223">
            <v>112.1279</v>
          </cell>
          <cell r="E5223">
            <v>252.75</v>
          </cell>
        </row>
        <row r="5224">
          <cell r="B5224">
            <v>43957</v>
          </cell>
          <cell r="C5224">
            <v>111.7414</v>
          </cell>
          <cell r="E5224">
            <v>250.04</v>
          </cell>
        </row>
        <row r="5225">
          <cell r="B5225">
            <v>43958</v>
          </cell>
          <cell r="C5225">
            <v>111.736</v>
          </cell>
          <cell r="E5225">
            <v>252.34</v>
          </cell>
        </row>
        <row r="5226">
          <cell r="B5226">
            <v>43959</v>
          </cell>
          <cell r="C5226">
            <v>111.76430000000001</v>
          </cell>
        </row>
        <row r="5227">
          <cell r="B5227">
            <v>43962</v>
          </cell>
          <cell r="C5227">
            <v>111.0271</v>
          </cell>
          <cell r="E5227">
            <v>248.79</v>
          </cell>
        </row>
        <row r="5228">
          <cell r="B5228">
            <v>43963</v>
          </cell>
          <cell r="C5228">
            <v>110.7358</v>
          </cell>
          <cell r="E5228">
            <v>246.47</v>
          </cell>
        </row>
        <row r="5229">
          <cell r="B5229">
            <v>43964</v>
          </cell>
          <cell r="C5229">
            <v>110.74509999999999</v>
          </cell>
          <cell r="E5229">
            <v>250.76</v>
          </cell>
        </row>
        <row r="5230">
          <cell r="B5230">
            <v>43965</v>
          </cell>
          <cell r="C5230">
            <v>110.748</v>
          </cell>
          <cell r="E5230">
            <v>252.68</v>
          </cell>
        </row>
        <row r="5231">
          <cell r="B5231">
            <v>43966</v>
          </cell>
          <cell r="C5231">
            <v>110.68219999999999</v>
          </cell>
          <cell r="E5231">
            <v>254.64</v>
          </cell>
        </row>
        <row r="5232">
          <cell r="B5232">
            <v>43969</v>
          </cell>
          <cell r="C5232">
            <v>110.6919</v>
          </cell>
          <cell r="E5232">
            <v>252.23</v>
          </cell>
        </row>
        <row r="5233">
          <cell r="B5233">
            <v>43970</v>
          </cell>
          <cell r="C5233">
            <v>110.6601</v>
          </cell>
          <cell r="E5233">
            <v>244.74</v>
          </cell>
        </row>
        <row r="5234">
          <cell r="B5234">
            <v>43971</v>
          </cell>
          <cell r="C5234">
            <v>110.7753</v>
          </cell>
          <cell r="E5234">
            <v>245.7</v>
          </cell>
        </row>
        <row r="5235">
          <cell r="B5235">
            <v>43972</v>
          </cell>
          <cell r="C5235">
            <v>110.68980000000001</v>
          </cell>
          <cell r="E5235">
            <v>245.02</v>
          </cell>
        </row>
        <row r="5236">
          <cell r="B5236">
            <v>43973</v>
          </cell>
          <cell r="C5236">
            <v>110.6</v>
          </cell>
          <cell r="E5236">
            <v>246.47</v>
          </cell>
        </row>
        <row r="5237">
          <cell r="B5237">
            <v>43976</v>
          </cell>
          <cell r="C5237">
            <v>110.6297</v>
          </cell>
          <cell r="E5237">
            <v>246.47</v>
          </cell>
        </row>
        <row r="5238">
          <cell r="B5238">
            <v>43977</v>
          </cell>
          <cell r="C5238">
            <v>110.5758</v>
          </cell>
          <cell r="E5238">
            <v>234.59</v>
          </cell>
        </row>
        <row r="5239">
          <cell r="B5239">
            <v>43978</v>
          </cell>
          <cell r="C5239">
            <v>110.5633</v>
          </cell>
          <cell r="E5239">
            <v>229.23</v>
          </cell>
        </row>
        <row r="5240">
          <cell r="B5240">
            <v>43979</v>
          </cell>
          <cell r="C5240">
            <v>110.52079999999999</v>
          </cell>
          <cell r="E5240">
            <v>206.71</v>
          </cell>
        </row>
        <row r="5241">
          <cell r="B5241">
            <v>43980</v>
          </cell>
          <cell r="C5241">
            <v>110.43340000000001</v>
          </cell>
          <cell r="E5241">
            <v>188.33</v>
          </cell>
        </row>
        <row r="5242">
          <cell r="B5242">
            <v>43983</v>
          </cell>
          <cell r="C5242">
            <v>110.4832</v>
          </cell>
          <cell r="E5242">
            <v>177.75</v>
          </cell>
        </row>
        <row r="5243">
          <cell r="B5243">
            <v>43984</v>
          </cell>
          <cell r="C5243">
            <v>110.4503</v>
          </cell>
          <cell r="E5243">
            <v>177.89</v>
          </cell>
        </row>
        <row r="5244">
          <cell r="B5244">
            <v>43985</v>
          </cell>
          <cell r="C5244">
            <v>110.5659</v>
          </cell>
          <cell r="E5244">
            <v>172.45</v>
          </cell>
        </row>
        <row r="5245">
          <cell r="B5245">
            <v>43986</v>
          </cell>
          <cell r="C5245">
            <v>110.5257</v>
          </cell>
          <cell r="E5245">
            <v>173.02</v>
          </cell>
        </row>
        <row r="5246">
          <cell r="B5246">
            <v>43987</v>
          </cell>
          <cell r="C5246">
            <v>110.54130000000001</v>
          </cell>
          <cell r="E5246">
            <v>162.87</v>
          </cell>
        </row>
        <row r="5247">
          <cell r="B5247">
            <v>43990</v>
          </cell>
          <cell r="E5247">
            <v>162.87</v>
          </cell>
        </row>
      </sheetData>
      <sheetData sheetId="8" refreshError="1"/>
      <sheetData sheetId="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V"/>
    </sheetNames>
    <sheetDataSet>
      <sheetData sheetId="0">
        <row r="8">
          <cell r="C8">
            <v>40908</v>
          </cell>
          <cell r="D8">
            <v>40939</v>
          </cell>
          <cell r="E8">
            <v>40968</v>
          </cell>
          <cell r="F8">
            <v>40999</v>
          </cell>
          <cell r="G8">
            <v>41029</v>
          </cell>
          <cell r="H8">
            <v>41060</v>
          </cell>
          <cell r="I8">
            <v>41090</v>
          </cell>
          <cell r="J8">
            <v>41121</v>
          </cell>
          <cell r="K8">
            <v>41152</v>
          </cell>
          <cell r="L8">
            <v>41182</v>
          </cell>
          <cell r="M8">
            <v>41213</v>
          </cell>
          <cell r="N8">
            <v>41243</v>
          </cell>
          <cell r="O8">
            <v>41274</v>
          </cell>
          <cell r="P8">
            <v>41305</v>
          </cell>
          <cell r="Q8">
            <v>41333</v>
          </cell>
          <cell r="R8">
            <v>41364</v>
          </cell>
          <cell r="S8">
            <v>41394</v>
          </cell>
          <cell r="T8">
            <v>41425</v>
          </cell>
          <cell r="U8">
            <v>41455</v>
          </cell>
          <cell r="V8">
            <v>41486</v>
          </cell>
          <cell r="W8">
            <v>41517</v>
          </cell>
          <cell r="X8">
            <v>41547</v>
          </cell>
          <cell r="Y8">
            <v>41578</v>
          </cell>
          <cell r="Z8">
            <v>41608</v>
          </cell>
          <cell r="AA8">
            <v>41639</v>
          </cell>
          <cell r="AB8">
            <v>41670</v>
          </cell>
          <cell r="AC8">
            <v>41698</v>
          </cell>
          <cell r="AD8">
            <v>41729</v>
          </cell>
          <cell r="AE8">
            <v>41759</v>
          </cell>
          <cell r="AF8">
            <v>41790</v>
          </cell>
          <cell r="AG8">
            <v>41820</v>
          </cell>
          <cell r="AH8">
            <v>41851</v>
          </cell>
          <cell r="AI8">
            <v>41882</v>
          </cell>
          <cell r="AJ8">
            <v>41912</v>
          </cell>
          <cell r="AK8">
            <v>41943</v>
          </cell>
          <cell r="AL8">
            <v>41973</v>
          </cell>
          <cell r="AM8">
            <v>42004</v>
          </cell>
          <cell r="AN8">
            <v>42035</v>
          </cell>
          <cell r="AO8">
            <v>42063</v>
          </cell>
          <cell r="AP8">
            <v>42094</v>
          </cell>
          <cell r="AQ8">
            <v>42124</v>
          </cell>
          <cell r="AR8">
            <v>42155</v>
          </cell>
          <cell r="AS8">
            <v>42185</v>
          </cell>
          <cell r="AT8">
            <v>42216</v>
          </cell>
          <cell r="AU8">
            <v>42247</v>
          </cell>
          <cell r="AV8">
            <v>42277</v>
          </cell>
          <cell r="AW8">
            <v>42308</v>
          </cell>
          <cell r="AX8">
            <v>42338</v>
          </cell>
          <cell r="AY8">
            <v>42369</v>
          </cell>
          <cell r="AZ8">
            <v>42400</v>
          </cell>
          <cell r="BA8">
            <v>42429</v>
          </cell>
          <cell r="BB8">
            <v>42460</v>
          </cell>
          <cell r="BC8">
            <v>42490</v>
          </cell>
          <cell r="BD8">
            <v>42521</v>
          </cell>
          <cell r="BE8">
            <v>42551</v>
          </cell>
          <cell r="BF8">
            <v>42582</v>
          </cell>
          <cell r="BG8">
            <v>42613</v>
          </cell>
          <cell r="BH8">
            <v>42643</v>
          </cell>
          <cell r="BI8">
            <v>42674</v>
          </cell>
          <cell r="BJ8">
            <v>42704</v>
          </cell>
          <cell r="BK8">
            <v>42735</v>
          </cell>
          <cell r="BL8">
            <v>42766</v>
          </cell>
          <cell r="BM8">
            <v>42794</v>
          </cell>
          <cell r="BN8">
            <v>42825</v>
          </cell>
          <cell r="BO8">
            <v>42855</v>
          </cell>
          <cell r="BP8">
            <v>42886</v>
          </cell>
          <cell r="BQ8">
            <v>42916</v>
          </cell>
          <cell r="BR8">
            <v>42947</v>
          </cell>
          <cell r="BS8">
            <v>42978</v>
          </cell>
          <cell r="BT8">
            <v>43008</v>
          </cell>
          <cell r="BU8">
            <v>43039</v>
          </cell>
          <cell r="BV8">
            <v>43069</v>
          </cell>
          <cell r="BW8">
            <v>43100</v>
          </cell>
          <cell r="BX8">
            <v>43131</v>
          </cell>
          <cell r="BY8">
            <v>43159</v>
          </cell>
          <cell r="BZ8">
            <v>43190</v>
          </cell>
          <cell r="CA8">
            <v>43220</v>
          </cell>
          <cell r="CB8">
            <v>43251</v>
          </cell>
          <cell r="CC8">
            <v>43281</v>
          </cell>
          <cell r="CD8">
            <v>43312</v>
          </cell>
          <cell r="CE8">
            <v>43343</v>
          </cell>
          <cell r="CF8">
            <v>43373</v>
          </cell>
          <cell r="CG8">
            <v>43404</v>
          </cell>
          <cell r="CH8">
            <v>43434</v>
          </cell>
          <cell r="CI8">
            <v>43465</v>
          </cell>
          <cell r="CJ8">
            <v>43496</v>
          </cell>
          <cell r="CK8">
            <v>43524</v>
          </cell>
          <cell r="CL8">
            <v>43555</v>
          </cell>
          <cell r="CM8">
            <v>43585</v>
          </cell>
          <cell r="CN8">
            <v>43616</v>
          </cell>
          <cell r="CO8">
            <v>43646</v>
          </cell>
          <cell r="CP8">
            <v>43677</v>
          </cell>
          <cell r="CQ8">
            <v>43708</v>
          </cell>
          <cell r="CR8">
            <v>43738</v>
          </cell>
          <cell r="CS8">
            <v>43769</v>
          </cell>
          <cell r="CT8">
            <v>43799</v>
          </cell>
          <cell r="CU8">
            <v>43830</v>
          </cell>
          <cell r="CV8">
            <v>43861</v>
          </cell>
          <cell r="CW8">
            <v>43890</v>
          </cell>
          <cell r="CX8">
            <v>43921</v>
          </cell>
          <cell r="CY8">
            <v>43951</v>
          </cell>
          <cell r="CZ8">
            <v>43982</v>
          </cell>
          <cell r="DA8">
            <v>44012</v>
          </cell>
          <cell r="DB8">
            <v>44043</v>
          </cell>
          <cell r="DC8">
            <v>44074</v>
          </cell>
          <cell r="DD8">
            <v>44104</v>
          </cell>
          <cell r="DE8">
            <v>44135</v>
          </cell>
          <cell r="DF8">
            <v>44165</v>
          </cell>
          <cell r="DG8">
            <v>44196</v>
          </cell>
          <cell r="DH8">
            <v>44227</v>
          </cell>
          <cell r="DI8">
            <v>44255</v>
          </cell>
          <cell r="DJ8">
            <v>44286</v>
          </cell>
          <cell r="DK8">
            <v>44316</v>
          </cell>
          <cell r="DL8">
            <v>44347</v>
          </cell>
          <cell r="DM8">
            <v>44377</v>
          </cell>
          <cell r="DN8">
            <v>44408</v>
          </cell>
          <cell r="DO8">
            <v>44439</v>
          </cell>
          <cell r="DP8">
            <v>44469</v>
          </cell>
          <cell r="DQ8">
            <v>44500</v>
          </cell>
          <cell r="DR8">
            <v>44530</v>
          </cell>
          <cell r="DS8">
            <v>44561</v>
          </cell>
          <cell r="DT8">
            <v>44592</v>
          </cell>
          <cell r="DU8">
            <v>44620</v>
          </cell>
        </row>
        <row r="9">
          <cell r="B9" t="str">
            <v xml:space="preserve"> 1.	Depoziti</v>
          </cell>
          <cell r="C9">
            <v>3.23</v>
          </cell>
          <cell r="D9">
            <v>3.86</v>
          </cell>
          <cell r="E9">
            <v>3.36</v>
          </cell>
          <cell r="F9">
            <v>2.92</v>
          </cell>
          <cell r="G9">
            <v>2.23</v>
          </cell>
          <cell r="H9">
            <v>2.25</v>
          </cell>
          <cell r="I9">
            <v>2.33</v>
          </cell>
          <cell r="J9">
            <v>2.82</v>
          </cell>
          <cell r="K9">
            <v>2.96</v>
          </cell>
          <cell r="L9">
            <v>2.62</v>
          </cell>
          <cell r="M9">
            <v>2.15</v>
          </cell>
          <cell r="N9">
            <v>2.84</v>
          </cell>
          <cell r="O9">
            <v>2.89</v>
          </cell>
          <cell r="P9">
            <v>2.91</v>
          </cell>
          <cell r="Q9">
            <v>2.35</v>
          </cell>
          <cell r="R9">
            <v>2.2599999999999998</v>
          </cell>
          <cell r="S9">
            <v>2.5499999999999998</v>
          </cell>
          <cell r="T9">
            <v>2.2999999999999998</v>
          </cell>
          <cell r="U9">
            <v>2.0499999999999998</v>
          </cell>
          <cell r="V9">
            <v>2.12</v>
          </cell>
          <cell r="W9">
            <v>2.0499999999999998</v>
          </cell>
          <cell r="X9">
            <v>2.38</v>
          </cell>
          <cell r="Y9">
            <v>2.31</v>
          </cell>
          <cell r="Z9">
            <v>2.4</v>
          </cell>
          <cell r="AA9">
            <v>2.42</v>
          </cell>
          <cell r="AB9">
            <v>2.5499999999999998</v>
          </cell>
          <cell r="AC9">
            <v>2.15</v>
          </cell>
          <cell r="AD9">
            <v>2.37</v>
          </cell>
          <cell r="AE9">
            <v>2.2799999999999998</v>
          </cell>
          <cell r="AF9">
            <v>2.27</v>
          </cell>
          <cell r="AG9">
            <v>2.17</v>
          </cell>
          <cell r="AH9">
            <v>2.0099999999999998</v>
          </cell>
          <cell r="AI9">
            <v>2.0099999999999998</v>
          </cell>
          <cell r="AJ9">
            <v>2.0699999999999998</v>
          </cell>
          <cell r="AK9">
            <v>1.95</v>
          </cell>
          <cell r="AL9">
            <v>1.73</v>
          </cell>
          <cell r="AM9">
            <v>2.0699999999999998</v>
          </cell>
          <cell r="AN9">
            <v>2</v>
          </cell>
          <cell r="AO9">
            <v>2.04</v>
          </cell>
          <cell r="AP9">
            <v>1.88</v>
          </cell>
          <cell r="AQ9">
            <v>1.92</v>
          </cell>
          <cell r="AR9">
            <v>1.78</v>
          </cell>
          <cell r="AS9">
            <v>1.81</v>
          </cell>
          <cell r="AT9">
            <v>1.75</v>
          </cell>
          <cell r="AU9">
            <v>1.77</v>
          </cell>
          <cell r="AV9">
            <v>1.56</v>
          </cell>
          <cell r="AW9">
            <v>1.73</v>
          </cell>
          <cell r="AX9">
            <v>1.59</v>
          </cell>
          <cell r="AY9">
            <v>1.76</v>
          </cell>
          <cell r="AZ9">
            <v>1.52</v>
          </cell>
          <cell r="BA9">
            <v>1.51</v>
          </cell>
          <cell r="BB9">
            <v>1.46</v>
          </cell>
          <cell r="BC9">
            <v>1.3</v>
          </cell>
          <cell r="BD9">
            <v>1.23</v>
          </cell>
          <cell r="BE9">
            <v>1.47</v>
          </cell>
          <cell r="BF9">
            <v>1.03</v>
          </cell>
          <cell r="BG9">
            <v>0.97</v>
          </cell>
          <cell r="BH9">
            <v>1.02</v>
          </cell>
          <cell r="BI9">
            <v>0.9</v>
          </cell>
          <cell r="BJ9">
            <v>0.94</v>
          </cell>
          <cell r="BK9">
            <v>0.85</v>
          </cell>
          <cell r="BL9">
            <v>0.85</v>
          </cell>
          <cell r="BM9">
            <v>0.78</v>
          </cell>
          <cell r="BN9">
            <v>0.87</v>
          </cell>
          <cell r="BO9">
            <v>0.75</v>
          </cell>
          <cell r="BP9">
            <v>0.72</v>
          </cell>
          <cell r="BQ9">
            <v>0.65</v>
          </cell>
          <cell r="BR9">
            <v>0.73</v>
          </cell>
          <cell r="BS9">
            <v>0.68</v>
          </cell>
          <cell r="BT9">
            <v>0.67</v>
          </cell>
          <cell r="BU9">
            <v>0.81</v>
          </cell>
          <cell r="BV9">
            <v>1</v>
          </cell>
          <cell r="BW9">
            <v>0.68</v>
          </cell>
          <cell r="BX9">
            <v>0.76</v>
          </cell>
          <cell r="BY9">
            <v>0.67</v>
          </cell>
          <cell r="BZ9">
            <v>0.69</v>
          </cell>
          <cell r="CA9">
            <v>0.64</v>
          </cell>
          <cell r="CB9">
            <v>0.56000000000000005</v>
          </cell>
          <cell r="CC9">
            <v>0.54</v>
          </cell>
          <cell r="CD9">
            <v>0.41</v>
          </cell>
          <cell r="CE9">
            <v>0.46</v>
          </cell>
          <cell r="CF9">
            <v>0.55000000000000004</v>
          </cell>
          <cell r="CG9">
            <v>0.43</v>
          </cell>
          <cell r="CH9">
            <v>0.72</v>
          </cell>
          <cell r="CI9">
            <v>0.45</v>
          </cell>
          <cell r="CJ9">
            <v>0.37</v>
          </cell>
          <cell r="CK9">
            <v>0.36</v>
          </cell>
          <cell r="CL9">
            <v>0.37</v>
          </cell>
          <cell r="CM9">
            <v>0.28999999999999998</v>
          </cell>
          <cell r="CN9">
            <v>0.28000000000000003</v>
          </cell>
          <cell r="CO9">
            <v>0.31</v>
          </cell>
          <cell r="CP9">
            <v>0.25</v>
          </cell>
          <cell r="CQ9">
            <v>0.26</v>
          </cell>
          <cell r="CR9">
            <v>0.23</v>
          </cell>
          <cell r="CS9">
            <v>0.24</v>
          </cell>
          <cell r="CT9">
            <v>0.21</v>
          </cell>
          <cell r="CU9">
            <v>0.22</v>
          </cell>
          <cell r="CV9">
            <v>0.2</v>
          </cell>
          <cell r="CW9">
            <v>0.15</v>
          </cell>
          <cell r="CX9">
            <v>0.12</v>
          </cell>
          <cell r="CY9">
            <v>0.12</v>
          </cell>
          <cell r="CZ9">
            <v>0.16</v>
          </cell>
          <cell r="DA9">
            <v>0.15</v>
          </cell>
          <cell r="DB9">
            <v>0.11</v>
          </cell>
          <cell r="DC9">
            <v>0.11</v>
          </cell>
          <cell r="DD9">
            <v>0.12</v>
          </cell>
          <cell r="DE9">
            <v>0.11</v>
          </cell>
          <cell r="DF9">
            <v>0.09</v>
          </cell>
          <cell r="DG9">
            <v>0.1</v>
          </cell>
          <cell r="DH9">
            <v>0.1</v>
          </cell>
          <cell r="DI9">
            <v>7.0000000000000007E-2</v>
          </cell>
          <cell r="DJ9">
            <v>7.0000000000000007E-2</v>
          </cell>
          <cell r="DK9">
            <v>0.05</v>
          </cell>
          <cell r="DL9">
            <v>0.09</v>
          </cell>
          <cell r="DM9">
            <v>0.06</v>
          </cell>
          <cell r="DN9">
            <v>0.05</v>
          </cell>
          <cell r="DO9">
            <v>0.06</v>
          </cell>
          <cell r="DP9">
            <v>0.1</v>
          </cell>
          <cell r="DQ9">
            <v>0.04</v>
          </cell>
          <cell r="DR9">
            <v>0.06</v>
          </cell>
          <cell r="DS9">
            <v>7.0000000000000007E-2</v>
          </cell>
          <cell r="DT9">
            <v>0.04</v>
          </cell>
          <cell r="DU9">
            <v>0.05</v>
          </cell>
        </row>
        <row r="10">
          <cell r="B10" t="str">
            <v xml:space="preserve">     1.1. Kućanstva	</v>
          </cell>
          <cell r="C10">
            <v>3.75</v>
          </cell>
          <cell r="D10">
            <v>3.68</v>
          </cell>
          <cell r="E10">
            <v>4.57</v>
          </cell>
          <cell r="F10">
            <v>3.9</v>
          </cell>
          <cell r="G10">
            <v>3.65</v>
          </cell>
          <cell r="H10">
            <v>3.67</v>
          </cell>
          <cell r="I10">
            <v>3.7</v>
          </cell>
          <cell r="J10">
            <v>3.88</v>
          </cell>
          <cell r="K10">
            <v>3.85</v>
          </cell>
          <cell r="L10">
            <v>3.92</v>
          </cell>
          <cell r="M10">
            <v>3.66</v>
          </cell>
          <cell r="N10">
            <v>3.49</v>
          </cell>
          <cell r="O10">
            <v>3.43</v>
          </cell>
          <cell r="P10">
            <v>3.52</v>
          </cell>
          <cell r="Q10">
            <v>3.42</v>
          </cell>
          <cell r="R10">
            <v>3.34</v>
          </cell>
          <cell r="S10">
            <v>3.43</v>
          </cell>
          <cell r="T10">
            <v>3.31</v>
          </cell>
          <cell r="U10">
            <v>3.24</v>
          </cell>
          <cell r="V10">
            <v>3.15</v>
          </cell>
          <cell r="W10">
            <v>3.09</v>
          </cell>
          <cell r="X10">
            <v>3.1</v>
          </cell>
          <cell r="Y10">
            <v>2.98</v>
          </cell>
          <cell r="Z10">
            <v>2.92</v>
          </cell>
          <cell r="AA10">
            <v>2.89</v>
          </cell>
          <cell r="AB10">
            <v>2.93</v>
          </cell>
          <cell r="AC10">
            <v>2.66</v>
          </cell>
          <cell r="AD10">
            <v>2.72</v>
          </cell>
          <cell r="AE10">
            <v>2.66</v>
          </cell>
          <cell r="AF10">
            <v>2.59</v>
          </cell>
          <cell r="AG10">
            <v>2.68</v>
          </cell>
          <cell r="AH10">
            <v>2.59</v>
          </cell>
          <cell r="AI10">
            <v>2.6</v>
          </cell>
          <cell r="AJ10">
            <v>2.5</v>
          </cell>
          <cell r="AK10">
            <v>2.4700000000000002</v>
          </cell>
          <cell r="AL10">
            <v>2.5499999999999998</v>
          </cell>
          <cell r="AM10">
            <v>2.4300000000000002</v>
          </cell>
          <cell r="AN10">
            <v>2.42</v>
          </cell>
          <cell r="AO10">
            <v>2.34</v>
          </cell>
          <cell r="AP10">
            <v>2.37</v>
          </cell>
          <cell r="AQ10">
            <v>2.33</v>
          </cell>
          <cell r="AR10">
            <v>2.31</v>
          </cell>
          <cell r="AS10">
            <v>2.2999999999999998</v>
          </cell>
          <cell r="AT10">
            <v>2.2799999999999998</v>
          </cell>
          <cell r="AU10">
            <v>2.2999999999999998</v>
          </cell>
          <cell r="AV10">
            <v>2.29</v>
          </cell>
          <cell r="AW10">
            <v>2.23</v>
          </cell>
          <cell r="AX10">
            <v>2.1800000000000002</v>
          </cell>
          <cell r="AY10">
            <v>2.15</v>
          </cell>
          <cell r="AZ10">
            <v>2.09</v>
          </cell>
          <cell r="BA10">
            <v>2.11</v>
          </cell>
          <cell r="BB10">
            <v>1.82</v>
          </cell>
          <cell r="BC10">
            <v>1.76</v>
          </cell>
          <cell r="BD10">
            <v>1.61</v>
          </cell>
          <cell r="BE10">
            <v>1.62</v>
          </cell>
          <cell r="BF10">
            <v>1.5</v>
          </cell>
          <cell r="BG10">
            <v>1.42</v>
          </cell>
          <cell r="BH10">
            <v>1.39</v>
          </cell>
          <cell r="BI10">
            <v>1.33</v>
          </cell>
          <cell r="BJ10">
            <v>1.31</v>
          </cell>
          <cell r="BK10">
            <v>1.26</v>
          </cell>
          <cell r="BL10">
            <v>1.18</v>
          </cell>
          <cell r="BM10">
            <v>1.1200000000000001</v>
          </cell>
          <cell r="BN10">
            <v>1.08</v>
          </cell>
          <cell r="BO10">
            <v>1.04</v>
          </cell>
          <cell r="BP10">
            <v>1.06</v>
          </cell>
          <cell r="BQ10">
            <v>1</v>
          </cell>
          <cell r="BR10">
            <v>0.97</v>
          </cell>
          <cell r="BS10">
            <v>1.03</v>
          </cell>
          <cell r="BT10">
            <v>1.02</v>
          </cell>
          <cell r="BU10">
            <v>1.05</v>
          </cell>
          <cell r="BV10">
            <v>1.06</v>
          </cell>
          <cell r="BW10">
            <v>0.97</v>
          </cell>
          <cell r="BX10">
            <v>1</v>
          </cell>
          <cell r="BY10">
            <v>0.93</v>
          </cell>
          <cell r="BZ10">
            <v>0.97</v>
          </cell>
          <cell r="CA10">
            <v>0.8</v>
          </cell>
          <cell r="CB10">
            <v>0.73</v>
          </cell>
          <cell r="CC10">
            <v>0.69</v>
          </cell>
          <cell r="CD10">
            <v>0.64</v>
          </cell>
          <cell r="CE10">
            <v>0.68</v>
          </cell>
          <cell r="CF10">
            <v>0.65</v>
          </cell>
          <cell r="CG10">
            <v>0.62</v>
          </cell>
          <cell r="CH10">
            <v>0.62</v>
          </cell>
          <cell r="CI10">
            <v>0.56999999999999995</v>
          </cell>
          <cell r="CJ10">
            <v>0.45</v>
          </cell>
          <cell r="CK10">
            <v>0.47</v>
          </cell>
          <cell r="CL10">
            <v>0.36</v>
          </cell>
          <cell r="CM10">
            <v>0.35</v>
          </cell>
          <cell r="CN10">
            <v>0.39</v>
          </cell>
          <cell r="CO10">
            <v>0.35</v>
          </cell>
          <cell r="CP10">
            <v>0.33</v>
          </cell>
          <cell r="CQ10">
            <v>0.33</v>
          </cell>
          <cell r="CR10">
            <v>0.28999999999999998</v>
          </cell>
          <cell r="CS10">
            <v>0.32</v>
          </cell>
          <cell r="CT10">
            <v>0.28999999999999998</v>
          </cell>
          <cell r="CU10">
            <v>0.25</v>
          </cell>
          <cell r="CV10">
            <v>0.23</v>
          </cell>
          <cell r="CW10">
            <v>0.21</v>
          </cell>
          <cell r="CX10">
            <v>0.17</v>
          </cell>
          <cell r="CY10">
            <v>0.13</v>
          </cell>
          <cell r="CZ10">
            <v>0.2</v>
          </cell>
          <cell r="DA10">
            <v>0.22</v>
          </cell>
          <cell r="DB10">
            <v>0.15</v>
          </cell>
          <cell r="DC10">
            <v>0.15</v>
          </cell>
          <cell r="DD10">
            <v>0.12</v>
          </cell>
          <cell r="DE10">
            <v>0.14000000000000001</v>
          </cell>
          <cell r="DF10">
            <v>0.11</v>
          </cell>
          <cell r="DG10">
            <v>0.11</v>
          </cell>
          <cell r="DH10">
            <v>0.11</v>
          </cell>
          <cell r="DI10">
            <v>0.08</v>
          </cell>
          <cell r="DJ10">
            <v>0.09</v>
          </cell>
          <cell r="DK10">
            <v>0.08</v>
          </cell>
          <cell r="DL10">
            <v>7.0000000000000007E-2</v>
          </cell>
          <cell r="DM10">
            <v>0.06</v>
          </cell>
          <cell r="DN10">
            <v>0.08</v>
          </cell>
          <cell r="DO10">
            <v>7.0000000000000007E-2</v>
          </cell>
          <cell r="DP10">
            <v>0.06</v>
          </cell>
          <cell r="DQ10">
            <v>0.06</v>
          </cell>
          <cell r="DR10">
            <v>0.08</v>
          </cell>
          <cell r="DS10">
            <v>0.1</v>
          </cell>
          <cell r="DT10">
            <v>0.06</v>
          </cell>
          <cell r="DU10">
            <v>0.05</v>
          </cell>
        </row>
        <row r="11">
          <cell r="B11" t="str">
            <v xml:space="preserve">            1.1.1. Oročeni depoziti</v>
          </cell>
          <cell r="C11">
            <v>3.75</v>
          </cell>
          <cell r="D11">
            <v>3.68</v>
          </cell>
          <cell r="E11">
            <v>4.57</v>
          </cell>
          <cell r="F11">
            <v>3.9</v>
          </cell>
          <cell r="G11">
            <v>3.65</v>
          </cell>
          <cell r="H11">
            <v>3.67</v>
          </cell>
          <cell r="I11">
            <v>3.7</v>
          </cell>
          <cell r="J11">
            <v>3.88</v>
          </cell>
          <cell r="K11">
            <v>3.85</v>
          </cell>
          <cell r="L11">
            <v>3.92</v>
          </cell>
          <cell r="M11">
            <v>3.66</v>
          </cell>
          <cell r="N11">
            <v>3.49</v>
          </cell>
          <cell r="O11">
            <v>3.43</v>
          </cell>
          <cell r="P11">
            <v>3.52</v>
          </cell>
          <cell r="Q11">
            <v>3.42</v>
          </cell>
          <cell r="R11">
            <v>3.34</v>
          </cell>
          <cell r="S11">
            <v>3.43</v>
          </cell>
          <cell r="T11">
            <v>3.31</v>
          </cell>
          <cell r="U11">
            <v>3.24</v>
          </cell>
          <cell r="V11">
            <v>3.15</v>
          </cell>
          <cell r="W11">
            <v>3.09</v>
          </cell>
          <cell r="X11">
            <v>3.1</v>
          </cell>
          <cell r="Y11">
            <v>2.98</v>
          </cell>
          <cell r="Z11">
            <v>2.92</v>
          </cell>
          <cell r="AA11">
            <v>2.89</v>
          </cell>
          <cell r="AB11">
            <v>2.93</v>
          </cell>
          <cell r="AC11">
            <v>2.66</v>
          </cell>
          <cell r="AD11">
            <v>2.72</v>
          </cell>
          <cell r="AE11">
            <v>2.66</v>
          </cell>
          <cell r="AF11">
            <v>2.59</v>
          </cell>
          <cell r="AG11">
            <v>2.68</v>
          </cell>
          <cell r="AH11">
            <v>2.59</v>
          </cell>
          <cell r="AI11">
            <v>2.6</v>
          </cell>
          <cell r="AJ11">
            <v>2.5</v>
          </cell>
          <cell r="AK11">
            <v>2.4700000000000002</v>
          </cell>
          <cell r="AL11">
            <v>2.5499999999999998</v>
          </cell>
          <cell r="AM11">
            <v>2.4300000000000002</v>
          </cell>
          <cell r="AN11">
            <v>2.42</v>
          </cell>
          <cell r="AO11">
            <v>2.34</v>
          </cell>
          <cell r="AP11">
            <v>2.37</v>
          </cell>
          <cell r="AQ11">
            <v>2.33</v>
          </cell>
          <cell r="AR11">
            <v>2.31</v>
          </cell>
          <cell r="AS11">
            <v>2.2999999999999998</v>
          </cell>
          <cell r="AT11">
            <v>2.2799999999999998</v>
          </cell>
          <cell r="AU11">
            <v>2.2999999999999998</v>
          </cell>
          <cell r="AV11">
            <v>2.29</v>
          </cell>
          <cell r="AW11">
            <v>2.23</v>
          </cell>
          <cell r="AX11">
            <v>2.1800000000000002</v>
          </cell>
          <cell r="AY11">
            <v>2.15</v>
          </cell>
          <cell r="AZ11">
            <v>2.09</v>
          </cell>
          <cell r="BA11">
            <v>2.11</v>
          </cell>
          <cell r="BB11">
            <v>1.82</v>
          </cell>
          <cell r="BC11">
            <v>1.76</v>
          </cell>
          <cell r="BD11">
            <v>1.61</v>
          </cell>
          <cell r="BE11">
            <v>1.62</v>
          </cell>
          <cell r="BF11">
            <v>1.5</v>
          </cell>
          <cell r="BG11">
            <v>1.42</v>
          </cell>
          <cell r="BH11">
            <v>1.39</v>
          </cell>
          <cell r="BI11">
            <v>1.33</v>
          </cell>
          <cell r="BJ11">
            <v>1.31</v>
          </cell>
          <cell r="BK11">
            <v>1.26</v>
          </cell>
          <cell r="BL11">
            <v>1.18</v>
          </cell>
          <cell r="BM11">
            <v>1.1200000000000001</v>
          </cell>
          <cell r="BN11">
            <v>1.08</v>
          </cell>
          <cell r="BO11">
            <v>1.04</v>
          </cell>
          <cell r="BP11">
            <v>1.06</v>
          </cell>
          <cell r="BQ11">
            <v>1</v>
          </cell>
          <cell r="BR11">
            <v>0.97</v>
          </cell>
          <cell r="BS11">
            <v>1.03</v>
          </cell>
          <cell r="BT11">
            <v>1.02</v>
          </cell>
          <cell r="BU11">
            <v>1.05</v>
          </cell>
          <cell r="BV11">
            <v>1.06</v>
          </cell>
          <cell r="BW11">
            <v>0.97</v>
          </cell>
          <cell r="BX11">
            <v>1</v>
          </cell>
          <cell r="BY11">
            <v>0.93</v>
          </cell>
          <cell r="BZ11">
            <v>0.97</v>
          </cell>
          <cell r="CA11">
            <v>0.8</v>
          </cell>
          <cell r="CB11">
            <v>0.73</v>
          </cell>
          <cell r="CC11">
            <v>0.69</v>
          </cell>
          <cell r="CD11">
            <v>0.64</v>
          </cell>
          <cell r="CE11">
            <v>0.68</v>
          </cell>
          <cell r="CF11">
            <v>0.65</v>
          </cell>
          <cell r="CG11">
            <v>0.62</v>
          </cell>
          <cell r="CH11">
            <v>0.62</v>
          </cell>
          <cell r="CI11">
            <v>0.56999999999999995</v>
          </cell>
          <cell r="CJ11">
            <v>0.45</v>
          </cell>
          <cell r="CK11">
            <v>0.47</v>
          </cell>
          <cell r="CL11">
            <v>0.36</v>
          </cell>
          <cell r="CM11">
            <v>0.35</v>
          </cell>
          <cell r="CN11">
            <v>0.39</v>
          </cell>
          <cell r="CO11">
            <v>0.35</v>
          </cell>
          <cell r="CP11">
            <v>0.33</v>
          </cell>
          <cell r="CQ11">
            <v>0.33</v>
          </cell>
          <cell r="CR11">
            <v>0.28999999999999998</v>
          </cell>
          <cell r="CS11">
            <v>0.32</v>
          </cell>
          <cell r="CT11">
            <v>0.28999999999999998</v>
          </cell>
          <cell r="CU11">
            <v>0.25</v>
          </cell>
          <cell r="CV11">
            <v>0.23</v>
          </cell>
          <cell r="CW11">
            <v>0.21</v>
          </cell>
          <cell r="CX11">
            <v>0.17</v>
          </cell>
          <cell r="CY11">
            <v>0.13</v>
          </cell>
          <cell r="CZ11">
            <v>0.2</v>
          </cell>
          <cell r="DA11">
            <v>0.22</v>
          </cell>
          <cell r="DB11">
            <v>0.15</v>
          </cell>
          <cell r="DC11">
            <v>0.15</v>
          </cell>
          <cell r="DD11">
            <v>0.12</v>
          </cell>
          <cell r="DE11">
            <v>0.14000000000000001</v>
          </cell>
          <cell r="DF11">
            <v>0.11</v>
          </cell>
          <cell r="DG11">
            <v>0.11</v>
          </cell>
          <cell r="DH11">
            <v>0.11</v>
          </cell>
          <cell r="DI11">
            <v>0.08</v>
          </cell>
          <cell r="DJ11">
            <v>0.09</v>
          </cell>
          <cell r="DK11">
            <v>0.08</v>
          </cell>
          <cell r="DL11">
            <v>7.0000000000000007E-2</v>
          </cell>
          <cell r="DM11">
            <v>0.06</v>
          </cell>
          <cell r="DN11">
            <v>0.08</v>
          </cell>
          <cell r="DO11">
            <v>7.0000000000000007E-2</v>
          </cell>
          <cell r="DP11">
            <v>0.06</v>
          </cell>
          <cell r="DQ11">
            <v>0.06</v>
          </cell>
          <cell r="DR11">
            <v>0.08</v>
          </cell>
          <cell r="DS11">
            <v>0.1</v>
          </cell>
          <cell r="DT11">
            <v>0.06</v>
          </cell>
          <cell r="DU11">
            <v>0.05</v>
          </cell>
        </row>
        <row r="12">
          <cell r="B12" t="str">
            <v xml:space="preserve">                      1.1.1.1. Kratkoročno</v>
          </cell>
          <cell r="C12">
            <v>3.65</v>
          </cell>
          <cell r="D12">
            <v>3.61</v>
          </cell>
          <cell r="E12">
            <v>4.5599999999999996</v>
          </cell>
          <cell r="F12">
            <v>3.82</v>
          </cell>
          <cell r="G12">
            <v>3.54</v>
          </cell>
          <cell r="H12">
            <v>3.54</v>
          </cell>
          <cell r="I12">
            <v>3.56</v>
          </cell>
          <cell r="J12">
            <v>3.69</v>
          </cell>
          <cell r="K12">
            <v>3.7</v>
          </cell>
          <cell r="L12">
            <v>3.76</v>
          </cell>
          <cell r="M12">
            <v>3.56</v>
          </cell>
          <cell r="N12">
            <v>3.35</v>
          </cell>
          <cell r="O12">
            <v>3.27</v>
          </cell>
          <cell r="P12">
            <v>3.34</v>
          </cell>
          <cell r="Q12">
            <v>3.29</v>
          </cell>
          <cell r="R12">
            <v>3.16</v>
          </cell>
          <cell r="S12">
            <v>3.26</v>
          </cell>
          <cell r="T12">
            <v>3.16</v>
          </cell>
          <cell r="U12">
            <v>3.07</v>
          </cell>
          <cell r="V12">
            <v>2.98</v>
          </cell>
          <cell r="W12">
            <v>2.94</v>
          </cell>
          <cell r="X12">
            <v>2.95</v>
          </cell>
          <cell r="Y12">
            <v>2.83</v>
          </cell>
          <cell r="Z12">
            <v>2.78</v>
          </cell>
          <cell r="AA12">
            <v>2.73</v>
          </cell>
          <cell r="AB12">
            <v>2.72</v>
          </cell>
          <cell r="AC12">
            <v>2.4700000000000002</v>
          </cell>
          <cell r="AD12">
            <v>2.5299999999999998</v>
          </cell>
          <cell r="AE12">
            <v>2.46</v>
          </cell>
          <cell r="AF12">
            <v>2.4300000000000002</v>
          </cell>
          <cell r="AG12">
            <v>2.5299999999999998</v>
          </cell>
          <cell r="AH12">
            <v>2.3199999999999998</v>
          </cell>
          <cell r="AI12">
            <v>2.41</v>
          </cell>
          <cell r="AJ12">
            <v>2.33</v>
          </cell>
          <cell r="AK12">
            <v>2.2999999999999998</v>
          </cell>
          <cell r="AL12">
            <v>2.39</v>
          </cell>
          <cell r="AM12">
            <v>2.2599999999999998</v>
          </cell>
          <cell r="AN12">
            <v>2.2400000000000002</v>
          </cell>
          <cell r="AO12">
            <v>2.16</v>
          </cell>
          <cell r="AP12">
            <v>2.21</v>
          </cell>
          <cell r="AQ12">
            <v>2.16</v>
          </cell>
          <cell r="AR12">
            <v>2.14</v>
          </cell>
          <cell r="AS12">
            <v>2.1800000000000002</v>
          </cell>
          <cell r="AT12">
            <v>2.1</v>
          </cell>
          <cell r="AU12">
            <v>2.14</v>
          </cell>
          <cell r="AV12">
            <v>2.12</v>
          </cell>
          <cell r="AW12">
            <v>2.08</v>
          </cell>
          <cell r="AX12">
            <v>2.0099999999999998</v>
          </cell>
          <cell r="AY12">
            <v>1.98</v>
          </cell>
          <cell r="AZ12">
            <v>1.93</v>
          </cell>
          <cell r="BA12">
            <v>1.94</v>
          </cell>
          <cell r="BB12">
            <v>1.59</v>
          </cell>
          <cell r="BC12">
            <v>1.54</v>
          </cell>
          <cell r="BD12">
            <v>1.39</v>
          </cell>
          <cell r="BE12">
            <v>1.39</v>
          </cell>
          <cell r="BF12">
            <v>1.29</v>
          </cell>
          <cell r="BG12">
            <v>1.21</v>
          </cell>
          <cell r="BH12">
            <v>1.19</v>
          </cell>
          <cell r="BI12">
            <v>1.17</v>
          </cell>
          <cell r="BJ12">
            <v>1.1299999999999999</v>
          </cell>
          <cell r="BK12">
            <v>1.03</v>
          </cell>
          <cell r="BL12">
            <v>0.94</v>
          </cell>
          <cell r="BM12">
            <v>0.86</v>
          </cell>
          <cell r="BN12">
            <v>0.84</v>
          </cell>
          <cell r="BO12">
            <v>0.79</v>
          </cell>
          <cell r="BP12">
            <v>0.79</v>
          </cell>
          <cell r="BQ12">
            <v>0.72</v>
          </cell>
          <cell r="BR12">
            <v>0.71</v>
          </cell>
          <cell r="BS12">
            <v>0.73</v>
          </cell>
          <cell r="BT12">
            <v>0.71</v>
          </cell>
          <cell r="BU12">
            <v>0.79</v>
          </cell>
          <cell r="BV12">
            <v>0.81</v>
          </cell>
          <cell r="BW12">
            <v>0.73</v>
          </cell>
          <cell r="BX12">
            <v>0.7</v>
          </cell>
          <cell r="BY12">
            <v>0.57999999999999996</v>
          </cell>
          <cell r="BZ12">
            <v>0.6</v>
          </cell>
          <cell r="CA12">
            <v>0.49</v>
          </cell>
          <cell r="CB12">
            <v>0.51</v>
          </cell>
          <cell r="CC12">
            <v>0.45</v>
          </cell>
          <cell r="CD12">
            <v>0.43</v>
          </cell>
          <cell r="CE12">
            <v>0.43</v>
          </cell>
          <cell r="CF12">
            <v>0.41</v>
          </cell>
          <cell r="CG12">
            <v>0.37</v>
          </cell>
          <cell r="CH12">
            <v>0.36</v>
          </cell>
          <cell r="CI12">
            <v>0.38</v>
          </cell>
          <cell r="CJ12">
            <v>0.31</v>
          </cell>
          <cell r="CK12">
            <v>0.24</v>
          </cell>
          <cell r="CL12">
            <v>0.21</v>
          </cell>
          <cell r="CM12">
            <v>0.23</v>
          </cell>
          <cell r="CN12">
            <v>0.28000000000000003</v>
          </cell>
          <cell r="CO12">
            <v>0.21</v>
          </cell>
          <cell r="CP12">
            <v>0.21</v>
          </cell>
          <cell r="CQ12">
            <v>0.23</v>
          </cell>
          <cell r="CR12">
            <v>0.21</v>
          </cell>
          <cell r="CS12">
            <v>0.23</v>
          </cell>
          <cell r="CT12">
            <v>0.17</v>
          </cell>
          <cell r="CU12">
            <v>0.17</v>
          </cell>
          <cell r="CV12">
            <v>0.16</v>
          </cell>
          <cell r="CW12">
            <v>0.12</v>
          </cell>
          <cell r="CX12">
            <v>0.09</v>
          </cell>
          <cell r="CY12">
            <v>0.09</v>
          </cell>
          <cell r="CZ12">
            <v>0.15</v>
          </cell>
          <cell r="DA12">
            <v>0.17</v>
          </cell>
          <cell r="DB12">
            <v>0.08</v>
          </cell>
          <cell r="DC12">
            <v>0.08</v>
          </cell>
          <cell r="DD12">
            <v>7.0000000000000007E-2</v>
          </cell>
          <cell r="DE12">
            <v>0.06</v>
          </cell>
          <cell r="DF12">
            <v>0.06</v>
          </cell>
          <cell r="DG12">
            <v>0.06</v>
          </cell>
          <cell r="DH12">
            <v>0.06</v>
          </cell>
          <cell r="DI12">
            <v>0.06</v>
          </cell>
          <cell r="DJ12">
            <v>7.0000000000000007E-2</v>
          </cell>
          <cell r="DK12">
            <v>0.05</v>
          </cell>
          <cell r="DL12">
            <v>0.06</v>
          </cell>
          <cell r="DM12">
            <v>0.05</v>
          </cell>
          <cell r="DN12">
            <v>0.06</v>
          </cell>
          <cell r="DO12">
            <v>0.05</v>
          </cell>
          <cell r="DP12">
            <v>0.05</v>
          </cell>
          <cell r="DQ12">
            <v>0.06</v>
          </cell>
          <cell r="DR12">
            <v>0.06</v>
          </cell>
          <cell r="DS12">
            <v>0.08</v>
          </cell>
          <cell r="DT12">
            <v>0.05</v>
          </cell>
          <cell r="DU12">
            <v>0.04</v>
          </cell>
        </row>
        <row r="13">
          <cell r="B13" t="str">
            <v xml:space="preserve">                                   1.1.1.1.1. Do 3 mjeseca</v>
          </cell>
          <cell r="C13">
            <v>3.17</v>
          </cell>
          <cell r="D13">
            <v>3.05</v>
          </cell>
          <cell r="E13">
            <v>4.95</v>
          </cell>
          <cell r="F13">
            <v>3.51</v>
          </cell>
          <cell r="G13">
            <v>3.11</v>
          </cell>
          <cell r="H13">
            <v>2.93</v>
          </cell>
          <cell r="I13">
            <v>3.13</v>
          </cell>
          <cell r="J13">
            <v>3.14</v>
          </cell>
          <cell r="K13">
            <v>3.04</v>
          </cell>
          <cell r="L13">
            <v>3.17</v>
          </cell>
          <cell r="M13">
            <v>2.84</v>
          </cell>
          <cell r="N13">
            <v>2.65</v>
          </cell>
          <cell r="O13">
            <v>2.39</v>
          </cell>
          <cell r="P13">
            <v>2.56</v>
          </cell>
          <cell r="Q13">
            <v>2.59</v>
          </cell>
          <cell r="R13">
            <v>2.4300000000000002</v>
          </cell>
          <cell r="S13">
            <v>2.84</v>
          </cell>
          <cell r="T13">
            <v>2.6</v>
          </cell>
          <cell r="U13">
            <v>2.57</v>
          </cell>
          <cell r="V13">
            <v>2.44</v>
          </cell>
          <cell r="W13">
            <v>2.2200000000000002</v>
          </cell>
          <cell r="X13">
            <v>2.1800000000000002</v>
          </cell>
          <cell r="Y13">
            <v>2.15</v>
          </cell>
          <cell r="Z13">
            <v>2.11</v>
          </cell>
          <cell r="AA13">
            <v>2.12</v>
          </cell>
          <cell r="AB13">
            <v>2.0499999999999998</v>
          </cell>
          <cell r="AC13">
            <v>1.84</v>
          </cell>
          <cell r="AD13">
            <v>2.0299999999999998</v>
          </cell>
          <cell r="AE13">
            <v>1.92</v>
          </cell>
          <cell r="AF13">
            <v>1.81</v>
          </cell>
          <cell r="AG13">
            <v>2.04</v>
          </cell>
          <cell r="AH13">
            <v>1.75</v>
          </cell>
          <cell r="AI13">
            <v>1.96</v>
          </cell>
          <cell r="AJ13">
            <v>2.0299999999999998</v>
          </cell>
          <cell r="AK13">
            <v>1.73</v>
          </cell>
          <cell r="AL13">
            <v>1.89</v>
          </cell>
          <cell r="AM13">
            <v>1.66</v>
          </cell>
          <cell r="AN13">
            <v>1.57</v>
          </cell>
          <cell r="AO13">
            <v>1.63</v>
          </cell>
          <cell r="AP13">
            <v>1.69</v>
          </cell>
          <cell r="AQ13">
            <v>1.59</v>
          </cell>
          <cell r="AR13">
            <v>1.61</v>
          </cell>
          <cell r="AS13">
            <v>1.75</v>
          </cell>
          <cell r="AT13">
            <v>1.66</v>
          </cell>
          <cell r="AU13">
            <v>1.71</v>
          </cell>
          <cell r="AV13">
            <v>1.6</v>
          </cell>
          <cell r="AW13">
            <v>1.55</v>
          </cell>
          <cell r="AX13">
            <v>1.54</v>
          </cell>
          <cell r="AY13">
            <v>1.5</v>
          </cell>
          <cell r="AZ13">
            <v>1.41</v>
          </cell>
          <cell r="BA13">
            <v>1.4</v>
          </cell>
          <cell r="BB13">
            <v>1.1200000000000001</v>
          </cell>
          <cell r="BC13">
            <v>1.04</v>
          </cell>
          <cell r="BD13">
            <v>0.94</v>
          </cell>
          <cell r="BE13">
            <v>0.92</v>
          </cell>
          <cell r="BF13">
            <v>0.78</v>
          </cell>
          <cell r="BG13">
            <v>0.71</v>
          </cell>
          <cell r="BH13">
            <v>0.68</v>
          </cell>
          <cell r="BI13">
            <v>0.7</v>
          </cell>
          <cell r="BJ13">
            <v>0.64</v>
          </cell>
          <cell r="BK13">
            <v>0.56999999999999995</v>
          </cell>
          <cell r="BL13">
            <v>0.5</v>
          </cell>
          <cell r="BM13">
            <v>0.45</v>
          </cell>
          <cell r="BN13">
            <v>0.39</v>
          </cell>
          <cell r="BO13">
            <v>0.35</v>
          </cell>
          <cell r="BP13">
            <v>0.37</v>
          </cell>
          <cell r="BQ13">
            <v>0.34</v>
          </cell>
          <cell r="BR13">
            <v>0.31</v>
          </cell>
          <cell r="BS13">
            <v>0.28000000000000003</v>
          </cell>
          <cell r="BT13">
            <v>0.24</v>
          </cell>
          <cell r="BU13">
            <v>0.28000000000000003</v>
          </cell>
          <cell r="BV13">
            <v>0.3</v>
          </cell>
          <cell r="BW13">
            <v>0.28000000000000003</v>
          </cell>
          <cell r="BX13">
            <v>0.24</v>
          </cell>
          <cell r="BY13">
            <v>0.22</v>
          </cell>
          <cell r="BZ13">
            <v>0.2</v>
          </cell>
          <cell r="CA13">
            <v>0.19</v>
          </cell>
          <cell r="CB13">
            <v>0.18</v>
          </cell>
          <cell r="CC13">
            <v>0.18</v>
          </cell>
          <cell r="CD13">
            <v>0.17</v>
          </cell>
          <cell r="CE13">
            <v>0.14000000000000001</v>
          </cell>
          <cell r="CF13">
            <v>0.15</v>
          </cell>
          <cell r="CG13">
            <v>0.14000000000000001</v>
          </cell>
          <cell r="CH13">
            <v>0.16</v>
          </cell>
          <cell r="CI13">
            <v>0.13</v>
          </cell>
          <cell r="CJ13">
            <v>0.13</v>
          </cell>
          <cell r="CK13">
            <v>0.1</v>
          </cell>
          <cell r="CL13">
            <v>0.16</v>
          </cell>
          <cell r="CM13">
            <v>0.08</v>
          </cell>
          <cell r="CN13">
            <v>0.08</v>
          </cell>
          <cell r="CO13">
            <v>0.08</v>
          </cell>
          <cell r="CP13">
            <v>0.08</v>
          </cell>
          <cell r="CQ13">
            <v>0.09</v>
          </cell>
          <cell r="CR13">
            <v>7.0000000000000007E-2</v>
          </cell>
          <cell r="CS13">
            <v>0.13</v>
          </cell>
          <cell r="CT13">
            <v>0.08</v>
          </cell>
          <cell r="CU13">
            <v>0.08</v>
          </cell>
          <cell r="CV13">
            <v>0.06</v>
          </cell>
          <cell r="CW13">
            <v>0.05</v>
          </cell>
          <cell r="CX13">
            <v>0.06</v>
          </cell>
          <cell r="CY13">
            <v>0.03</v>
          </cell>
          <cell r="CZ13">
            <v>0.03</v>
          </cell>
          <cell r="DA13">
            <v>0.03</v>
          </cell>
          <cell r="DB13">
            <v>0.03</v>
          </cell>
          <cell r="DC13">
            <v>0.03</v>
          </cell>
          <cell r="DD13">
            <v>0.03</v>
          </cell>
          <cell r="DE13">
            <v>0.03</v>
          </cell>
          <cell r="DF13">
            <v>0.03</v>
          </cell>
          <cell r="DG13">
            <v>0.03</v>
          </cell>
          <cell r="DH13">
            <v>0.03</v>
          </cell>
          <cell r="DI13">
            <v>0.03</v>
          </cell>
          <cell r="DJ13">
            <v>0.03</v>
          </cell>
          <cell r="DK13">
            <v>0.03</v>
          </cell>
          <cell r="DL13">
            <v>0.04</v>
          </cell>
          <cell r="DM13">
            <v>0.03</v>
          </cell>
          <cell r="DN13">
            <v>0.03</v>
          </cell>
          <cell r="DO13">
            <v>0.03</v>
          </cell>
          <cell r="DP13">
            <v>0.03</v>
          </cell>
          <cell r="DQ13">
            <v>0.03</v>
          </cell>
          <cell r="DR13">
            <v>0.02</v>
          </cell>
          <cell r="DS13">
            <v>0.03</v>
          </cell>
          <cell r="DT13">
            <v>0.03</v>
          </cell>
          <cell r="DU13">
            <v>0.02</v>
          </cell>
        </row>
        <row r="14">
          <cell r="B14" t="str">
            <v xml:space="preserve">                                   1.1.1.1.2. Od 3 do 6 mjeseci</v>
          </cell>
          <cell r="C14">
            <v>3.76</v>
          </cell>
          <cell r="D14">
            <v>3.85</v>
          </cell>
          <cell r="E14">
            <v>3.86</v>
          </cell>
          <cell r="F14">
            <v>3.74</v>
          </cell>
          <cell r="G14">
            <v>3.61</v>
          </cell>
          <cell r="H14">
            <v>3.76</v>
          </cell>
          <cell r="I14">
            <v>3.63</v>
          </cell>
          <cell r="J14">
            <v>3.73</v>
          </cell>
          <cell r="K14">
            <v>3.79</v>
          </cell>
          <cell r="L14">
            <v>3.78</v>
          </cell>
          <cell r="M14">
            <v>3.65</v>
          </cell>
          <cell r="N14">
            <v>3.51</v>
          </cell>
          <cell r="O14">
            <v>3.53</v>
          </cell>
          <cell r="P14">
            <v>3.46</v>
          </cell>
          <cell r="Q14">
            <v>3.35</v>
          </cell>
          <cell r="R14">
            <v>3.4</v>
          </cell>
          <cell r="S14">
            <v>3.21</v>
          </cell>
          <cell r="T14">
            <v>3.14</v>
          </cell>
          <cell r="U14">
            <v>3.01</v>
          </cell>
          <cell r="V14">
            <v>2.98</v>
          </cell>
          <cell r="W14">
            <v>3.09</v>
          </cell>
          <cell r="X14">
            <v>2.92</v>
          </cell>
          <cell r="Y14">
            <v>2.95</v>
          </cell>
          <cell r="Z14">
            <v>2.83</v>
          </cell>
          <cell r="AA14">
            <v>2.84</v>
          </cell>
          <cell r="AB14">
            <v>2.83</v>
          </cell>
          <cell r="AC14">
            <v>2.72</v>
          </cell>
          <cell r="AD14">
            <v>2.66</v>
          </cell>
          <cell r="AE14">
            <v>2.65</v>
          </cell>
          <cell r="AF14">
            <v>2.4300000000000002</v>
          </cell>
          <cell r="AG14">
            <v>2.66</v>
          </cell>
          <cell r="AH14">
            <v>2.52</v>
          </cell>
          <cell r="AI14">
            <v>2.4700000000000002</v>
          </cell>
          <cell r="AJ14">
            <v>2.14</v>
          </cell>
          <cell r="AK14">
            <v>2.38</v>
          </cell>
          <cell r="AL14">
            <v>2.5099999999999998</v>
          </cell>
          <cell r="AM14">
            <v>2.4300000000000002</v>
          </cell>
          <cell r="AN14">
            <v>2.38</v>
          </cell>
          <cell r="AO14">
            <v>2.2200000000000002</v>
          </cell>
          <cell r="AP14">
            <v>2.2999999999999998</v>
          </cell>
          <cell r="AQ14">
            <v>2.2599999999999998</v>
          </cell>
          <cell r="AR14">
            <v>2.25</v>
          </cell>
          <cell r="AS14">
            <v>2.12</v>
          </cell>
          <cell r="AT14">
            <v>2.2000000000000002</v>
          </cell>
          <cell r="AU14">
            <v>2.17</v>
          </cell>
          <cell r="AV14">
            <v>2.12</v>
          </cell>
          <cell r="AW14">
            <v>2.08</v>
          </cell>
          <cell r="AX14">
            <v>1.96</v>
          </cell>
          <cell r="AY14">
            <v>1.94</v>
          </cell>
          <cell r="AZ14">
            <v>1.89</v>
          </cell>
          <cell r="BA14">
            <v>1.87</v>
          </cell>
          <cell r="BB14">
            <v>1.58</v>
          </cell>
          <cell r="BC14">
            <v>1.51</v>
          </cell>
          <cell r="BD14">
            <v>1.32</v>
          </cell>
          <cell r="BE14">
            <v>1.39</v>
          </cell>
          <cell r="BF14">
            <v>1.21</v>
          </cell>
          <cell r="BG14">
            <v>1.1399999999999999</v>
          </cell>
          <cell r="BH14">
            <v>1.1499999999999999</v>
          </cell>
          <cell r="BI14">
            <v>1.1499999999999999</v>
          </cell>
          <cell r="BJ14">
            <v>1.0900000000000001</v>
          </cell>
          <cell r="BK14">
            <v>1.01</v>
          </cell>
          <cell r="BL14">
            <v>0.79</v>
          </cell>
          <cell r="BM14">
            <v>0.73</v>
          </cell>
          <cell r="BN14">
            <v>0.66</v>
          </cell>
          <cell r="BO14">
            <v>0.65</v>
          </cell>
          <cell r="BP14">
            <v>0.64</v>
          </cell>
          <cell r="BQ14">
            <v>0.55000000000000004</v>
          </cell>
          <cell r="BR14">
            <v>0.53</v>
          </cell>
          <cell r="BS14">
            <v>0.51</v>
          </cell>
          <cell r="BT14">
            <v>0.66</v>
          </cell>
          <cell r="BU14">
            <v>0.52</v>
          </cell>
          <cell r="BV14">
            <v>0.5</v>
          </cell>
          <cell r="BW14">
            <v>0.5</v>
          </cell>
          <cell r="BX14">
            <v>0.44</v>
          </cell>
          <cell r="BY14">
            <v>0.39</v>
          </cell>
          <cell r="BZ14">
            <v>0.47</v>
          </cell>
          <cell r="CA14">
            <v>0.27</v>
          </cell>
          <cell r="CB14">
            <v>0.35</v>
          </cell>
          <cell r="CC14">
            <v>0.31</v>
          </cell>
          <cell r="CD14">
            <v>0.28999999999999998</v>
          </cell>
          <cell r="CE14">
            <v>0.28999999999999998</v>
          </cell>
          <cell r="CF14">
            <v>0.25</v>
          </cell>
          <cell r="CG14">
            <v>0.28999999999999998</v>
          </cell>
          <cell r="CH14">
            <v>0.26</v>
          </cell>
          <cell r="CI14">
            <v>0.24</v>
          </cell>
          <cell r="CJ14">
            <v>0.14000000000000001</v>
          </cell>
          <cell r="CK14">
            <v>0.14000000000000001</v>
          </cell>
          <cell r="CL14">
            <v>0.12</v>
          </cell>
          <cell r="CM14">
            <v>0.13</v>
          </cell>
          <cell r="CN14">
            <v>0.18</v>
          </cell>
          <cell r="CO14">
            <v>0.12</v>
          </cell>
          <cell r="CP14">
            <v>0.08</v>
          </cell>
          <cell r="CQ14">
            <v>0.11</v>
          </cell>
          <cell r="CR14">
            <v>7.0000000000000007E-2</v>
          </cell>
          <cell r="CS14">
            <v>0.32</v>
          </cell>
          <cell r="CT14">
            <v>0.11</v>
          </cell>
          <cell r="CU14">
            <v>0.14000000000000001</v>
          </cell>
          <cell r="CV14">
            <v>0.05</v>
          </cell>
          <cell r="CW14">
            <v>0.06</v>
          </cell>
          <cell r="CX14">
            <v>0.04</v>
          </cell>
          <cell r="CY14">
            <v>0.08</v>
          </cell>
          <cell r="CZ14">
            <v>0.08</v>
          </cell>
          <cell r="DA14">
            <v>0.05</v>
          </cell>
          <cell r="DB14">
            <v>0.04</v>
          </cell>
          <cell r="DC14">
            <v>7.0000000000000007E-2</v>
          </cell>
          <cell r="DD14">
            <v>0.03</v>
          </cell>
          <cell r="DE14">
            <v>0.11</v>
          </cell>
          <cell r="DF14">
            <v>0.04</v>
          </cell>
          <cell r="DG14">
            <v>0.04</v>
          </cell>
          <cell r="DH14">
            <v>0.04</v>
          </cell>
          <cell r="DI14">
            <v>0.05</v>
          </cell>
          <cell r="DJ14">
            <v>0.04</v>
          </cell>
          <cell r="DK14">
            <v>0.05</v>
          </cell>
          <cell r="DL14">
            <v>0.03</v>
          </cell>
          <cell r="DM14">
            <v>0.03</v>
          </cell>
          <cell r="DN14">
            <v>0.02</v>
          </cell>
          <cell r="DO14">
            <v>0.03</v>
          </cell>
          <cell r="DP14">
            <v>0.03</v>
          </cell>
          <cell r="DQ14">
            <v>0.09</v>
          </cell>
          <cell r="DR14">
            <v>0.03</v>
          </cell>
          <cell r="DS14">
            <v>0.09</v>
          </cell>
          <cell r="DT14">
            <v>0.03</v>
          </cell>
          <cell r="DU14">
            <v>0.03</v>
          </cell>
        </row>
        <row r="15">
          <cell r="B15" t="str">
            <v xml:space="preserve">                                   1.1.1.1.3. Od 6 mjeseci do 1 godine</v>
          </cell>
          <cell r="C15">
            <v>4.0599999999999996</v>
          </cell>
          <cell r="D15">
            <v>3.94</v>
          </cell>
          <cell r="E15">
            <v>4.0599999999999996</v>
          </cell>
          <cell r="F15">
            <v>4.2699999999999996</v>
          </cell>
          <cell r="G15">
            <v>4.08</v>
          </cell>
          <cell r="H15">
            <v>4.17</v>
          </cell>
          <cell r="I15">
            <v>4.09</v>
          </cell>
          <cell r="J15">
            <v>4.21</v>
          </cell>
          <cell r="K15">
            <v>4.28</v>
          </cell>
          <cell r="L15">
            <v>4.2699999999999996</v>
          </cell>
          <cell r="M15">
            <v>4.17</v>
          </cell>
          <cell r="N15">
            <v>3.89</v>
          </cell>
          <cell r="O15">
            <v>3.91</v>
          </cell>
          <cell r="P15">
            <v>3.91</v>
          </cell>
          <cell r="Q15">
            <v>3.82</v>
          </cell>
          <cell r="R15">
            <v>3.71</v>
          </cell>
          <cell r="S15">
            <v>3.67</v>
          </cell>
          <cell r="T15">
            <v>3.68</v>
          </cell>
          <cell r="U15">
            <v>3.55</v>
          </cell>
          <cell r="V15">
            <v>3.51</v>
          </cell>
          <cell r="W15">
            <v>3.53</v>
          </cell>
          <cell r="X15">
            <v>3.55</v>
          </cell>
          <cell r="Y15">
            <v>3.34</v>
          </cell>
          <cell r="Z15">
            <v>3.3</v>
          </cell>
          <cell r="AA15">
            <v>3.25</v>
          </cell>
          <cell r="AB15">
            <v>3.21</v>
          </cell>
          <cell r="AC15">
            <v>3.03</v>
          </cell>
          <cell r="AD15">
            <v>2.96</v>
          </cell>
          <cell r="AE15">
            <v>2.93</v>
          </cell>
          <cell r="AF15">
            <v>2.98</v>
          </cell>
          <cell r="AG15">
            <v>2.96</v>
          </cell>
          <cell r="AH15">
            <v>2.84</v>
          </cell>
          <cell r="AI15">
            <v>2.87</v>
          </cell>
          <cell r="AJ15">
            <v>2.78</v>
          </cell>
          <cell r="AK15">
            <v>2.79</v>
          </cell>
          <cell r="AL15">
            <v>2.74</v>
          </cell>
          <cell r="AM15">
            <v>2.68</v>
          </cell>
          <cell r="AN15">
            <v>2.69</v>
          </cell>
          <cell r="AO15">
            <v>2.59</v>
          </cell>
          <cell r="AP15">
            <v>2.63</v>
          </cell>
          <cell r="AQ15">
            <v>2.63</v>
          </cell>
          <cell r="AR15">
            <v>2.59</v>
          </cell>
          <cell r="AS15">
            <v>2.59</v>
          </cell>
          <cell r="AT15">
            <v>2.36</v>
          </cell>
          <cell r="AU15">
            <v>2.44</v>
          </cell>
          <cell r="AV15">
            <v>2.57</v>
          </cell>
          <cell r="AW15">
            <v>2.48</v>
          </cell>
          <cell r="AX15">
            <v>2.4300000000000002</v>
          </cell>
          <cell r="AY15">
            <v>2.34</v>
          </cell>
          <cell r="AZ15">
            <v>2.2799999999999998</v>
          </cell>
          <cell r="BA15">
            <v>2.2799999999999998</v>
          </cell>
          <cell r="BB15">
            <v>1.94</v>
          </cell>
          <cell r="BC15">
            <v>1.93</v>
          </cell>
          <cell r="BD15">
            <v>1.74</v>
          </cell>
          <cell r="BE15">
            <v>1.72</v>
          </cell>
          <cell r="BF15">
            <v>1.64</v>
          </cell>
          <cell r="BG15">
            <v>1.57</v>
          </cell>
          <cell r="BH15">
            <v>1.48</v>
          </cell>
          <cell r="BI15">
            <v>1.44</v>
          </cell>
          <cell r="BJ15">
            <v>1.42</v>
          </cell>
          <cell r="BK15">
            <v>1.25</v>
          </cell>
          <cell r="BL15">
            <v>1.22</v>
          </cell>
          <cell r="BM15">
            <v>1.1000000000000001</v>
          </cell>
          <cell r="BN15">
            <v>1.1000000000000001</v>
          </cell>
          <cell r="BO15">
            <v>1.1000000000000001</v>
          </cell>
          <cell r="BP15">
            <v>1.01</v>
          </cell>
          <cell r="BQ15">
            <v>1.02</v>
          </cell>
          <cell r="BR15">
            <v>0.95</v>
          </cell>
          <cell r="BS15">
            <v>0.99</v>
          </cell>
          <cell r="BT15">
            <v>1</v>
          </cell>
          <cell r="BU15">
            <v>1.03</v>
          </cell>
          <cell r="BV15">
            <v>1.1100000000000001</v>
          </cell>
          <cell r="BW15">
            <v>0.97</v>
          </cell>
          <cell r="BX15">
            <v>0.93</v>
          </cell>
          <cell r="BY15">
            <v>0.78</v>
          </cell>
          <cell r="BZ15">
            <v>0.78</v>
          </cell>
          <cell r="CA15">
            <v>0.75</v>
          </cell>
          <cell r="CB15">
            <v>0.7</v>
          </cell>
          <cell r="CC15">
            <v>0.66</v>
          </cell>
          <cell r="CD15">
            <v>0.61</v>
          </cell>
          <cell r="CE15">
            <v>0.59</v>
          </cell>
          <cell r="CF15">
            <v>0.57999999999999996</v>
          </cell>
          <cell r="CG15">
            <v>0.48</v>
          </cell>
          <cell r="CH15">
            <v>0.47</v>
          </cell>
          <cell r="CI15">
            <v>0.5</v>
          </cell>
          <cell r="CJ15">
            <v>0.43</v>
          </cell>
          <cell r="CK15">
            <v>0.32</v>
          </cell>
          <cell r="CL15">
            <v>0.25</v>
          </cell>
          <cell r="CM15">
            <v>0.32</v>
          </cell>
          <cell r="CN15">
            <v>0.37</v>
          </cell>
          <cell r="CO15">
            <v>0.32</v>
          </cell>
          <cell r="CP15">
            <v>0.32</v>
          </cell>
          <cell r="CQ15">
            <v>0.3</v>
          </cell>
          <cell r="CR15">
            <v>0.28000000000000003</v>
          </cell>
          <cell r="CS15">
            <v>0.26</v>
          </cell>
          <cell r="CT15">
            <v>0.23</v>
          </cell>
          <cell r="CU15">
            <v>0.21</v>
          </cell>
          <cell r="CV15">
            <v>0.26</v>
          </cell>
          <cell r="CW15">
            <v>0.17</v>
          </cell>
          <cell r="CX15">
            <v>0.11</v>
          </cell>
          <cell r="CY15">
            <v>0.12</v>
          </cell>
          <cell r="CZ15">
            <v>0.21</v>
          </cell>
          <cell r="DA15">
            <v>0.27</v>
          </cell>
          <cell r="DB15">
            <v>0.12</v>
          </cell>
          <cell r="DC15">
            <v>0.1</v>
          </cell>
          <cell r="DD15">
            <v>0.11</v>
          </cell>
          <cell r="DE15">
            <v>7.0000000000000007E-2</v>
          </cell>
          <cell r="DF15">
            <v>0.08</v>
          </cell>
          <cell r="DG15">
            <v>0.08</v>
          </cell>
          <cell r="DH15">
            <v>0.08</v>
          </cell>
          <cell r="DI15">
            <v>0.08</v>
          </cell>
          <cell r="DJ15">
            <v>0.09</v>
          </cell>
          <cell r="DK15">
            <v>0.06</v>
          </cell>
          <cell r="DL15">
            <v>7.0000000000000007E-2</v>
          </cell>
          <cell r="DM15">
            <v>0.06</v>
          </cell>
          <cell r="DN15">
            <v>0.09</v>
          </cell>
          <cell r="DO15">
            <v>0.06</v>
          </cell>
          <cell r="DP15">
            <v>0.06</v>
          </cell>
          <cell r="DQ15">
            <v>7.0000000000000007E-2</v>
          </cell>
          <cell r="DR15">
            <v>0.09</v>
          </cell>
          <cell r="DS15">
            <v>0.1</v>
          </cell>
          <cell r="DT15">
            <v>0.08</v>
          </cell>
          <cell r="DU15">
            <v>7.0000000000000007E-2</v>
          </cell>
        </row>
        <row r="16">
          <cell r="B16" t="str">
            <v xml:space="preserve">                      1.1.1.2. Dugoročno</v>
          </cell>
          <cell r="C16">
            <v>4.55</v>
          </cell>
          <cell r="D16">
            <v>4.29</v>
          </cell>
          <cell r="E16">
            <v>4.6900000000000004</v>
          </cell>
          <cell r="F16">
            <v>4.63</v>
          </cell>
          <cell r="G16">
            <v>4.49</v>
          </cell>
          <cell r="H16">
            <v>4.6900000000000004</v>
          </cell>
          <cell r="I16">
            <v>4.79</v>
          </cell>
          <cell r="J16">
            <v>4.88</v>
          </cell>
          <cell r="K16">
            <v>4.83</v>
          </cell>
          <cell r="L16">
            <v>4.84</v>
          </cell>
          <cell r="M16">
            <v>4.54</v>
          </cell>
          <cell r="N16">
            <v>4.46</v>
          </cell>
          <cell r="O16">
            <v>4.41</v>
          </cell>
          <cell r="P16">
            <v>4.5599999999999996</v>
          </cell>
          <cell r="Q16">
            <v>4.26</v>
          </cell>
          <cell r="R16">
            <v>4.32</v>
          </cell>
          <cell r="S16">
            <v>4.3</v>
          </cell>
          <cell r="T16">
            <v>4.17</v>
          </cell>
          <cell r="U16">
            <v>4.2</v>
          </cell>
          <cell r="V16">
            <v>4.07</v>
          </cell>
          <cell r="W16">
            <v>3.91</v>
          </cell>
          <cell r="X16">
            <v>3.97</v>
          </cell>
          <cell r="Y16">
            <v>3.9</v>
          </cell>
          <cell r="Z16">
            <v>3.8</v>
          </cell>
          <cell r="AA16">
            <v>3.69</v>
          </cell>
          <cell r="AB16">
            <v>3.65</v>
          </cell>
          <cell r="AC16">
            <v>3.57</v>
          </cell>
          <cell r="AD16">
            <v>3.46</v>
          </cell>
          <cell r="AE16">
            <v>3.53</v>
          </cell>
          <cell r="AF16">
            <v>3.41</v>
          </cell>
          <cell r="AG16">
            <v>3.4</v>
          </cell>
          <cell r="AH16">
            <v>3.45</v>
          </cell>
          <cell r="AI16">
            <v>3.38</v>
          </cell>
          <cell r="AJ16">
            <v>3.22</v>
          </cell>
          <cell r="AK16">
            <v>3.24</v>
          </cell>
          <cell r="AL16">
            <v>3.18</v>
          </cell>
          <cell r="AM16">
            <v>3.13</v>
          </cell>
          <cell r="AN16">
            <v>3.13</v>
          </cell>
          <cell r="AO16">
            <v>3.08</v>
          </cell>
          <cell r="AP16">
            <v>3.01</v>
          </cell>
          <cell r="AQ16">
            <v>3.09</v>
          </cell>
          <cell r="AR16">
            <v>2.97</v>
          </cell>
          <cell r="AS16">
            <v>2.86</v>
          </cell>
          <cell r="AT16">
            <v>2.93</v>
          </cell>
          <cell r="AU16">
            <v>2.84</v>
          </cell>
          <cell r="AV16">
            <v>2.8</v>
          </cell>
          <cell r="AW16">
            <v>2.77</v>
          </cell>
          <cell r="AX16">
            <v>2.74</v>
          </cell>
          <cell r="AY16">
            <v>2.74</v>
          </cell>
          <cell r="AZ16">
            <v>2.6</v>
          </cell>
          <cell r="BA16">
            <v>2.57</v>
          </cell>
          <cell r="BB16">
            <v>2.4300000000000002</v>
          </cell>
          <cell r="BC16">
            <v>2.36</v>
          </cell>
          <cell r="BD16">
            <v>2.2599999999999998</v>
          </cell>
          <cell r="BE16">
            <v>2.2599999999999998</v>
          </cell>
          <cell r="BF16">
            <v>2.11</v>
          </cell>
          <cell r="BG16">
            <v>2</v>
          </cell>
          <cell r="BH16">
            <v>1.92</v>
          </cell>
          <cell r="BI16">
            <v>1.82</v>
          </cell>
          <cell r="BJ16">
            <v>1.78</v>
          </cell>
          <cell r="BK16">
            <v>1.77</v>
          </cell>
          <cell r="BL16">
            <v>1.72</v>
          </cell>
          <cell r="BM16">
            <v>1.71</v>
          </cell>
          <cell r="BN16">
            <v>1.62</v>
          </cell>
          <cell r="BO16">
            <v>1.57</v>
          </cell>
          <cell r="BP16">
            <v>1.61</v>
          </cell>
          <cell r="BQ16">
            <v>1.58</v>
          </cell>
          <cell r="BR16">
            <v>1.57</v>
          </cell>
          <cell r="BS16">
            <v>1.62</v>
          </cell>
          <cell r="BT16">
            <v>1.63</v>
          </cell>
          <cell r="BU16">
            <v>1.6</v>
          </cell>
          <cell r="BV16">
            <v>1.57</v>
          </cell>
          <cell r="BW16">
            <v>1.54</v>
          </cell>
          <cell r="BX16">
            <v>1.54</v>
          </cell>
          <cell r="BY16">
            <v>1.49</v>
          </cell>
          <cell r="BZ16">
            <v>1.58</v>
          </cell>
          <cell r="CA16">
            <v>1.4</v>
          </cell>
          <cell r="CB16">
            <v>1.1499999999999999</v>
          </cell>
          <cell r="CC16">
            <v>1.17</v>
          </cell>
          <cell r="CD16">
            <v>1.0900000000000001</v>
          </cell>
          <cell r="CE16">
            <v>1.1000000000000001</v>
          </cell>
          <cell r="CF16">
            <v>1.1000000000000001</v>
          </cell>
          <cell r="CG16">
            <v>1.05</v>
          </cell>
          <cell r="CH16">
            <v>1.04</v>
          </cell>
          <cell r="CI16">
            <v>0.87</v>
          </cell>
          <cell r="CJ16">
            <v>0.7</v>
          </cell>
          <cell r="CK16">
            <v>0.79</v>
          </cell>
          <cell r="CL16">
            <v>0.62</v>
          </cell>
          <cell r="CM16">
            <v>0.61</v>
          </cell>
          <cell r="CN16">
            <v>0.6</v>
          </cell>
          <cell r="CO16">
            <v>0.6</v>
          </cell>
          <cell r="CP16">
            <v>0.56999999999999995</v>
          </cell>
          <cell r="CQ16">
            <v>0.53</v>
          </cell>
          <cell r="CR16">
            <v>0.49</v>
          </cell>
          <cell r="CS16">
            <v>0.49</v>
          </cell>
          <cell r="CT16">
            <v>0.51</v>
          </cell>
          <cell r="CU16">
            <v>0.42</v>
          </cell>
          <cell r="CV16">
            <v>0.38</v>
          </cell>
          <cell r="CW16">
            <v>0.38</v>
          </cell>
          <cell r="CX16">
            <v>0.33</v>
          </cell>
          <cell r="CY16">
            <v>0.25</v>
          </cell>
          <cell r="CZ16">
            <v>0.3</v>
          </cell>
          <cell r="DA16">
            <v>0.32</v>
          </cell>
          <cell r="DB16">
            <v>0.3</v>
          </cell>
          <cell r="DC16">
            <v>0.31</v>
          </cell>
          <cell r="DD16">
            <v>0.2</v>
          </cell>
          <cell r="DE16">
            <v>0.28999999999999998</v>
          </cell>
          <cell r="DF16">
            <v>0.21</v>
          </cell>
          <cell r="DG16">
            <v>0.22</v>
          </cell>
          <cell r="DH16">
            <v>0.22</v>
          </cell>
          <cell r="DI16">
            <v>0.15</v>
          </cell>
          <cell r="DJ16">
            <v>0.14000000000000001</v>
          </cell>
          <cell r="DK16">
            <v>0.13</v>
          </cell>
          <cell r="DL16">
            <v>0.12</v>
          </cell>
          <cell r="DM16">
            <v>0.11</v>
          </cell>
          <cell r="DN16">
            <v>0.12</v>
          </cell>
          <cell r="DO16">
            <v>0.15</v>
          </cell>
          <cell r="DP16">
            <v>0.11</v>
          </cell>
          <cell r="DQ16">
            <v>0.08</v>
          </cell>
          <cell r="DR16">
            <v>0.14000000000000001</v>
          </cell>
          <cell r="DS16">
            <v>0.15</v>
          </cell>
          <cell r="DT16">
            <v>0.08</v>
          </cell>
          <cell r="DU16">
            <v>7.0000000000000007E-2</v>
          </cell>
        </row>
        <row r="17">
          <cell r="B17" t="str">
            <v xml:space="preserve">                                   1.1.1.2.1. Od 1 do 2 godine</v>
          </cell>
          <cell r="C17">
            <v>4.42</v>
          </cell>
          <cell r="D17">
            <v>4.1399999999999997</v>
          </cell>
          <cell r="E17">
            <v>4.5599999999999996</v>
          </cell>
          <cell r="F17">
            <v>4.63</v>
          </cell>
          <cell r="G17">
            <v>4.4800000000000004</v>
          </cell>
          <cell r="H17">
            <v>4.71</v>
          </cell>
          <cell r="I17">
            <v>4.8600000000000003</v>
          </cell>
          <cell r="J17">
            <v>4.92</v>
          </cell>
          <cell r="K17">
            <v>4.88</v>
          </cell>
          <cell r="L17">
            <v>4.8499999999999996</v>
          </cell>
          <cell r="M17">
            <v>4.4800000000000004</v>
          </cell>
          <cell r="N17">
            <v>4.4400000000000004</v>
          </cell>
          <cell r="O17">
            <v>4.43</v>
          </cell>
          <cell r="P17">
            <v>4.5999999999999996</v>
          </cell>
          <cell r="Q17">
            <v>4.33</v>
          </cell>
          <cell r="R17">
            <v>4.41</v>
          </cell>
          <cell r="S17">
            <v>4.32</v>
          </cell>
          <cell r="T17">
            <v>4.1399999999999997</v>
          </cell>
          <cell r="U17">
            <v>4.09</v>
          </cell>
          <cell r="V17">
            <v>4.04</v>
          </cell>
          <cell r="W17">
            <v>3.88</v>
          </cell>
          <cell r="X17">
            <v>3.92</v>
          </cell>
          <cell r="Y17">
            <v>3.88</v>
          </cell>
          <cell r="Z17">
            <v>3.71</v>
          </cell>
          <cell r="AA17">
            <v>3.64</v>
          </cell>
          <cell r="AB17">
            <v>3.58</v>
          </cell>
          <cell r="AC17">
            <v>3.44</v>
          </cell>
          <cell r="AD17">
            <v>3.37</v>
          </cell>
          <cell r="AE17">
            <v>3.53</v>
          </cell>
          <cell r="AF17">
            <v>3.35</v>
          </cell>
          <cell r="AG17">
            <v>3.35</v>
          </cell>
          <cell r="AH17">
            <v>3.45</v>
          </cell>
          <cell r="AI17">
            <v>3.38</v>
          </cell>
          <cell r="AJ17">
            <v>3.37</v>
          </cell>
          <cell r="AK17">
            <v>3.24</v>
          </cell>
          <cell r="AL17">
            <v>3.15</v>
          </cell>
          <cell r="AM17">
            <v>3.13</v>
          </cell>
          <cell r="AN17">
            <v>3.11</v>
          </cell>
          <cell r="AO17">
            <v>3.06</v>
          </cell>
          <cell r="AP17">
            <v>3.01</v>
          </cell>
          <cell r="AQ17">
            <v>3.01</v>
          </cell>
          <cell r="AR17">
            <v>2.84</v>
          </cell>
          <cell r="AS17">
            <v>2.85</v>
          </cell>
          <cell r="AT17">
            <v>2.9</v>
          </cell>
          <cell r="AU17">
            <v>2.83</v>
          </cell>
          <cell r="AV17">
            <v>2.83</v>
          </cell>
          <cell r="AW17">
            <v>2.77</v>
          </cell>
          <cell r="AX17">
            <v>2.76</v>
          </cell>
          <cell r="AY17">
            <v>2.74</v>
          </cell>
          <cell r="AZ17">
            <v>2.5499999999999998</v>
          </cell>
          <cell r="BA17">
            <v>2.54</v>
          </cell>
          <cell r="BB17">
            <v>2.39</v>
          </cell>
          <cell r="BC17">
            <v>2.34</v>
          </cell>
          <cell r="BD17">
            <v>2.2400000000000002</v>
          </cell>
          <cell r="BE17">
            <v>2.21</v>
          </cell>
          <cell r="BF17">
            <v>2.04</v>
          </cell>
          <cell r="BG17">
            <v>1.95</v>
          </cell>
          <cell r="BH17">
            <v>1.86</v>
          </cell>
          <cell r="BI17">
            <v>1.74</v>
          </cell>
          <cell r="BJ17">
            <v>1.72</v>
          </cell>
          <cell r="BK17">
            <v>1.72</v>
          </cell>
          <cell r="BL17">
            <v>1.62</v>
          </cell>
          <cell r="BM17">
            <v>1.63</v>
          </cell>
          <cell r="BN17">
            <v>1.57</v>
          </cell>
          <cell r="BO17">
            <v>1.52</v>
          </cell>
          <cell r="BP17">
            <v>1.54</v>
          </cell>
          <cell r="BQ17">
            <v>1.49</v>
          </cell>
          <cell r="BR17">
            <v>1.5</v>
          </cell>
          <cell r="BS17">
            <v>1.57</v>
          </cell>
          <cell r="BT17">
            <v>1.57</v>
          </cell>
          <cell r="BU17">
            <v>1.51</v>
          </cell>
          <cell r="BV17">
            <v>1.47</v>
          </cell>
          <cell r="BW17">
            <v>1.41</v>
          </cell>
          <cell r="BX17">
            <v>1.43</v>
          </cell>
          <cell r="BY17">
            <v>1.43</v>
          </cell>
          <cell r="BZ17">
            <v>1.42</v>
          </cell>
          <cell r="CA17">
            <v>1.27</v>
          </cell>
          <cell r="CB17">
            <v>1.07</v>
          </cell>
          <cell r="CC17">
            <v>1.1000000000000001</v>
          </cell>
          <cell r="CD17">
            <v>1.03</v>
          </cell>
          <cell r="CE17">
            <v>0.96</v>
          </cell>
          <cell r="CF17">
            <v>0.93</v>
          </cell>
          <cell r="CG17">
            <v>0.78</v>
          </cell>
          <cell r="CH17">
            <v>0.8</v>
          </cell>
          <cell r="CI17">
            <v>0.69</v>
          </cell>
          <cell r="CJ17">
            <v>0.52</v>
          </cell>
          <cell r="CK17">
            <v>0.46</v>
          </cell>
          <cell r="CL17">
            <v>0.39</v>
          </cell>
          <cell r="CM17">
            <v>0.44</v>
          </cell>
          <cell r="CN17">
            <v>0.44</v>
          </cell>
          <cell r="CO17">
            <v>0.45</v>
          </cell>
          <cell r="CP17">
            <v>0.44</v>
          </cell>
          <cell r="CQ17">
            <v>0.39</v>
          </cell>
          <cell r="CR17">
            <v>0.4</v>
          </cell>
          <cell r="CS17">
            <v>0.4</v>
          </cell>
          <cell r="CT17">
            <v>0.4</v>
          </cell>
          <cell r="CU17">
            <v>0.3</v>
          </cell>
          <cell r="CV17">
            <v>0.24</v>
          </cell>
          <cell r="CW17">
            <v>0.19</v>
          </cell>
          <cell r="CX17">
            <v>0.24</v>
          </cell>
          <cell r="CY17">
            <v>0.15</v>
          </cell>
          <cell r="CZ17">
            <v>0.16</v>
          </cell>
          <cell r="DA17">
            <v>0.17</v>
          </cell>
          <cell r="DB17">
            <v>0.17</v>
          </cell>
          <cell r="DC17">
            <v>0.17</v>
          </cell>
          <cell r="DD17">
            <v>0.1</v>
          </cell>
          <cell r="DE17">
            <v>0.2</v>
          </cell>
          <cell r="DF17">
            <v>0.12</v>
          </cell>
          <cell r="DG17">
            <v>0.16</v>
          </cell>
          <cell r="DH17">
            <v>0.13</v>
          </cell>
          <cell r="DI17">
            <v>0.1</v>
          </cell>
          <cell r="DJ17">
            <v>0.11</v>
          </cell>
          <cell r="DK17">
            <v>0.1</v>
          </cell>
          <cell r="DL17">
            <v>0.08</v>
          </cell>
          <cell r="DM17">
            <v>0.09</v>
          </cell>
          <cell r="DN17">
            <v>0.1</v>
          </cell>
          <cell r="DO17">
            <v>0.13</v>
          </cell>
          <cell r="DP17">
            <v>0.1</v>
          </cell>
          <cell r="DQ17">
            <v>0.06</v>
          </cell>
          <cell r="DR17">
            <v>0.11</v>
          </cell>
          <cell r="DS17">
            <v>0.08</v>
          </cell>
          <cell r="DT17">
            <v>0.05</v>
          </cell>
          <cell r="DU17">
            <v>7.0000000000000007E-2</v>
          </cell>
        </row>
        <row r="18">
          <cell r="B18" t="str">
            <v xml:space="preserve">                                   1.1.1.2.2. Više od 2 godine</v>
          </cell>
          <cell r="C18">
            <v>4.78</v>
          </cell>
          <cell r="D18">
            <v>4.76</v>
          </cell>
          <cell r="E18">
            <v>5.0999999999999996</v>
          </cell>
          <cell r="F18">
            <v>4.63</v>
          </cell>
          <cell r="G18">
            <v>4.55</v>
          </cell>
          <cell r="H18">
            <v>4.59</v>
          </cell>
          <cell r="I18">
            <v>4.5</v>
          </cell>
          <cell r="J18">
            <v>4.59</v>
          </cell>
          <cell r="K18">
            <v>4.29</v>
          </cell>
          <cell r="L18">
            <v>4.82</v>
          </cell>
          <cell r="M18">
            <v>4.97</v>
          </cell>
          <cell r="N18">
            <v>4.5199999999999996</v>
          </cell>
          <cell r="O18">
            <v>4.32</v>
          </cell>
          <cell r="P18">
            <v>4.34</v>
          </cell>
          <cell r="Q18">
            <v>3.96</v>
          </cell>
          <cell r="R18">
            <v>3.81</v>
          </cell>
          <cell r="S18">
            <v>4.2300000000000004</v>
          </cell>
          <cell r="T18">
            <v>4.26</v>
          </cell>
          <cell r="U18">
            <v>4.45</v>
          </cell>
          <cell r="V18">
            <v>4.21</v>
          </cell>
          <cell r="W18">
            <v>4.0599999999999996</v>
          </cell>
          <cell r="X18">
            <v>4.13</v>
          </cell>
          <cell r="Y18">
            <v>3.99</v>
          </cell>
          <cell r="Z18">
            <v>4.04</v>
          </cell>
          <cell r="AA18">
            <v>3.82</v>
          </cell>
          <cell r="AB18">
            <v>3.84</v>
          </cell>
          <cell r="AC18">
            <v>3.84</v>
          </cell>
          <cell r="AD18">
            <v>3.7</v>
          </cell>
          <cell r="AE18">
            <v>3.53</v>
          </cell>
          <cell r="AF18">
            <v>3.58</v>
          </cell>
          <cell r="AG18">
            <v>3.55</v>
          </cell>
          <cell r="AH18">
            <v>3.46</v>
          </cell>
          <cell r="AI18">
            <v>3.37</v>
          </cell>
          <cell r="AJ18">
            <v>2.86</v>
          </cell>
          <cell r="AK18">
            <v>3.24</v>
          </cell>
          <cell r="AL18">
            <v>3.27</v>
          </cell>
          <cell r="AM18">
            <v>3.14</v>
          </cell>
          <cell r="AN18">
            <v>3.24</v>
          </cell>
          <cell r="AO18">
            <v>3.15</v>
          </cell>
          <cell r="AP18">
            <v>3</v>
          </cell>
          <cell r="AQ18">
            <v>3.34</v>
          </cell>
          <cell r="AR18">
            <v>3.35</v>
          </cell>
          <cell r="AS18">
            <v>2.89</v>
          </cell>
          <cell r="AT18">
            <v>3.02</v>
          </cell>
          <cell r="AU18">
            <v>2.86</v>
          </cell>
          <cell r="AV18">
            <v>2.72</v>
          </cell>
          <cell r="AW18">
            <v>2.78</v>
          </cell>
          <cell r="AX18">
            <v>2.7</v>
          </cell>
          <cell r="AY18">
            <v>2.74</v>
          </cell>
          <cell r="AZ18">
            <v>2.72</v>
          </cell>
          <cell r="BA18">
            <v>2.62</v>
          </cell>
          <cell r="BB18">
            <v>2.54</v>
          </cell>
          <cell r="BC18">
            <v>2.4</v>
          </cell>
          <cell r="BD18">
            <v>2.31</v>
          </cell>
          <cell r="BE18">
            <v>2.36</v>
          </cell>
          <cell r="BF18">
            <v>2.27</v>
          </cell>
          <cell r="BG18">
            <v>2.09</v>
          </cell>
          <cell r="BH18">
            <v>2.06</v>
          </cell>
          <cell r="BI18">
            <v>1.99</v>
          </cell>
          <cell r="BJ18">
            <v>1.88</v>
          </cell>
          <cell r="BK18">
            <v>1.88</v>
          </cell>
          <cell r="BL18">
            <v>1.93</v>
          </cell>
          <cell r="BM18">
            <v>1.88</v>
          </cell>
          <cell r="BN18">
            <v>1.74</v>
          </cell>
          <cell r="BO18">
            <v>1.66</v>
          </cell>
          <cell r="BP18">
            <v>1.74</v>
          </cell>
          <cell r="BQ18">
            <v>1.78</v>
          </cell>
          <cell r="BR18">
            <v>1.8</v>
          </cell>
          <cell r="BS18">
            <v>1.79</v>
          </cell>
          <cell r="BT18">
            <v>1.79</v>
          </cell>
          <cell r="BU18">
            <v>1.83</v>
          </cell>
          <cell r="BV18">
            <v>1.84</v>
          </cell>
          <cell r="BW18">
            <v>1.8</v>
          </cell>
          <cell r="BX18">
            <v>1.72</v>
          </cell>
          <cell r="BY18">
            <v>1.64</v>
          </cell>
          <cell r="BZ18">
            <v>1.85</v>
          </cell>
          <cell r="CA18">
            <v>1.61</v>
          </cell>
          <cell r="CB18">
            <v>1.38</v>
          </cell>
          <cell r="CC18">
            <v>1.33</v>
          </cell>
          <cell r="CD18">
            <v>1.22</v>
          </cell>
          <cell r="CE18">
            <v>1.35</v>
          </cell>
          <cell r="CF18">
            <v>1.36</v>
          </cell>
          <cell r="CG18">
            <v>1.42</v>
          </cell>
          <cell r="CH18">
            <v>1.4</v>
          </cell>
          <cell r="CI18">
            <v>1.1499999999999999</v>
          </cell>
          <cell r="CJ18">
            <v>1.02</v>
          </cell>
          <cell r="CK18">
            <v>1.34</v>
          </cell>
          <cell r="CL18">
            <v>0.98</v>
          </cell>
          <cell r="CM18">
            <v>0.88</v>
          </cell>
          <cell r="CN18">
            <v>0.86</v>
          </cell>
          <cell r="CO18">
            <v>0.84</v>
          </cell>
          <cell r="CP18">
            <v>0.81</v>
          </cell>
          <cell r="CQ18">
            <v>0.8</v>
          </cell>
          <cell r="CR18">
            <v>0.66</v>
          </cell>
          <cell r="CS18">
            <v>0.63</v>
          </cell>
          <cell r="CT18">
            <v>0.64</v>
          </cell>
          <cell r="CU18">
            <v>0.56999999999999995</v>
          </cell>
          <cell r="CV18">
            <v>0.56999999999999995</v>
          </cell>
          <cell r="CW18">
            <v>0.54</v>
          </cell>
          <cell r="CX18">
            <v>0.43</v>
          </cell>
          <cell r="CY18">
            <v>0.38</v>
          </cell>
          <cell r="CZ18">
            <v>0.47</v>
          </cell>
          <cell r="DA18">
            <v>0.48</v>
          </cell>
          <cell r="DB18">
            <v>0.48</v>
          </cell>
          <cell r="DC18">
            <v>0.53</v>
          </cell>
          <cell r="DD18">
            <v>0.4</v>
          </cell>
          <cell r="DE18">
            <v>0.44</v>
          </cell>
          <cell r="DF18">
            <v>0.34</v>
          </cell>
          <cell r="DG18">
            <v>0.32</v>
          </cell>
          <cell r="DH18">
            <v>0.34</v>
          </cell>
          <cell r="DI18">
            <v>0.24</v>
          </cell>
          <cell r="DJ18">
            <v>0.22</v>
          </cell>
          <cell r="DK18">
            <v>0.2</v>
          </cell>
          <cell r="DL18">
            <v>0.21</v>
          </cell>
          <cell r="DM18">
            <v>0.14000000000000001</v>
          </cell>
          <cell r="DN18">
            <v>0.16</v>
          </cell>
          <cell r="DO18">
            <v>0.19</v>
          </cell>
          <cell r="DP18">
            <v>0.15</v>
          </cell>
          <cell r="DQ18">
            <v>0.14000000000000001</v>
          </cell>
          <cell r="DR18">
            <v>0.2</v>
          </cell>
          <cell r="DS18">
            <v>0.21</v>
          </cell>
          <cell r="DT18">
            <v>0.11</v>
          </cell>
          <cell r="DU18">
            <v>7.0000000000000007E-2</v>
          </cell>
        </row>
        <row r="19">
          <cell r="B19" t="str">
            <v xml:space="preserve">     1.2. Nefinancijska društva</v>
          </cell>
          <cell r="C19">
            <v>3.03</v>
          </cell>
          <cell r="D19">
            <v>3.94</v>
          </cell>
          <cell r="E19">
            <v>3</v>
          </cell>
          <cell r="F19">
            <v>2.5099999999999998</v>
          </cell>
          <cell r="G19">
            <v>1.78</v>
          </cell>
          <cell r="H19">
            <v>1.66</v>
          </cell>
          <cell r="I19">
            <v>1.71</v>
          </cell>
          <cell r="J19">
            <v>2.5299999999999998</v>
          </cell>
          <cell r="K19">
            <v>2.83</v>
          </cell>
          <cell r="L19">
            <v>2.25</v>
          </cell>
          <cell r="M19">
            <v>1.52</v>
          </cell>
          <cell r="N19">
            <v>2.52</v>
          </cell>
          <cell r="O19">
            <v>2.68</v>
          </cell>
          <cell r="P19">
            <v>2.25</v>
          </cell>
          <cell r="Q19">
            <v>1.56</v>
          </cell>
          <cell r="R19">
            <v>1.78</v>
          </cell>
          <cell r="S19">
            <v>1.61</v>
          </cell>
          <cell r="T19">
            <v>1.37</v>
          </cell>
          <cell r="U19">
            <v>1.23</v>
          </cell>
          <cell r="V19">
            <v>1.5</v>
          </cell>
          <cell r="W19">
            <v>1.25</v>
          </cell>
          <cell r="X19">
            <v>1.64</v>
          </cell>
          <cell r="Y19">
            <v>1.79</v>
          </cell>
          <cell r="Z19">
            <v>1.55</v>
          </cell>
          <cell r="AA19">
            <v>1.77</v>
          </cell>
          <cell r="AB19">
            <v>1.84</v>
          </cell>
          <cell r="AC19">
            <v>1.33</v>
          </cell>
          <cell r="AD19">
            <v>1.74</v>
          </cell>
          <cell r="AE19">
            <v>1.64</v>
          </cell>
          <cell r="AF19">
            <v>1.81</v>
          </cell>
          <cell r="AG19">
            <v>1.26</v>
          </cell>
          <cell r="AH19">
            <v>1.31</v>
          </cell>
          <cell r="AI19">
            <v>1.1499999999999999</v>
          </cell>
          <cell r="AJ19">
            <v>1.46</v>
          </cell>
          <cell r="AK19">
            <v>1.5</v>
          </cell>
          <cell r="AL19">
            <v>1.28</v>
          </cell>
          <cell r="AM19">
            <v>1.84</v>
          </cell>
          <cell r="AN19">
            <v>1.58</v>
          </cell>
          <cell r="AO19">
            <v>1.54</v>
          </cell>
          <cell r="AP19">
            <v>1.37</v>
          </cell>
          <cell r="AQ19">
            <v>1.45</v>
          </cell>
          <cell r="AR19">
            <v>1.1000000000000001</v>
          </cell>
          <cell r="AS19">
            <v>1.21</v>
          </cell>
          <cell r="AT19">
            <v>1.35</v>
          </cell>
          <cell r="AU19">
            <v>1.0900000000000001</v>
          </cell>
          <cell r="AV19">
            <v>1.1200000000000001</v>
          </cell>
          <cell r="AW19">
            <v>1.29</v>
          </cell>
          <cell r="AX19">
            <v>1.1399999999999999</v>
          </cell>
          <cell r="AY19">
            <v>1.39</v>
          </cell>
          <cell r="AZ19">
            <v>1.0900000000000001</v>
          </cell>
          <cell r="BA19">
            <v>0.87</v>
          </cell>
          <cell r="BB19">
            <v>1.05</v>
          </cell>
          <cell r="BC19">
            <v>1.1499999999999999</v>
          </cell>
          <cell r="BD19">
            <v>1.2</v>
          </cell>
          <cell r="BE19">
            <v>1.28</v>
          </cell>
          <cell r="BF19">
            <v>0.59</v>
          </cell>
          <cell r="BG19">
            <v>0.54</v>
          </cell>
          <cell r="BH19">
            <v>0.57999999999999996</v>
          </cell>
          <cell r="BI19">
            <v>0.65</v>
          </cell>
          <cell r="BJ19">
            <v>0.57999999999999996</v>
          </cell>
          <cell r="BK19">
            <v>0.51</v>
          </cell>
          <cell r="BL19">
            <v>0.56000000000000005</v>
          </cell>
          <cell r="BM19">
            <v>0.48</v>
          </cell>
          <cell r="BN19">
            <v>0.79</v>
          </cell>
          <cell r="BO19">
            <v>0.53</v>
          </cell>
          <cell r="BP19">
            <v>0.44</v>
          </cell>
          <cell r="BQ19">
            <v>0.44</v>
          </cell>
          <cell r="BR19">
            <v>0.67</v>
          </cell>
          <cell r="BS19">
            <v>0.34</v>
          </cell>
          <cell r="BT19">
            <v>0.51</v>
          </cell>
          <cell r="BU19">
            <v>0.4</v>
          </cell>
          <cell r="BV19">
            <v>1.05</v>
          </cell>
          <cell r="BW19">
            <v>0.4</v>
          </cell>
          <cell r="BX19">
            <v>0.47</v>
          </cell>
          <cell r="BY19">
            <v>0.3</v>
          </cell>
          <cell r="BZ19">
            <v>0.32</v>
          </cell>
          <cell r="CA19">
            <v>0.34</v>
          </cell>
          <cell r="CB19">
            <v>0.34</v>
          </cell>
          <cell r="CC19">
            <v>0.36</v>
          </cell>
          <cell r="CD19">
            <v>0.27</v>
          </cell>
          <cell r="CE19">
            <v>0.26</v>
          </cell>
          <cell r="CF19">
            <v>0.38</v>
          </cell>
          <cell r="CG19">
            <v>0.28000000000000003</v>
          </cell>
          <cell r="CH19">
            <v>0.84</v>
          </cell>
          <cell r="CI19">
            <v>0.36</v>
          </cell>
          <cell r="CJ19">
            <v>0.26</v>
          </cell>
          <cell r="CK19">
            <v>0.22</v>
          </cell>
          <cell r="CL19">
            <v>0.37</v>
          </cell>
          <cell r="CM19">
            <v>0.23</v>
          </cell>
          <cell r="CN19">
            <v>0.18</v>
          </cell>
          <cell r="CO19">
            <v>0.23</v>
          </cell>
          <cell r="CP19">
            <v>0.17</v>
          </cell>
          <cell r="CQ19">
            <v>0.15</v>
          </cell>
          <cell r="CR19">
            <v>0.16</v>
          </cell>
          <cell r="CS19">
            <v>0.15</v>
          </cell>
          <cell r="CT19">
            <v>0.15</v>
          </cell>
          <cell r="CU19">
            <v>0.2</v>
          </cell>
          <cell r="CV19">
            <v>0.17</v>
          </cell>
          <cell r="CW19">
            <v>0.1</v>
          </cell>
          <cell r="CX19">
            <v>0.09</v>
          </cell>
          <cell r="CY19">
            <v>0.11</v>
          </cell>
          <cell r="CZ19">
            <v>0.11</v>
          </cell>
          <cell r="DA19">
            <v>0.08</v>
          </cell>
          <cell r="DB19">
            <v>0.08</v>
          </cell>
          <cell r="DC19">
            <v>0.06</v>
          </cell>
          <cell r="DD19">
            <v>0.11</v>
          </cell>
          <cell r="DE19">
            <v>7.0000000000000007E-2</v>
          </cell>
          <cell r="DF19">
            <v>0.06</v>
          </cell>
          <cell r="DG19">
            <v>0.1</v>
          </cell>
          <cell r="DH19">
            <v>0.1</v>
          </cell>
          <cell r="DI19">
            <v>0.06</v>
          </cell>
          <cell r="DJ19">
            <v>0.05</v>
          </cell>
          <cell r="DK19">
            <v>0.03</v>
          </cell>
          <cell r="DL19">
            <v>0.1</v>
          </cell>
          <cell r="DM19">
            <v>7.0000000000000007E-2</v>
          </cell>
          <cell r="DN19">
            <v>0.02</v>
          </cell>
          <cell r="DO19">
            <v>0.04</v>
          </cell>
          <cell r="DP19">
            <v>0.13</v>
          </cell>
          <cell r="DQ19">
            <v>0.02</v>
          </cell>
          <cell r="DR19">
            <v>0.04</v>
          </cell>
          <cell r="DS19">
            <v>0.05</v>
          </cell>
          <cell r="DT19">
            <v>0.02</v>
          </cell>
          <cell r="DU19">
            <v>0.04</v>
          </cell>
        </row>
        <row r="20">
          <cell r="B20" t="str">
            <v xml:space="preserve">            1.2.1. Oročeni depoziti</v>
          </cell>
          <cell r="C20">
            <v>3.03</v>
          </cell>
          <cell r="D20">
            <v>3.94</v>
          </cell>
          <cell r="E20">
            <v>3</v>
          </cell>
          <cell r="F20">
            <v>2.5099999999999998</v>
          </cell>
          <cell r="G20">
            <v>1.78</v>
          </cell>
          <cell r="H20">
            <v>1.66</v>
          </cell>
          <cell r="I20">
            <v>1.71</v>
          </cell>
          <cell r="J20">
            <v>2.5299999999999998</v>
          </cell>
          <cell r="K20">
            <v>2.83</v>
          </cell>
          <cell r="L20">
            <v>2.25</v>
          </cell>
          <cell r="M20">
            <v>1.52</v>
          </cell>
          <cell r="N20">
            <v>2.52</v>
          </cell>
          <cell r="O20">
            <v>2.68</v>
          </cell>
          <cell r="P20">
            <v>2.25</v>
          </cell>
          <cell r="Q20">
            <v>1.56</v>
          </cell>
          <cell r="R20">
            <v>1.78</v>
          </cell>
          <cell r="S20">
            <v>1.61</v>
          </cell>
          <cell r="T20">
            <v>1.37</v>
          </cell>
          <cell r="U20">
            <v>1.23</v>
          </cell>
          <cell r="V20">
            <v>1.5</v>
          </cell>
          <cell r="W20">
            <v>1.25</v>
          </cell>
          <cell r="X20">
            <v>1.64</v>
          </cell>
          <cell r="Y20">
            <v>1.79</v>
          </cell>
          <cell r="Z20">
            <v>1.55</v>
          </cell>
          <cell r="AA20">
            <v>1.77</v>
          </cell>
          <cell r="AB20">
            <v>1.84</v>
          </cell>
          <cell r="AC20">
            <v>1.33</v>
          </cell>
          <cell r="AD20">
            <v>1.74</v>
          </cell>
          <cell r="AE20">
            <v>1.64</v>
          </cell>
          <cell r="AF20">
            <v>1.81</v>
          </cell>
          <cell r="AG20">
            <v>1.26</v>
          </cell>
          <cell r="AH20">
            <v>1.31</v>
          </cell>
          <cell r="AI20">
            <v>1.1499999999999999</v>
          </cell>
          <cell r="AJ20">
            <v>1.46</v>
          </cell>
          <cell r="AK20">
            <v>1.5</v>
          </cell>
          <cell r="AL20">
            <v>1.28</v>
          </cell>
          <cell r="AM20">
            <v>1.84</v>
          </cell>
          <cell r="AN20">
            <v>1.58</v>
          </cell>
          <cell r="AO20">
            <v>1.54</v>
          </cell>
          <cell r="AP20">
            <v>1.37</v>
          </cell>
          <cell r="AQ20">
            <v>1.45</v>
          </cell>
          <cell r="AR20">
            <v>1.1000000000000001</v>
          </cell>
          <cell r="AS20">
            <v>1.21</v>
          </cell>
          <cell r="AT20">
            <v>1.35</v>
          </cell>
          <cell r="AU20">
            <v>1.0900000000000001</v>
          </cell>
          <cell r="AV20">
            <v>1.1200000000000001</v>
          </cell>
          <cell r="AW20">
            <v>1.29</v>
          </cell>
          <cell r="AX20">
            <v>1.1399999999999999</v>
          </cell>
          <cell r="AY20">
            <v>1.39</v>
          </cell>
          <cell r="AZ20">
            <v>1.0900000000000001</v>
          </cell>
          <cell r="BA20">
            <v>0.87</v>
          </cell>
          <cell r="BB20">
            <v>1.05</v>
          </cell>
          <cell r="BC20">
            <v>1.1499999999999999</v>
          </cell>
          <cell r="BD20">
            <v>1.2</v>
          </cell>
          <cell r="BE20">
            <v>1.28</v>
          </cell>
          <cell r="BF20">
            <v>0.59</v>
          </cell>
          <cell r="BG20">
            <v>0.54</v>
          </cell>
          <cell r="BH20">
            <v>0.57999999999999996</v>
          </cell>
          <cell r="BI20">
            <v>0.65</v>
          </cell>
          <cell r="BJ20">
            <v>0.57999999999999996</v>
          </cell>
          <cell r="BK20">
            <v>0.51</v>
          </cell>
          <cell r="BL20">
            <v>0.56000000000000005</v>
          </cell>
          <cell r="BM20">
            <v>0.48</v>
          </cell>
          <cell r="BN20">
            <v>0.79</v>
          </cell>
          <cell r="BO20">
            <v>0.53</v>
          </cell>
          <cell r="BP20">
            <v>0.44</v>
          </cell>
          <cell r="BQ20">
            <v>0.44</v>
          </cell>
          <cell r="BR20">
            <v>0.67</v>
          </cell>
          <cell r="BS20">
            <v>0.34</v>
          </cell>
          <cell r="BT20">
            <v>0.51</v>
          </cell>
          <cell r="BU20">
            <v>0.4</v>
          </cell>
          <cell r="BV20">
            <v>1.05</v>
          </cell>
          <cell r="BW20">
            <v>0.4</v>
          </cell>
          <cell r="BX20">
            <v>0.47</v>
          </cell>
          <cell r="BY20">
            <v>0.3</v>
          </cell>
          <cell r="BZ20">
            <v>0.32</v>
          </cell>
          <cell r="CA20">
            <v>0.34</v>
          </cell>
          <cell r="CB20">
            <v>0.34</v>
          </cell>
          <cell r="CC20">
            <v>0.36</v>
          </cell>
          <cell r="CD20">
            <v>0.27</v>
          </cell>
          <cell r="CE20">
            <v>0.26</v>
          </cell>
          <cell r="CF20">
            <v>0.38</v>
          </cell>
          <cell r="CG20">
            <v>0.28000000000000003</v>
          </cell>
          <cell r="CH20">
            <v>0.84</v>
          </cell>
          <cell r="CI20">
            <v>0.36</v>
          </cell>
          <cell r="CJ20">
            <v>0.26</v>
          </cell>
          <cell r="CK20">
            <v>0.22</v>
          </cell>
          <cell r="CL20">
            <v>0.37</v>
          </cell>
          <cell r="CM20">
            <v>0.23</v>
          </cell>
          <cell r="CN20">
            <v>0.18</v>
          </cell>
          <cell r="CO20">
            <v>0.23</v>
          </cell>
          <cell r="CP20">
            <v>0.17</v>
          </cell>
          <cell r="CQ20">
            <v>0.15</v>
          </cell>
          <cell r="CR20">
            <v>0.16</v>
          </cell>
          <cell r="CS20">
            <v>0.15</v>
          </cell>
          <cell r="CT20">
            <v>0.15</v>
          </cell>
          <cell r="CU20">
            <v>0.2</v>
          </cell>
          <cell r="CV20">
            <v>0.17</v>
          </cell>
          <cell r="CW20">
            <v>0.1</v>
          </cell>
          <cell r="CX20">
            <v>0.09</v>
          </cell>
          <cell r="CY20">
            <v>0.11</v>
          </cell>
          <cell r="CZ20">
            <v>0.11</v>
          </cell>
          <cell r="DA20">
            <v>0.08</v>
          </cell>
          <cell r="DB20">
            <v>0.08</v>
          </cell>
          <cell r="DC20">
            <v>0.06</v>
          </cell>
          <cell r="DD20">
            <v>0.11</v>
          </cell>
          <cell r="DE20">
            <v>7.0000000000000007E-2</v>
          </cell>
          <cell r="DF20">
            <v>0.06</v>
          </cell>
          <cell r="DG20">
            <v>0.1</v>
          </cell>
          <cell r="DH20">
            <v>0.1</v>
          </cell>
          <cell r="DI20">
            <v>0.06</v>
          </cell>
          <cell r="DJ20">
            <v>0.05</v>
          </cell>
          <cell r="DK20">
            <v>0.03</v>
          </cell>
          <cell r="DL20">
            <v>0.1</v>
          </cell>
          <cell r="DM20">
            <v>7.0000000000000007E-2</v>
          </cell>
          <cell r="DN20">
            <v>0.02</v>
          </cell>
          <cell r="DO20">
            <v>0.04</v>
          </cell>
          <cell r="DP20">
            <v>0.13</v>
          </cell>
          <cell r="DQ20">
            <v>0.02</v>
          </cell>
          <cell r="DR20">
            <v>0.04</v>
          </cell>
          <cell r="DS20">
            <v>0.05</v>
          </cell>
          <cell r="DT20">
            <v>0.02</v>
          </cell>
          <cell r="DU20">
            <v>0.04</v>
          </cell>
        </row>
        <row r="21">
          <cell r="B21" t="str">
            <v xml:space="preserve">                      1.2.1.1. Kratkoročno</v>
          </cell>
          <cell r="C21">
            <v>3.11</v>
          </cell>
          <cell r="D21">
            <v>2.82</v>
          </cell>
          <cell r="E21">
            <v>2.78</v>
          </cell>
          <cell r="F21">
            <v>3.14</v>
          </cell>
          <cell r="G21">
            <v>2.75</v>
          </cell>
          <cell r="H21">
            <v>2.48</v>
          </cell>
          <cell r="I21">
            <v>2.72</v>
          </cell>
          <cell r="J21">
            <v>2.62</v>
          </cell>
          <cell r="K21">
            <v>2.69</v>
          </cell>
          <cell r="L21">
            <v>2.56</v>
          </cell>
          <cell r="M21">
            <v>2.16</v>
          </cell>
          <cell r="N21">
            <v>2.4700000000000002</v>
          </cell>
          <cell r="O21">
            <v>2.59</v>
          </cell>
          <cell r="P21">
            <v>2.21</v>
          </cell>
          <cell r="Q21">
            <v>1.52</v>
          </cell>
          <cell r="R21">
            <v>1.61</v>
          </cell>
          <cell r="S21">
            <v>1.59</v>
          </cell>
          <cell r="T21">
            <v>1.34</v>
          </cell>
          <cell r="U21">
            <v>1.21</v>
          </cell>
          <cell r="V21">
            <v>1.42</v>
          </cell>
          <cell r="W21">
            <v>1.22</v>
          </cell>
          <cell r="X21">
            <v>1.57</v>
          </cell>
          <cell r="Y21">
            <v>1.58</v>
          </cell>
          <cell r="Z21">
            <v>1.46</v>
          </cell>
          <cell r="AA21">
            <v>1.57</v>
          </cell>
          <cell r="AB21">
            <v>1.82</v>
          </cell>
          <cell r="AC21">
            <v>1.26</v>
          </cell>
          <cell r="AD21">
            <v>1.67</v>
          </cell>
          <cell r="AE21">
            <v>1.57</v>
          </cell>
          <cell r="AF21">
            <v>1.54</v>
          </cell>
          <cell r="AG21">
            <v>1.24</v>
          </cell>
          <cell r="AH21">
            <v>1.21</v>
          </cell>
          <cell r="AI21">
            <v>1.0900000000000001</v>
          </cell>
          <cell r="AJ21">
            <v>1.43</v>
          </cell>
          <cell r="AK21">
            <v>1.25</v>
          </cell>
          <cell r="AL21">
            <v>1.22</v>
          </cell>
          <cell r="AM21">
            <v>1.41</v>
          </cell>
          <cell r="AN21">
            <v>1.47</v>
          </cell>
          <cell r="AO21">
            <v>1.5</v>
          </cell>
          <cell r="AP21">
            <v>1.28</v>
          </cell>
          <cell r="AQ21">
            <v>1.19</v>
          </cell>
          <cell r="AR21">
            <v>1.07</v>
          </cell>
          <cell r="AS21">
            <v>1.1599999999999999</v>
          </cell>
          <cell r="AT21">
            <v>1.29</v>
          </cell>
          <cell r="AU21">
            <v>1.01</v>
          </cell>
          <cell r="AV21">
            <v>1.04</v>
          </cell>
          <cell r="AW21">
            <v>1.27</v>
          </cell>
          <cell r="AX21">
            <v>1.07</v>
          </cell>
          <cell r="AY21">
            <v>1.1599999999999999</v>
          </cell>
          <cell r="AZ21">
            <v>1.03</v>
          </cell>
          <cell r="BA21">
            <v>0.8</v>
          </cell>
          <cell r="BB21">
            <v>0.99</v>
          </cell>
          <cell r="BC21">
            <v>1.1499999999999999</v>
          </cell>
          <cell r="BD21">
            <v>0.82</v>
          </cell>
          <cell r="BE21">
            <v>0.75</v>
          </cell>
          <cell r="BF21">
            <v>0.57999999999999996</v>
          </cell>
          <cell r="BG21">
            <v>0.51</v>
          </cell>
          <cell r="BH21">
            <v>0.51</v>
          </cell>
          <cell r="BI21">
            <v>0.54</v>
          </cell>
          <cell r="BJ21">
            <v>0.56999999999999995</v>
          </cell>
          <cell r="BK21">
            <v>0.48</v>
          </cell>
          <cell r="BL21">
            <v>0.48</v>
          </cell>
          <cell r="BM21">
            <v>0.45</v>
          </cell>
          <cell r="BN21">
            <v>0.79</v>
          </cell>
          <cell r="BO21">
            <v>0.44</v>
          </cell>
          <cell r="BP21">
            <v>0.39</v>
          </cell>
          <cell r="BQ21">
            <v>0.4</v>
          </cell>
          <cell r="BR21">
            <v>0.65</v>
          </cell>
          <cell r="BS21">
            <v>0.28000000000000003</v>
          </cell>
          <cell r="BT21">
            <v>0.37</v>
          </cell>
          <cell r="BU21">
            <v>0.38</v>
          </cell>
          <cell r="BV21">
            <v>0.45</v>
          </cell>
          <cell r="BW21">
            <v>0.33</v>
          </cell>
          <cell r="BX21">
            <v>0.4</v>
          </cell>
          <cell r="BY21">
            <v>0.28000000000000003</v>
          </cell>
          <cell r="BZ21">
            <v>0.3</v>
          </cell>
          <cell r="CA21">
            <v>0.33</v>
          </cell>
          <cell r="CB21">
            <v>0.3</v>
          </cell>
          <cell r="CC21">
            <v>0.24</v>
          </cell>
          <cell r="CD21">
            <v>0.27</v>
          </cell>
          <cell r="CE21">
            <v>0.24</v>
          </cell>
          <cell r="CF21">
            <v>0.36</v>
          </cell>
          <cell r="CG21">
            <v>0.26</v>
          </cell>
          <cell r="CH21">
            <v>0.86</v>
          </cell>
          <cell r="CI21">
            <v>0.28000000000000003</v>
          </cell>
          <cell r="CJ21">
            <v>0.23</v>
          </cell>
          <cell r="CK21">
            <v>0.19</v>
          </cell>
          <cell r="CL21">
            <v>0.37</v>
          </cell>
          <cell r="CM21">
            <v>0.21</v>
          </cell>
          <cell r="CN21">
            <v>0.18</v>
          </cell>
          <cell r="CO21">
            <v>0.16</v>
          </cell>
          <cell r="CP21">
            <v>0.17</v>
          </cell>
          <cell r="CQ21">
            <v>0.13</v>
          </cell>
          <cell r="CR21">
            <v>0.14000000000000001</v>
          </cell>
          <cell r="CS21">
            <v>0.14000000000000001</v>
          </cell>
          <cell r="CT21">
            <v>0.14000000000000001</v>
          </cell>
          <cell r="CU21">
            <v>0.14000000000000001</v>
          </cell>
          <cell r="CV21">
            <v>0.14000000000000001</v>
          </cell>
          <cell r="CW21">
            <v>0.08</v>
          </cell>
          <cell r="CX21">
            <v>0.09</v>
          </cell>
          <cell r="CY21">
            <v>0.06</v>
          </cell>
          <cell r="CZ21">
            <v>0.11</v>
          </cell>
          <cell r="DA21">
            <v>7.0000000000000007E-2</v>
          </cell>
          <cell r="DB21">
            <v>7.0000000000000007E-2</v>
          </cell>
          <cell r="DC21">
            <v>0.06</v>
          </cell>
          <cell r="DD21">
            <v>0.11</v>
          </cell>
          <cell r="DE21">
            <v>7.0000000000000007E-2</v>
          </cell>
          <cell r="DF21">
            <v>0.06</v>
          </cell>
          <cell r="DG21">
            <v>0.09</v>
          </cell>
          <cell r="DH21">
            <v>0.1</v>
          </cell>
          <cell r="DI21">
            <v>0.05</v>
          </cell>
          <cell r="DJ21">
            <v>0.04</v>
          </cell>
          <cell r="DK21">
            <v>0.02</v>
          </cell>
          <cell r="DL21">
            <v>0.1</v>
          </cell>
          <cell r="DM21">
            <v>0.06</v>
          </cell>
          <cell r="DN21">
            <v>0.02</v>
          </cell>
          <cell r="DO21">
            <v>0.04</v>
          </cell>
          <cell r="DP21">
            <v>0.03</v>
          </cell>
          <cell r="DQ21">
            <v>0.02</v>
          </cell>
          <cell r="DR21">
            <v>0.03</v>
          </cell>
          <cell r="DS21">
            <v>0.05</v>
          </cell>
          <cell r="DT21">
            <v>0.02</v>
          </cell>
          <cell r="DU21">
            <v>0.04</v>
          </cell>
        </row>
        <row r="22">
          <cell r="B22" t="str">
            <v xml:space="preserve">                                   1.2.1.1.1. Do 3 mjeseca</v>
          </cell>
          <cell r="C22">
            <v>2.79</v>
          </cell>
          <cell r="D22">
            <v>2.67</v>
          </cell>
          <cell r="E22">
            <v>2.5499999999999998</v>
          </cell>
          <cell r="F22">
            <v>2.79</v>
          </cell>
          <cell r="G22">
            <v>2.46</v>
          </cell>
          <cell r="H22">
            <v>2.06</v>
          </cell>
          <cell r="I22">
            <v>2.35</v>
          </cell>
          <cell r="J22">
            <v>2.3199999999999998</v>
          </cell>
          <cell r="K22">
            <v>2.4900000000000002</v>
          </cell>
          <cell r="L22">
            <v>2.39</v>
          </cell>
          <cell r="M22">
            <v>1.79</v>
          </cell>
          <cell r="N22">
            <v>1.59</v>
          </cell>
          <cell r="O22">
            <v>2.0499999999999998</v>
          </cell>
          <cell r="P22">
            <v>1.74</v>
          </cell>
          <cell r="Q22">
            <v>1.1200000000000001</v>
          </cell>
          <cell r="R22">
            <v>1.08</v>
          </cell>
          <cell r="S22">
            <v>1.2</v>
          </cell>
          <cell r="T22">
            <v>0.65</v>
          </cell>
          <cell r="U22">
            <v>0.92</v>
          </cell>
          <cell r="V22">
            <v>1.1499999999999999</v>
          </cell>
          <cell r="W22">
            <v>0.88</v>
          </cell>
          <cell r="X22">
            <v>1.1599999999999999</v>
          </cell>
          <cell r="Y22">
            <v>1.23</v>
          </cell>
          <cell r="Z22">
            <v>1.08</v>
          </cell>
          <cell r="AA22">
            <v>1.17</v>
          </cell>
          <cell r="AB22">
            <v>1.34</v>
          </cell>
          <cell r="AC22">
            <v>0.9</v>
          </cell>
          <cell r="AD22">
            <v>0.98</v>
          </cell>
          <cell r="AE22">
            <v>1.1299999999999999</v>
          </cell>
          <cell r="AF22">
            <v>0.99</v>
          </cell>
          <cell r="AG22">
            <v>0.99</v>
          </cell>
          <cell r="AH22">
            <v>0.8</v>
          </cell>
          <cell r="AI22">
            <v>0.84</v>
          </cell>
          <cell r="AJ22">
            <v>1.01</v>
          </cell>
          <cell r="AK22">
            <v>0.96</v>
          </cell>
          <cell r="AL22">
            <v>1</v>
          </cell>
          <cell r="AM22">
            <v>1.08</v>
          </cell>
          <cell r="AN22">
            <v>1.1100000000000001</v>
          </cell>
          <cell r="AO22">
            <v>1.17</v>
          </cell>
          <cell r="AP22">
            <v>0.98</v>
          </cell>
          <cell r="AQ22">
            <v>0.92</v>
          </cell>
          <cell r="AR22">
            <v>0.8</v>
          </cell>
          <cell r="AS22">
            <v>0.85</v>
          </cell>
          <cell r="AT22">
            <v>0.93</v>
          </cell>
          <cell r="AU22">
            <v>0.75</v>
          </cell>
          <cell r="AV22">
            <v>0.95</v>
          </cell>
          <cell r="AW22">
            <v>1.0900000000000001</v>
          </cell>
          <cell r="AX22">
            <v>0.82</v>
          </cell>
          <cell r="AY22">
            <v>0.85</v>
          </cell>
          <cell r="AZ22">
            <v>0.8</v>
          </cell>
          <cell r="BA22">
            <v>0.52</v>
          </cell>
          <cell r="BB22">
            <v>0.62</v>
          </cell>
          <cell r="BC22">
            <v>1.1200000000000001</v>
          </cell>
          <cell r="BD22">
            <v>0.6</v>
          </cell>
          <cell r="BE22">
            <v>0.56000000000000005</v>
          </cell>
          <cell r="BF22">
            <v>0.43</v>
          </cell>
          <cell r="BG22">
            <v>0.37</v>
          </cell>
          <cell r="BH22">
            <v>0.31</v>
          </cell>
          <cell r="BI22">
            <v>0.46</v>
          </cell>
          <cell r="BJ22">
            <v>0.42</v>
          </cell>
          <cell r="BK22">
            <v>0.35</v>
          </cell>
          <cell r="BL22">
            <v>0.36</v>
          </cell>
          <cell r="BM22">
            <v>0.32</v>
          </cell>
          <cell r="BN22">
            <v>0.25</v>
          </cell>
          <cell r="BO22">
            <v>0.35</v>
          </cell>
          <cell r="BP22">
            <v>0.31</v>
          </cell>
          <cell r="BQ22">
            <v>0.31</v>
          </cell>
          <cell r="BR22">
            <v>0.21</v>
          </cell>
          <cell r="BS22">
            <v>0.19</v>
          </cell>
          <cell r="BT22">
            <v>0.18</v>
          </cell>
          <cell r="BU22">
            <v>0.28000000000000003</v>
          </cell>
          <cell r="BV22">
            <v>0.3</v>
          </cell>
          <cell r="BW22">
            <v>0.21</v>
          </cell>
          <cell r="BX22">
            <v>0.25</v>
          </cell>
          <cell r="BY22">
            <v>0.24</v>
          </cell>
          <cell r="BZ22">
            <v>0.28000000000000003</v>
          </cell>
          <cell r="CA22">
            <v>0.24</v>
          </cell>
          <cell r="CB22">
            <v>0.21</v>
          </cell>
          <cell r="CC22">
            <v>0.19</v>
          </cell>
          <cell r="CD22">
            <v>0.24</v>
          </cell>
          <cell r="CE22">
            <v>0.24</v>
          </cell>
          <cell r="CF22">
            <v>0.23</v>
          </cell>
          <cell r="CG22">
            <v>0.24</v>
          </cell>
          <cell r="CH22">
            <v>0.2</v>
          </cell>
          <cell r="CI22">
            <v>0.17</v>
          </cell>
          <cell r="CJ22">
            <v>0.24</v>
          </cell>
          <cell r="CK22">
            <v>0.2</v>
          </cell>
          <cell r="CL22">
            <v>0.39</v>
          </cell>
          <cell r="CM22">
            <v>0.18</v>
          </cell>
          <cell r="CN22">
            <v>0.13</v>
          </cell>
          <cell r="CO22">
            <v>0.12</v>
          </cell>
          <cell r="CP22">
            <v>0.16</v>
          </cell>
          <cell r="CQ22">
            <v>0.12</v>
          </cell>
          <cell r="CR22">
            <v>0.12</v>
          </cell>
          <cell r="CS22">
            <v>0.13</v>
          </cell>
          <cell r="CT22">
            <v>0.13</v>
          </cell>
          <cell r="CU22">
            <v>0.11</v>
          </cell>
          <cell r="CV22">
            <v>0.12</v>
          </cell>
          <cell r="CW22">
            <v>7.0000000000000007E-2</v>
          </cell>
          <cell r="CX22">
            <v>0.05</v>
          </cell>
          <cell r="CY22">
            <v>0.05</v>
          </cell>
          <cell r="CZ22">
            <v>0.06</v>
          </cell>
          <cell r="DA22">
            <v>0.04</v>
          </cell>
          <cell r="DB22">
            <v>0.05</v>
          </cell>
          <cell r="DC22">
            <v>0.04</v>
          </cell>
          <cell r="DD22">
            <v>0.09</v>
          </cell>
          <cell r="DE22">
            <v>0.05</v>
          </cell>
          <cell r="DF22">
            <v>0.03</v>
          </cell>
          <cell r="DG22">
            <v>0.03</v>
          </cell>
          <cell r="DH22">
            <v>0.04</v>
          </cell>
          <cell r="DI22">
            <v>0.03</v>
          </cell>
          <cell r="DJ22">
            <v>0.02</v>
          </cell>
          <cell r="DK22">
            <v>0.02</v>
          </cell>
          <cell r="DL22">
            <v>0.03</v>
          </cell>
          <cell r="DM22">
            <v>0.02</v>
          </cell>
          <cell r="DN22">
            <v>0.02</v>
          </cell>
          <cell r="DO22">
            <v>0.02</v>
          </cell>
          <cell r="DP22">
            <v>0.02</v>
          </cell>
          <cell r="DQ22">
            <v>0.01</v>
          </cell>
          <cell r="DR22">
            <v>0.01</v>
          </cell>
          <cell r="DS22">
            <v>0.02</v>
          </cell>
          <cell r="DT22">
            <v>0.01</v>
          </cell>
          <cell r="DU22">
            <v>0.01</v>
          </cell>
        </row>
        <row r="23">
          <cell r="B23" t="str">
            <v xml:space="preserve">                                   1.2.1.1.2. Od 3 do 6 mjeseci</v>
          </cell>
          <cell r="C23">
            <v>4.91</v>
          </cell>
          <cell r="D23">
            <v>2.84</v>
          </cell>
          <cell r="E23">
            <v>5.45</v>
          </cell>
          <cell r="F23">
            <v>5</v>
          </cell>
          <cell r="G23">
            <v>4.57</v>
          </cell>
          <cell r="H23">
            <v>4.18</v>
          </cell>
          <cell r="I23">
            <v>3.94</v>
          </cell>
          <cell r="J23">
            <v>4.12</v>
          </cell>
          <cell r="K23">
            <v>3.9</v>
          </cell>
          <cell r="L23">
            <v>4.0599999999999996</v>
          </cell>
          <cell r="M23">
            <v>3.78</v>
          </cell>
          <cell r="N23">
            <v>3.89</v>
          </cell>
          <cell r="O23">
            <v>3.63</v>
          </cell>
          <cell r="P23">
            <v>3.29</v>
          </cell>
          <cell r="Q23">
            <v>2.89</v>
          </cell>
          <cell r="R23">
            <v>2.69</v>
          </cell>
          <cell r="S23">
            <v>2.66</v>
          </cell>
          <cell r="T23">
            <v>2.57</v>
          </cell>
          <cell r="U23">
            <v>2.88</v>
          </cell>
          <cell r="V23">
            <v>2.39</v>
          </cell>
          <cell r="W23">
            <v>2.4500000000000002</v>
          </cell>
          <cell r="X23">
            <v>2.64</v>
          </cell>
          <cell r="Y23">
            <v>2.39</v>
          </cell>
          <cell r="Z23">
            <v>2.1800000000000002</v>
          </cell>
          <cell r="AA23">
            <v>2.37</v>
          </cell>
          <cell r="AB23">
            <v>2.4</v>
          </cell>
          <cell r="AC23">
            <v>1.92</v>
          </cell>
          <cell r="AD23">
            <v>2.2000000000000002</v>
          </cell>
          <cell r="AE23">
            <v>2.2400000000000002</v>
          </cell>
          <cell r="AF23">
            <v>2.31</v>
          </cell>
          <cell r="AG23">
            <v>1.86</v>
          </cell>
          <cell r="AH23">
            <v>2.34</v>
          </cell>
          <cell r="AI23">
            <v>1.92</v>
          </cell>
          <cell r="AJ23">
            <v>1.92</v>
          </cell>
          <cell r="AK23">
            <v>2.11</v>
          </cell>
          <cell r="AL23">
            <v>1.84</v>
          </cell>
          <cell r="AM23">
            <v>1.73</v>
          </cell>
          <cell r="AN23">
            <v>1.72</v>
          </cell>
          <cell r="AO23">
            <v>1.73</v>
          </cell>
          <cell r="AP23">
            <v>1.75</v>
          </cell>
          <cell r="AQ23">
            <v>1.71</v>
          </cell>
          <cell r="AR23">
            <v>1.91</v>
          </cell>
          <cell r="AS23">
            <v>1.76</v>
          </cell>
          <cell r="AT23">
            <v>1.91</v>
          </cell>
          <cell r="AU23">
            <v>1.71</v>
          </cell>
          <cell r="AV23">
            <v>1.5</v>
          </cell>
          <cell r="AW23">
            <v>1.64</v>
          </cell>
          <cell r="AX23">
            <v>1.45</v>
          </cell>
          <cell r="AY23">
            <v>1.53</v>
          </cell>
          <cell r="AZ23">
            <v>1.31</v>
          </cell>
          <cell r="BA23">
            <v>0.9</v>
          </cell>
          <cell r="BB23">
            <v>1.04</v>
          </cell>
          <cell r="BC23">
            <v>0.96</v>
          </cell>
          <cell r="BD23">
            <v>1.04</v>
          </cell>
          <cell r="BE23">
            <v>0.91</v>
          </cell>
          <cell r="BF23">
            <v>0.87</v>
          </cell>
          <cell r="BG23">
            <v>0.79</v>
          </cell>
          <cell r="BH23">
            <v>0.86</v>
          </cell>
          <cell r="BI23">
            <v>0.7</v>
          </cell>
          <cell r="BJ23">
            <v>0.75</v>
          </cell>
          <cell r="BK23">
            <v>0.54</v>
          </cell>
          <cell r="BL23">
            <v>0.51</v>
          </cell>
          <cell r="BM23">
            <v>0.56000000000000005</v>
          </cell>
          <cell r="BN23">
            <v>0.69</v>
          </cell>
          <cell r="BO23">
            <v>0.46</v>
          </cell>
          <cell r="BP23">
            <v>0.49</v>
          </cell>
          <cell r="BQ23">
            <v>0.4</v>
          </cell>
          <cell r="BR23">
            <v>1.19</v>
          </cell>
          <cell r="BS23">
            <v>0.39</v>
          </cell>
          <cell r="BT23">
            <v>0.65</v>
          </cell>
          <cell r="BU23">
            <v>0.59</v>
          </cell>
          <cell r="BV23">
            <v>0.55000000000000004</v>
          </cell>
          <cell r="BW23">
            <v>0.3</v>
          </cell>
          <cell r="BX23">
            <v>0.49</v>
          </cell>
          <cell r="BY23">
            <v>0.28999999999999998</v>
          </cell>
          <cell r="BZ23">
            <v>0.24</v>
          </cell>
          <cell r="CA23">
            <v>0.24</v>
          </cell>
          <cell r="CB23">
            <v>0.44</v>
          </cell>
          <cell r="CC23">
            <v>0.42</v>
          </cell>
          <cell r="CD23">
            <v>0.42</v>
          </cell>
          <cell r="CE23">
            <v>0.17</v>
          </cell>
          <cell r="CF23">
            <v>0.69</v>
          </cell>
          <cell r="CG23">
            <v>0.33</v>
          </cell>
          <cell r="CH23">
            <v>1.88</v>
          </cell>
          <cell r="CI23">
            <v>0.37</v>
          </cell>
          <cell r="CJ23">
            <v>0.12</v>
          </cell>
          <cell r="CK23">
            <v>0.05</v>
          </cell>
          <cell r="CL23">
            <v>0.12</v>
          </cell>
          <cell r="CM23">
            <v>0.28999999999999998</v>
          </cell>
          <cell r="CN23">
            <v>0.06</v>
          </cell>
          <cell r="CO23">
            <v>0.26</v>
          </cell>
          <cell r="CP23">
            <v>0.21</v>
          </cell>
          <cell r="CQ23">
            <v>0.11</v>
          </cell>
          <cell r="CR23">
            <v>0.08</v>
          </cell>
          <cell r="CS23">
            <v>0.06</v>
          </cell>
          <cell r="CT23">
            <v>0.13</v>
          </cell>
          <cell r="CU23">
            <v>0.14000000000000001</v>
          </cell>
          <cell r="CV23">
            <v>0.12</v>
          </cell>
          <cell r="CW23">
            <v>0.02</v>
          </cell>
          <cell r="CX23">
            <v>0.08</v>
          </cell>
          <cell r="CY23">
            <v>0.06</v>
          </cell>
          <cell r="CZ23">
            <v>0.15</v>
          </cell>
          <cell r="DA23">
            <v>0.12</v>
          </cell>
          <cell r="DB23">
            <v>0.08</v>
          </cell>
          <cell r="DC23">
            <v>0.14000000000000001</v>
          </cell>
          <cell r="DD23">
            <v>0.08</v>
          </cell>
          <cell r="DE23">
            <v>0.11</v>
          </cell>
          <cell r="DF23">
            <v>0.03</v>
          </cell>
          <cell r="DG23">
            <v>0.06</v>
          </cell>
          <cell r="DH23">
            <v>0.05</v>
          </cell>
          <cell r="DI23">
            <v>0.08</v>
          </cell>
          <cell r="DJ23">
            <v>0.04</v>
          </cell>
          <cell r="DK23">
            <v>0.01</v>
          </cell>
          <cell r="DL23">
            <v>0.02</v>
          </cell>
          <cell r="DM23">
            <v>0.12</v>
          </cell>
          <cell r="DN23">
            <v>0.05</v>
          </cell>
          <cell r="DO23">
            <v>0.08</v>
          </cell>
          <cell r="DP23">
            <v>0.05</v>
          </cell>
          <cell r="DQ23">
            <v>0.13</v>
          </cell>
          <cell r="DR23">
            <v>0.11</v>
          </cell>
          <cell r="DS23">
            <v>0.06</v>
          </cell>
          <cell r="DT23">
            <v>0.06</v>
          </cell>
          <cell r="DU23">
            <v>0.03</v>
          </cell>
        </row>
        <row r="24">
          <cell r="B24" t="str">
            <v xml:space="preserve">                                   1.2.1.1.3. Od 6 mjeseci do 1 godine</v>
          </cell>
          <cell r="C24">
            <v>4.9800000000000004</v>
          </cell>
          <cell r="D24">
            <v>5.2</v>
          </cell>
          <cell r="E24">
            <v>5.52</v>
          </cell>
          <cell r="F24">
            <v>5.49</v>
          </cell>
          <cell r="G24">
            <v>5.1100000000000003</v>
          </cell>
          <cell r="H24">
            <v>3.71</v>
          </cell>
          <cell r="I24">
            <v>4.1100000000000003</v>
          </cell>
          <cell r="J24">
            <v>4.13</v>
          </cell>
          <cell r="K24">
            <v>4.37</v>
          </cell>
          <cell r="L24">
            <v>4.25</v>
          </cell>
          <cell r="M24">
            <v>3.98</v>
          </cell>
          <cell r="N24">
            <v>4.5</v>
          </cell>
          <cell r="O24">
            <v>3.95</v>
          </cell>
          <cell r="P24">
            <v>3.6</v>
          </cell>
          <cell r="Q24">
            <v>3.65</v>
          </cell>
          <cell r="R24">
            <v>3.08</v>
          </cell>
          <cell r="S24">
            <v>3.18</v>
          </cell>
          <cell r="T24">
            <v>3.21</v>
          </cell>
          <cell r="U24">
            <v>2.96</v>
          </cell>
          <cell r="V24">
            <v>3</v>
          </cell>
          <cell r="W24">
            <v>3.39</v>
          </cell>
          <cell r="X24">
            <v>3</v>
          </cell>
          <cell r="Y24">
            <v>2.85</v>
          </cell>
          <cell r="Z24">
            <v>3.07</v>
          </cell>
          <cell r="AA24">
            <v>3.2</v>
          </cell>
          <cell r="AB24">
            <v>2.87</v>
          </cell>
          <cell r="AC24">
            <v>2.41</v>
          </cell>
          <cell r="AD24">
            <v>2.5099999999999998</v>
          </cell>
          <cell r="AE24">
            <v>2.69</v>
          </cell>
          <cell r="AF24">
            <v>2.65</v>
          </cell>
          <cell r="AG24">
            <v>1.99</v>
          </cell>
          <cell r="AH24">
            <v>2.12</v>
          </cell>
          <cell r="AI24">
            <v>2.36</v>
          </cell>
          <cell r="AJ24">
            <v>2.2400000000000002</v>
          </cell>
          <cell r="AK24">
            <v>2.15</v>
          </cell>
          <cell r="AL24">
            <v>1.89</v>
          </cell>
          <cell r="AM24">
            <v>2.25</v>
          </cell>
          <cell r="AN24">
            <v>2.27</v>
          </cell>
          <cell r="AO24">
            <v>1.98</v>
          </cell>
          <cell r="AP24">
            <v>2.04</v>
          </cell>
          <cell r="AQ24">
            <v>2.06</v>
          </cell>
          <cell r="AR24">
            <v>1.86</v>
          </cell>
          <cell r="AS24">
            <v>1.78</v>
          </cell>
          <cell r="AT24">
            <v>1.86</v>
          </cell>
          <cell r="AU24">
            <v>2.0299999999999998</v>
          </cell>
          <cell r="AV24">
            <v>1.97</v>
          </cell>
          <cell r="AW24">
            <v>2.21</v>
          </cell>
          <cell r="AX24">
            <v>2.11</v>
          </cell>
          <cell r="AY24">
            <v>1.98</v>
          </cell>
          <cell r="AZ24">
            <v>2.15</v>
          </cell>
          <cell r="BA24">
            <v>1.68</v>
          </cell>
          <cell r="BB24">
            <v>1.62</v>
          </cell>
          <cell r="BC24">
            <v>1.6</v>
          </cell>
          <cell r="BD24">
            <v>1.39</v>
          </cell>
          <cell r="BE24">
            <v>1.29</v>
          </cell>
          <cell r="BF24">
            <v>1.0900000000000001</v>
          </cell>
          <cell r="BG24">
            <v>1.42</v>
          </cell>
          <cell r="BH24">
            <v>1.22</v>
          </cell>
          <cell r="BI24">
            <v>1.1000000000000001</v>
          </cell>
          <cell r="BJ24">
            <v>1.1299999999999999</v>
          </cell>
          <cell r="BK24">
            <v>1.1399999999999999</v>
          </cell>
          <cell r="BL24">
            <v>1.0900000000000001</v>
          </cell>
          <cell r="BM24">
            <v>0.71</v>
          </cell>
          <cell r="BN24">
            <v>1.61</v>
          </cell>
          <cell r="BO24">
            <v>0.97</v>
          </cell>
          <cell r="BP24">
            <v>0.82</v>
          </cell>
          <cell r="BQ24">
            <v>0.88</v>
          </cell>
          <cell r="BR24">
            <v>0.72</v>
          </cell>
          <cell r="BS24">
            <v>0.49</v>
          </cell>
          <cell r="BT24">
            <v>0.63</v>
          </cell>
          <cell r="BU24">
            <v>0.86</v>
          </cell>
          <cell r="BV24">
            <v>0.81</v>
          </cell>
          <cell r="BW24">
            <v>0.72</v>
          </cell>
          <cell r="BX24">
            <v>0.77</v>
          </cell>
          <cell r="BY24">
            <v>0.37</v>
          </cell>
          <cell r="BZ24">
            <v>0.43</v>
          </cell>
          <cell r="CA24">
            <v>0.81</v>
          </cell>
          <cell r="CB24">
            <v>0.68</v>
          </cell>
          <cell r="CC24">
            <v>0.51</v>
          </cell>
          <cell r="CD24">
            <v>0.33</v>
          </cell>
          <cell r="CE24">
            <v>0.44</v>
          </cell>
          <cell r="CF24">
            <v>0.45</v>
          </cell>
          <cell r="CG24">
            <v>0.4</v>
          </cell>
          <cell r="CH24">
            <v>0.87</v>
          </cell>
          <cell r="CI24">
            <v>0.67</v>
          </cell>
          <cell r="CJ24">
            <v>0.38</v>
          </cell>
          <cell r="CK24">
            <v>0.2</v>
          </cell>
          <cell r="CL24">
            <v>0.34</v>
          </cell>
          <cell r="CM24">
            <v>0.27</v>
          </cell>
          <cell r="CN24">
            <v>0.43</v>
          </cell>
          <cell r="CO24">
            <v>0.26</v>
          </cell>
          <cell r="CP24">
            <v>0.23</v>
          </cell>
          <cell r="CQ24">
            <v>0.24</v>
          </cell>
          <cell r="CR24">
            <v>0.3</v>
          </cell>
          <cell r="CS24">
            <v>0.33</v>
          </cell>
          <cell r="CT24">
            <v>0.28000000000000003</v>
          </cell>
          <cell r="CU24">
            <v>0.39</v>
          </cell>
          <cell r="CV24">
            <v>0.3</v>
          </cell>
          <cell r="CW24">
            <v>0.22</v>
          </cell>
          <cell r="CX24">
            <v>0.15</v>
          </cell>
          <cell r="CY24">
            <v>0.12</v>
          </cell>
          <cell r="CZ24">
            <v>0.53</v>
          </cell>
          <cell r="DA24">
            <v>0.22</v>
          </cell>
          <cell r="DB24">
            <v>0.15</v>
          </cell>
          <cell r="DC24">
            <v>0.16</v>
          </cell>
          <cell r="DD24">
            <v>0.2</v>
          </cell>
          <cell r="DE24">
            <v>0.15</v>
          </cell>
          <cell r="DF24">
            <v>0.26</v>
          </cell>
          <cell r="DG24">
            <v>0.37</v>
          </cell>
          <cell r="DH24">
            <v>0.4</v>
          </cell>
          <cell r="DI24">
            <v>7.0000000000000007E-2</v>
          </cell>
          <cell r="DJ24">
            <v>0.13</v>
          </cell>
          <cell r="DK24">
            <v>0.05</v>
          </cell>
          <cell r="DL24">
            <v>0.23</v>
          </cell>
          <cell r="DM24">
            <v>0.14000000000000001</v>
          </cell>
          <cell r="DN24">
            <v>0.06</v>
          </cell>
          <cell r="DO24">
            <v>0.09</v>
          </cell>
          <cell r="DP24">
            <v>7.0000000000000007E-2</v>
          </cell>
          <cell r="DQ24">
            <v>0.04</v>
          </cell>
          <cell r="DR24">
            <v>0.11</v>
          </cell>
          <cell r="DS24">
            <v>0.09</v>
          </cell>
          <cell r="DT24">
            <v>0.05</v>
          </cell>
          <cell r="DU24">
            <v>0.12</v>
          </cell>
        </row>
        <row r="25">
          <cell r="B25" t="str">
            <v xml:space="preserve">                      1.2.1.2. Dugoročno</v>
          </cell>
          <cell r="C25">
            <v>2.94</v>
          </cell>
          <cell r="D25">
            <v>5.14</v>
          </cell>
          <cell r="E25">
            <v>3.58</v>
          </cell>
          <cell r="F25">
            <v>1.74</v>
          </cell>
          <cell r="G25">
            <v>0.97</v>
          </cell>
          <cell r="H25">
            <v>0.98</v>
          </cell>
          <cell r="I25">
            <v>0.95</v>
          </cell>
          <cell r="J25">
            <v>2.4500000000000002</v>
          </cell>
          <cell r="K25">
            <v>3.09</v>
          </cell>
          <cell r="L25">
            <v>1.71</v>
          </cell>
          <cell r="M25">
            <v>1.1100000000000001</v>
          </cell>
          <cell r="N25">
            <v>3.82</v>
          </cell>
          <cell r="O25">
            <v>4.2</v>
          </cell>
          <cell r="P25">
            <v>3.5</v>
          </cell>
          <cell r="Q25">
            <v>3.2</v>
          </cell>
          <cell r="R25">
            <v>2.82</v>
          </cell>
          <cell r="S25">
            <v>2.1800000000000002</v>
          </cell>
          <cell r="T25">
            <v>2.8</v>
          </cell>
          <cell r="U25">
            <v>2.14</v>
          </cell>
          <cell r="V25">
            <v>4.38</v>
          </cell>
          <cell r="W25">
            <v>2.89</v>
          </cell>
          <cell r="X25">
            <v>3.58</v>
          </cell>
          <cell r="Y25">
            <v>3.62</v>
          </cell>
          <cell r="Z25">
            <v>2.84</v>
          </cell>
          <cell r="AA25">
            <v>3.16</v>
          </cell>
          <cell r="AB25">
            <v>2.16</v>
          </cell>
          <cell r="AC25">
            <v>2.98</v>
          </cell>
          <cell r="AD25">
            <v>3.09</v>
          </cell>
          <cell r="AE25">
            <v>2.0499999999999998</v>
          </cell>
          <cell r="AF25">
            <v>2.7</v>
          </cell>
          <cell r="AG25">
            <v>2.08</v>
          </cell>
          <cell r="AH25">
            <v>2.89</v>
          </cell>
          <cell r="AI25">
            <v>2.83</v>
          </cell>
          <cell r="AJ25">
            <v>2.61</v>
          </cell>
          <cell r="AK25">
            <v>3.18</v>
          </cell>
          <cell r="AL25">
            <v>2.1800000000000002</v>
          </cell>
          <cell r="AM25">
            <v>3.01</v>
          </cell>
          <cell r="AN25">
            <v>2.72</v>
          </cell>
          <cell r="AO25">
            <v>2.2000000000000002</v>
          </cell>
          <cell r="AP25">
            <v>2.3199999999999998</v>
          </cell>
          <cell r="AQ25">
            <v>2.52</v>
          </cell>
          <cell r="AR25">
            <v>1.9</v>
          </cell>
          <cell r="AS25">
            <v>2.2599999999999998</v>
          </cell>
          <cell r="AT25">
            <v>1.93</v>
          </cell>
          <cell r="AU25">
            <v>2.5099999999999998</v>
          </cell>
          <cell r="AV25">
            <v>2.68</v>
          </cell>
          <cell r="AW25">
            <v>2.29</v>
          </cell>
          <cell r="AX25">
            <v>2.06</v>
          </cell>
          <cell r="AY25">
            <v>2.44</v>
          </cell>
          <cell r="AZ25">
            <v>2</v>
          </cell>
          <cell r="BA25">
            <v>1.85</v>
          </cell>
          <cell r="BB25">
            <v>1.55</v>
          </cell>
          <cell r="BC25">
            <v>1.25</v>
          </cell>
          <cell r="BD25">
            <v>1.97</v>
          </cell>
          <cell r="BE25">
            <v>1.95</v>
          </cell>
          <cell r="BF25">
            <v>0.74</v>
          </cell>
          <cell r="BG25">
            <v>1.44</v>
          </cell>
          <cell r="BH25">
            <v>1.35</v>
          </cell>
          <cell r="BI25">
            <v>1.52</v>
          </cell>
          <cell r="BJ25">
            <v>1</v>
          </cell>
          <cell r="BK25">
            <v>1.1299999999999999</v>
          </cell>
          <cell r="BL25">
            <v>1.94</v>
          </cell>
          <cell r="BM25">
            <v>0.91</v>
          </cell>
          <cell r="BN25">
            <v>0.74</v>
          </cell>
          <cell r="BO25">
            <v>1.17</v>
          </cell>
          <cell r="BP25">
            <v>1.04</v>
          </cell>
          <cell r="BQ25">
            <v>1.26</v>
          </cell>
          <cell r="BR25">
            <v>1.04</v>
          </cell>
          <cell r="BS25">
            <v>1.1599999999999999</v>
          </cell>
          <cell r="BT25">
            <v>1.36</v>
          </cell>
          <cell r="BU25">
            <v>0.46</v>
          </cell>
          <cell r="BV25">
            <v>1.76</v>
          </cell>
          <cell r="BW25">
            <v>0.98</v>
          </cell>
          <cell r="BX25">
            <v>0.77</v>
          </cell>
          <cell r="BY25">
            <v>0.61</v>
          </cell>
          <cell r="BZ25">
            <v>0.86</v>
          </cell>
          <cell r="CA25">
            <v>0.49</v>
          </cell>
          <cell r="CB25">
            <v>0.69</v>
          </cell>
          <cell r="CC25">
            <v>1.1499999999999999</v>
          </cell>
          <cell r="CD25">
            <v>0.35</v>
          </cell>
          <cell r="CE25">
            <v>0.36</v>
          </cell>
          <cell r="CF25">
            <v>0.61</v>
          </cell>
          <cell r="CG25">
            <v>0.56000000000000005</v>
          </cell>
          <cell r="CH25">
            <v>0.62</v>
          </cell>
          <cell r="CI25">
            <v>0.69</v>
          </cell>
          <cell r="CJ25">
            <v>0.68</v>
          </cell>
          <cell r="CK25">
            <v>0.57999999999999996</v>
          </cell>
          <cell r="CL25">
            <v>0.34</v>
          </cell>
          <cell r="CM25">
            <v>0.41</v>
          </cell>
          <cell r="CN25">
            <v>0.2</v>
          </cell>
          <cell r="CO25">
            <v>0.77</v>
          </cell>
          <cell r="CP25">
            <v>0.2</v>
          </cell>
          <cell r="CQ25">
            <v>0.36</v>
          </cell>
          <cell r="CR25">
            <v>0.52</v>
          </cell>
          <cell r="CS25">
            <v>0.38</v>
          </cell>
          <cell r="CT25">
            <v>0.2</v>
          </cell>
          <cell r="CU25">
            <v>0.59</v>
          </cell>
          <cell r="CV25">
            <v>0.52</v>
          </cell>
          <cell r="CW25">
            <v>0.15</v>
          </cell>
          <cell r="CX25">
            <v>0.21</v>
          </cell>
          <cell r="CY25">
            <v>1.34</v>
          </cell>
          <cell r="CZ25">
            <v>0.11</v>
          </cell>
          <cell r="DA25">
            <v>0.21</v>
          </cell>
          <cell r="DB25">
            <v>0.12</v>
          </cell>
          <cell r="DC25">
            <v>7.0000000000000007E-2</v>
          </cell>
          <cell r="DD25">
            <v>0.13</v>
          </cell>
          <cell r="DE25">
            <v>0.04</v>
          </cell>
          <cell r="DF25">
            <v>0.05</v>
          </cell>
          <cell r="DG25">
            <v>0.22</v>
          </cell>
          <cell r="DH25">
            <v>7.0000000000000007E-2</v>
          </cell>
          <cell r="DI25">
            <v>0.14000000000000001</v>
          </cell>
          <cell r="DJ25">
            <v>0.24</v>
          </cell>
          <cell r="DK25">
            <v>0.18</v>
          </cell>
          <cell r="DL25">
            <v>0.1</v>
          </cell>
          <cell r="DM25">
            <v>0.15</v>
          </cell>
          <cell r="DN25">
            <v>0.02</v>
          </cell>
          <cell r="DO25">
            <v>0.03</v>
          </cell>
          <cell r="DP25">
            <v>0.94</v>
          </cell>
          <cell r="DQ25">
            <v>0.06</v>
          </cell>
          <cell r="DR25">
            <v>0.12</v>
          </cell>
          <cell r="DS25">
            <v>0.08</v>
          </cell>
          <cell r="DT25">
            <v>0.05</v>
          </cell>
          <cell r="DU25">
            <v>0.04</v>
          </cell>
        </row>
        <row r="26">
          <cell r="B26" t="str">
            <v xml:space="preserve">                                   1.2.1.2.1. Od 1 do 2 godine</v>
          </cell>
          <cell r="C26">
            <v>2.92</v>
          </cell>
          <cell r="D26">
            <v>5.15</v>
          </cell>
          <cell r="E26">
            <v>3.58</v>
          </cell>
          <cell r="F26">
            <v>1.74</v>
          </cell>
          <cell r="G26">
            <v>0.96</v>
          </cell>
          <cell r="H26">
            <v>0.97</v>
          </cell>
          <cell r="I26">
            <v>0.94</v>
          </cell>
          <cell r="J26">
            <v>2.44</v>
          </cell>
          <cell r="K26">
            <v>3.09</v>
          </cell>
          <cell r="L26">
            <v>1.71</v>
          </cell>
          <cell r="M26">
            <v>1.1000000000000001</v>
          </cell>
          <cell r="N26">
            <v>3.93</v>
          </cell>
          <cell r="O26">
            <v>3.89</v>
          </cell>
          <cell r="P26">
            <v>4.18</v>
          </cell>
          <cell r="Q26">
            <v>4.0199999999999996</v>
          </cell>
          <cell r="R26">
            <v>3.36</v>
          </cell>
          <cell r="S26">
            <v>2.88</v>
          </cell>
          <cell r="T26">
            <v>2.87</v>
          </cell>
          <cell r="U26">
            <v>2.33</v>
          </cell>
          <cell r="V26">
            <v>3.51</v>
          </cell>
          <cell r="W26">
            <v>3.13</v>
          </cell>
          <cell r="X26">
            <v>3.3</v>
          </cell>
          <cell r="Y26">
            <v>3.67</v>
          </cell>
          <cell r="Z26">
            <v>3.1</v>
          </cell>
          <cell r="AA26">
            <v>3.26</v>
          </cell>
          <cell r="AB26">
            <v>2.21</v>
          </cell>
          <cell r="AC26">
            <v>2.86</v>
          </cell>
          <cell r="AD26">
            <v>3.39</v>
          </cell>
          <cell r="AE26">
            <v>2.13</v>
          </cell>
          <cell r="AF26">
            <v>2.73</v>
          </cell>
          <cell r="AG26">
            <v>2.46</v>
          </cell>
          <cell r="AH26">
            <v>3.01</v>
          </cell>
          <cell r="AI26">
            <v>2.94</v>
          </cell>
          <cell r="AJ26">
            <v>2.72</v>
          </cell>
          <cell r="AK26">
            <v>3.3</v>
          </cell>
          <cell r="AL26">
            <v>2.27</v>
          </cell>
          <cell r="AM26">
            <v>3.05</v>
          </cell>
          <cell r="AN26">
            <v>2.8</v>
          </cell>
          <cell r="AO26">
            <v>2.4</v>
          </cell>
          <cell r="AP26">
            <v>2.2200000000000002</v>
          </cell>
          <cell r="AQ26">
            <v>2.54</v>
          </cell>
          <cell r="AR26">
            <v>2.02</v>
          </cell>
          <cell r="AS26">
            <v>2.48</v>
          </cell>
          <cell r="AT26">
            <v>2.02</v>
          </cell>
          <cell r="AU26">
            <v>2.61</v>
          </cell>
          <cell r="AV26">
            <v>2.35</v>
          </cell>
          <cell r="AW26">
            <v>2.34</v>
          </cell>
          <cell r="AX26">
            <v>1.98</v>
          </cell>
          <cell r="AY26">
            <v>2.4900000000000002</v>
          </cell>
          <cell r="AZ26">
            <v>2.0299999999999998</v>
          </cell>
          <cell r="BA26">
            <v>1.87</v>
          </cell>
          <cell r="BB26">
            <v>1.77</v>
          </cell>
          <cell r="BC26">
            <v>1.67</v>
          </cell>
          <cell r="BD26">
            <v>2</v>
          </cell>
          <cell r="BE26">
            <v>1.96</v>
          </cell>
          <cell r="BF26">
            <v>1.27</v>
          </cell>
          <cell r="BG26">
            <v>1.51</v>
          </cell>
          <cell r="BH26">
            <v>1.43</v>
          </cell>
          <cell r="BI26">
            <v>0.92</v>
          </cell>
          <cell r="BJ26">
            <v>0.95</v>
          </cell>
          <cell r="BK26">
            <v>1.19</v>
          </cell>
          <cell r="BL26">
            <v>1.07</v>
          </cell>
          <cell r="BM26">
            <v>0.93</v>
          </cell>
          <cell r="BN26">
            <v>0.78</v>
          </cell>
          <cell r="BO26">
            <v>0.96</v>
          </cell>
          <cell r="BP26">
            <v>1.06</v>
          </cell>
          <cell r="BQ26">
            <v>1.05</v>
          </cell>
          <cell r="BR26">
            <v>1.08</v>
          </cell>
          <cell r="BS26">
            <v>1.19</v>
          </cell>
          <cell r="BT26">
            <v>1.23</v>
          </cell>
          <cell r="BU26">
            <v>0.45</v>
          </cell>
          <cell r="BV26">
            <v>1.81</v>
          </cell>
          <cell r="BW26">
            <v>0.9</v>
          </cell>
          <cell r="BX26">
            <v>0.81</v>
          </cell>
          <cell r="BY26">
            <v>0.59</v>
          </cell>
          <cell r="BZ26">
            <v>0.57999999999999996</v>
          </cell>
          <cell r="CA26">
            <v>0.44</v>
          </cell>
          <cell r="CB26">
            <v>0.92</v>
          </cell>
          <cell r="CC26">
            <v>1.27</v>
          </cell>
          <cell r="CD26">
            <v>0.34</v>
          </cell>
          <cell r="CE26">
            <v>0.33</v>
          </cell>
          <cell r="CF26">
            <v>0.64</v>
          </cell>
          <cell r="CG26">
            <v>0.37</v>
          </cell>
          <cell r="CH26">
            <v>0.63</v>
          </cell>
          <cell r="CI26">
            <v>0.63</v>
          </cell>
          <cell r="CJ26">
            <v>0.66</v>
          </cell>
          <cell r="CK26">
            <v>0.3</v>
          </cell>
          <cell r="CL26">
            <v>0.44</v>
          </cell>
          <cell r="CM26">
            <v>0.43</v>
          </cell>
          <cell r="CN26">
            <v>0.3</v>
          </cell>
          <cell r="CO26">
            <v>0.92</v>
          </cell>
          <cell r="CP26">
            <v>0.23</v>
          </cell>
          <cell r="CQ26">
            <v>0.33</v>
          </cell>
          <cell r="CR26">
            <v>0.44</v>
          </cell>
          <cell r="CS26">
            <v>0.41</v>
          </cell>
          <cell r="CT26">
            <v>0.41</v>
          </cell>
          <cell r="CU26">
            <v>0.28000000000000003</v>
          </cell>
          <cell r="CV26">
            <v>0.45</v>
          </cell>
          <cell r="CW26">
            <v>0.12</v>
          </cell>
          <cell r="CX26">
            <v>0.09</v>
          </cell>
          <cell r="CY26">
            <v>0.83</v>
          </cell>
          <cell r="CZ26">
            <v>0.08</v>
          </cell>
          <cell r="DA26">
            <v>0.2</v>
          </cell>
          <cell r="DB26">
            <v>0.12</v>
          </cell>
          <cell r="DC26">
            <v>0.09</v>
          </cell>
          <cell r="DD26">
            <v>0.1</v>
          </cell>
          <cell r="DE26">
            <v>0.04</v>
          </cell>
          <cell r="DF26">
            <v>0.11</v>
          </cell>
          <cell r="DG26">
            <v>0.37</v>
          </cell>
          <cell r="DH26">
            <v>0.09</v>
          </cell>
          <cell r="DI26">
            <v>0.11</v>
          </cell>
          <cell r="DJ26">
            <v>0.31</v>
          </cell>
          <cell r="DK26">
            <v>0.32</v>
          </cell>
          <cell r="DL26">
            <v>0.14000000000000001</v>
          </cell>
          <cell r="DM26">
            <v>0.22</v>
          </cell>
          <cell r="DN26">
            <v>7.0000000000000007E-2</v>
          </cell>
          <cell r="DO26">
            <v>0.04</v>
          </cell>
          <cell r="DP26">
            <v>0.03</v>
          </cell>
          <cell r="DQ26">
            <v>7.0000000000000007E-2</v>
          </cell>
          <cell r="DR26">
            <v>0.16</v>
          </cell>
          <cell r="DS26">
            <v>0.11</v>
          </cell>
          <cell r="DT26">
            <v>0.03</v>
          </cell>
          <cell r="DU26">
            <v>0.04</v>
          </cell>
        </row>
        <row r="27">
          <cell r="B27" t="str">
            <v xml:space="preserve">                                   1.2.1.2.2. Više od 2 godine</v>
          </cell>
          <cell r="C27">
            <v>3.96</v>
          </cell>
          <cell r="D27">
            <v>4.3899999999999997</v>
          </cell>
          <cell r="E27">
            <v>2.84</v>
          </cell>
          <cell r="F27">
            <v>2.64</v>
          </cell>
          <cell r="G27">
            <v>3.54</v>
          </cell>
          <cell r="H27">
            <v>2.46</v>
          </cell>
          <cell r="I27">
            <v>3.7</v>
          </cell>
          <cell r="J27">
            <v>5.01</v>
          </cell>
          <cell r="K27">
            <v>2.98</v>
          </cell>
          <cell r="L27">
            <v>2.13</v>
          </cell>
          <cell r="M27">
            <v>4.29</v>
          </cell>
          <cell r="N27">
            <v>2.34</v>
          </cell>
          <cell r="O27">
            <v>4.87</v>
          </cell>
          <cell r="P27">
            <v>1.1299999999999999</v>
          </cell>
          <cell r="Q27">
            <v>0.69</v>
          </cell>
          <cell r="R27">
            <v>2.72</v>
          </cell>
          <cell r="S27">
            <v>0.75</v>
          </cell>
          <cell r="T27">
            <v>2.29</v>
          </cell>
          <cell r="U27">
            <v>1.37</v>
          </cell>
          <cell r="V27">
            <v>5.3</v>
          </cell>
          <cell r="W27">
            <v>2.41</v>
          </cell>
          <cell r="X27">
            <v>4.6900000000000004</v>
          </cell>
          <cell r="Y27">
            <v>2.81</v>
          </cell>
          <cell r="Z27">
            <v>1.0900000000000001</v>
          </cell>
          <cell r="AA27">
            <v>2.13</v>
          </cell>
          <cell r="AB27">
            <v>1.26</v>
          </cell>
          <cell r="AC27">
            <v>3.22</v>
          </cell>
          <cell r="AD27">
            <v>2.57</v>
          </cell>
          <cell r="AE27">
            <v>1.32</v>
          </cell>
          <cell r="AF27">
            <v>2.69</v>
          </cell>
          <cell r="AG27">
            <v>1</v>
          </cell>
          <cell r="AH27">
            <v>2.46</v>
          </cell>
          <cell r="AI27">
            <v>2.2799999999999998</v>
          </cell>
          <cell r="AJ27">
            <v>2.34</v>
          </cell>
          <cell r="AK27">
            <v>2.52</v>
          </cell>
          <cell r="AL27">
            <v>1.87</v>
          </cell>
          <cell r="AM27">
            <v>2.7</v>
          </cell>
          <cell r="AN27">
            <v>2.2000000000000002</v>
          </cell>
          <cell r="AO27">
            <v>1.32</v>
          </cell>
          <cell r="AP27">
            <v>2.61</v>
          </cell>
          <cell r="AQ27">
            <v>0.86</v>
          </cell>
          <cell r="AR27">
            <v>1.44</v>
          </cell>
          <cell r="AS27">
            <v>0.93</v>
          </cell>
          <cell r="AT27">
            <v>1.71</v>
          </cell>
          <cell r="AU27">
            <v>1.6</v>
          </cell>
          <cell r="AV27">
            <v>3.22</v>
          </cell>
          <cell r="AW27">
            <v>1.57</v>
          </cell>
          <cell r="AX27">
            <v>2.67</v>
          </cell>
          <cell r="AY27">
            <v>1.57</v>
          </cell>
          <cell r="AZ27">
            <v>1.6</v>
          </cell>
          <cell r="BA27">
            <v>1.1499999999999999</v>
          </cell>
          <cell r="BB27">
            <v>1.18</v>
          </cell>
          <cell r="BC27">
            <v>0.74</v>
          </cell>
          <cell r="BD27">
            <v>1.44</v>
          </cell>
          <cell r="BE27">
            <v>0.95</v>
          </cell>
          <cell r="BF27">
            <v>0.4</v>
          </cell>
          <cell r="BG27">
            <v>0.85</v>
          </cell>
          <cell r="BH27">
            <v>0.77</v>
          </cell>
          <cell r="BI27">
            <v>2</v>
          </cell>
          <cell r="BJ27">
            <v>1.38</v>
          </cell>
          <cell r="BK27">
            <v>0.77</v>
          </cell>
          <cell r="BL27">
            <v>3.55</v>
          </cell>
          <cell r="BM27">
            <v>0.75</v>
          </cell>
          <cell r="BN27">
            <v>0.6</v>
          </cell>
          <cell r="BO27">
            <v>1.64</v>
          </cell>
          <cell r="BP27">
            <v>0.88</v>
          </cell>
          <cell r="BQ27">
            <v>2.2599999999999998</v>
          </cell>
          <cell r="BR27">
            <v>0.4</v>
          </cell>
          <cell r="BS27">
            <v>0.99</v>
          </cell>
          <cell r="BT27">
            <v>1.93</v>
          </cell>
          <cell r="BU27">
            <v>0.51</v>
          </cell>
          <cell r="BV27">
            <v>0.37</v>
          </cell>
          <cell r="BW27">
            <v>1.28</v>
          </cell>
          <cell r="BX27">
            <v>0.31</v>
          </cell>
          <cell r="BY27">
            <v>0.75</v>
          </cell>
          <cell r="BZ27">
            <v>1.18</v>
          </cell>
          <cell r="CA27">
            <v>0.51</v>
          </cell>
          <cell r="CB27">
            <v>0.06</v>
          </cell>
          <cell r="CC27">
            <v>0.23</v>
          </cell>
          <cell r="CD27">
            <v>0.39</v>
          </cell>
          <cell r="CE27">
            <v>0.61</v>
          </cell>
          <cell r="CF27">
            <v>0.28000000000000003</v>
          </cell>
          <cell r="CG27">
            <v>0.91</v>
          </cell>
          <cell r="CH27">
            <v>0.22</v>
          </cell>
          <cell r="CI27">
            <v>1.02</v>
          </cell>
          <cell r="CJ27">
            <v>0.73</v>
          </cell>
          <cell r="CK27">
            <v>1.03</v>
          </cell>
          <cell r="CL27">
            <v>0.13</v>
          </cell>
          <cell r="CM27">
            <v>0.37</v>
          </cell>
          <cell r="CN27">
            <v>0.08</v>
          </cell>
          <cell r="CO27">
            <v>0.19</v>
          </cell>
          <cell r="CP27">
            <v>0.17</v>
          </cell>
          <cell r="CQ27">
            <v>0.9</v>
          </cell>
          <cell r="CR27">
            <v>0.75</v>
          </cell>
          <cell r="CS27">
            <v>0.28999999999999998</v>
          </cell>
          <cell r="CT27">
            <v>0.14000000000000001</v>
          </cell>
          <cell r="CU27">
            <v>0.85</v>
          </cell>
          <cell r="CV27">
            <v>0.81</v>
          </cell>
          <cell r="CW27">
            <v>0.57999999999999996</v>
          </cell>
          <cell r="CX27">
            <v>0.67</v>
          </cell>
          <cell r="CY27">
            <v>1.51</v>
          </cell>
          <cell r="CZ27">
            <v>0.25</v>
          </cell>
          <cell r="DA27">
            <v>0.33</v>
          </cell>
          <cell r="DB27">
            <v>0.12</v>
          </cell>
          <cell r="DC27">
            <v>0.05</v>
          </cell>
          <cell r="DD27">
            <v>0.3</v>
          </cell>
          <cell r="DE27">
            <v>0.06</v>
          </cell>
          <cell r="DF27">
            <v>0</v>
          </cell>
          <cell r="DG27">
            <v>0.06</v>
          </cell>
          <cell r="DH27">
            <v>0.02</v>
          </cell>
          <cell r="DI27">
            <v>0.38</v>
          </cell>
          <cell r="DJ27">
            <v>0.02</v>
          </cell>
          <cell r="DK27">
            <v>0.01</v>
          </cell>
          <cell r="DL27">
            <v>7.0000000000000007E-2</v>
          </cell>
          <cell r="DM27">
            <v>0.02</v>
          </cell>
          <cell r="DN27">
            <v>0.01</v>
          </cell>
          <cell r="DO27">
            <v>0</v>
          </cell>
          <cell r="DP27">
            <v>1.17</v>
          </cell>
          <cell r="DQ27">
            <v>0.05</v>
          </cell>
          <cell r="DR27">
            <v>0.06</v>
          </cell>
          <cell r="DS27">
            <v>0.02</v>
          </cell>
          <cell r="DT27">
            <v>0.09</v>
          </cell>
          <cell r="DU27">
            <v>0.03</v>
          </cell>
        </row>
        <row r="28">
          <cell r="B28" t="str">
            <v xml:space="preserve">     1.3. Krediti s osnove repo poslova</v>
          </cell>
          <cell r="C28" t="str">
            <v>–</v>
          </cell>
          <cell r="D28" t="str">
            <v>–</v>
          </cell>
          <cell r="E28" t="str">
            <v>–</v>
          </cell>
          <cell r="F28" t="str">
            <v>–</v>
          </cell>
          <cell r="G28">
            <v>0.2</v>
          </cell>
          <cell r="H28" t="str">
            <v>–</v>
          </cell>
          <cell r="I28" t="str">
            <v>–</v>
          </cell>
          <cell r="J28">
            <v>0.2</v>
          </cell>
          <cell r="K28">
            <v>0.5</v>
          </cell>
          <cell r="L28">
            <v>0.87</v>
          </cell>
          <cell r="M28" t="str">
            <v>–</v>
          </cell>
          <cell r="N28">
            <v>0.5</v>
          </cell>
          <cell r="O28">
            <v>0.43</v>
          </cell>
          <cell r="P28" t="str">
            <v>–</v>
          </cell>
          <cell r="Q28">
            <v>0.13</v>
          </cell>
          <cell r="R28">
            <v>0.05</v>
          </cell>
          <cell r="S28" t="str">
            <v>–</v>
          </cell>
          <cell r="T28" t="str">
            <v>–</v>
          </cell>
          <cell r="U28" t="str">
            <v>–</v>
          </cell>
          <cell r="V28">
            <v>1.3</v>
          </cell>
          <cell r="W28">
            <v>1.1000000000000001</v>
          </cell>
          <cell r="X28">
            <v>0.65</v>
          </cell>
          <cell r="Y28">
            <v>0.32</v>
          </cell>
          <cell r="Z28" t="str">
            <v>–</v>
          </cell>
          <cell r="AA28" t="str">
            <v>–</v>
          </cell>
          <cell r="AB28" t="str">
            <v>–</v>
          </cell>
          <cell r="AC28">
            <v>0.25</v>
          </cell>
          <cell r="AD28" t="str">
            <v>–</v>
          </cell>
          <cell r="AE28">
            <v>2.5</v>
          </cell>
          <cell r="AF28" t="str">
            <v>–</v>
          </cell>
          <cell r="AG28" t="str">
            <v>–</v>
          </cell>
          <cell r="AH28">
            <v>0.55000000000000004</v>
          </cell>
          <cell r="AI28">
            <v>0.4</v>
          </cell>
          <cell r="AJ28" t="str">
            <v>–</v>
          </cell>
          <cell r="AK28">
            <v>0.67</v>
          </cell>
          <cell r="AL28">
            <v>0.2</v>
          </cell>
          <cell r="AM28">
            <v>0.13</v>
          </cell>
          <cell r="AN28">
            <v>0.35</v>
          </cell>
          <cell r="AO28">
            <v>0.2</v>
          </cell>
          <cell r="AP28">
            <v>0.12</v>
          </cell>
          <cell r="AQ28">
            <v>0.05</v>
          </cell>
          <cell r="AR28">
            <v>0.24</v>
          </cell>
          <cell r="AS28">
            <v>0.3</v>
          </cell>
          <cell r="AT28">
            <v>0.49</v>
          </cell>
          <cell r="AU28">
            <v>0.9</v>
          </cell>
          <cell r="AV28">
            <v>1.0900000000000001</v>
          </cell>
          <cell r="AW28">
            <v>0.65</v>
          </cell>
          <cell r="AX28">
            <v>0.33</v>
          </cell>
          <cell r="AY28">
            <v>0.65</v>
          </cell>
          <cell r="AZ28">
            <v>0.19</v>
          </cell>
          <cell r="BA28">
            <v>0.1</v>
          </cell>
          <cell r="BB28">
            <v>0.05</v>
          </cell>
          <cell r="BC28">
            <v>0.19</v>
          </cell>
          <cell r="BD28">
            <v>7.0000000000000007E-2</v>
          </cell>
          <cell r="BE28" t="str">
            <v>–</v>
          </cell>
          <cell r="BF28">
            <v>0.35</v>
          </cell>
          <cell r="BG28">
            <v>0.28999999999999998</v>
          </cell>
          <cell r="BH28" t="str">
            <v>–</v>
          </cell>
          <cell r="BI28">
            <v>0.24</v>
          </cell>
          <cell r="BJ28">
            <v>0.22</v>
          </cell>
          <cell r="BK28">
            <v>0.19</v>
          </cell>
          <cell r="BL28">
            <v>7.0000000000000007E-2</v>
          </cell>
          <cell r="BM28">
            <v>0</v>
          </cell>
          <cell r="BN28">
            <v>0</v>
          </cell>
          <cell r="BO28">
            <v>0</v>
          </cell>
          <cell r="BP28">
            <v>0</v>
          </cell>
          <cell r="BQ28">
            <v>0</v>
          </cell>
          <cell r="BR28">
            <v>0</v>
          </cell>
          <cell r="BS28" t="str">
            <v>–</v>
          </cell>
          <cell r="BT28">
            <v>0.06</v>
          </cell>
          <cell r="BU28" t="str">
            <v>–</v>
          </cell>
          <cell r="BV28">
            <v>0.03</v>
          </cell>
          <cell r="BW28">
            <v>0</v>
          </cell>
          <cell r="BX28">
            <v>0</v>
          </cell>
          <cell r="BY28" t="str">
            <v>–</v>
          </cell>
          <cell r="BZ28" t="str">
            <v>–</v>
          </cell>
          <cell r="CA28" t="str">
            <v>–</v>
          </cell>
          <cell r="CB28" t="str">
            <v>–</v>
          </cell>
          <cell r="CC28" t="str">
            <v>–</v>
          </cell>
          <cell r="CD28">
            <v>0.05</v>
          </cell>
          <cell r="CE28">
            <v>0.05</v>
          </cell>
          <cell r="CF28" t="str">
            <v>–</v>
          </cell>
          <cell r="CG28">
            <v>0</v>
          </cell>
          <cell r="CH28">
            <v>0</v>
          </cell>
          <cell r="CI28" t="str">
            <v>–</v>
          </cell>
          <cell r="CJ28" t="str">
            <v>–</v>
          </cell>
          <cell r="CK28" t="str">
            <v>–</v>
          </cell>
          <cell r="CL28" t="str">
            <v>–</v>
          </cell>
          <cell r="CM28" t="str">
            <v>–</v>
          </cell>
          <cell r="CN28">
            <v>0</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row>
        <row r="29">
          <cell r="B29" t="str">
            <v xml:space="preserve"> 2.	Krediti</v>
          </cell>
          <cell r="C29">
            <v>9.74</v>
          </cell>
          <cell r="D29">
            <v>10.039999999999999</v>
          </cell>
          <cell r="E29">
            <v>10</v>
          </cell>
          <cell r="F29">
            <v>9.49</v>
          </cell>
          <cell r="G29">
            <v>9.4700000000000006</v>
          </cell>
          <cell r="H29">
            <v>9.52</v>
          </cell>
          <cell r="I29">
            <v>9.5399999999999991</v>
          </cell>
          <cell r="J29">
            <v>9.24</v>
          </cell>
          <cell r="K29">
            <v>9.59</v>
          </cell>
          <cell r="L29">
            <v>9.6300000000000008</v>
          </cell>
          <cell r="M29">
            <v>9.35</v>
          </cell>
          <cell r="N29">
            <v>9.7100000000000009</v>
          </cell>
          <cell r="O29">
            <v>9.5</v>
          </cell>
          <cell r="P29">
            <v>9.57</v>
          </cell>
          <cell r="Q29">
            <v>9.58</v>
          </cell>
          <cell r="R29">
            <v>9.31</v>
          </cell>
          <cell r="S29">
            <v>9.3699999999999992</v>
          </cell>
          <cell r="T29">
            <v>9.35</v>
          </cell>
          <cell r="U29">
            <v>9.19</v>
          </cell>
          <cell r="V29">
            <v>8.98</v>
          </cell>
          <cell r="W29">
            <v>9.2200000000000006</v>
          </cell>
          <cell r="X29">
            <v>9.1300000000000008</v>
          </cell>
          <cell r="Y29">
            <v>9.17</v>
          </cell>
          <cell r="Z29">
            <v>9.18</v>
          </cell>
          <cell r="AA29">
            <v>8.83</v>
          </cell>
          <cell r="AB29">
            <v>8.59</v>
          </cell>
          <cell r="AC29">
            <v>8.69</v>
          </cell>
          <cell r="AD29">
            <v>8.6</v>
          </cell>
          <cell r="AE29">
            <v>8.5299999999999994</v>
          </cell>
          <cell r="AF29">
            <v>8.6</v>
          </cell>
          <cell r="AG29">
            <v>8.41</v>
          </cell>
          <cell r="AH29">
            <v>8.34</v>
          </cell>
          <cell r="AI29">
            <v>8.5</v>
          </cell>
          <cell r="AJ29">
            <v>8.42</v>
          </cell>
          <cell r="AK29">
            <v>8.58</v>
          </cell>
          <cell r="AL29">
            <v>8.33</v>
          </cell>
          <cell r="AM29">
            <v>8.3800000000000008</v>
          </cell>
          <cell r="AN29">
            <v>8.4600000000000009</v>
          </cell>
          <cell r="AO29">
            <v>8.2100000000000009</v>
          </cell>
          <cell r="AP29">
            <v>8.3000000000000007</v>
          </cell>
          <cell r="AQ29">
            <v>8.3000000000000007</v>
          </cell>
          <cell r="AR29">
            <v>8.35</v>
          </cell>
          <cell r="AS29">
            <v>8.2899999999999991</v>
          </cell>
          <cell r="AT29">
            <v>8.08</v>
          </cell>
          <cell r="AU29">
            <v>7.9</v>
          </cell>
          <cell r="AV29">
            <v>7.91</v>
          </cell>
          <cell r="AW29">
            <v>7.88</v>
          </cell>
          <cell r="AX29">
            <v>7.88</v>
          </cell>
          <cell r="AY29">
            <v>7.62</v>
          </cell>
          <cell r="AZ29">
            <v>7.94</v>
          </cell>
          <cell r="BA29">
            <v>7.66</v>
          </cell>
          <cell r="BB29">
            <v>7.26</v>
          </cell>
          <cell r="BC29">
            <v>7.24</v>
          </cell>
          <cell r="BD29">
            <v>7.19</v>
          </cell>
          <cell r="BE29">
            <v>7.2</v>
          </cell>
          <cell r="BF29">
            <v>7.15</v>
          </cell>
          <cell r="BG29">
            <v>7.57</v>
          </cell>
          <cell r="BH29">
            <v>7.08</v>
          </cell>
          <cell r="BI29">
            <v>7.17</v>
          </cell>
          <cell r="BJ29">
            <v>7.14</v>
          </cell>
          <cell r="BK29">
            <v>7.03</v>
          </cell>
          <cell r="BL29">
            <v>7.34</v>
          </cell>
          <cell r="BM29">
            <v>7.33</v>
          </cell>
          <cell r="BN29">
            <v>7</v>
          </cell>
          <cell r="BO29">
            <v>7.18</v>
          </cell>
          <cell r="BP29">
            <v>6.94</v>
          </cell>
          <cell r="BQ29">
            <v>7.06</v>
          </cell>
          <cell r="BR29">
            <v>6.89</v>
          </cell>
          <cell r="BS29">
            <v>7.07</v>
          </cell>
          <cell r="BT29">
            <v>6.99</v>
          </cell>
          <cell r="BU29">
            <v>6.69</v>
          </cell>
          <cell r="BV29">
            <v>6.61</v>
          </cell>
          <cell r="BW29">
            <v>6.41</v>
          </cell>
          <cell r="BX29">
            <v>6.78</v>
          </cell>
          <cell r="BY29">
            <v>6.75</v>
          </cell>
          <cell r="BZ29">
            <v>6.39</v>
          </cell>
          <cell r="CA29">
            <v>6.39</v>
          </cell>
          <cell r="CB29">
            <v>6.46</v>
          </cell>
          <cell r="CC29">
            <v>6.49</v>
          </cell>
          <cell r="CD29">
            <v>6</v>
          </cell>
          <cell r="CE29">
            <v>6.42</v>
          </cell>
          <cell r="CF29">
            <v>6.28</v>
          </cell>
          <cell r="CG29">
            <v>6.24</v>
          </cell>
          <cell r="CH29">
            <v>6.04</v>
          </cell>
          <cell r="CI29">
            <v>6.17</v>
          </cell>
          <cell r="CJ29">
            <v>6.2</v>
          </cell>
          <cell r="CK29">
            <v>5.96</v>
          </cell>
          <cell r="CL29">
            <v>5.95</v>
          </cell>
          <cell r="CM29">
            <v>5.74</v>
          </cell>
          <cell r="CN29">
            <v>6.01</v>
          </cell>
          <cell r="CO29">
            <v>5.87</v>
          </cell>
          <cell r="CP29">
            <v>5.46</v>
          </cell>
          <cell r="CQ29">
            <v>5.92</v>
          </cell>
          <cell r="CR29">
            <v>5.9</v>
          </cell>
          <cell r="CS29">
            <v>5.6</v>
          </cell>
          <cell r="CT29">
            <v>5.71</v>
          </cell>
          <cell r="CU29">
            <v>5.56</v>
          </cell>
          <cell r="CV29">
            <v>5.85</v>
          </cell>
          <cell r="CW29">
            <v>5.69</v>
          </cell>
          <cell r="CX29">
            <v>5.47</v>
          </cell>
          <cell r="CY29">
            <v>5.43</v>
          </cell>
          <cell r="CZ29">
            <v>5.54</v>
          </cell>
          <cell r="DA29">
            <v>5.47</v>
          </cell>
          <cell r="DB29">
            <v>5.34</v>
          </cell>
          <cell r="DC29">
            <v>5.74</v>
          </cell>
          <cell r="DD29">
            <v>5.61</v>
          </cell>
          <cell r="DE29">
            <v>5.54</v>
          </cell>
          <cell r="DF29">
            <v>5.43</v>
          </cell>
          <cell r="DG29">
            <v>5.21</v>
          </cell>
          <cell r="DH29">
            <v>5.38</v>
          </cell>
          <cell r="DI29">
            <v>5.41</v>
          </cell>
          <cell r="DJ29">
            <v>5.29</v>
          </cell>
          <cell r="DK29">
            <v>5.26</v>
          </cell>
          <cell r="DL29">
            <v>5.12</v>
          </cell>
          <cell r="DM29">
            <v>4.99</v>
          </cell>
          <cell r="DN29">
            <v>5.03</v>
          </cell>
          <cell r="DO29">
            <v>5.28</v>
          </cell>
          <cell r="DP29">
            <v>4.99</v>
          </cell>
          <cell r="DQ29">
            <v>5.04</v>
          </cell>
          <cell r="DR29">
            <v>5.0999999999999996</v>
          </cell>
          <cell r="DS29">
            <v>4.03</v>
          </cell>
          <cell r="DT29">
            <v>5.08</v>
          </cell>
          <cell r="DU29">
            <v>4.7699999999999996</v>
          </cell>
        </row>
        <row r="30">
          <cell r="B30" t="str">
            <v xml:space="preserve">     2.1. Kućanstva	</v>
          </cell>
          <cell r="C30">
            <v>10.58</v>
          </cell>
          <cell r="D30">
            <v>10.77</v>
          </cell>
          <cell r="E30">
            <v>10.71</v>
          </cell>
          <cell r="F30">
            <v>10.48</v>
          </cell>
          <cell r="G30">
            <v>10.66</v>
          </cell>
          <cell r="H30">
            <v>10.65</v>
          </cell>
          <cell r="I30">
            <v>10.64</v>
          </cell>
          <cell r="J30">
            <v>10.63</v>
          </cell>
          <cell r="K30">
            <v>10.62</v>
          </cell>
          <cell r="L30">
            <v>10.61</v>
          </cell>
          <cell r="M30">
            <v>10.55</v>
          </cell>
          <cell r="N30">
            <v>10.6</v>
          </cell>
          <cell r="O30">
            <v>10.56</v>
          </cell>
          <cell r="P30">
            <v>10.58</v>
          </cell>
          <cell r="Q30">
            <v>10.52</v>
          </cell>
          <cell r="R30">
            <v>10.34</v>
          </cell>
          <cell r="S30">
            <v>10.33</v>
          </cell>
          <cell r="T30">
            <v>10.32</v>
          </cell>
          <cell r="U30">
            <v>10.31</v>
          </cell>
          <cell r="V30">
            <v>10.27</v>
          </cell>
          <cell r="W30">
            <v>10.3</v>
          </cell>
          <cell r="X30">
            <v>10.26</v>
          </cell>
          <cell r="Y30">
            <v>10.24</v>
          </cell>
          <cell r="Z30">
            <v>10.220000000000001</v>
          </cell>
          <cell r="AA30">
            <v>10.130000000000001</v>
          </cell>
          <cell r="AB30">
            <v>9.66</v>
          </cell>
          <cell r="AC30">
            <v>9.6300000000000008</v>
          </cell>
          <cell r="AD30">
            <v>9.6</v>
          </cell>
          <cell r="AE30">
            <v>9.57</v>
          </cell>
          <cell r="AF30">
            <v>9.5299999999999994</v>
          </cell>
          <cell r="AG30">
            <v>9.5399999999999991</v>
          </cell>
          <cell r="AH30">
            <v>9.5</v>
          </cell>
          <cell r="AI30">
            <v>9.5500000000000007</v>
          </cell>
          <cell r="AJ30">
            <v>9.49</v>
          </cell>
          <cell r="AK30">
            <v>9.48</v>
          </cell>
          <cell r="AL30">
            <v>9.48</v>
          </cell>
          <cell r="AM30">
            <v>9.41</v>
          </cell>
          <cell r="AN30">
            <v>9.49</v>
          </cell>
          <cell r="AO30">
            <v>9.5299999999999994</v>
          </cell>
          <cell r="AP30">
            <v>9.4499999999999993</v>
          </cell>
          <cell r="AQ30">
            <v>9.44</v>
          </cell>
          <cell r="AR30">
            <v>9.41</v>
          </cell>
          <cell r="AS30">
            <v>9.39</v>
          </cell>
          <cell r="AT30">
            <v>9.26</v>
          </cell>
          <cell r="AU30">
            <v>8.7899999999999991</v>
          </cell>
          <cell r="AV30">
            <v>8.7100000000000009</v>
          </cell>
          <cell r="AW30">
            <v>8.67</v>
          </cell>
          <cell r="AX30">
            <v>8.66</v>
          </cell>
          <cell r="AY30">
            <v>8.57</v>
          </cell>
          <cell r="AZ30">
            <v>8.58</v>
          </cell>
          <cell r="BA30">
            <v>8.5299999999999994</v>
          </cell>
          <cell r="BB30">
            <v>8.41</v>
          </cell>
          <cell r="BC30">
            <v>8.33</v>
          </cell>
          <cell r="BD30">
            <v>8.2799999999999994</v>
          </cell>
          <cell r="BE30">
            <v>8.27</v>
          </cell>
          <cell r="BF30">
            <v>8.19</v>
          </cell>
          <cell r="BG30">
            <v>8.2200000000000006</v>
          </cell>
          <cell r="BH30">
            <v>8.16</v>
          </cell>
          <cell r="BI30">
            <v>8.1300000000000008</v>
          </cell>
          <cell r="BJ30">
            <v>8.14</v>
          </cell>
          <cell r="BK30">
            <v>8.0399999999999991</v>
          </cell>
          <cell r="BL30">
            <v>7.98</v>
          </cell>
          <cell r="BM30">
            <v>8.02</v>
          </cell>
          <cell r="BN30">
            <v>7.93</v>
          </cell>
          <cell r="BO30">
            <v>7.92</v>
          </cell>
          <cell r="BP30">
            <v>7.82</v>
          </cell>
          <cell r="BQ30">
            <v>7.88</v>
          </cell>
          <cell r="BR30">
            <v>7.66</v>
          </cell>
          <cell r="BS30">
            <v>7.62</v>
          </cell>
          <cell r="BT30">
            <v>7.52</v>
          </cell>
          <cell r="BU30">
            <v>7.51</v>
          </cell>
          <cell r="BV30">
            <v>7.53</v>
          </cell>
          <cell r="BW30">
            <v>7.36</v>
          </cell>
          <cell r="BX30">
            <v>7.42</v>
          </cell>
          <cell r="BY30">
            <v>7.43</v>
          </cell>
          <cell r="BZ30">
            <v>7.25</v>
          </cell>
          <cell r="CA30">
            <v>7.24</v>
          </cell>
          <cell r="CB30">
            <v>7.2</v>
          </cell>
          <cell r="CC30">
            <v>7.23</v>
          </cell>
          <cell r="CD30">
            <v>7.12</v>
          </cell>
          <cell r="CE30">
            <v>7.08</v>
          </cell>
          <cell r="CF30">
            <v>7.09</v>
          </cell>
          <cell r="CG30">
            <v>7.09</v>
          </cell>
          <cell r="CH30">
            <v>7.12</v>
          </cell>
          <cell r="CI30">
            <v>7.09</v>
          </cell>
          <cell r="CJ30">
            <v>7.05</v>
          </cell>
          <cell r="CK30">
            <v>7</v>
          </cell>
          <cell r="CL30">
            <v>6.94</v>
          </cell>
          <cell r="CM30">
            <v>6.93</v>
          </cell>
          <cell r="CN30">
            <v>6.88</v>
          </cell>
          <cell r="CO30">
            <v>6.94</v>
          </cell>
          <cell r="CP30">
            <v>6.85</v>
          </cell>
          <cell r="CQ30">
            <v>6.94</v>
          </cell>
          <cell r="CR30">
            <v>6.82</v>
          </cell>
          <cell r="CS30">
            <v>6.68</v>
          </cell>
          <cell r="CT30">
            <v>6.67</v>
          </cell>
          <cell r="CU30">
            <v>6.72</v>
          </cell>
          <cell r="CV30">
            <v>6.72</v>
          </cell>
          <cell r="CW30">
            <v>6.69</v>
          </cell>
          <cell r="CX30">
            <v>6.74</v>
          </cell>
          <cell r="CY30">
            <v>6.69</v>
          </cell>
          <cell r="CZ30">
            <v>6.46</v>
          </cell>
          <cell r="DA30">
            <v>6.45</v>
          </cell>
          <cell r="DB30">
            <v>6.31</v>
          </cell>
          <cell r="DC30">
            <v>6.48</v>
          </cell>
          <cell r="DD30">
            <v>6.43</v>
          </cell>
          <cell r="DE30">
            <v>6.34</v>
          </cell>
          <cell r="DF30">
            <v>6.34</v>
          </cell>
          <cell r="DG30">
            <v>6.23</v>
          </cell>
          <cell r="DH30">
            <v>6.3</v>
          </cell>
          <cell r="DI30">
            <v>6.28</v>
          </cell>
          <cell r="DJ30">
            <v>6.22</v>
          </cell>
          <cell r="DK30">
            <v>6.11</v>
          </cell>
          <cell r="DL30">
            <v>6.04</v>
          </cell>
          <cell r="DM30">
            <v>5.98</v>
          </cell>
          <cell r="DN30">
            <v>5.99</v>
          </cell>
          <cell r="DO30">
            <v>6.1</v>
          </cell>
          <cell r="DP30">
            <v>6</v>
          </cell>
          <cell r="DQ30">
            <v>6</v>
          </cell>
          <cell r="DR30">
            <v>6</v>
          </cell>
          <cell r="DS30">
            <v>5.91</v>
          </cell>
          <cell r="DT30">
            <v>5.89</v>
          </cell>
          <cell r="DU30">
            <v>5.88</v>
          </cell>
        </row>
        <row r="31">
          <cell r="B31" t="str">
            <v xml:space="preserve">            2.1.1. Stambeni krediti</v>
          </cell>
          <cell r="C31">
            <v>5.34</v>
          </cell>
          <cell r="D31">
            <v>5.31</v>
          </cell>
          <cell r="E31">
            <v>5.27</v>
          </cell>
          <cell r="F31">
            <v>5.35</v>
          </cell>
          <cell r="G31">
            <v>5.77</v>
          </cell>
          <cell r="H31">
            <v>5.95</v>
          </cell>
          <cell r="I31">
            <v>6.34</v>
          </cell>
          <cell r="J31">
            <v>5.63</v>
          </cell>
          <cell r="K31">
            <v>5.64</v>
          </cell>
          <cell r="L31">
            <v>6.09</v>
          </cell>
          <cell r="M31">
            <v>5.74</v>
          </cell>
          <cell r="N31">
            <v>5.81</v>
          </cell>
          <cell r="O31">
            <v>5.74</v>
          </cell>
          <cell r="P31">
            <v>5.28</v>
          </cell>
          <cell r="Q31">
            <v>5.1100000000000003</v>
          </cell>
          <cell r="R31">
            <v>5.26</v>
          </cell>
          <cell r="S31">
            <v>5.83</v>
          </cell>
          <cell r="T31">
            <v>5.6</v>
          </cell>
          <cell r="U31">
            <v>5.73</v>
          </cell>
          <cell r="V31">
            <v>5.78</v>
          </cell>
          <cell r="W31">
            <v>5.69</v>
          </cell>
          <cell r="X31">
            <v>5.71</v>
          </cell>
          <cell r="Y31">
            <v>5.6</v>
          </cell>
          <cell r="Z31">
            <v>5.6</v>
          </cell>
          <cell r="AA31">
            <v>5.81</v>
          </cell>
          <cell r="AB31">
            <v>5.73</v>
          </cell>
          <cell r="AC31">
            <v>5.59</v>
          </cell>
          <cell r="AD31">
            <v>5.73</v>
          </cell>
          <cell r="AE31">
            <v>5.63</v>
          </cell>
          <cell r="AF31">
            <v>5.56</v>
          </cell>
          <cell r="AG31">
            <v>5.48</v>
          </cell>
          <cell r="AH31">
            <v>5.45</v>
          </cell>
          <cell r="AI31">
            <v>5.35</v>
          </cell>
          <cell r="AJ31">
            <v>5.37</v>
          </cell>
          <cell r="AK31">
            <v>5.31</v>
          </cell>
          <cell r="AL31">
            <v>5.31</v>
          </cell>
          <cell r="AM31">
            <v>5.27</v>
          </cell>
          <cell r="AN31">
            <v>5.08</v>
          </cell>
          <cell r="AO31">
            <v>5.08</v>
          </cell>
          <cell r="AP31">
            <v>5.18</v>
          </cell>
          <cell r="AQ31">
            <v>5.2</v>
          </cell>
          <cell r="AR31">
            <v>5.23</v>
          </cell>
          <cell r="AS31">
            <v>5.14</v>
          </cell>
          <cell r="AT31">
            <v>5.16</v>
          </cell>
          <cell r="AU31">
            <v>5.25</v>
          </cell>
          <cell r="AV31">
            <v>5.18</v>
          </cell>
          <cell r="AW31">
            <v>5.19</v>
          </cell>
          <cell r="AX31">
            <v>5.2</v>
          </cell>
          <cell r="AY31">
            <v>5.09</v>
          </cell>
          <cell r="AZ31">
            <v>5.04</v>
          </cell>
          <cell r="BA31">
            <v>5</v>
          </cell>
          <cell r="BB31">
            <v>4.88</v>
          </cell>
          <cell r="BC31">
            <v>4.82</v>
          </cell>
          <cell r="BD31">
            <v>4.8</v>
          </cell>
          <cell r="BE31">
            <v>4.7300000000000004</v>
          </cell>
          <cell r="BF31">
            <v>4.66</v>
          </cell>
          <cell r="BG31">
            <v>4.6399999999999997</v>
          </cell>
          <cell r="BH31">
            <v>4.59</v>
          </cell>
          <cell r="BI31">
            <v>4.51</v>
          </cell>
          <cell r="BJ31">
            <v>4.47</v>
          </cell>
          <cell r="BK31">
            <v>4.55</v>
          </cell>
          <cell r="BL31">
            <v>4.5199999999999996</v>
          </cell>
          <cell r="BM31">
            <v>4.5199999999999996</v>
          </cell>
          <cell r="BN31">
            <v>4.43</v>
          </cell>
          <cell r="BO31">
            <v>4.3499999999999996</v>
          </cell>
          <cell r="BP31">
            <v>4.2300000000000004</v>
          </cell>
          <cell r="BQ31">
            <v>4.09</v>
          </cell>
          <cell r="BR31">
            <v>4.0199999999999996</v>
          </cell>
          <cell r="BS31">
            <v>3.89</v>
          </cell>
          <cell r="BT31">
            <v>3.74</v>
          </cell>
          <cell r="BU31">
            <v>3.65</v>
          </cell>
          <cell r="BV31">
            <v>3.84</v>
          </cell>
          <cell r="BW31">
            <v>3.89</v>
          </cell>
          <cell r="BX31">
            <v>3.89</v>
          </cell>
          <cell r="BY31">
            <v>3.86</v>
          </cell>
          <cell r="BZ31">
            <v>3.83</v>
          </cell>
          <cell r="CA31">
            <v>3.81</v>
          </cell>
          <cell r="CB31">
            <v>3.8</v>
          </cell>
          <cell r="CC31">
            <v>3.8</v>
          </cell>
          <cell r="CD31">
            <v>3.7</v>
          </cell>
          <cell r="CE31">
            <v>3.68</v>
          </cell>
          <cell r="CF31">
            <v>3.53</v>
          </cell>
          <cell r="CG31">
            <v>3.35</v>
          </cell>
          <cell r="CH31">
            <v>3.42</v>
          </cell>
          <cell r="CI31">
            <v>3.59</v>
          </cell>
          <cell r="CJ31">
            <v>3.42</v>
          </cell>
          <cell r="CK31">
            <v>3.28</v>
          </cell>
          <cell r="CL31">
            <v>3.06</v>
          </cell>
          <cell r="CM31">
            <v>3.1</v>
          </cell>
          <cell r="CN31">
            <v>3.06</v>
          </cell>
          <cell r="CO31">
            <v>3.04</v>
          </cell>
          <cell r="CP31">
            <v>3.03</v>
          </cell>
          <cell r="CQ31">
            <v>3.12</v>
          </cell>
          <cell r="CR31">
            <v>2.83</v>
          </cell>
          <cell r="CS31">
            <v>2.63</v>
          </cell>
          <cell r="CT31">
            <v>2.73</v>
          </cell>
          <cell r="CU31">
            <v>2.88</v>
          </cell>
          <cell r="CV31">
            <v>3.09</v>
          </cell>
          <cell r="CW31">
            <v>2.86</v>
          </cell>
          <cell r="CX31">
            <v>2.9</v>
          </cell>
          <cell r="CY31">
            <v>2.94</v>
          </cell>
          <cell r="CZ31">
            <v>2.96</v>
          </cell>
          <cell r="DA31">
            <v>2.78</v>
          </cell>
          <cell r="DB31">
            <v>2.76</v>
          </cell>
          <cell r="DC31">
            <v>2.94</v>
          </cell>
          <cell r="DD31">
            <v>3.16</v>
          </cell>
          <cell r="DE31">
            <v>2.81</v>
          </cell>
          <cell r="DF31">
            <v>2.56</v>
          </cell>
          <cell r="DG31">
            <v>2.52</v>
          </cell>
          <cell r="DH31">
            <v>2.78</v>
          </cell>
          <cell r="DI31">
            <v>2.9</v>
          </cell>
          <cell r="DJ31">
            <v>2.95</v>
          </cell>
          <cell r="DK31">
            <v>2.64</v>
          </cell>
          <cell r="DL31">
            <v>2.5</v>
          </cell>
          <cell r="DM31">
            <v>2.4700000000000002</v>
          </cell>
          <cell r="DN31">
            <v>2.73</v>
          </cell>
          <cell r="DO31">
            <v>2.85</v>
          </cell>
          <cell r="DP31">
            <v>2.88</v>
          </cell>
          <cell r="DQ31">
            <v>2.85</v>
          </cell>
          <cell r="DR31">
            <v>2.82</v>
          </cell>
          <cell r="DS31">
            <v>2.75</v>
          </cell>
          <cell r="DT31">
            <v>2.87</v>
          </cell>
          <cell r="DU31">
            <v>2.89</v>
          </cell>
        </row>
        <row r="32">
          <cell r="B32" t="str">
            <v xml:space="preserve">                      2.1.1.1. Kratkoročno</v>
          </cell>
          <cell r="C32" t="str">
            <v>–</v>
          </cell>
          <cell r="D32" t="str">
            <v>–</v>
          </cell>
          <cell r="E32" t="str">
            <v>–</v>
          </cell>
          <cell r="F32" t="str">
            <v>–</v>
          </cell>
          <cell r="G32" t="str">
            <v>–</v>
          </cell>
          <cell r="H32" t="str">
            <v>–</v>
          </cell>
          <cell r="I32" t="str">
            <v>–</v>
          </cell>
          <cell r="J32">
            <v>5.35</v>
          </cell>
          <cell r="K32" t="str">
            <v>–</v>
          </cell>
          <cell r="L32">
            <v>5.75</v>
          </cell>
          <cell r="M32">
            <v>5.84</v>
          </cell>
          <cell r="N32">
            <v>5.9</v>
          </cell>
          <cell r="O32">
            <v>5.31</v>
          </cell>
          <cell r="P32">
            <v>5.92</v>
          </cell>
          <cell r="Q32">
            <v>5.9</v>
          </cell>
          <cell r="R32">
            <v>5.88</v>
          </cell>
          <cell r="S32">
            <v>5.65</v>
          </cell>
          <cell r="T32">
            <v>5.97</v>
          </cell>
          <cell r="U32">
            <v>5.78</v>
          </cell>
          <cell r="V32">
            <v>5.86</v>
          </cell>
          <cell r="W32">
            <v>5.7</v>
          </cell>
          <cell r="X32">
            <v>5.8</v>
          </cell>
          <cell r="Y32">
            <v>5.6</v>
          </cell>
          <cell r="Z32">
            <v>5.61</v>
          </cell>
          <cell r="AA32">
            <v>5.86</v>
          </cell>
          <cell r="AB32">
            <v>5.58</v>
          </cell>
          <cell r="AC32">
            <v>5.71</v>
          </cell>
          <cell r="AD32">
            <v>5.75</v>
          </cell>
          <cell r="AE32">
            <v>5.65</v>
          </cell>
          <cell r="AF32">
            <v>5.64</v>
          </cell>
          <cell r="AG32">
            <v>5.57</v>
          </cell>
          <cell r="AH32">
            <v>5.36</v>
          </cell>
          <cell r="AI32">
            <v>5.29</v>
          </cell>
          <cell r="AJ32">
            <v>5.37</v>
          </cell>
          <cell r="AK32">
            <v>5.19</v>
          </cell>
          <cell r="AL32">
            <v>5.34</v>
          </cell>
          <cell r="AM32">
            <v>5.36</v>
          </cell>
          <cell r="AN32">
            <v>5.09</v>
          </cell>
          <cell r="AO32">
            <v>5.1100000000000003</v>
          </cell>
          <cell r="AP32">
            <v>5.12</v>
          </cell>
          <cell r="AQ32">
            <v>5.2</v>
          </cell>
          <cell r="AR32">
            <v>5.05</v>
          </cell>
          <cell r="AS32">
            <v>5.09</v>
          </cell>
          <cell r="AT32">
            <v>5.08</v>
          </cell>
          <cell r="AU32">
            <v>5.15</v>
          </cell>
          <cell r="AV32">
            <v>5.15</v>
          </cell>
          <cell r="AW32">
            <v>5.18</v>
          </cell>
          <cell r="AX32">
            <v>5.16</v>
          </cell>
          <cell r="AY32">
            <v>5.14</v>
          </cell>
          <cell r="AZ32">
            <v>5.15</v>
          </cell>
          <cell r="BA32">
            <v>5.1100000000000003</v>
          </cell>
          <cell r="BB32">
            <v>4.93</v>
          </cell>
          <cell r="BC32">
            <v>4.8099999999999996</v>
          </cell>
          <cell r="BD32">
            <v>4.71</v>
          </cell>
          <cell r="BE32">
            <v>4.5999999999999996</v>
          </cell>
          <cell r="BF32">
            <v>4.66</v>
          </cell>
          <cell r="BG32">
            <v>4.58</v>
          </cell>
          <cell r="BH32">
            <v>4.5599999999999996</v>
          </cell>
          <cell r="BI32">
            <v>4.51</v>
          </cell>
          <cell r="BJ32">
            <v>4.49</v>
          </cell>
          <cell r="BK32">
            <v>4.49</v>
          </cell>
          <cell r="BL32">
            <v>4.43</v>
          </cell>
          <cell r="BM32">
            <v>4.41</v>
          </cell>
          <cell r="BN32">
            <v>4.38</v>
          </cell>
          <cell r="BO32">
            <v>4.28</v>
          </cell>
          <cell r="BP32">
            <v>4.25</v>
          </cell>
          <cell r="BQ32">
            <v>4.04</v>
          </cell>
          <cell r="BR32">
            <v>4.01</v>
          </cell>
          <cell r="BS32">
            <v>3.64</v>
          </cell>
          <cell r="BT32">
            <v>3.53</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v>2.81</v>
          </cell>
          <cell r="CX32" t="str">
            <v>–</v>
          </cell>
          <cell r="CY32" t="str">
            <v>–</v>
          </cell>
          <cell r="CZ32" t="str">
            <v>–</v>
          </cell>
          <cell r="DA32" t="str">
            <v>–</v>
          </cell>
          <cell r="DB32">
            <v>4.32</v>
          </cell>
          <cell r="DC32" t="str">
            <v>–</v>
          </cell>
          <cell r="DD32" t="str">
            <v>–</v>
          </cell>
          <cell r="DE32" t="str">
            <v>–</v>
          </cell>
          <cell r="DF32" t="str">
            <v>–</v>
          </cell>
          <cell r="DG32" t="str">
            <v>–</v>
          </cell>
          <cell r="DH32" t="str">
            <v>–</v>
          </cell>
          <cell r="DI32">
            <v>3.04</v>
          </cell>
          <cell r="DJ32" t="str">
            <v>–</v>
          </cell>
          <cell r="DK32">
            <v>5.33</v>
          </cell>
          <cell r="DL32" t="str">
            <v>–</v>
          </cell>
          <cell r="DM32" t="str">
            <v>–</v>
          </cell>
          <cell r="DN32" t="str">
            <v>–</v>
          </cell>
          <cell r="DO32" t="str">
            <v>–</v>
          </cell>
          <cell r="DP32">
            <v>3.04</v>
          </cell>
          <cell r="DQ32" t="str">
            <v>–</v>
          </cell>
          <cell r="DR32" t="str">
            <v>–</v>
          </cell>
          <cell r="DS32">
            <v>2.02</v>
          </cell>
          <cell r="DT32">
            <v>3.61</v>
          </cell>
          <cell r="DU32" t="str">
            <v>–</v>
          </cell>
        </row>
        <row r="33">
          <cell r="B33" t="str">
            <v xml:space="preserve">                      2.1.1.2. Dugoročno</v>
          </cell>
          <cell r="C33">
            <v>5.34</v>
          </cell>
          <cell r="D33">
            <v>5.31</v>
          </cell>
          <cell r="E33">
            <v>5.27</v>
          </cell>
          <cell r="F33">
            <v>5.35</v>
          </cell>
          <cell r="G33">
            <v>5.77</v>
          </cell>
          <cell r="H33">
            <v>5.95</v>
          </cell>
          <cell r="I33">
            <v>6.34</v>
          </cell>
          <cell r="J33">
            <v>5.63</v>
          </cell>
          <cell r="K33">
            <v>5.64</v>
          </cell>
          <cell r="L33">
            <v>6.1</v>
          </cell>
          <cell r="M33">
            <v>5.74</v>
          </cell>
          <cell r="N33">
            <v>5.8</v>
          </cell>
          <cell r="O33">
            <v>5.9</v>
          </cell>
          <cell r="P33">
            <v>5.22</v>
          </cell>
          <cell r="Q33">
            <v>5.0199999999999996</v>
          </cell>
          <cell r="R33">
            <v>5.16</v>
          </cell>
          <cell r="S33">
            <v>5.88</v>
          </cell>
          <cell r="T33">
            <v>5.48</v>
          </cell>
          <cell r="U33">
            <v>5.7</v>
          </cell>
          <cell r="V33">
            <v>5.73</v>
          </cell>
          <cell r="W33">
            <v>5.68</v>
          </cell>
          <cell r="X33">
            <v>5.66</v>
          </cell>
          <cell r="Y33">
            <v>5.6</v>
          </cell>
          <cell r="Z33">
            <v>5.59</v>
          </cell>
          <cell r="AA33">
            <v>5.78</v>
          </cell>
          <cell r="AB33">
            <v>5.85</v>
          </cell>
          <cell r="AC33">
            <v>5.52</v>
          </cell>
          <cell r="AD33">
            <v>5.71</v>
          </cell>
          <cell r="AE33">
            <v>5.6</v>
          </cell>
          <cell r="AF33">
            <v>5.52</v>
          </cell>
          <cell r="AG33">
            <v>5.37</v>
          </cell>
          <cell r="AH33">
            <v>5.5</v>
          </cell>
          <cell r="AI33">
            <v>5.38</v>
          </cell>
          <cell r="AJ33">
            <v>5.37</v>
          </cell>
          <cell r="AK33">
            <v>5.35</v>
          </cell>
          <cell r="AL33">
            <v>5.3</v>
          </cell>
          <cell r="AM33">
            <v>5.25</v>
          </cell>
          <cell r="AN33">
            <v>5.08</v>
          </cell>
          <cell r="AO33">
            <v>5.0599999999999996</v>
          </cell>
          <cell r="AP33">
            <v>5.21</v>
          </cell>
          <cell r="AQ33">
            <v>5.2</v>
          </cell>
          <cell r="AR33">
            <v>5.29</v>
          </cell>
          <cell r="AS33">
            <v>5.16</v>
          </cell>
          <cell r="AT33">
            <v>5.19</v>
          </cell>
          <cell r="AU33">
            <v>5.27</v>
          </cell>
          <cell r="AV33">
            <v>5.18</v>
          </cell>
          <cell r="AW33">
            <v>5.2</v>
          </cell>
          <cell r="AX33">
            <v>5.21</v>
          </cell>
          <cell r="AY33">
            <v>5.08</v>
          </cell>
          <cell r="AZ33">
            <v>5.0199999999999996</v>
          </cell>
          <cell r="BA33">
            <v>4.9800000000000004</v>
          </cell>
          <cell r="BB33">
            <v>4.87</v>
          </cell>
          <cell r="BC33">
            <v>4.82</v>
          </cell>
          <cell r="BD33">
            <v>4.8099999999999996</v>
          </cell>
          <cell r="BE33">
            <v>4.75</v>
          </cell>
          <cell r="BF33">
            <v>4.67</v>
          </cell>
          <cell r="BG33">
            <v>4.6399999999999997</v>
          </cell>
          <cell r="BH33">
            <v>4.59</v>
          </cell>
          <cell r="BI33">
            <v>4.51</v>
          </cell>
          <cell r="BJ33">
            <v>4.46</v>
          </cell>
          <cell r="BK33">
            <v>4.5599999999999996</v>
          </cell>
          <cell r="BL33">
            <v>4.54</v>
          </cell>
          <cell r="BM33">
            <v>4.54</v>
          </cell>
          <cell r="BN33">
            <v>4.43</v>
          </cell>
          <cell r="BO33">
            <v>4.3600000000000003</v>
          </cell>
          <cell r="BP33">
            <v>4.2300000000000004</v>
          </cell>
          <cell r="BQ33">
            <v>4.0999999999999996</v>
          </cell>
          <cell r="BR33">
            <v>4.0199999999999996</v>
          </cell>
          <cell r="BS33">
            <v>3.99</v>
          </cell>
          <cell r="BT33">
            <v>3.82</v>
          </cell>
          <cell r="BU33">
            <v>3.65</v>
          </cell>
          <cell r="BV33">
            <v>3.84</v>
          </cell>
          <cell r="BW33">
            <v>3.89</v>
          </cell>
          <cell r="BX33">
            <v>3.89</v>
          </cell>
          <cell r="BY33">
            <v>3.86</v>
          </cell>
          <cell r="BZ33">
            <v>3.83</v>
          </cell>
          <cell r="CA33">
            <v>3.81</v>
          </cell>
          <cell r="CB33">
            <v>3.8</v>
          </cell>
          <cell r="CC33">
            <v>3.8</v>
          </cell>
          <cell r="CD33">
            <v>3.7</v>
          </cell>
          <cell r="CE33">
            <v>3.68</v>
          </cell>
          <cell r="CF33">
            <v>3.53</v>
          </cell>
          <cell r="CG33">
            <v>3.35</v>
          </cell>
          <cell r="CH33">
            <v>3.42</v>
          </cell>
          <cell r="CI33">
            <v>3.59</v>
          </cell>
          <cell r="CJ33">
            <v>3.42</v>
          </cell>
          <cell r="CK33">
            <v>3.28</v>
          </cell>
          <cell r="CL33">
            <v>3.06</v>
          </cell>
          <cell r="CM33">
            <v>3.1</v>
          </cell>
          <cell r="CN33">
            <v>3.06</v>
          </cell>
          <cell r="CO33">
            <v>3.04</v>
          </cell>
          <cell r="CP33">
            <v>3.03</v>
          </cell>
          <cell r="CQ33">
            <v>3.12</v>
          </cell>
          <cell r="CR33">
            <v>2.83</v>
          </cell>
          <cell r="CS33">
            <v>2.63</v>
          </cell>
          <cell r="CT33">
            <v>2.73</v>
          </cell>
          <cell r="CU33">
            <v>2.88</v>
          </cell>
          <cell r="CV33">
            <v>3.09</v>
          </cell>
          <cell r="CW33">
            <v>2.86</v>
          </cell>
          <cell r="CX33">
            <v>2.9</v>
          </cell>
          <cell r="CY33">
            <v>2.94</v>
          </cell>
          <cell r="CZ33">
            <v>2.96</v>
          </cell>
          <cell r="DA33">
            <v>2.78</v>
          </cell>
          <cell r="DB33">
            <v>2.76</v>
          </cell>
          <cell r="DC33">
            <v>2.94</v>
          </cell>
          <cell r="DD33">
            <v>3.16</v>
          </cell>
          <cell r="DE33">
            <v>2.81</v>
          </cell>
          <cell r="DF33">
            <v>2.56</v>
          </cell>
          <cell r="DG33">
            <v>2.52</v>
          </cell>
          <cell r="DH33">
            <v>2.78</v>
          </cell>
          <cell r="DI33">
            <v>2.9</v>
          </cell>
          <cell r="DJ33">
            <v>2.95</v>
          </cell>
          <cell r="DK33">
            <v>2.64</v>
          </cell>
          <cell r="DL33">
            <v>2.5</v>
          </cell>
          <cell r="DM33">
            <v>2.4700000000000002</v>
          </cell>
          <cell r="DN33">
            <v>2.73</v>
          </cell>
          <cell r="DO33">
            <v>2.85</v>
          </cell>
          <cell r="DP33">
            <v>2.88</v>
          </cell>
          <cell r="DQ33">
            <v>2.85</v>
          </cell>
          <cell r="DR33">
            <v>2.82</v>
          </cell>
          <cell r="DS33">
            <v>2.75</v>
          </cell>
          <cell r="DT33">
            <v>2.87</v>
          </cell>
          <cell r="DU33">
            <v>2.89</v>
          </cell>
        </row>
        <row r="34">
          <cell r="B34" t="str">
            <v xml:space="preserve">                                   2.1.1.2.1. Od 1 do 5 godina</v>
          </cell>
          <cell r="C34">
            <v>5.91</v>
          </cell>
          <cell r="D34">
            <v>5.67</v>
          </cell>
          <cell r="E34">
            <v>4.93</v>
          </cell>
          <cell r="F34">
            <v>5.26</v>
          </cell>
          <cell r="G34">
            <v>6.74</v>
          </cell>
          <cell r="H34">
            <v>6.29</v>
          </cell>
          <cell r="I34">
            <v>6.9</v>
          </cell>
          <cell r="J34">
            <v>5.3</v>
          </cell>
          <cell r="K34">
            <v>6.49</v>
          </cell>
          <cell r="L34">
            <v>4.92</v>
          </cell>
          <cell r="M34">
            <v>6.3</v>
          </cell>
          <cell r="N34">
            <v>5.94</v>
          </cell>
          <cell r="O34">
            <v>6.28</v>
          </cell>
          <cell r="P34">
            <v>5.39</v>
          </cell>
          <cell r="Q34">
            <v>5.96</v>
          </cell>
          <cell r="R34">
            <v>5.93</v>
          </cell>
          <cell r="S34">
            <v>5.86</v>
          </cell>
          <cell r="T34">
            <v>5.85</v>
          </cell>
          <cell r="U34">
            <v>5.9</v>
          </cell>
          <cell r="V34">
            <v>5.71</v>
          </cell>
          <cell r="W34">
            <v>5.83</v>
          </cell>
          <cell r="X34">
            <v>6.08</v>
          </cell>
          <cell r="Y34">
            <v>5.7</v>
          </cell>
          <cell r="Z34">
            <v>5.86</v>
          </cell>
          <cell r="AA34">
            <v>5.44</v>
          </cell>
          <cell r="AB34">
            <v>6.06</v>
          </cell>
          <cell r="AC34">
            <v>5.32</v>
          </cell>
          <cell r="AD34">
            <v>5.77</v>
          </cell>
          <cell r="AE34">
            <v>4.72</v>
          </cell>
          <cell r="AF34">
            <v>5.85</v>
          </cell>
          <cell r="AG34">
            <v>5.08</v>
          </cell>
          <cell r="AH34">
            <v>5.27</v>
          </cell>
          <cell r="AI34">
            <v>5.2</v>
          </cell>
          <cell r="AJ34">
            <v>5.33</v>
          </cell>
          <cell r="AK34">
            <v>5.45</v>
          </cell>
          <cell r="AL34">
            <v>5.16</v>
          </cell>
          <cell r="AM34">
            <v>5.36</v>
          </cell>
          <cell r="AN34">
            <v>5.0199999999999996</v>
          </cell>
          <cell r="AO34">
            <v>5.19</v>
          </cell>
          <cell r="AP34">
            <v>4.8600000000000003</v>
          </cell>
          <cell r="AQ34">
            <v>5.09</v>
          </cell>
          <cell r="AR34">
            <v>5.16</v>
          </cell>
          <cell r="AS34">
            <v>5.29</v>
          </cell>
          <cell r="AT34">
            <v>5.32</v>
          </cell>
          <cell r="AU34">
            <v>5.28</v>
          </cell>
          <cell r="AV34">
            <v>5.33</v>
          </cell>
          <cell r="AW34">
            <v>5.38</v>
          </cell>
          <cell r="AX34">
            <v>5.28</v>
          </cell>
          <cell r="AY34">
            <v>5.2</v>
          </cell>
          <cell r="AZ34">
            <v>5.14</v>
          </cell>
          <cell r="BA34">
            <v>5</v>
          </cell>
          <cell r="BB34">
            <v>4.83</v>
          </cell>
          <cell r="BC34">
            <v>4.75</v>
          </cell>
          <cell r="BD34">
            <v>4.8</v>
          </cell>
          <cell r="BE34">
            <v>4.7</v>
          </cell>
          <cell r="BF34">
            <v>4.38</v>
          </cell>
          <cell r="BG34">
            <v>4.37</v>
          </cell>
          <cell r="BH34">
            <v>4.37</v>
          </cell>
          <cell r="BI34">
            <v>4.1900000000000004</v>
          </cell>
          <cell r="BJ34">
            <v>4.03</v>
          </cell>
          <cell r="BK34">
            <v>4.4800000000000004</v>
          </cell>
          <cell r="BL34">
            <v>4.29</v>
          </cell>
          <cell r="BM34">
            <v>4.46</v>
          </cell>
          <cell r="BN34">
            <v>4.2</v>
          </cell>
          <cell r="BO34">
            <v>4.43</v>
          </cell>
          <cell r="BP34">
            <v>4.24</v>
          </cell>
          <cell r="BQ34">
            <v>4.09</v>
          </cell>
          <cell r="BR34">
            <v>3.98</v>
          </cell>
          <cell r="BS34">
            <v>3.91</v>
          </cell>
          <cell r="BT34">
            <v>4.0199999999999996</v>
          </cell>
          <cell r="BU34">
            <v>3.93</v>
          </cell>
          <cell r="BV34">
            <v>4.0199999999999996</v>
          </cell>
          <cell r="BW34">
            <v>4.09</v>
          </cell>
          <cell r="BX34">
            <v>3.96</v>
          </cell>
          <cell r="BY34">
            <v>4.13</v>
          </cell>
          <cell r="BZ34">
            <v>4.1100000000000003</v>
          </cell>
          <cell r="CA34">
            <v>3.86</v>
          </cell>
          <cell r="CB34">
            <v>3.89</v>
          </cell>
          <cell r="CC34">
            <v>3.91</v>
          </cell>
          <cell r="CD34">
            <v>3.85</v>
          </cell>
          <cell r="CE34">
            <v>3.75</v>
          </cell>
          <cell r="CF34">
            <v>3.9</v>
          </cell>
          <cell r="CG34">
            <v>3.7</v>
          </cell>
          <cell r="CH34">
            <v>3.65</v>
          </cell>
          <cell r="CI34">
            <v>3.82</v>
          </cell>
          <cell r="CJ34">
            <v>3.68</v>
          </cell>
          <cell r="CK34">
            <v>3.72</v>
          </cell>
          <cell r="CL34">
            <v>3.24</v>
          </cell>
          <cell r="CM34">
            <v>3.59</v>
          </cell>
          <cell r="CN34">
            <v>3.61</v>
          </cell>
          <cell r="CO34">
            <v>3.21</v>
          </cell>
          <cell r="CP34">
            <v>3.33</v>
          </cell>
          <cell r="CQ34">
            <v>3.33</v>
          </cell>
          <cell r="CR34">
            <v>3.09</v>
          </cell>
          <cell r="CS34">
            <v>3.05</v>
          </cell>
          <cell r="CT34">
            <v>3.3</v>
          </cell>
          <cell r="CU34">
            <v>3.54</v>
          </cell>
          <cell r="CV34">
            <v>2.98</v>
          </cell>
          <cell r="CW34">
            <v>2.89</v>
          </cell>
          <cell r="CX34">
            <v>3.04</v>
          </cell>
          <cell r="CY34">
            <v>3.17</v>
          </cell>
          <cell r="CZ34">
            <v>3.8</v>
          </cell>
          <cell r="DA34">
            <v>2.98</v>
          </cell>
          <cell r="DB34">
            <v>3.05</v>
          </cell>
          <cell r="DC34">
            <v>3.23</v>
          </cell>
          <cell r="DD34">
            <v>2.87</v>
          </cell>
          <cell r="DE34">
            <v>3.15</v>
          </cell>
          <cell r="DF34">
            <v>3.16</v>
          </cell>
          <cell r="DG34">
            <v>2.96</v>
          </cell>
          <cell r="DH34">
            <v>3.18</v>
          </cell>
          <cell r="DI34">
            <v>3.28</v>
          </cell>
          <cell r="DJ34">
            <v>3.19</v>
          </cell>
          <cell r="DK34">
            <v>3.07</v>
          </cell>
          <cell r="DL34">
            <v>3.29</v>
          </cell>
          <cell r="DM34">
            <v>2.91</v>
          </cell>
          <cell r="DN34">
            <v>3.27</v>
          </cell>
          <cell r="DO34">
            <v>3.07</v>
          </cell>
          <cell r="DP34">
            <v>3.26</v>
          </cell>
          <cell r="DQ34">
            <v>3.32</v>
          </cell>
          <cell r="DR34">
            <v>2.8</v>
          </cell>
          <cell r="DS34">
            <v>2.83</v>
          </cell>
          <cell r="DT34">
            <v>2.89</v>
          </cell>
          <cell r="DU34">
            <v>2.85</v>
          </cell>
        </row>
        <row r="35">
          <cell r="B35" t="str">
            <v xml:space="preserve">                                   2.1.1.2.2. Više od 5 godina</v>
          </cell>
          <cell r="C35">
            <v>5.33</v>
          </cell>
          <cell r="D35">
            <v>5.31</v>
          </cell>
          <cell r="E35">
            <v>5.27</v>
          </cell>
          <cell r="F35">
            <v>5.36</v>
          </cell>
          <cell r="G35">
            <v>5.72</v>
          </cell>
          <cell r="H35">
            <v>5.94</v>
          </cell>
          <cell r="I35">
            <v>6.32</v>
          </cell>
          <cell r="J35">
            <v>5.63</v>
          </cell>
          <cell r="K35">
            <v>5.64</v>
          </cell>
          <cell r="L35">
            <v>6.13</v>
          </cell>
          <cell r="M35">
            <v>5.71</v>
          </cell>
          <cell r="N35">
            <v>5.8</v>
          </cell>
          <cell r="O35">
            <v>5.89</v>
          </cell>
          <cell r="P35">
            <v>5.22</v>
          </cell>
          <cell r="Q35">
            <v>5</v>
          </cell>
          <cell r="R35">
            <v>5.14</v>
          </cell>
          <cell r="S35">
            <v>5.88</v>
          </cell>
          <cell r="T35">
            <v>5.47</v>
          </cell>
          <cell r="U35">
            <v>5.7</v>
          </cell>
          <cell r="V35">
            <v>5.73</v>
          </cell>
          <cell r="W35">
            <v>5.67</v>
          </cell>
          <cell r="X35">
            <v>5.64</v>
          </cell>
          <cell r="Y35">
            <v>5.6</v>
          </cell>
          <cell r="Z35">
            <v>5.59</v>
          </cell>
          <cell r="AA35">
            <v>5.79</v>
          </cell>
          <cell r="AB35">
            <v>5.84</v>
          </cell>
          <cell r="AC35">
            <v>5.53</v>
          </cell>
          <cell r="AD35">
            <v>5.71</v>
          </cell>
          <cell r="AE35">
            <v>5.61</v>
          </cell>
          <cell r="AF35">
            <v>5.52</v>
          </cell>
          <cell r="AG35">
            <v>5.37</v>
          </cell>
          <cell r="AH35">
            <v>5.5</v>
          </cell>
          <cell r="AI35">
            <v>5.39</v>
          </cell>
          <cell r="AJ35">
            <v>5.37</v>
          </cell>
          <cell r="AK35">
            <v>5.34</v>
          </cell>
          <cell r="AL35">
            <v>5.3</v>
          </cell>
          <cell r="AM35">
            <v>5.25</v>
          </cell>
          <cell r="AN35">
            <v>5.08</v>
          </cell>
          <cell r="AO35">
            <v>5.0599999999999996</v>
          </cell>
          <cell r="AP35">
            <v>5.22</v>
          </cell>
          <cell r="AQ35">
            <v>5.2</v>
          </cell>
          <cell r="AR35">
            <v>5.29</v>
          </cell>
          <cell r="AS35">
            <v>5.16</v>
          </cell>
          <cell r="AT35">
            <v>5.19</v>
          </cell>
          <cell r="AU35">
            <v>5.27</v>
          </cell>
          <cell r="AV35">
            <v>5.18</v>
          </cell>
          <cell r="AW35">
            <v>5.19</v>
          </cell>
          <cell r="AX35">
            <v>5.21</v>
          </cell>
          <cell r="AY35">
            <v>5.08</v>
          </cell>
          <cell r="AZ35">
            <v>5.01</v>
          </cell>
          <cell r="BA35">
            <v>4.9800000000000004</v>
          </cell>
          <cell r="BB35">
            <v>4.88</v>
          </cell>
          <cell r="BC35">
            <v>4.82</v>
          </cell>
          <cell r="BD35">
            <v>4.8099999999999996</v>
          </cell>
          <cell r="BE35">
            <v>4.75</v>
          </cell>
          <cell r="BF35">
            <v>4.67</v>
          </cell>
          <cell r="BG35">
            <v>4.6500000000000004</v>
          </cell>
          <cell r="BH35">
            <v>4.59</v>
          </cell>
          <cell r="BI35">
            <v>4.51</v>
          </cell>
          <cell r="BJ35">
            <v>4.47</v>
          </cell>
          <cell r="BK35">
            <v>4.5599999999999996</v>
          </cell>
          <cell r="BL35">
            <v>4.54</v>
          </cell>
          <cell r="BM35">
            <v>4.54</v>
          </cell>
          <cell r="BN35">
            <v>4.43</v>
          </cell>
          <cell r="BO35">
            <v>4.3499999999999996</v>
          </cell>
          <cell r="BP35">
            <v>4.2300000000000004</v>
          </cell>
          <cell r="BQ35">
            <v>4.0999999999999996</v>
          </cell>
          <cell r="BR35">
            <v>4.0199999999999996</v>
          </cell>
          <cell r="BS35">
            <v>3.99</v>
          </cell>
          <cell r="BT35">
            <v>3.82</v>
          </cell>
          <cell r="BU35">
            <v>3.65</v>
          </cell>
          <cell r="BV35">
            <v>3.84</v>
          </cell>
          <cell r="BW35">
            <v>3.88</v>
          </cell>
          <cell r="BX35">
            <v>3.89</v>
          </cell>
          <cell r="BY35">
            <v>3.85</v>
          </cell>
          <cell r="BZ35">
            <v>3.83</v>
          </cell>
          <cell r="CA35">
            <v>3.81</v>
          </cell>
          <cell r="CB35">
            <v>3.8</v>
          </cell>
          <cell r="CC35">
            <v>3.79</v>
          </cell>
          <cell r="CD35">
            <v>3.7</v>
          </cell>
          <cell r="CE35">
            <v>3.68</v>
          </cell>
          <cell r="CF35">
            <v>3.52</v>
          </cell>
          <cell r="CG35">
            <v>3.34</v>
          </cell>
          <cell r="CH35">
            <v>3.41</v>
          </cell>
          <cell r="CI35">
            <v>3.59</v>
          </cell>
          <cell r="CJ35">
            <v>3.41</v>
          </cell>
          <cell r="CK35">
            <v>3.28</v>
          </cell>
          <cell r="CL35">
            <v>3.06</v>
          </cell>
          <cell r="CM35">
            <v>3.09</v>
          </cell>
          <cell r="CN35">
            <v>3.06</v>
          </cell>
          <cell r="CO35">
            <v>3.04</v>
          </cell>
          <cell r="CP35">
            <v>3.03</v>
          </cell>
          <cell r="CQ35">
            <v>3.12</v>
          </cell>
          <cell r="CR35">
            <v>2.82</v>
          </cell>
          <cell r="CS35">
            <v>2.63</v>
          </cell>
          <cell r="CT35">
            <v>2.73</v>
          </cell>
          <cell r="CU35">
            <v>2.87</v>
          </cell>
          <cell r="CV35">
            <v>3.09</v>
          </cell>
          <cell r="CW35">
            <v>2.86</v>
          </cell>
          <cell r="CX35">
            <v>2.9</v>
          </cell>
          <cell r="CY35">
            <v>2.93</v>
          </cell>
          <cell r="CZ35">
            <v>2.96</v>
          </cell>
          <cell r="DA35">
            <v>2.78</v>
          </cell>
          <cell r="DB35">
            <v>2.76</v>
          </cell>
          <cell r="DC35">
            <v>2.94</v>
          </cell>
          <cell r="DD35">
            <v>3.16</v>
          </cell>
          <cell r="DE35">
            <v>2.81</v>
          </cell>
          <cell r="DF35">
            <v>2.56</v>
          </cell>
          <cell r="DG35">
            <v>2.52</v>
          </cell>
          <cell r="DH35">
            <v>2.77</v>
          </cell>
          <cell r="DI35">
            <v>2.89</v>
          </cell>
          <cell r="DJ35">
            <v>2.94</v>
          </cell>
          <cell r="DK35">
            <v>2.64</v>
          </cell>
          <cell r="DL35">
            <v>2.4900000000000002</v>
          </cell>
          <cell r="DM35">
            <v>2.46</v>
          </cell>
          <cell r="DN35">
            <v>2.72</v>
          </cell>
          <cell r="DO35">
            <v>2.84</v>
          </cell>
          <cell r="DP35">
            <v>2.88</v>
          </cell>
          <cell r="DQ35">
            <v>2.85</v>
          </cell>
          <cell r="DR35">
            <v>2.82</v>
          </cell>
          <cell r="DS35">
            <v>2.75</v>
          </cell>
          <cell r="DT35">
            <v>2.87</v>
          </cell>
          <cell r="DU35">
            <v>2.89</v>
          </cell>
        </row>
        <row r="36">
          <cell r="B36" t="str">
            <v xml:space="preserve">            2.1.2. Potrošački i ostali krediti</v>
          </cell>
          <cell r="C36">
            <v>10.61</v>
          </cell>
          <cell r="D36">
            <v>10.79</v>
          </cell>
          <cell r="E36">
            <v>10.73</v>
          </cell>
          <cell r="F36">
            <v>10.5</v>
          </cell>
          <cell r="G36">
            <v>10.67</v>
          </cell>
          <cell r="H36">
            <v>10.66</v>
          </cell>
          <cell r="I36">
            <v>10.65</v>
          </cell>
          <cell r="J36">
            <v>10.64</v>
          </cell>
          <cell r="K36">
            <v>10.63</v>
          </cell>
          <cell r="L36">
            <v>10.62</v>
          </cell>
          <cell r="M36">
            <v>10.56</v>
          </cell>
          <cell r="N36">
            <v>10.6</v>
          </cell>
          <cell r="O36">
            <v>10.56</v>
          </cell>
          <cell r="P36">
            <v>10.58</v>
          </cell>
          <cell r="Q36">
            <v>10.53</v>
          </cell>
          <cell r="R36">
            <v>10.34</v>
          </cell>
          <cell r="S36">
            <v>10.34</v>
          </cell>
          <cell r="T36">
            <v>10.32</v>
          </cell>
          <cell r="U36">
            <v>10.32</v>
          </cell>
          <cell r="V36">
            <v>10.28</v>
          </cell>
          <cell r="W36">
            <v>10.31</v>
          </cell>
          <cell r="X36">
            <v>10.27</v>
          </cell>
          <cell r="Y36">
            <v>10.25</v>
          </cell>
          <cell r="Z36">
            <v>10.23</v>
          </cell>
          <cell r="AA36">
            <v>10.14</v>
          </cell>
          <cell r="AB36">
            <v>9.68</v>
          </cell>
          <cell r="AC36">
            <v>9.64</v>
          </cell>
          <cell r="AD36">
            <v>9.61</v>
          </cell>
          <cell r="AE36">
            <v>9.59</v>
          </cell>
          <cell r="AF36">
            <v>9.5500000000000007</v>
          </cell>
          <cell r="AG36">
            <v>9.56</v>
          </cell>
          <cell r="AH36">
            <v>9.52</v>
          </cell>
          <cell r="AI36">
            <v>9.56</v>
          </cell>
          <cell r="AJ36">
            <v>9.5</v>
          </cell>
          <cell r="AK36">
            <v>9.49</v>
          </cell>
          <cell r="AL36">
            <v>9.49</v>
          </cell>
          <cell r="AM36">
            <v>9.43</v>
          </cell>
          <cell r="AN36">
            <v>9.51</v>
          </cell>
          <cell r="AO36">
            <v>9.5500000000000007</v>
          </cell>
          <cell r="AP36">
            <v>9.4700000000000006</v>
          </cell>
          <cell r="AQ36">
            <v>9.4700000000000006</v>
          </cell>
          <cell r="AR36">
            <v>9.4499999999999993</v>
          </cell>
          <cell r="AS36">
            <v>9.4499999999999993</v>
          </cell>
          <cell r="AT36">
            <v>9.33</v>
          </cell>
          <cell r="AU36">
            <v>8.83</v>
          </cell>
          <cell r="AV36">
            <v>8.76</v>
          </cell>
          <cell r="AW36">
            <v>8.73</v>
          </cell>
          <cell r="AX36">
            <v>8.7100000000000009</v>
          </cell>
          <cell r="AY36">
            <v>8.6300000000000008</v>
          </cell>
          <cell r="AZ36">
            <v>8.64</v>
          </cell>
          <cell r="BA36">
            <v>8.65</v>
          </cell>
          <cell r="BB36">
            <v>8.59</v>
          </cell>
          <cell r="BC36">
            <v>8.5500000000000007</v>
          </cell>
          <cell r="BD36">
            <v>8.51</v>
          </cell>
          <cell r="BE36">
            <v>8.49</v>
          </cell>
          <cell r="BF36">
            <v>8.3800000000000008</v>
          </cell>
          <cell r="BG36">
            <v>8.3699999999999992</v>
          </cell>
          <cell r="BH36">
            <v>8.32</v>
          </cell>
          <cell r="BI36">
            <v>8.2799999999999994</v>
          </cell>
          <cell r="BJ36">
            <v>8.27</v>
          </cell>
          <cell r="BK36">
            <v>8.17</v>
          </cell>
          <cell r="BL36">
            <v>8.09</v>
          </cell>
          <cell r="BM36">
            <v>8.1199999999999992</v>
          </cell>
          <cell r="BN36">
            <v>8.0500000000000007</v>
          </cell>
          <cell r="BO36">
            <v>8.0299999999999994</v>
          </cell>
          <cell r="BP36">
            <v>7.95</v>
          </cell>
          <cell r="BQ36">
            <v>8.02</v>
          </cell>
          <cell r="BR36">
            <v>7.81</v>
          </cell>
          <cell r="BS36">
            <v>7.78</v>
          </cell>
          <cell r="BT36">
            <v>7.74</v>
          </cell>
          <cell r="BU36">
            <v>7.71</v>
          </cell>
          <cell r="BV36">
            <v>7.69</v>
          </cell>
          <cell r="BW36">
            <v>7.45</v>
          </cell>
          <cell r="BX36">
            <v>7.52</v>
          </cell>
          <cell r="BY36">
            <v>7.52</v>
          </cell>
          <cell r="BZ36">
            <v>7.34</v>
          </cell>
          <cell r="CA36">
            <v>7.31</v>
          </cell>
          <cell r="CB36">
            <v>7.28</v>
          </cell>
          <cell r="CC36">
            <v>7.3</v>
          </cell>
          <cell r="CD36">
            <v>7.2</v>
          </cell>
          <cell r="CE36">
            <v>7.15</v>
          </cell>
          <cell r="CF36">
            <v>7.18</v>
          </cell>
          <cell r="CG36">
            <v>7.27</v>
          </cell>
          <cell r="CH36">
            <v>7.24</v>
          </cell>
          <cell r="CI36">
            <v>7.15</v>
          </cell>
          <cell r="CJ36">
            <v>7.13</v>
          </cell>
          <cell r="CK36">
            <v>7.1</v>
          </cell>
          <cell r="CL36">
            <v>7.05</v>
          </cell>
          <cell r="CM36">
            <v>7.05</v>
          </cell>
          <cell r="CN36">
            <v>7.01</v>
          </cell>
          <cell r="CO36">
            <v>7.06</v>
          </cell>
          <cell r="CP36">
            <v>6.99</v>
          </cell>
          <cell r="CQ36">
            <v>7.03</v>
          </cell>
          <cell r="CR36">
            <v>6.97</v>
          </cell>
          <cell r="CS36">
            <v>6.95</v>
          </cell>
          <cell r="CT36">
            <v>6.87</v>
          </cell>
          <cell r="CU36">
            <v>6.83</v>
          </cell>
          <cell r="CV36">
            <v>6.83</v>
          </cell>
          <cell r="CW36">
            <v>6.8</v>
          </cell>
          <cell r="CX36">
            <v>6.85</v>
          </cell>
          <cell r="CY36">
            <v>6.86</v>
          </cell>
          <cell r="CZ36">
            <v>6.72</v>
          </cell>
          <cell r="DA36">
            <v>6.63</v>
          </cell>
          <cell r="DB36">
            <v>6.52</v>
          </cell>
          <cell r="DC36">
            <v>6.57</v>
          </cell>
          <cell r="DD36">
            <v>6.53</v>
          </cell>
          <cell r="DE36">
            <v>6.53</v>
          </cell>
          <cell r="DF36">
            <v>6.52</v>
          </cell>
          <cell r="DG36">
            <v>6.41</v>
          </cell>
          <cell r="DH36">
            <v>6.39</v>
          </cell>
          <cell r="DI36">
            <v>6.37</v>
          </cell>
          <cell r="DJ36">
            <v>6.3</v>
          </cell>
          <cell r="DK36">
            <v>6.29</v>
          </cell>
          <cell r="DL36">
            <v>6.24</v>
          </cell>
          <cell r="DM36">
            <v>6.18</v>
          </cell>
          <cell r="DN36">
            <v>6.11</v>
          </cell>
          <cell r="DO36">
            <v>6.18</v>
          </cell>
          <cell r="DP36">
            <v>6.08</v>
          </cell>
          <cell r="DQ36">
            <v>6.07</v>
          </cell>
          <cell r="DR36">
            <v>6.07</v>
          </cell>
          <cell r="DS36">
            <v>5.99</v>
          </cell>
          <cell r="DT36">
            <v>5.95</v>
          </cell>
          <cell r="DU36">
            <v>5.93</v>
          </cell>
        </row>
        <row r="37">
          <cell r="B37" t="str">
            <v xml:space="preserve">                      2.1.2.1. Kratkoročno</v>
          </cell>
          <cell r="C37">
            <v>10.49</v>
          </cell>
          <cell r="D37">
            <v>10.68</v>
          </cell>
          <cell r="E37">
            <v>10.62</v>
          </cell>
          <cell r="F37">
            <v>10.32</v>
          </cell>
          <cell r="G37">
            <v>10.58</v>
          </cell>
          <cell r="H37">
            <v>10.55</v>
          </cell>
          <cell r="I37">
            <v>10.55</v>
          </cell>
          <cell r="J37">
            <v>10.57</v>
          </cell>
          <cell r="K37">
            <v>10.54</v>
          </cell>
          <cell r="L37">
            <v>10.58</v>
          </cell>
          <cell r="M37">
            <v>10.51</v>
          </cell>
          <cell r="N37">
            <v>10.57</v>
          </cell>
          <cell r="O37">
            <v>10.5</v>
          </cell>
          <cell r="P37">
            <v>10.57</v>
          </cell>
          <cell r="Q37">
            <v>10.6</v>
          </cell>
          <cell r="R37">
            <v>10.32</v>
          </cell>
          <cell r="S37">
            <v>10.32</v>
          </cell>
          <cell r="T37">
            <v>10.3</v>
          </cell>
          <cell r="U37">
            <v>10.3</v>
          </cell>
          <cell r="V37">
            <v>10.26</v>
          </cell>
          <cell r="W37">
            <v>10.29</v>
          </cell>
          <cell r="X37">
            <v>10.28</v>
          </cell>
          <cell r="Y37">
            <v>10.25</v>
          </cell>
          <cell r="Z37">
            <v>10.220000000000001</v>
          </cell>
          <cell r="AA37">
            <v>10.130000000000001</v>
          </cell>
          <cell r="AB37">
            <v>9.58</v>
          </cell>
          <cell r="AC37">
            <v>9.56</v>
          </cell>
          <cell r="AD37">
            <v>9.5399999999999991</v>
          </cell>
          <cell r="AE37">
            <v>9.52</v>
          </cell>
          <cell r="AF37">
            <v>9.4700000000000006</v>
          </cell>
          <cell r="AG37">
            <v>9.5</v>
          </cell>
          <cell r="AH37">
            <v>9.4700000000000006</v>
          </cell>
          <cell r="AI37">
            <v>9.51</v>
          </cell>
          <cell r="AJ37">
            <v>9.4600000000000009</v>
          </cell>
          <cell r="AK37">
            <v>9.4600000000000009</v>
          </cell>
          <cell r="AL37">
            <v>9.4600000000000009</v>
          </cell>
          <cell r="AM37">
            <v>9.4</v>
          </cell>
          <cell r="AN37">
            <v>9.49</v>
          </cell>
          <cell r="AO37">
            <v>9.5500000000000007</v>
          </cell>
          <cell r="AP37">
            <v>9.48</v>
          </cell>
          <cell r="AQ37">
            <v>9.4700000000000006</v>
          </cell>
          <cell r="AR37">
            <v>9.4600000000000009</v>
          </cell>
          <cell r="AS37">
            <v>9.4499999999999993</v>
          </cell>
          <cell r="AT37">
            <v>9.32</v>
          </cell>
          <cell r="AU37">
            <v>8.7200000000000006</v>
          </cell>
          <cell r="AV37">
            <v>8.66</v>
          </cell>
          <cell r="AW37">
            <v>8.65</v>
          </cell>
          <cell r="AX37">
            <v>8.64</v>
          </cell>
          <cell r="AY37">
            <v>8.5500000000000007</v>
          </cell>
          <cell r="AZ37">
            <v>8.56</v>
          </cell>
          <cell r="BA37">
            <v>8.6</v>
          </cell>
          <cell r="BB37">
            <v>8.5299999999999994</v>
          </cell>
          <cell r="BC37">
            <v>8.49</v>
          </cell>
          <cell r="BD37">
            <v>8.4499999999999993</v>
          </cell>
          <cell r="BE37">
            <v>8.43</v>
          </cell>
          <cell r="BF37">
            <v>8.31</v>
          </cell>
          <cell r="BG37">
            <v>8.31</v>
          </cell>
          <cell r="BH37">
            <v>8.27</v>
          </cell>
          <cell r="BI37">
            <v>8.23</v>
          </cell>
          <cell r="BJ37">
            <v>8.23</v>
          </cell>
          <cell r="BK37">
            <v>8.14</v>
          </cell>
          <cell r="BL37">
            <v>8.0500000000000007</v>
          </cell>
          <cell r="BM37">
            <v>8.08</v>
          </cell>
          <cell r="BN37">
            <v>8.0299999999999994</v>
          </cell>
          <cell r="BO37">
            <v>8.02</v>
          </cell>
          <cell r="BP37">
            <v>7.99</v>
          </cell>
          <cell r="BQ37">
            <v>8.0299999999999994</v>
          </cell>
          <cell r="BR37">
            <v>7.77</v>
          </cell>
          <cell r="BS37">
            <v>7.77</v>
          </cell>
          <cell r="BT37">
            <v>7.74</v>
          </cell>
          <cell r="BU37">
            <v>7.72</v>
          </cell>
          <cell r="BV37">
            <v>7.7</v>
          </cell>
          <cell r="BW37">
            <v>7.4</v>
          </cell>
          <cell r="BX37">
            <v>7.5</v>
          </cell>
          <cell r="BY37">
            <v>7.54</v>
          </cell>
          <cell r="BZ37">
            <v>7.31</v>
          </cell>
          <cell r="CA37">
            <v>7.28</v>
          </cell>
          <cell r="CB37">
            <v>7.26</v>
          </cell>
          <cell r="CC37">
            <v>7.29</v>
          </cell>
          <cell r="CD37">
            <v>7.2</v>
          </cell>
          <cell r="CE37">
            <v>7.13</v>
          </cell>
          <cell r="CF37">
            <v>7.19</v>
          </cell>
          <cell r="CG37">
            <v>7.33</v>
          </cell>
          <cell r="CH37">
            <v>7.3</v>
          </cell>
          <cell r="CI37">
            <v>7.17</v>
          </cell>
          <cell r="CJ37">
            <v>7.17</v>
          </cell>
          <cell r="CK37">
            <v>7.17</v>
          </cell>
          <cell r="CL37">
            <v>7.17</v>
          </cell>
          <cell r="CM37">
            <v>7.13</v>
          </cell>
          <cell r="CN37">
            <v>7.12</v>
          </cell>
          <cell r="CO37">
            <v>7.16</v>
          </cell>
          <cell r="CP37">
            <v>7.12</v>
          </cell>
          <cell r="CQ37">
            <v>7.14</v>
          </cell>
          <cell r="CR37">
            <v>7.11</v>
          </cell>
          <cell r="CS37">
            <v>7.09</v>
          </cell>
          <cell r="CT37">
            <v>7.04</v>
          </cell>
          <cell r="CU37">
            <v>6.96</v>
          </cell>
          <cell r="CV37">
            <v>6.98</v>
          </cell>
          <cell r="CW37">
            <v>6.98</v>
          </cell>
          <cell r="CX37">
            <v>7.03</v>
          </cell>
          <cell r="CY37">
            <v>7.05</v>
          </cell>
          <cell r="CZ37">
            <v>6.88</v>
          </cell>
          <cell r="DA37">
            <v>6.8</v>
          </cell>
          <cell r="DB37">
            <v>6.68</v>
          </cell>
          <cell r="DC37">
            <v>6.68</v>
          </cell>
          <cell r="DD37">
            <v>6.69</v>
          </cell>
          <cell r="DE37">
            <v>6.69</v>
          </cell>
          <cell r="DF37">
            <v>6.64</v>
          </cell>
          <cell r="DG37">
            <v>6.52</v>
          </cell>
          <cell r="DH37">
            <v>6.5</v>
          </cell>
          <cell r="DI37">
            <v>6.5</v>
          </cell>
          <cell r="DJ37">
            <v>6.46</v>
          </cell>
          <cell r="DK37">
            <v>6.45</v>
          </cell>
          <cell r="DL37">
            <v>6.41</v>
          </cell>
          <cell r="DM37">
            <v>6.36</v>
          </cell>
          <cell r="DN37">
            <v>6.29</v>
          </cell>
          <cell r="DO37">
            <v>6.33</v>
          </cell>
          <cell r="DP37">
            <v>6.29</v>
          </cell>
          <cell r="DQ37">
            <v>6.27</v>
          </cell>
          <cell r="DR37">
            <v>6.22</v>
          </cell>
          <cell r="DS37">
            <v>6.13</v>
          </cell>
          <cell r="DT37">
            <v>6.15</v>
          </cell>
          <cell r="DU37">
            <v>6.17</v>
          </cell>
        </row>
        <row r="38">
          <cell r="B38" t="str">
            <v xml:space="preserve">                      2.1.2.2. Dugoročno</v>
          </cell>
          <cell r="C38">
            <v>11.16</v>
          </cell>
          <cell r="D38">
            <v>11.34</v>
          </cell>
          <cell r="E38">
            <v>11.23</v>
          </cell>
          <cell r="F38">
            <v>11.32</v>
          </cell>
          <cell r="G38">
            <v>11.19</v>
          </cell>
          <cell r="H38">
            <v>11.26</v>
          </cell>
          <cell r="I38">
            <v>11.22</v>
          </cell>
          <cell r="J38">
            <v>11</v>
          </cell>
          <cell r="K38">
            <v>11.08</v>
          </cell>
          <cell r="L38">
            <v>10.83</v>
          </cell>
          <cell r="M38">
            <v>10.79</v>
          </cell>
          <cell r="N38">
            <v>10.76</v>
          </cell>
          <cell r="O38">
            <v>10.86</v>
          </cell>
          <cell r="P38">
            <v>10.64</v>
          </cell>
          <cell r="Q38">
            <v>10.25</v>
          </cell>
          <cell r="R38">
            <v>10.42</v>
          </cell>
          <cell r="S38">
            <v>10.44</v>
          </cell>
          <cell r="T38">
            <v>10.43</v>
          </cell>
          <cell r="U38">
            <v>10.4</v>
          </cell>
          <cell r="V38">
            <v>10.37</v>
          </cell>
          <cell r="W38">
            <v>10.38</v>
          </cell>
          <cell r="X38">
            <v>10.27</v>
          </cell>
          <cell r="Y38">
            <v>10.25</v>
          </cell>
          <cell r="Z38">
            <v>10.28</v>
          </cell>
          <cell r="AA38">
            <v>10.199999999999999</v>
          </cell>
          <cell r="AB38">
            <v>10.14</v>
          </cell>
          <cell r="AC38">
            <v>9.99</v>
          </cell>
          <cell r="AD38">
            <v>9.9</v>
          </cell>
          <cell r="AE38">
            <v>9.8699999999999992</v>
          </cell>
          <cell r="AF38">
            <v>9.86</v>
          </cell>
          <cell r="AG38">
            <v>9.84</v>
          </cell>
          <cell r="AH38">
            <v>9.7100000000000009</v>
          </cell>
          <cell r="AI38">
            <v>9.8000000000000007</v>
          </cell>
          <cell r="AJ38">
            <v>9.66</v>
          </cell>
          <cell r="AK38">
            <v>9.65</v>
          </cell>
          <cell r="AL38">
            <v>9.64</v>
          </cell>
          <cell r="AM38">
            <v>9.57</v>
          </cell>
          <cell r="AN38">
            <v>9.59</v>
          </cell>
          <cell r="AO38">
            <v>9.56</v>
          </cell>
          <cell r="AP38">
            <v>9.44</v>
          </cell>
          <cell r="AQ38">
            <v>9.44</v>
          </cell>
          <cell r="AR38">
            <v>9.39</v>
          </cell>
          <cell r="AS38">
            <v>9.44</v>
          </cell>
          <cell r="AT38">
            <v>9.35</v>
          </cell>
          <cell r="AU38">
            <v>9.32</v>
          </cell>
          <cell r="AV38">
            <v>9.17</v>
          </cell>
          <cell r="AW38">
            <v>9.08</v>
          </cell>
          <cell r="AX38">
            <v>9.01</v>
          </cell>
          <cell r="AY38">
            <v>8.99</v>
          </cell>
          <cell r="AZ38">
            <v>8.98</v>
          </cell>
          <cell r="BA38">
            <v>8.8800000000000008</v>
          </cell>
          <cell r="BB38">
            <v>8.7899999999999991</v>
          </cell>
          <cell r="BC38">
            <v>8.7799999999999994</v>
          </cell>
          <cell r="BD38">
            <v>8.74</v>
          </cell>
          <cell r="BE38">
            <v>8.6999999999999993</v>
          </cell>
          <cell r="BF38">
            <v>8.6300000000000008</v>
          </cell>
          <cell r="BG38">
            <v>8.6</v>
          </cell>
          <cell r="BH38">
            <v>8.52</v>
          </cell>
          <cell r="BI38">
            <v>8.49</v>
          </cell>
          <cell r="BJ38">
            <v>8.42</v>
          </cell>
          <cell r="BK38">
            <v>8.2899999999999991</v>
          </cell>
          <cell r="BL38">
            <v>8.2899999999999991</v>
          </cell>
          <cell r="BM38">
            <v>8.2799999999999994</v>
          </cell>
          <cell r="BN38">
            <v>8.1300000000000008</v>
          </cell>
          <cell r="BO38">
            <v>8.08</v>
          </cell>
          <cell r="BP38">
            <v>7.82</v>
          </cell>
          <cell r="BQ38">
            <v>7.97</v>
          </cell>
          <cell r="BR38">
            <v>7.94</v>
          </cell>
          <cell r="BS38">
            <v>7.8</v>
          </cell>
          <cell r="BT38">
            <v>7.72</v>
          </cell>
          <cell r="BU38">
            <v>7.68</v>
          </cell>
          <cell r="BV38">
            <v>7.64</v>
          </cell>
          <cell r="BW38">
            <v>7.61</v>
          </cell>
          <cell r="BX38">
            <v>7.58</v>
          </cell>
          <cell r="BY38">
            <v>7.47</v>
          </cell>
          <cell r="BZ38">
            <v>7.43</v>
          </cell>
          <cell r="CA38">
            <v>7.42</v>
          </cell>
          <cell r="CB38">
            <v>7.35</v>
          </cell>
          <cell r="CC38">
            <v>7.3</v>
          </cell>
          <cell r="CD38">
            <v>7.19</v>
          </cell>
          <cell r="CE38">
            <v>7.18</v>
          </cell>
          <cell r="CF38">
            <v>7.14</v>
          </cell>
          <cell r="CG38">
            <v>7.08</v>
          </cell>
          <cell r="CH38">
            <v>7.06</v>
          </cell>
          <cell r="CI38">
            <v>7.1</v>
          </cell>
          <cell r="CJ38">
            <v>6.97</v>
          </cell>
          <cell r="CK38">
            <v>6.88</v>
          </cell>
          <cell r="CL38">
            <v>6.74</v>
          </cell>
          <cell r="CM38">
            <v>6.79</v>
          </cell>
          <cell r="CN38">
            <v>6.68</v>
          </cell>
          <cell r="CO38">
            <v>6.71</v>
          </cell>
          <cell r="CP38">
            <v>6.6</v>
          </cell>
          <cell r="CQ38">
            <v>6.68</v>
          </cell>
          <cell r="CR38">
            <v>6.55</v>
          </cell>
          <cell r="CS38">
            <v>6.51</v>
          </cell>
          <cell r="CT38">
            <v>6.36</v>
          </cell>
          <cell r="CU38">
            <v>6.43</v>
          </cell>
          <cell r="CV38">
            <v>6.4</v>
          </cell>
          <cell r="CW38">
            <v>6.31</v>
          </cell>
          <cell r="CX38">
            <v>6.26</v>
          </cell>
          <cell r="CY38">
            <v>6.27</v>
          </cell>
          <cell r="CZ38">
            <v>6.28</v>
          </cell>
          <cell r="DA38">
            <v>6.12</v>
          </cell>
          <cell r="DB38">
            <v>6.04</v>
          </cell>
          <cell r="DC38">
            <v>6.14</v>
          </cell>
          <cell r="DD38">
            <v>6.03</v>
          </cell>
          <cell r="DE38">
            <v>6.06</v>
          </cell>
          <cell r="DF38">
            <v>6.14</v>
          </cell>
          <cell r="DG38">
            <v>6.05</v>
          </cell>
          <cell r="DH38">
            <v>6.01</v>
          </cell>
          <cell r="DI38">
            <v>5.96</v>
          </cell>
          <cell r="DJ38">
            <v>5.88</v>
          </cell>
          <cell r="DK38">
            <v>5.83</v>
          </cell>
          <cell r="DL38">
            <v>5.75</v>
          </cell>
          <cell r="DM38">
            <v>5.63</v>
          </cell>
          <cell r="DN38">
            <v>5.55</v>
          </cell>
          <cell r="DO38">
            <v>5.64</v>
          </cell>
          <cell r="DP38">
            <v>5.45</v>
          </cell>
          <cell r="DQ38">
            <v>5.46</v>
          </cell>
          <cell r="DR38">
            <v>5.53</v>
          </cell>
          <cell r="DS38">
            <v>5.47</v>
          </cell>
          <cell r="DT38">
            <v>5.03</v>
          </cell>
          <cell r="DU38">
            <v>4.96</v>
          </cell>
        </row>
        <row r="39">
          <cell r="B39" t="str">
            <v xml:space="preserve">                                   2.1.2.2.1. Od 1 do 5 godina</v>
          </cell>
          <cell r="C39">
            <v>11.18</v>
          </cell>
          <cell r="D39">
            <v>11.2</v>
          </cell>
          <cell r="E39">
            <v>11.12</v>
          </cell>
          <cell r="F39">
            <v>11.11</v>
          </cell>
          <cell r="G39">
            <v>11.06</v>
          </cell>
          <cell r="H39">
            <v>11.03</v>
          </cell>
          <cell r="I39">
            <v>10.98</v>
          </cell>
          <cell r="J39">
            <v>10.88</v>
          </cell>
          <cell r="K39">
            <v>10.85</v>
          </cell>
          <cell r="L39">
            <v>10.73</v>
          </cell>
          <cell r="M39">
            <v>10.69</v>
          </cell>
          <cell r="N39">
            <v>10.69</v>
          </cell>
          <cell r="O39">
            <v>10.68</v>
          </cell>
          <cell r="P39">
            <v>10.45</v>
          </cell>
          <cell r="Q39">
            <v>10.16</v>
          </cell>
          <cell r="R39">
            <v>10.31</v>
          </cell>
          <cell r="S39">
            <v>10.26</v>
          </cell>
          <cell r="T39">
            <v>10.220000000000001</v>
          </cell>
          <cell r="U39">
            <v>10.17</v>
          </cell>
          <cell r="V39">
            <v>10.1</v>
          </cell>
          <cell r="W39">
            <v>10.06</v>
          </cell>
          <cell r="X39">
            <v>10.02</v>
          </cell>
          <cell r="Y39">
            <v>10</v>
          </cell>
          <cell r="Z39">
            <v>9.98</v>
          </cell>
          <cell r="AA39">
            <v>9.93</v>
          </cell>
          <cell r="AB39">
            <v>9.84</v>
          </cell>
          <cell r="AC39">
            <v>9.7200000000000006</v>
          </cell>
          <cell r="AD39">
            <v>9.9600000000000009</v>
          </cell>
          <cell r="AE39">
            <v>9.9</v>
          </cell>
          <cell r="AF39">
            <v>9.85</v>
          </cell>
          <cell r="AG39">
            <v>9.81</v>
          </cell>
          <cell r="AH39">
            <v>9.73</v>
          </cell>
          <cell r="AI39">
            <v>9.74</v>
          </cell>
          <cell r="AJ39">
            <v>9.66</v>
          </cell>
          <cell r="AK39">
            <v>9.61</v>
          </cell>
          <cell r="AL39">
            <v>9.57</v>
          </cell>
          <cell r="AM39">
            <v>9.51</v>
          </cell>
          <cell r="AN39">
            <v>9.5299999999999994</v>
          </cell>
          <cell r="AO39">
            <v>9.49</v>
          </cell>
          <cell r="AP39">
            <v>9.3699999999999992</v>
          </cell>
          <cell r="AQ39">
            <v>9.1300000000000008</v>
          </cell>
          <cell r="AR39">
            <v>9.11</v>
          </cell>
          <cell r="AS39">
            <v>9.0399999999999991</v>
          </cell>
          <cell r="AT39">
            <v>8.98</v>
          </cell>
          <cell r="AU39">
            <v>8.92</v>
          </cell>
          <cell r="AV39">
            <v>8.82</v>
          </cell>
          <cell r="AW39">
            <v>8.7200000000000006</v>
          </cell>
          <cell r="AX39">
            <v>8.66</v>
          </cell>
          <cell r="AY39">
            <v>8.6199999999999992</v>
          </cell>
          <cell r="AZ39">
            <v>8.59</v>
          </cell>
          <cell r="BA39">
            <v>8.5399999999999991</v>
          </cell>
          <cell r="BB39">
            <v>8.5</v>
          </cell>
          <cell r="BC39">
            <v>8.4499999999999993</v>
          </cell>
          <cell r="BD39">
            <v>8.39</v>
          </cell>
          <cell r="BE39">
            <v>8.3800000000000008</v>
          </cell>
          <cell r="BF39">
            <v>8.33</v>
          </cell>
          <cell r="BG39">
            <v>8.3000000000000007</v>
          </cell>
          <cell r="BH39">
            <v>8.23</v>
          </cell>
          <cell r="BI39">
            <v>8.2200000000000006</v>
          </cell>
          <cell r="BJ39">
            <v>8.17</v>
          </cell>
          <cell r="BK39">
            <v>8.07</v>
          </cell>
          <cell r="BL39">
            <v>8.0500000000000007</v>
          </cell>
          <cell r="BM39">
            <v>8.0299999999999994</v>
          </cell>
          <cell r="BN39">
            <v>7.92</v>
          </cell>
          <cell r="BO39">
            <v>7.86</v>
          </cell>
          <cell r="BP39">
            <v>7.57</v>
          </cell>
          <cell r="BQ39">
            <v>7.76</v>
          </cell>
          <cell r="BR39">
            <v>7.72</v>
          </cell>
          <cell r="BS39">
            <v>7.69</v>
          </cell>
          <cell r="BT39">
            <v>7.62</v>
          </cell>
          <cell r="BU39">
            <v>7.56</v>
          </cell>
          <cell r="BV39">
            <v>7.51</v>
          </cell>
          <cell r="BW39">
            <v>7.43</v>
          </cell>
          <cell r="BX39">
            <v>7.43</v>
          </cell>
          <cell r="BY39">
            <v>7.36</v>
          </cell>
          <cell r="BZ39">
            <v>7.35</v>
          </cell>
          <cell r="CA39">
            <v>7.31</v>
          </cell>
          <cell r="CB39">
            <v>7.27</v>
          </cell>
          <cell r="CC39">
            <v>7.22</v>
          </cell>
          <cell r="CD39">
            <v>7.16</v>
          </cell>
          <cell r="CE39">
            <v>7.15</v>
          </cell>
          <cell r="CF39">
            <v>7.05</v>
          </cell>
          <cell r="CG39">
            <v>7.02</v>
          </cell>
          <cell r="CH39">
            <v>6.96</v>
          </cell>
          <cell r="CI39">
            <v>6.96</v>
          </cell>
          <cell r="CJ39">
            <v>6.88</v>
          </cell>
          <cell r="CK39">
            <v>6.82</v>
          </cell>
          <cell r="CL39">
            <v>7.09</v>
          </cell>
          <cell r="CM39">
            <v>7.08</v>
          </cell>
          <cell r="CN39">
            <v>6.97</v>
          </cell>
          <cell r="CO39">
            <v>6.96</v>
          </cell>
          <cell r="CP39">
            <v>6.84</v>
          </cell>
          <cell r="CQ39">
            <v>6.85</v>
          </cell>
          <cell r="CR39">
            <v>6.76</v>
          </cell>
          <cell r="CS39">
            <v>6.69</v>
          </cell>
          <cell r="CT39">
            <v>6.62</v>
          </cell>
          <cell r="CU39">
            <v>6.59</v>
          </cell>
          <cell r="CV39">
            <v>6.62</v>
          </cell>
          <cell r="CW39">
            <v>6.54</v>
          </cell>
          <cell r="CX39">
            <v>6.49</v>
          </cell>
          <cell r="CY39">
            <v>6.44</v>
          </cell>
          <cell r="CZ39">
            <v>6.36</v>
          </cell>
          <cell r="DA39">
            <v>6.29</v>
          </cell>
          <cell r="DB39">
            <v>6.29</v>
          </cell>
          <cell r="DC39">
            <v>6.27</v>
          </cell>
          <cell r="DD39">
            <v>6.1</v>
          </cell>
          <cell r="DE39">
            <v>6.24</v>
          </cell>
          <cell r="DF39">
            <v>6.25</v>
          </cell>
          <cell r="DG39">
            <v>6.2</v>
          </cell>
          <cell r="DH39">
            <v>6.2</v>
          </cell>
          <cell r="DI39">
            <v>6.14</v>
          </cell>
          <cell r="DJ39">
            <v>6.05</v>
          </cell>
          <cell r="DK39">
            <v>6.01</v>
          </cell>
          <cell r="DL39">
            <v>5.98</v>
          </cell>
          <cell r="DM39">
            <v>5.9</v>
          </cell>
          <cell r="DN39">
            <v>5.78</v>
          </cell>
          <cell r="DO39">
            <v>5.83</v>
          </cell>
          <cell r="DP39">
            <v>5.75</v>
          </cell>
          <cell r="DQ39">
            <v>5.67</v>
          </cell>
          <cell r="DR39">
            <v>5.66</v>
          </cell>
          <cell r="DS39">
            <v>5.57</v>
          </cell>
          <cell r="DT39">
            <v>4.88</v>
          </cell>
          <cell r="DU39">
            <v>4.8499999999999996</v>
          </cell>
        </row>
        <row r="40">
          <cell r="B40" t="str">
            <v xml:space="preserve">                                   2.1.2.2.2. Više od 5 godina</v>
          </cell>
          <cell r="C40">
            <v>11.1</v>
          </cell>
          <cell r="D40">
            <v>11.71</v>
          </cell>
          <cell r="E40">
            <v>11.49</v>
          </cell>
          <cell r="F40">
            <v>11.87</v>
          </cell>
          <cell r="G40">
            <v>11.54</v>
          </cell>
          <cell r="H40">
            <v>11.86</v>
          </cell>
          <cell r="I40">
            <v>11.81</v>
          </cell>
          <cell r="J40">
            <v>11.24</v>
          </cell>
          <cell r="K40">
            <v>11.58</v>
          </cell>
          <cell r="L40">
            <v>11.02</v>
          </cell>
          <cell r="M40">
            <v>10.96</v>
          </cell>
          <cell r="N40">
            <v>10.86</v>
          </cell>
          <cell r="O40">
            <v>11.18</v>
          </cell>
          <cell r="P40">
            <v>10.98</v>
          </cell>
          <cell r="Q40">
            <v>10.41</v>
          </cell>
          <cell r="R40">
            <v>10.58</v>
          </cell>
          <cell r="S40">
            <v>10.72</v>
          </cell>
          <cell r="T40">
            <v>10.82</v>
          </cell>
          <cell r="U40">
            <v>10.85</v>
          </cell>
          <cell r="V40">
            <v>10.89</v>
          </cell>
          <cell r="W40">
            <v>11.07</v>
          </cell>
          <cell r="X40">
            <v>10.73</v>
          </cell>
          <cell r="Y40">
            <v>10.67</v>
          </cell>
          <cell r="Z40">
            <v>10.84</v>
          </cell>
          <cell r="AA40">
            <v>10.7</v>
          </cell>
          <cell r="AB40">
            <v>10.69</v>
          </cell>
          <cell r="AC40">
            <v>10.39</v>
          </cell>
          <cell r="AD40">
            <v>9.77</v>
          </cell>
          <cell r="AE40">
            <v>9.82</v>
          </cell>
          <cell r="AF40">
            <v>9.86</v>
          </cell>
          <cell r="AG40">
            <v>9.92</v>
          </cell>
          <cell r="AH40">
            <v>9.65</v>
          </cell>
          <cell r="AI40">
            <v>9.9700000000000006</v>
          </cell>
          <cell r="AJ40">
            <v>9.66</v>
          </cell>
          <cell r="AK40">
            <v>9.75</v>
          </cell>
          <cell r="AL40">
            <v>9.84</v>
          </cell>
          <cell r="AM40">
            <v>9.7200000000000006</v>
          </cell>
          <cell r="AN40">
            <v>9.8000000000000007</v>
          </cell>
          <cell r="AO40">
            <v>9.74</v>
          </cell>
          <cell r="AP40">
            <v>9.59</v>
          </cell>
          <cell r="AQ40">
            <v>9.9499999999999993</v>
          </cell>
          <cell r="AR40">
            <v>9.84</v>
          </cell>
          <cell r="AS40">
            <v>10.09</v>
          </cell>
          <cell r="AT40">
            <v>9.93</v>
          </cell>
          <cell r="AU40">
            <v>10</v>
          </cell>
          <cell r="AV40">
            <v>9.7200000000000006</v>
          </cell>
          <cell r="AW40">
            <v>9.65</v>
          </cell>
          <cell r="AX40">
            <v>9.5500000000000007</v>
          </cell>
          <cell r="AY40">
            <v>9.52</v>
          </cell>
          <cell r="AZ40">
            <v>9.61</v>
          </cell>
          <cell r="BA40">
            <v>9.3000000000000007</v>
          </cell>
          <cell r="BB40">
            <v>9.1199999999999992</v>
          </cell>
          <cell r="BC40">
            <v>9.18</v>
          </cell>
          <cell r="BD40">
            <v>9.18</v>
          </cell>
          <cell r="BE40">
            <v>9.1300000000000008</v>
          </cell>
          <cell r="BF40">
            <v>9.07</v>
          </cell>
          <cell r="BG40">
            <v>9.07</v>
          </cell>
          <cell r="BH40">
            <v>8.92</v>
          </cell>
          <cell r="BI40">
            <v>8.9</v>
          </cell>
          <cell r="BJ40">
            <v>8.76</v>
          </cell>
          <cell r="BK40">
            <v>8.58</v>
          </cell>
          <cell r="BL40">
            <v>8.6300000000000008</v>
          </cell>
          <cell r="BM40">
            <v>8.57</v>
          </cell>
          <cell r="BN40">
            <v>8.36</v>
          </cell>
          <cell r="BO40">
            <v>8.3699999999999992</v>
          </cell>
          <cell r="BP40">
            <v>8.14</v>
          </cell>
          <cell r="BQ40">
            <v>8.26</v>
          </cell>
          <cell r="BR40">
            <v>8.23</v>
          </cell>
          <cell r="BS40">
            <v>7.95</v>
          </cell>
          <cell r="BT40">
            <v>7.83</v>
          </cell>
          <cell r="BU40">
            <v>7.82</v>
          </cell>
          <cell r="BV40">
            <v>7.8</v>
          </cell>
          <cell r="BW40">
            <v>7.87</v>
          </cell>
          <cell r="BX40">
            <v>7.76</v>
          </cell>
          <cell r="BY40">
            <v>7.59</v>
          </cell>
          <cell r="BZ40">
            <v>7.52</v>
          </cell>
          <cell r="CA40">
            <v>7.53</v>
          </cell>
          <cell r="CB40">
            <v>7.44</v>
          </cell>
          <cell r="CC40">
            <v>7.4</v>
          </cell>
          <cell r="CD40">
            <v>7.22</v>
          </cell>
          <cell r="CE40">
            <v>7.22</v>
          </cell>
          <cell r="CF40">
            <v>7.24</v>
          </cell>
          <cell r="CG40">
            <v>7.14</v>
          </cell>
          <cell r="CH40">
            <v>7.17</v>
          </cell>
          <cell r="CI40">
            <v>7.29</v>
          </cell>
          <cell r="CJ40">
            <v>7.08</v>
          </cell>
          <cell r="CK40">
            <v>6.94</v>
          </cell>
          <cell r="CL40">
            <v>6.3</v>
          </cell>
          <cell r="CM40">
            <v>6.39</v>
          </cell>
          <cell r="CN40">
            <v>6.28</v>
          </cell>
          <cell r="CO40">
            <v>6.3</v>
          </cell>
          <cell r="CP40">
            <v>6.27</v>
          </cell>
          <cell r="CQ40">
            <v>6.37</v>
          </cell>
          <cell r="CR40">
            <v>6.21</v>
          </cell>
          <cell r="CS40">
            <v>6.22</v>
          </cell>
          <cell r="CT40">
            <v>5.96</v>
          </cell>
          <cell r="CU40">
            <v>6.14</v>
          </cell>
          <cell r="CV40">
            <v>5.99</v>
          </cell>
          <cell r="CW40">
            <v>5.94</v>
          </cell>
          <cell r="CX40">
            <v>5.8</v>
          </cell>
          <cell r="CY40">
            <v>5.96</v>
          </cell>
          <cell r="CZ40">
            <v>6.19</v>
          </cell>
          <cell r="DA40">
            <v>5.82</v>
          </cell>
          <cell r="DB40">
            <v>5.62</v>
          </cell>
          <cell r="DC40">
            <v>5.84</v>
          </cell>
          <cell r="DD40">
            <v>5.9</v>
          </cell>
          <cell r="DE40">
            <v>5.79</v>
          </cell>
          <cell r="DF40">
            <v>5.9</v>
          </cell>
          <cell r="DG40">
            <v>5.71</v>
          </cell>
          <cell r="DH40">
            <v>5.62</v>
          </cell>
          <cell r="DI40">
            <v>5.67</v>
          </cell>
          <cell r="DJ40">
            <v>5.64</v>
          </cell>
          <cell r="DK40">
            <v>5.55</v>
          </cell>
          <cell r="DL40">
            <v>5.39</v>
          </cell>
          <cell r="DM40">
            <v>5.21</v>
          </cell>
          <cell r="DN40">
            <v>5.21</v>
          </cell>
          <cell r="DO40">
            <v>5.33</v>
          </cell>
          <cell r="DP40">
            <v>5.07</v>
          </cell>
          <cell r="DQ40">
            <v>5.16</v>
          </cell>
          <cell r="DR40">
            <v>5.3</v>
          </cell>
          <cell r="DS40">
            <v>5.3</v>
          </cell>
          <cell r="DT40">
            <v>5.19</v>
          </cell>
          <cell r="DU40">
            <v>5.08</v>
          </cell>
        </row>
        <row r="41">
          <cell r="B41" t="str">
            <v xml:space="preserve">                      Od toga: obrtnici</v>
          </cell>
          <cell r="C41">
            <v>9.7200000000000006</v>
          </cell>
          <cell r="D41">
            <v>10.45</v>
          </cell>
          <cell r="E41">
            <v>10.55</v>
          </cell>
          <cell r="F41">
            <v>10.130000000000001</v>
          </cell>
          <cell r="G41">
            <v>10.1</v>
          </cell>
          <cell r="H41">
            <v>10</v>
          </cell>
          <cell r="I41">
            <v>9.91</v>
          </cell>
          <cell r="J41">
            <v>9.26</v>
          </cell>
          <cell r="K41">
            <v>9.99</v>
          </cell>
          <cell r="L41">
            <v>9.81</v>
          </cell>
          <cell r="M41">
            <v>9.69</v>
          </cell>
          <cell r="N41">
            <v>9.58</v>
          </cell>
          <cell r="O41">
            <v>10.130000000000001</v>
          </cell>
          <cell r="P41">
            <v>9.93</v>
          </cell>
          <cell r="Q41">
            <v>9.75</v>
          </cell>
          <cell r="R41">
            <v>9.6999999999999993</v>
          </cell>
          <cell r="S41">
            <v>9.9</v>
          </cell>
          <cell r="T41">
            <v>9.85</v>
          </cell>
          <cell r="U41">
            <v>9.9700000000000006</v>
          </cell>
          <cell r="V41">
            <v>9.89</v>
          </cell>
          <cell r="W41">
            <v>10.08</v>
          </cell>
          <cell r="X41">
            <v>9.77</v>
          </cell>
          <cell r="Y41">
            <v>9.92</v>
          </cell>
          <cell r="Z41">
            <v>9.9600000000000009</v>
          </cell>
          <cell r="AA41">
            <v>9.8699999999999992</v>
          </cell>
          <cell r="AB41">
            <v>10.07</v>
          </cell>
          <cell r="AC41">
            <v>9.7899999999999991</v>
          </cell>
          <cell r="AD41">
            <v>9.69</v>
          </cell>
          <cell r="AE41">
            <v>9.57</v>
          </cell>
          <cell r="AF41">
            <v>9.66</v>
          </cell>
          <cell r="AG41">
            <v>9.68</v>
          </cell>
          <cell r="AH41">
            <v>9.36</v>
          </cell>
          <cell r="AI41">
            <v>9.65</v>
          </cell>
          <cell r="AJ41">
            <v>9.32</v>
          </cell>
          <cell r="AK41">
            <v>9.5399999999999991</v>
          </cell>
          <cell r="AL41">
            <v>9.65</v>
          </cell>
          <cell r="AM41">
            <v>9.36</v>
          </cell>
          <cell r="AN41">
            <v>9.5299999999999994</v>
          </cell>
          <cell r="AO41">
            <v>9.5399999999999991</v>
          </cell>
          <cell r="AP41">
            <v>9.19</v>
          </cell>
          <cell r="AQ41">
            <v>9.17</v>
          </cell>
          <cell r="AR41">
            <v>9.3800000000000008</v>
          </cell>
          <cell r="AS41">
            <v>9.32</v>
          </cell>
          <cell r="AT41">
            <v>9.34</v>
          </cell>
          <cell r="AU41">
            <v>9.4499999999999993</v>
          </cell>
          <cell r="AV41">
            <v>8.91</v>
          </cell>
          <cell r="AW41">
            <v>9.26</v>
          </cell>
          <cell r="AX41">
            <v>8.82</v>
          </cell>
          <cell r="AY41">
            <v>8.8699999999999992</v>
          </cell>
          <cell r="AZ41">
            <v>8.9499999999999993</v>
          </cell>
          <cell r="BA41">
            <v>8.85</v>
          </cell>
          <cell r="BB41">
            <v>8.6199999999999992</v>
          </cell>
          <cell r="BC41">
            <v>8.7799999999999994</v>
          </cell>
          <cell r="BD41">
            <v>8.59</v>
          </cell>
          <cell r="BE41">
            <v>8.6300000000000008</v>
          </cell>
          <cell r="BF41">
            <v>8.7100000000000009</v>
          </cell>
          <cell r="BG41">
            <v>8.86</v>
          </cell>
          <cell r="BH41">
            <v>8.49</v>
          </cell>
          <cell r="BI41">
            <v>8.33</v>
          </cell>
          <cell r="BJ41">
            <v>8.27</v>
          </cell>
          <cell r="BK41">
            <v>8.06</v>
          </cell>
          <cell r="BL41">
            <v>8.3699999999999992</v>
          </cell>
          <cell r="BM41">
            <v>8.0500000000000007</v>
          </cell>
          <cell r="BN41">
            <v>7.8</v>
          </cell>
          <cell r="BO41">
            <v>7.88</v>
          </cell>
          <cell r="BP41">
            <v>7.65</v>
          </cell>
          <cell r="BQ41">
            <v>7.84</v>
          </cell>
          <cell r="BR41">
            <v>8.07</v>
          </cell>
          <cell r="BS41">
            <v>8.17</v>
          </cell>
          <cell r="BT41">
            <v>7.77</v>
          </cell>
          <cell r="BU41">
            <v>7.66</v>
          </cell>
          <cell r="BV41">
            <v>7.82</v>
          </cell>
          <cell r="BW41">
            <v>7.54</v>
          </cell>
          <cell r="BX41">
            <v>7.84</v>
          </cell>
          <cell r="BY41">
            <v>7.64</v>
          </cell>
          <cell r="BZ41">
            <v>7.54</v>
          </cell>
          <cell r="CA41">
            <v>7.49</v>
          </cell>
          <cell r="CB41">
            <v>7.4</v>
          </cell>
          <cell r="CC41">
            <v>7.72</v>
          </cell>
          <cell r="CD41">
            <v>7.41</v>
          </cell>
          <cell r="CE41">
            <v>7.09</v>
          </cell>
          <cell r="CF41">
            <v>7.34</v>
          </cell>
          <cell r="CG41">
            <v>7.03</v>
          </cell>
          <cell r="CH41">
            <v>7.01</v>
          </cell>
          <cell r="CI41">
            <v>6.99</v>
          </cell>
          <cell r="CJ41">
            <v>7</v>
          </cell>
          <cell r="CK41">
            <v>6.79</v>
          </cell>
          <cell r="CL41">
            <v>6.5</v>
          </cell>
          <cell r="CM41">
            <v>6.58</v>
          </cell>
          <cell r="CN41">
            <v>6.11</v>
          </cell>
          <cell r="CO41">
            <v>6.47</v>
          </cell>
          <cell r="CP41">
            <v>6.4</v>
          </cell>
          <cell r="CQ41">
            <v>6.78</v>
          </cell>
          <cell r="CR41">
            <v>6.24</v>
          </cell>
          <cell r="CS41">
            <v>6.22</v>
          </cell>
          <cell r="CT41">
            <v>5.89</v>
          </cell>
          <cell r="CU41">
            <v>6.2</v>
          </cell>
          <cell r="CV41">
            <v>6.33</v>
          </cell>
          <cell r="CW41">
            <v>6.26</v>
          </cell>
          <cell r="CX41">
            <v>6.05</v>
          </cell>
          <cell r="CY41">
            <v>5.62</v>
          </cell>
          <cell r="CZ41">
            <v>5.73</v>
          </cell>
          <cell r="DA41">
            <v>5.63</v>
          </cell>
          <cell r="DB41">
            <v>5.68</v>
          </cell>
          <cell r="DC41">
            <v>5.7</v>
          </cell>
          <cell r="DD41">
            <v>5.69</v>
          </cell>
          <cell r="DE41">
            <v>5.54</v>
          </cell>
          <cell r="DF41">
            <v>6.25</v>
          </cell>
          <cell r="DG41">
            <v>5.93</v>
          </cell>
          <cell r="DH41">
            <v>5.83</v>
          </cell>
          <cell r="DI41">
            <v>5.99</v>
          </cell>
          <cell r="DJ41">
            <v>5.71</v>
          </cell>
          <cell r="DK41">
            <v>5.6</v>
          </cell>
          <cell r="DL41">
            <v>5.64</v>
          </cell>
          <cell r="DM41">
            <v>5.12</v>
          </cell>
          <cell r="DN41">
            <v>5.32</v>
          </cell>
          <cell r="DO41">
            <v>5.6</v>
          </cell>
          <cell r="DP41">
            <v>5.38</v>
          </cell>
          <cell r="DQ41">
            <v>5.55</v>
          </cell>
          <cell r="DR41">
            <v>5.47</v>
          </cell>
          <cell r="DS41">
            <v>5.29</v>
          </cell>
          <cell r="DT41">
            <v>5.49</v>
          </cell>
          <cell r="DU41">
            <v>5.15</v>
          </cell>
        </row>
        <row r="42">
          <cell r="B42" t="str">
            <v xml:space="preserve">     2.2. Nefinancijska društva</v>
          </cell>
          <cell r="C42">
            <v>7.51</v>
          </cell>
          <cell r="D42">
            <v>7.42</v>
          </cell>
          <cell r="E42">
            <v>8.02</v>
          </cell>
          <cell r="F42">
            <v>7.23</v>
          </cell>
          <cell r="G42">
            <v>6.28</v>
          </cell>
          <cell r="H42">
            <v>6.59</v>
          </cell>
          <cell r="I42">
            <v>6.87</v>
          </cell>
          <cell r="J42">
            <v>6.11</v>
          </cell>
          <cell r="K42">
            <v>6.32</v>
          </cell>
          <cell r="L42">
            <v>6.73</v>
          </cell>
          <cell r="M42">
            <v>6</v>
          </cell>
          <cell r="N42">
            <v>6.65</v>
          </cell>
          <cell r="O42">
            <v>6.5</v>
          </cell>
          <cell r="P42">
            <v>6.16</v>
          </cell>
          <cell r="Q42">
            <v>6.42</v>
          </cell>
          <cell r="R42">
            <v>6.28</v>
          </cell>
          <cell r="S42">
            <v>6.07</v>
          </cell>
          <cell r="T42">
            <v>6.11</v>
          </cell>
          <cell r="U42">
            <v>6.08</v>
          </cell>
          <cell r="V42">
            <v>5.57</v>
          </cell>
          <cell r="W42">
            <v>5.46</v>
          </cell>
          <cell r="X42">
            <v>5.78</v>
          </cell>
          <cell r="Y42">
            <v>5.79</v>
          </cell>
          <cell r="Z42">
            <v>5.93</v>
          </cell>
          <cell r="AA42">
            <v>5.61</v>
          </cell>
          <cell r="AB42">
            <v>5.53</v>
          </cell>
          <cell r="AC42">
            <v>5.73</v>
          </cell>
          <cell r="AD42">
            <v>5.74</v>
          </cell>
          <cell r="AE42">
            <v>5.77</v>
          </cell>
          <cell r="AF42">
            <v>5.5</v>
          </cell>
          <cell r="AG42">
            <v>5.28</v>
          </cell>
          <cell r="AH42">
            <v>5.34</v>
          </cell>
          <cell r="AI42">
            <v>5.07</v>
          </cell>
          <cell r="AJ42">
            <v>5.35</v>
          </cell>
          <cell r="AK42">
            <v>5.53</v>
          </cell>
          <cell r="AL42">
            <v>5.04</v>
          </cell>
          <cell r="AM42">
            <v>5.48</v>
          </cell>
          <cell r="AN42">
            <v>5.29</v>
          </cell>
          <cell r="AO42">
            <v>4.6900000000000004</v>
          </cell>
          <cell r="AP42">
            <v>5.15</v>
          </cell>
          <cell r="AQ42">
            <v>4.96</v>
          </cell>
          <cell r="AR42">
            <v>5.31</v>
          </cell>
          <cell r="AS42">
            <v>5.28</v>
          </cell>
          <cell r="AT42">
            <v>5.19</v>
          </cell>
          <cell r="AU42">
            <v>5.1100000000000003</v>
          </cell>
          <cell r="AV42">
            <v>5.42</v>
          </cell>
          <cell r="AW42">
            <v>5.22</v>
          </cell>
          <cell r="AX42">
            <v>5.22</v>
          </cell>
          <cell r="AY42">
            <v>5.08</v>
          </cell>
          <cell r="AZ42">
            <v>5.43</v>
          </cell>
          <cell r="BA42">
            <v>4.88</v>
          </cell>
          <cell r="BB42">
            <v>4.4800000000000004</v>
          </cell>
          <cell r="BC42">
            <v>4.4000000000000004</v>
          </cell>
          <cell r="BD42">
            <v>4.4400000000000004</v>
          </cell>
          <cell r="BE42">
            <v>4.3899999999999997</v>
          </cell>
          <cell r="BF42">
            <v>4.5599999999999996</v>
          </cell>
          <cell r="BG42">
            <v>4.8899999999999997</v>
          </cell>
          <cell r="BH42">
            <v>4.21</v>
          </cell>
          <cell r="BI42">
            <v>4.4400000000000004</v>
          </cell>
          <cell r="BJ42">
            <v>4.46</v>
          </cell>
          <cell r="BK42">
            <v>4.47</v>
          </cell>
          <cell r="BL42">
            <v>4.92</v>
          </cell>
          <cell r="BM42">
            <v>4.8099999999999996</v>
          </cell>
          <cell r="BN42">
            <v>4.37</v>
          </cell>
          <cell r="BO42">
            <v>4.62</v>
          </cell>
          <cell r="BP42">
            <v>4.3899999999999997</v>
          </cell>
          <cell r="BQ42">
            <v>4.3899999999999997</v>
          </cell>
          <cell r="BR42">
            <v>4.2699999999999996</v>
          </cell>
          <cell r="BS42">
            <v>4.57</v>
          </cell>
          <cell r="BT42">
            <v>4.7</v>
          </cell>
          <cell r="BU42">
            <v>4.03</v>
          </cell>
          <cell r="BV42">
            <v>3.89</v>
          </cell>
          <cell r="BW42">
            <v>3.74</v>
          </cell>
          <cell r="BX42">
            <v>4.2</v>
          </cell>
          <cell r="BY42">
            <v>4.1399999999999997</v>
          </cell>
          <cell r="BZ42">
            <v>3.94</v>
          </cell>
          <cell r="CA42">
            <v>3.87</v>
          </cell>
          <cell r="CB42">
            <v>3.92</v>
          </cell>
          <cell r="CC42">
            <v>3.94</v>
          </cell>
          <cell r="CD42">
            <v>3.24</v>
          </cell>
          <cell r="CE42">
            <v>3.78</v>
          </cell>
          <cell r="CF42">
            <v>3.57</v>
          </cell>
          <cell r="CG42">
            <v>3.5</v>
          </cell>
          <cell r="CH42">
            <v>3.25</v>
          </cell>
          <cell r="CI42">
            <v>3.39</v>
          </cell>
          <cell r="CJ42">
            <v>3.39</v>
          </cell>
          <cell r="CK42">
            <v>3.19</v>
          </cell>
          <cell r="CL42">
            <v>3.19</v>
          </cell>
          <cell r="CM42">
            <v>3.01</v>
          </cell>
          <cell r="CN42">
            <v>3.32</v>
          </cell>
          <cell r="CO42">
            <v>3.1</v>
          </cell>
          <cell r="CP42">
            <v>2.54</v>
          </cell>
          <cell r="CQ42">
            <v>3</v>
          </cell>
          <cell r="CR42">
            <v>3.07</v>
          </cell>
          <cell r="CS42">
            <v>2.78</v>
          </cell>
          <cell r="CT42">
            <v>3.01</v>
          </cell>
          <cell r="CU42">
            <v>2.89</v>
          </cell>
          <cell r="CV42">
            <v>3.09</v>
          </cell>
          <cell r="CW42">
            <v>2.99</v>
          </cell>
          <cell r="CX42">
            <v>2.73</v>
          </cell>
          <cell r="CY42">
            <v>2.95</v>
          </cell>
          <cell r="CZ42">
            <v>3.04</v>
          </cell>
          <cell r="DA42">
            <v>3</v>
          </cell>
          <cell r="DB42">
            <v>2.76</v>
          </cell>
          <cell r="DC42">
            <v>3.09</v>
          </cell>
          <cell r="DD42">
            <v>2.92</v>
          </cell>
          <cell r="DE42">
            <v>3.05</v>
          </cell>
          <cell r="DF42">
            <v>2.81</v>
          </cell>
          <cell r="DG42">
            <v>2.83</v>
          </cell>
          <cell r="DH42">
            <v>2.75</v>
          </cell>
          <cell r="DI42">
            <v>2.88</v>
          </cell>
          <cell r="DJ42">
            <v>2.77</v>
          </cell>
          <cell r="DK42">
            <v>2.92</v>
          </cell>
          <cell r="DL42">
            <v>2.66</v>
          </cell>
          <cell r="DM42">
            <v>2.57</v>
          </cell>
          <cell r="DN42">
            <v>2.69</v>
          </cell>
          <cell r="DO42">
            <v>2.72</v>
          </cell>
          <cell r="DP42">
            <v>2.4900000000000002</v>
          </cell>
          <cell r="DQ42">
            <v>2.56</v>
          </cell>
          <cell r="DR42">
            <v>2.66</v>
          </cell>
          <cell r="DS42">
            <v>1.66</v>
          </cell>
          <cell r="DT42">
            <v>2.77</v>
          </cell>
          <cell r="DU42">
            <v>2.27</v>
          </cell>
        </row>
        <row r="43">
          <cell r="B43" t="str">
            <v xml:space="preserve">            2.2.1. Krediti	</v>
          </cell>
          <cell r="C43">
            <v>7.51</v>
          </cell>
          <cell r="D43">
            <v>7.42</v>
          </cell>
          <cell r="E43">
            <v>8.02</v>
          </cell>
          <cell r="F43">
            <v>7.23</v>
          </cell>
          <cell r="G43">
            <v>6.28</v>
          </cell>
          <cell r="H43">
            <v>6.59</v>
          </cell>
          <cell r="I43">
            <v>6.87</v>
          </cell>
          <cell r="J43">
            <v>6.11</v>
          </cell>
          <cell r="K43">
            <v>6.32</v>
          </cell>
          <cell r="L43">
            <v>6.73</v>
          </cell>
          <cell r="M43">
            <v>6</v>
          </cell>
          <cell r="N43">
            <v>6.65</v>
          </cell>
          <cell r="O43">
            <v>6.5</v>
          </cell>
          <cell r="P43">
            <v>6.16</v>
          </cell>
          <cell r="Q43">
            <v>6.42</v>
          </cell>
          <cell r="R43">
            <v>6.28</v>
          </cell>
          <cell r="S43">
            <v>6.07</v>
          </cell>
          <cell r="T43">
            <v>6.11</v>
          </cell>
          <cell r="U43">
            <v>6.08</v>
          </cell>
          <cell r="V43">
            <v>5.57</v>
          </cell>
          <cell r="W43">
            <v>5.46</v>
          </cell>
          <cell r="X43">
            <v>5.78</v>
          </cell>
          <cell r="Y43">
            <v>5.79</v>
          </cell>
          <cell r="Z43">
            <v>5.93</v>
          </cell>
          <cell r="AA43">
            <v>5.61</v>
          </cell>
          <cell r="AB43">
            <v>5.53</v>
          </cell>
          <cell r="AC43">
            <v>5.73</v>
          </cell>
          <cell r="AD43">
            <v>5.74</v>
          </cell>
          <cell r="AE43">
            <v>5.77</v>
          </cell>
          <cell r="AF43">
            <v>5.5</v>
          </cell>
          <cell r="AG43">
            <v>5.28</v>
          </cell>
          <cell r="AH43">
            <v>5.34</v>
          </cell>
          <cell r="AI43">
            <v>5.07</v>
          </cell>
          <cell r="AJ43">
            <v>5.35</v>
          </cell>
          <cell r="AK43">
            <v>5.53</v>
          </cell>
          <cell r="AL43">
            <v>5.04</v>
          </cell>
          <cell r="AM43">
            <v>5.48</v>
          </cell>
          <cell r="AN43">
            <v>5.29</v>
          </cell>
          <cell r="AO43">
            <v>4.6900000000000004</v>
          </cell>
          <cell r="AP43">
            <v>5.15</v>
          </cell>
          <cell r="AQ43">
            <v>4.96</v>
          </cell>
          <cell r="AR43">
            <v>5.31</v>
          </cell>
          <cell r="AS43">
            <v>5.28</v>
          </cell>
          <cell r="AT43">
            <v>5.19</v>
          </cell>
          <cell r="AU43">
            <v>5.1100000000000003</v>
          </cell>
          <cell r="AV43">
            <v>5.42</v>
          </cell>
          <cell r="AW43">
            <v>5.22</v>
          </cell>
          <cell r="AX43">
            <v>5.22</v>
          </cell>
          <cell r="AY43">
            <v>5.08</v>
          </cell>
          <cell r="AZ43">
            <v>5.43</v>
          </cell>
          <cell r="BA43">
            <v>4.88</v>
          </cell>
          <cell r="BB43">
            <v>4.4800000000000004</v>
          </cell>
          <cell r="BC43">
            <v>4.4000000000000004</v>
          </cell>
          <cell r="BD43">
            <v>4.4400000000000004</v>
          </cell>
          <cell r="BE43">
            <v>4.3899999999999997</v>
          </cell>
          <cell r="BF43">
            <v>4.5599999999999996</v>
          </cell>
          <cell r="BG43">
            <v>4.8899999999999997</v>
          </cell>
          <cell r="BH43">
            <v>4.21</v>
          </cell>
          <cell r="BI43">
            <v>4.4400000000000004</v>
          </cell>
          <cell r="BJ43">
            <v>4.46</v>
          </cell>
          <cell r="BK43">
            <v>4.47</v>
          </cell>
          <cell r="BL43">
            <v>4.92</v>
          </cell>
          <cell r="BM43">
            <v>4.8099999999999996</v>
          </cell>
          <cell r="BN43">
            <v>4.37</v>
          </cell>
          <cell r="BO43">
            <v>4.62</v>
          </cell>
          <cell r="BP43">
            <v>4.3899999999999997</v>
          </cell>
          <cell r="BQ43">
            <v>4.3899999999999997</v>
          </cell>
          <cell r="BR43">
            <v>4.2699999999999996</v>
          </cell>
          <cell r="BS43">
            <v>4.57</v>
          </cell>
          <cell r="BT43">
            <v>4.7</v>
          </cell>
          <cell r="BU43">
            <v>4.03</v>
          </cell>
          <cell r="BV43">
            <v>3.89</v>
          </cell>
          <cell r="BW43">
            <v>3.74</v>
          </cell>
          <cell r="BX43">
            <v>4.2</v>
          </cell>
          <cell r="BY43">
            <v>4.1399999999999997</v>
          </cell>
          <cell r="BZ43">
            <v>3.94</v>
          </cell>
          <cell r="CA43">
            <v>3.87</v>
          </cell>
          <cell r="CB43">
            <v>3.92</v>
          </cell>
          <cell r="CC43">
            <v>3.94</v>
          </cell>
          <cell r="CD43">
            <v>3.24</v>
          </cell>
          <cell r="CE43">
            <v>3.78</v>
          </cell>
          <cell r="CF43">
            <v>3.57</v>
          </cell>
          <cell r="CG43">
            <v>3.5</v>
          </cell>
          <cell r="CH43">
            <v>3.25</v>
          </cell>
          <cell r="CI43">
            <v>3.39</v>
          </cell>
          <cell r="CJ43">
            <v>3.39</v>
          </cell>
          <cell r="CK43">
            <v>3.19</v>
          </cell>
          <cell r="CL43">
            <v>3.19</v>
          </cell>
          <cell r="CM43">
            <v>3.01</v>
          </cell>
          <cell r="CN43">
            <v>3.32</v>
          </cell>
          <cell r="CO43">
            <v>3.1</v>
          </cell>
          <cell r="CP43">
            <v>2.54</v>
          </cell>
          <cell r="CQ43">
            <v>3</v>
          </cell>
          <cell r="CR43">
            <v>3.07</v>
          </cell>
          <cell r="CS43">
            <v>2.78</v>
          </cell>
          <cell r="CT43">
            <v>3.01</v>
          </cell>
          <cell r="CU43">
            <v>2.89</v>
          </cell>
          <cell r="CV43">
            <v>3.09</v>
          </cell>
          <cell r="CW43">
            <v>2.99</v>
          </cell>
          <cell r="CX43">
            <v>2.73</v>
          </cell>
          <cell r="CY43">
            <v>2.95</v>
          </cell>
          <cell r="CZ43">
            <v>3.04</v>
          </cell>
          <cell r="DA43">
            <v>3</v>
          </cell>
          <cell r="DB43">
            <v>2.76</v>
          </cell>
          <cell r="DC43">
            <v>3.09</v>
          </cell>
          <cell r="DD43">
            <v>2.92</v>
          </cell>
          <cell r="DE43">
            <v>3.05</v>
          </cell>
          <cell r="DF43">
            <v>2.81</v>
          </cell>
          <cell r="DG43">
            <v>2.83</v>
          </cell>
          <cell r="DH43">
            <v>2.75</v>
          </cell>
          <cell r="DI43">
            <v>2.88</v>
          </cell>
          <cell r="DJ43">
            <v>2.77</v>
          </cell>
          <cell r="DK43">
            <v>2.92</v>
          </cell>
          <cell r="DL43">
            <v>2.66</v>
          </cell>
          <cell r="DM43">
            <v>2.57</v>
          </cell>
          <cell r="DN43">
            <v>2.69</v>
          </cell>
          <cell r="DO43">
            <v>2.72</v>
          </cell>
          <cell r="DP43">
            <v>2.4900000000000002</v>
          </cell>
          <cell r="DQ43">
            <v>2.56</v>
          </cell>
          <cell r="DR43">
            <v>2.66</v>
          </cell>
          <cell r="DS43">
            <v>1.66</v>
          </cell>
          <cell r="DT43">
            <v>2.77</v>
          </cell>
          <cell r="DU43">
            <v>2.27</v>
          </cell>
        </row>
        <row r="44">
          <cell r="B44" t="str">
            <v xml:space="preserve">                      2.2.1.1. Kratkoročno</v>
          </cell>
          <cell r="C44">
            <v>7.51</v>
          </cell>
          <cell r="D44">
            <v>7.39</v>
          </cell>
          <cell r="E44">
            <v>8.11</v>
          </cell>
          <cell r="F44">
            <v>7.16</v>
          </cell>
          <cell r="G44">
            <v>6.29</v>
          </cell>
          <cell r="H44">
            <v>6.64</v>
          </cell>
          <cell r="I44">
            <v>6.84</v>
          </cell>
          <cell r="J44">
            <v>6.31</v>
          </cell>
          <cell r="K44">
            <v>6.4</v>
          </cell>
          <cell r="L44">
            <v>6.89</v>
          </cell>
          <cell r="M44">
            <v>6</v>
          </cell>
          <cell r="N44">
            <v>6.76</v>
          </cell>
          <cell r="O44">
            <v>6.62</v>
          </cell>
          <cell r="P44">
            <v>6.26</v>
          </cell>
          <cell r="Q44">
            <v>6.47</v>
          </cell>
          <cell r="R44">
            <v>6.51</v>
          </cell>
          <cell r="S44">
            <v>6.1</v>
          </cell>
          <cell r="T44">
            <v>6.13</v>
          </cell>
          <cell r="U44">
            <v>5.98</v>
          </cell>
          <cell r="V44">
            <v>5.54</v>
          </cell>
          <cell r="W44">
            <v>5.37</v>
          </cell>
          <cell r="X44">
            <v>5.75</v>
          </cell>
          <cell r="Y44">
            <v>5.8</v>
          </cell>
          <cell r="Z44">
            <v>5.87</v>
          </cell>
          <cell r="AA44">
            <v>5.5</v>
          </cell>
          <cell r="AB44">
            <v>5.47</v>
          </cell>
          <cell r="AC44">
            <v>5.72</v>
          </cell>
          <cell r="AD44">
            <v>5.7</v>
          </cell>
          <cell r="AE44">
            <v>5.46</v>
          </cell>
          <cell r="AF44">
            <v>5.44</v>
          </cell>
          <cell r="AG44">
            <v>5.19</v>
          </cell>
          <cell r="AH44">
            <v>5.31</v>
          </cell>
          <cell r="AI44">
            <v>4.96</v>
          </cell>
          <cell r="AJ44">
            <v>5.28</v>
          </cell>
          <cell r="AK44">
            <v>5.53</v>
          </cell>
          <cell r="AL44">
            <v>5</v>
          </cell>
          <cell r="AM44">
            <v>5.42</v>
          </cell>
          <cell r="AN44">
            <v>5.23</v>
          </cell>
          <cell r="AO44">
            <v>4.58</v>
          </cell>
          <cell r="AP44">
            <v>5.08</v>
          </cell>
          <cell r="AQ44">
            <v>4.88</v>
          </cell>
          <cell r="AR44">
            <v>5.23</v>
          </cell>
          <cell r="AS44">
            <v>5.31</v>
          </cell>
          <cell r="AT44">
            <v>5.1100000000000003</v>
          </cell>
          <cell r="AU44">
            <v>4.93</v>
          </cell>
          <cell r="AV44">
            <v>5.43</v>
          </cell>
          <cell r="AW44">
            <v>5.25</v>
          </cell>
          <cell r="AX44">
            <v>5.19</v>
          </cell>
          <cell r="AY44">
            <v>5.12</v>
          </cell>
          <cell r="AZ44">
            <v>5.43</v>
          </cell>
          <cell r="BA44">
            <v>4.84</v>
          </cell>
          <cell r="BB44">
            <v>4.4400000000000004</v>
          </cell>
          <cell r="BC44">
            <v>4.4000000000000004</v>
          </cell>
          <cell r="BD44">
            <v>4.46</v>
          </cell>
          <cell r="BE44">
            <v>4.42</v>
          </cell>
          <cell r="BF44">
            <v>4.53</v>
          </cell>
          <cell r="BG44">
            <v>4.87</v>
          </cell>
          <cell r="BH44">
            <v>4.1500000000000004</v>
          </cell>
          <cell r="BI44">
            <v>4.4800000000000004</v>
          </cell>
          <cell r="BJ44">
            <v>4.45</v>
          </cell>
          <cell r="BK44">
            <v>4.5599999999999996</v>
          </cell>
          <cell r="BL44">
            <v>4.88</v>
          </cell>
          <cell r="BM44">
            <v>4.75</v>
          </cell>
          <cell r="BN44">
            <v>4.37</v>
          </cell>
          <cell r="BO44">
            <v>4.8600000000000003</v>
          </cell>
          <cell r="BP44">
            <v>4.46</v>
          </cell>
          <cell r="BQ44">
            <v>4.54</v>
          </cell>
          <cell r="BR44">
            <v>4.47</v>
          </cell>
          <cell r="BS44">
            <v>4.7300000000000004</v>
          </cell>
          <cell r="BT44">
            <v>4.82</v>
          </cell>
          <cell r="BU44">
            <v>4</v>
          </cell>
          <cell r="BV44">
            <v>3.94</v>
          </cell>
          <cell r="BW44">
            <v>3.82</v>
          </cell>
          <cell r="BX44">
            <v>4.1399999999999997</v>
          </cell>
          <cell r="BY44">
            <v>4.07</v>
          </cell>
          <cell r="BZ44">
            <v>3.98</v>
          </cell>
          <cell r="CA44">
            <v>3.91</v>
          </cell>
          <cell r="CB44">
            <v>3.92</v>
          </cell>
          <cell r="CC44">
            <v>4.2300000000000004</v>
          </cell>
          <cell r="CD44">
            <v>3.39</v>
          </cell>
          <cell r="CE44">
            <v>3.95</v>
          </cell>
          <cell r="CF44">
            <v>3.67</v>
          </cell>
          <cell r="CG44">
            <v>3.47</v>
          </cell>
          <cell r="CH44">
            <v>3.26</v>
          </cell>
          <cell r="CI44">
            <v>3.43</v>
          </cell>
          <cell r="CJ44">
            <v>3.53</v>
          </cell>
          <cell r="CK44">
            <v>3.14</v>
          </cell>
          <cell r="CL44">
            <v>3.16</v>
          </cell>
          <cell r="CM44">
            <v>3.09</v>
          </cell>
          <cell r="CN44">
            <v>3.33</v>
          </cell>
          <cell r="CO44">
            <v>3.27</v>
          </cell>
          <cell r="CP44">
            <v>2.72</v>
          </cell>
          <cell r="CQ44">
            <v>3.01</v>
          </cell>
          <cell r="CR44">
            <v>3.11</v>
          </cell>
          <cell r="CS44">
            <v>2.91</v>
          </cell>
          <cell r="CT44">
            <v>3.1</v>
          </cell>
          <cell r="CU44">
            <v>3.16</v>
          </cell>
          <cell r="CV44">
            <v>3.09</v>
          </cell>
          <cell r="CW44">
            <v>3.23</v>
          </cell>
          <cell r="CX44">
            <v>2.72</v>
          </cell>
          <cell r="CY44">
            <v>2.93</v>
          </cell>
          <cell r="CZ44">
            <v>2.95</v>
          </cell>
          <cell r="DA44">
            <v>3.15</v>
          </cell>
          <cell r="DB44">
            <v>2.95</v>
          </cell>
          <cell r="DC44">
            <v>3.23</v>
          </cell>
          <cell r="DD44">
            <v>3.07</v>
          </cell>
          <cell r="DE44">
            <v>3.12</v>
          </cell>
          <cell r="DF44">
            <v>2.83</v>
          </cell>
          <cell r="DG44">
            <v>3.03</v>
          </cell>
          <cell r="DH44">
            <v>2.85</v>
          </cell>
          <cell r="DI44">
            <v>2.9</v>
          </cell>
          <cell r="DJ44">
            <v>2.85</v>
          </cell>
          <cell r="DK44">
            <v>3.09</v>
          </cell>
          <cell r="DL44">
            <v>2.82</v>
          </cell>
          <cell r="DM44">
            <v>2.69</v>
          </cell>
          <cell r="DN44">
            <v>2.87</v>
          </cell>
          <cell r="DO44">
            <v>3.01</v>
          </cell>
          <cell r="DP44">
            <v>2.99</v>
          </cell>
          <cell r="DQ44">
            <v>2.81</v>
          </cell>
          <cell r="DR44">
            <v>2.88</v>
          </cell>
          <cell r="DS44">
            <v>2.54</v>
          </cell>
          <cell r="DT44">
            <v>2.86</v>
          </cell>
          <cell r="DU44">
            <v>2.78</v>
          </cell>
        </row>
        <row r="45">
          <cell r="B45" t="str">
            <v xml:space="preserve">                      2.2.1.2. Dugoročno</v>
          </cell>
          <cell r="C45">
            <v>7.46</v>
          </cell>
          <cell r="D45">
            <v>7.76</v>
          </cell>
          <cell r="E45">
            <v>7.12</v>
          </cell>
          <cell r="F45">
            <v>7.62</v>
          </cell>
          <cell r="G45">
            <v>6.17</v>
          </cell>
          <cell r="H45">
            <v>6.22</v>
          </cell>
          <cell r="I45">
            <v>7.09</v>
          </cell>
          <cell r="J45">
            <v>4.88</v>
          </cell>
          <cell r="K45">
            <v>5.68</v>
          </cell>
          <cell r="L45">
            <v>5.77</v>
          </cell>
          <cell r="M45">
            <v>5.99</v>
          </cell>
          <cell r="N45">
            <v>6.11</v>
          </cell>
          <cell r="O45">
            <v>5.69</v>
          </cell>
          <cell r="P45">
            <v>5.44</v>
          </cell>
          <cell r="Q45">
            <v>6.03</v>
          </cell>
          <cell r="R45">
            <v>5.08</v>
          </cell>
          <cell r="S45">
            <v>5.78</v>
          </cell>
          <cell r="T45">
            <v>5.97</v>
          </cell>
          <cell r="U45">
            <v>6.83</v>
          </cell>
          <cell r="V45">
            <v>5.81</v>
          </cell>
          <cell r="W45">
            <v>7.02</v>
          </cell>
          <cell r="X45">
            <v>6.13</v>
          </cell>
          <cell r="Y45">
            <v>5.74</v>
          </cell>
          <cell r="Z45">
            <v>6.57</v>
          </cell>
          <cell r="AA45">
            <v>6.35</v>
          </cell>
          <cell r="AB45">
            <v>6.14</v>
          </cell>
          <cell r="AC45">
            <v>5.78</v>
          </cell>
          <cell r="AD45">
            <v>6.08</v>
          </cell>
          <cell r="AE45">
            <v>7.68</v>
          </cell>
          <cell r="AF45">
            <v>6.09</v>
          </cell>
          <cell r="AG45">
            <v>5.78</v>
          </cell>
          <cell r="AH45">
            <v>5.55</v>
          </cell>
          <cell r="AI45">
            <v>5.61</v>
          </cell>
          <cell r="AJ45">
            <v>6.41</v>
          </cell>
          <cell r="AK45">
            <v>5.51</v>
          </cell>
          <cell r="AL45">
            <v>5.52</v>
          </cell>
          <cell r="AM45">
            <v>6.02</v>
          </cell>
          <cell r="AN45">
            <v>6.02</v>
          </cell>
          <cell r="AO45">
            <v>6.59</v>
          </cell>
          <cell r="AP45">
            <v>5.84</v>
          </cell>
          <cell r="AQ45">
            <v>6.22</v>
          </cell>
          <cell r="AR45">
            <v>5.93</v>
          </cell>
          <cell r="AS45">
            <v>5.0599999999999996</v>
          </cell>
          <cell r="AT45">
            <v>5.59</v>
          </cell>
          <cell r="AU45">
            <v>6.12</v>
          </cell>
          <cell r="AV45">
            <v>5.35</v>
          </cell>
          <cell r="AW45">
            <v>5</v>
          </cell>
          <cell r="AX45">
            <v>5.65</v>
          </cell>
          <cell r="AY45">
            <v>4.9000000000000004</v>
          </cell>
          <cell r="AZ45">
            <v>5.46</v>
          </cell>
          <cell r="BA45">
            <v>5.4</v>
          </cell>
          <cell r="BB45">
            <v>4.79</v>
          </cell>
          <cell r="BC45">
            <v>4.45</v>
          </cell>
          <cell r="BD45">
            <v>4.3499999999999996</v>
          </cell>
          <cell r="BE45">
            <v>4.22</v>
          </cell>
          <cell r="BF45">
            <v>4.71</v>
          </cell>
          <cell r="BG45">
            <v>5.2</v>
          </cell>
          <cell r="BH45">
            <v>4.83</v>
          </cell>
          <cell r="BI45">
            <v>4.18</v>
          </cell>
          <cell r="BJ45">
            <v>4.47</v>
          </cell>
          <cell r="BK45">
            <v>4.16</v>
          </cell>
          <cell r="BL45">
            <v>5.24</v>
          </cell>
          <cell r="BM45">
            <v>5.23</v>
          </cell>
          <cell r="BN45">
            <v>4.3899999999999997</v>
          </cell>
          <cell r="BO45">
            <v>3.74</v>
          </cell>
          <cell r="BP45">
            <v>4.1900000000000004</v>
          </cell>
          <cell r="BQ45">
            <v>3.83</v>
          </cell>
          <cell r="BR45">
            <v>3.36</v>
          </cell>
          <cell r="BS45">
            <v>3.8</v>
          </cell>
          <cell r="BT45">
            <v>4.17</v>
          </cell>
          <cell r="BU45">
            <v>4.1900000000000004</v>
          </cell>
          <cell r="BV45">
            <v>3.69</v>
          </cell>
          <cell r="BW45">
            <v>3.47</v>
          </cell>
          <cell r="BX45">
            <v>4.75</v>
          </cell>
          <cell r="BY45">
            <v>4.75</v>
          </cell>
          <cell r="BZ45">
            <v>3.82</v>
          </cell>
          <cell r="CA45">
            <v>3.74</v>
          </cell>
          <cell r="CB45">
            <v>3.93</v>
          </cell>
          <cell r="CC45">
            <v>3.09</v>
          </cell>
          <cell r="CD45">
            <v>2.83</v>
          </cell>
          <cell r="CE45">
            <v>3.08</v>
          </cell>
          <cell r="CF45">
            <v>3.22</v>
          </cell>
          <cell r="CG45">
            <v>3.65</v>
          </cell>
          <cell r="CH45">
            <v>3.21</v>
          </cell>
          <cell r="CI45">
            <v>3.18</v>
          </cell>
          <cell r="CJ45">
            <v>2.79</v>
          </cell>
          <cell r="CK45">
            <v>3.78</v>
          </cell>
          <cell r="CL45">
            <v>3.28</v>
          </cell>
          <cell r="CM45">
            <v>2.8</v>
          </cell>
          <cell r="CN45">
            <v>3.27</v>
          </cell>
          <cell r="CO45">
            <v>2.64</v>
          </cell>
          <cell r="CP45">
            <v>2.14</v>
          </cell>
          <cell r="CQ45">
            <v>2.95</v>
          </cell>
          <cell r="CR45">
            <v>2.96</v>
          </cell>
          <cell r="CS45">
            <v>2.4300000000000002</v>
          </cell>
          <cell r="CT45">
            <v>2.78</v>
          </cell>
          <cell r="CU45">
            <v>2.41</v>
          </cell>
          <cell r="CV45">
            <v>3.09</v>
          </cell>
          <cell r="CW45">
            <v>2.54</v>
          </cell>
          <cell r="CX45">
            <v>2.78</v>
          </cell>
          <cell r="CY45">
            <v>2.98</v>
          </cell>
          <cell r="CZ45">
            <v>3.2</v>
          </cell>
          <cell r="DA45">
            <v>2.75</v>
          </cell>
          <cell r="DB45">
            <v>2.4500000000000002</v>
          </cell>
          <cell r="DC45">
            <v>2.52</v>
          </cell>
          <cell r="DD45">
            <v>2.37</v>
          </cell>
          <cell r="DE45">
            <v>2.9</v>
          </cell>
          <cell r="DF45">
            <v>2.74</v>
          </cell>
          <cell r="DG45">
            <v>2.5099999999999998</v>
          </cell>
          <cell r="DH45">
            <v>2.39</v>
          </cell>
          <cell r="DI45">
            <v>2.82</v>
          </cell>
          <cell r="DJ45">
            <v>2.57</v>
          </cell>
          <cell r="DK45">
            <v>2.54</v>
          </cell>
          <cell r="DL45">
            <v>2.2799999999999998</v>
          </cell>
          <cell r="DM45">
            <v>2.35</v>
          </cell>
          <cell r="DN45">
            <v>2.41</v>
          </cell>
          <cell r="DO45">
            <v>2.0699999999999998</v>
          </cell>
          <cell r="DP45">
            <v>1.82</v>
          </cell>
          <cell r="DQ45">
            <v>2.11</v>
          </cell>
          <cell r="DR45">
            <v>2.2400000000000002</v>
          </cell>
          <cell r="DS45">
            <v>1.1299999999999999</v>
          </cell>
          <cell r="DT45">
            <v>2.46</v>
          </cell>
          <cell r="DU45">
            <v>1.37</v>
          </cell>
        </row>
        <row r="46">
          <cell r="B46" t="str">
            <v xml:space="preserve">                                   2.2.1.2.1. Od 1 do 5 godina</v>
          </cell>
          <cell r="C46">
            <v>7.83</v>
          </cell>
          <cell r="D46">
            <v>8.31</v>
          </cell>
          <cell r="E46">
            <v>7.43</v>
          </cell>
          <cell r="F46">
            <v>8.36</v>
          </cell>
          <cell r="G46">
            <v>6.39</v>
          </cell>
          <cell r="H46">
            <v>7.88</v>
          </cell>
          <cell r="I46">
            <v>8.02</v>
          </cell>
          <cell r="J46">
            <v>6.32</v>
          </cell>
          <cell r="K46">
            <v>6.24</v>
          </cell>
          <cell r="L46">
            <v>6.93</v>
          </cell>
          <cell r="M46">
            <v>7.34</v>
          </cell>
          <cell r="N46">
            <v>7.05</v>
          </cell>
          <cell r="O46">
            <v>6.57</v>
          </cell>
          <cell r="P46">
            <v>5.85</v>
          </cell>
          <cell r="Q46">
            <v>6.36</v>
          </cell>
          <cell r="R46">
            <v>6.21</v>
          </cell>
          <cell r="S46">
            <v>6.52</v>
          </cell>
          <cell r="T46">
            <v>6.53</v>
          </cell>
          <cell r="U46">
            <v>7.2</v>
          </cell>
          <cell r="V46">
            <v>6.1</v>
          </cell>
          <cell r="W46">
            <v>7.77</v>
          </cell>
          <cell r="X46">
            <v>6.88</v>
          </cell>
          <cell r="Y46">
            <v>5.75</v>
          </cell>
          <cell r="Z46">
            <v>6.4</v>
          </cell>
          <cell r="AA46">
            <v>6.62</v>
          </cell>
          <cell r="AB46">
            <v>5.85</v>
          </cell>
          <cell r="AC46">
            <v>6.95</v>
          </cell>
          <cell r="AD46">
            <v>6.87</v>
          </cell>
          <cell r="AE46">
            <v>7.9</v>
          </cell>
          <cell r="AF46">
            <v>5.82</v>
          </cell>
          <cell r="AG46">
            <v>6.04</v>
          </cell>
          <cell r="AH46">
            <v>5.65</v>
          </cell>
          <cell r="AI46">
            <v>6.66</v>
          </cell>
          <cell r="AJ46">
            <v>6.43</v>
          </cell>
          <cell r="AK46">
            <v>5.78</v>
          </cell>
          <cell r="AL46">
            <v>6.69</v>
          </cell>
          <cell r="AM46">
            <v>6.18</v>
          </cell>
          <cell r="AN46">
            <v>6.44</v>
          </cell>
          <cell r="AO46">
            <v>6.42</v>
          </cell>
          <cell r="AP46">
            <v>6.22</v>
          </cell>
          <cell r="AQ46">
            <v>6.47</v>
          </cell>
          <cell r="AR46">
            <v>5.79</v>
          </cell>
          <cell r="AS46">
            <v>5.15</v>
          </cell>
          <cell r="AT46">
            <v>6.04</v>
          </cell>
          <cell r="AU46">
            <v>5.9</v>
          </cell>
          <cell r="AV46">
            <v>5.55</v>
          </cell>
          <cell r="AW46">
            <v>5.21</v>
          </cell>
          <cell r="AX46">
            <v>5.61</v>
          </cell>
          <cell r="AY46">
            <v>5.13</v>
          </cell>
          <cell r="AZ46">
            <v>5.25</v>
          </cell>
          <cell r="BA46">
            <v>5.31</v>
          </cell>
          <cell r="BB46">
            <v>4.68</v>
          </cell>
          <cell r="BC46">
            <v>4.45</v>
          </cell>
          <cell r="BD46">
            <v>4.05</v>
          </cell>
          <cell r="BE46">
            <v>4.2</v>
          </cell>
          <cell r="BF46">
            <v>4.78</v>
          </cell>
          <cell r="BG46">
            <v>5.0999999999999996</v>
          </cell>
          <cell r="BH46">
            <v>4.78</v>
          </cell>
          <cell r="BI46">
            <v>4.46</v>
          </cell>
          <cell r="BJ46">
            <v>4.54</v>
          </cell>
          <cell r="BK46">
            <v>4.6399999999999997</v>
          </cell>
          <cell r="BL46">
            <v>5</v>
          </cell>
          <cell r="BM46">
            <v>4.82</v>
          </cell>
          <cell r="BN46">
            <v>4.54</v>
          </cell>
          <cell r="BO46">
            <v>3.58</v>
          </cell>
          <cell r="BP46">
            <v>4.05</v>
          </cell>
          <cell r="BQ46">
            <v>3.77</v>
          </cell>
          <cell r="BR46">
            <v>3.09</v>
          </cell>
          <cell r="BS46">
            <v>3.7</v>
          </cell>
          <cell r="BT46">
            <v>4.17</v>
          </cell>
          <cell r="BU46">
            <v>4.2300000000000004</v>
          </cell>
          <cell r="BV46">
            <v>3.38</v>
          </cell>
          <cell r="BW46">
            <v>3.87</v>
          </cell>
          <cell r="BX46">
            <v>4.54</v>
          </cell>
          <cell r="BY46">
            <v>4.6100000000000003</v>
          </cell>
          <cell r="BZ46">
            <v>4</v>
          </cell>
          <cell r="CA46">
            <v>3.83</v>
          </cell>
          <cell r="CB46">
            <v>3.88</v>
          </cell>
          <cell r="CC46">
            <v>2.9</v>
          </cell>
          <cell r="CD46">
            <v>2.5299999999999998</v>
          </cell>
          <cell r="CE46">
            <v>3.18</v>
          </cell>
          <cell r="CF46">
            <v>3.51</v>
          </cell>
          <cell r="CG46">
            <v>3.53</v>
          </cell>
          <cell r="CH46">
            <v>3.41</v>
          </cell>
          <cell r="CI46">
            <v>3.15</v>
          </cell>
          <cell r="CJ46">
            <v>2.5099999999999998</v>
          </cell>
          <cell r="CK46">
            <v>3.68</v>
          </cell>
          <cell r="CL46">
            <v>3.54</v>
          </cell>
          <cell r="CM46">
            <v>2.84</v>
          </cell>
          <cell r="CN46">
            <v>3.48</v>
          </cell>
          <cell r="CO46">
            <v>2.52</v>
          </cell>
          <cell r="CP46">
            <v>2.06</v>
          </cell>
          <cell r="CQ46">
            <v>3.19</v>
          </cell>
          <cell r="CR46">
            <v>3.43</v>
          </cell>
          <cell r="CS46">
            <v>2.48</v>
          </cell>
          <cell r="CT46">
            <v>3.11</v>
          </cell>
          <cell r="CU46">
            <v>2.56</v>
          </cell>
          <cell r="CV46">
            <v>3.38</v>
          </cell>
          <cell r="CW46">
            <v>2.92</v>
          </cell>
          <cell r="CX46">
            <v>2.89</v>
          </cell>
          <cell r="CY46">
            <v>3.01</v>
          </cell>
          <cell r="CZ46">
            <v>3.14</v>
          </cell>
          <cell r="DA46">
            <v>2.68</v>
          </cell>
          <cell r="DB46">
            <v>2.2799999999999998</v>
          </cell>
          <cell r="DC46">
            <v>2.38</v>
          </cell>
          <cell r="DD46">
            <v>2.2400000000000002</v>
          </cell>
          <cell r="DE46">
            <v>2.83</v>
          </cell>
          <cell r="DF46">
            <v>2.87</v>
          </cell>
          <cell r="DG46">
            <v>2.33</v>
          </cell>
          <cell r="DH46">
            <v>2.5499999999999998</v>
          </cell>
          <cell r="DI46">
            <v>3.2</v>
          </cell>
          <cell r="DJ46">
            <v>2.5499999999999998</v>
          </cell>
          <cell r="DK46">
            <v>2.57</v>
          </cell>
          <cell r="DL46">
            <v>2.2999999999999998</v>
          </cell>
          <cell r="DM46">
            <v>2.25</v>
          </cell>
          <cell r="DN46">
            <v>2.29</v>
          </cell>
          <cell r="DO46">
            <v>2.29</v>
          </cell>
          <cell r="DP46">
            <v>1.49</v>
          </cell>
          <cell r="DQ46">
            <v>2.1800000000000002</v>
          </cell>
          <cell r="DR46">
            <v>2.8</v>
          </cell>
          <cell r="DS46">
            <v>1.97</v>
          </cell>
          <cell r="DT46">
            <v>3.23</v>
          </cell>
          <cell r="DU46">
            <v>3.01</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5.9, 5.10"/>
      <sheetName val="Slika 5.4."/>
      <sheetName val="Slika 5.5."/>
      <sheetName val="Slika 66"/>
      <sheetName val="Slika 69"/>
      <sheetName val="Slika 5.6."/>
      <sheetName val="Slika 5.12 (nova)"/>
      <sheetName val="KS iz KS"/>
      <sheetName val="DD"/>
      <sheetName val="EU stope"/>
      <sheetName val="VD"/>
      <sheetName val="NK po djelatnosti"/>
      <sheetName val="NK po namjeni"/>
      <sheetName val="Novi poslovi"/>
      <sheetName val="NK po djelatnosti (2)"/>
    </sheetNames>
    <sheetDataSet>
      <sheetData sheetId="0" refreshError="1"/>
      <sheetData sheetId="1" refreshError="1"/>
      <sheetData sheetId="2" refreshError="1"/>
      <sheetData sheetId="3" refreshError="1"/>
      <sheetData sheetId="4" refreshError="1"/>
      <sheetData sheetId="5">
        <row r="2">
          <cell r="K2" t="str">
            <v>Dugoročni</v>
          </cell>
        </row>
      </sheetData>
      <sheetData sheetId="6">
        <row r="5">
          <cell r="C5" t="str">
            <v>Hrvatska (dugoročne)</v>
          </cell>
        </row>
      </sheetData>
      <sheetData sheetId="7" refreshError="1"/>
      <sheetData sheetId="8"/>
      <sheetData sheetId="9">
        <row r="29">
          <cell r="B29">
            <v>1.38</v>
          </cell>
          <cell r="E29">
            <v>1.27</v>
          </cell>
        </row>
        <row r="30">
          <cell r="B30">
            <v>1.36</v>
          </cell>
          <cell r="E30">
            <v>1.26</v>
          </cell>
        </row>
        <row r="31">
          <cell r="B31">
            <v>1.46</v>
          </cell>
          <cell r="E31">
            <v>1.25</v>
          </cell>
        </row>
        <row r="32">
          <cell r="B32">
            <v>1.45</v>
          </cell>
          <cell r="E32">
            <v>1.31</v>
          </cell>
        </row>
        <row r="33">
          <cell r="B33">
            <v>1.42</v>
          </cell>
          <cell r="E33">
            <v>1.36</v>
          </cell>
        </row>
        <row r="34">
          <cell r="B34">
            <v>1.39</v>
          </cell>
          <cell r="E34">
            <v>1.41</v>
          </cell>
        </row>
        <row r="35">
          <cell r="B35">
            <v>1.37</v>
          </cell>
          <cell r="E35">
            <v>1.39</v>
          </cell>
        </row>
        <row r="36">
          <cell r="B36">
            <v>1.4</v>
          </cell>
          <cell r="E36">
            <v>1.41</v>
          </cell>
        </row>
        <row r="37">
          <cell r="B37">
            <v>1.34</v>
          </cell>
          <cell r="E37">
            <v>1.41</v>
          </cell>
        </row>
        <row r="38">
          <cell r="B38">
            <v>1.32</v>
          </cell>
          <cell r="E38">
            <v>1.43</v>
          </cell>
        </row>
        <row r="39">
          <cell r="B39">
            <v>1.32</v>
          </cell>
          <cell r="E39">
            <v>1.37</v>
          </cell>
        </row>
        <row r="40">
          <cell r="B40">
            <v>1.31</v>
          </cell>
          <cell r="E40">
            <v>1.36</v>
          </cell>
        </row>
        <row r="41">
          <cell r="B41">
            <v>1.4</v>
          </cell>
          <cell r="E41">
            <v>1.17</v>
          </cell>
        </row>
        <row r="42">
          <cell r="B42">
            <v>1.41</v>
          </cell>
          <cell r="E42">
            <v>1.46</v>
          </cell>
        </row>
        <row r="43">
          <cell r="B43">
            <v>1.34</v>
          </cell>
          <cell r="E43">
            <v>1.32</v>
          </cell>
        </row>
        <row r="44">
          <cell r="B44">
            <v>1.43</v>
          </cell>
          <cell r="E44">
            <v>1.32</v>
          </cell>
        </row>
        <row r="45">
          <cell r="B45">
            <v>1.26</v>
          </cell>
          <cell r="E45">
            <v>1.4</v>
          </cell>
        </row>
        <row r="46">
          <cell r="B46">
            <v>1.29</v>
          </cell>
          <cell r="E46">
            <v>1.34</v>
          </cell>
        </row>
        <row r="47">
          <cell r="B47">
            <v>1.3</v>
          </cell>
          <cell r="E47">
            <v>1.38</v>
          </cell>
        </row>
        <row r="48">
          <cell r="B48">
            <v>1.29</v>
          </cell>
          <cell r="E48">
            <v>1.3</v>
          </cell>
        </row>
        <row r="49">
          <cell r="B49">
            <v>1.35</v>
          </cell>
          <cell r="E49">
            <v>1.24</v>
          </cell>
        </row>
        <row r="50">
          <cell r="B50">
            <v>1.25</v>
          </cell>
          <cell r="E50">
            <v>1.22</v>
          </cell>
        </row>
        <row r="51">
          <cell r="B51">
            <v>1.36</v>
          </cell>
          <cell r="E51">
            <v>1.3</v>
          </cell>
        </row>
        <row r="52">
          <cell r="B52">
            <v>1.48</v>
          </cell>
          <cell r="E52">
            <v>1.22</v>
          </cell>
        </row>
      </sheetData>
      <sheetData sheetId="10"/>
      <sheetData sheetId="11" refreshError="1"/>
      <sheetData sheetId="12" refreshError="1"/>
      <sheetData sheetId="13" refreshError="1"/>
      <sheetData sheetId="1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ow r="4">
          <cell r="B4" t="str">
            <v>Date</v>
          </cell>
          <cell r="C4" t="str">
            <v>PX_LAST</v>
          </cell>
        </row>
        <row r="5">
          <cell r="B5">
            <v>36647</v>
          </cell>
          <cell r="C5">
            <v>221.05</v>
          </cell>
        </row>
        <row r="6">
          <cell r="B6">
            <v>36648</v>
          </cell>
          <cell r="C6">
            <v>211.2</v>
          </cell>
        </row>
        <row r="7">
          <cell r="B7">
            <v>36649</v>
          </cell>
          <cell r="C7">
            <v>211.91</v>
          </cell>
        </row>
        <row r="8">
          <cell r="B8">
            <v>36650</v>
          </cell>
          <cell r="C8">
            <v>215.23</v>
          </cell>
        </row>
        <row r="9">
          <cell r="B9">
            <v>36651</v>
          </cell>
          <cell r="C9">
            <v>212.56</v>
          </cell>
        </row>
        <row r="10">
          <cell r="B10">
            <v>36654</v>
          </cell>
          <cell r="C10">
            <v>211.08</v>
          </cell>
        </row>
        <row r="11">
          <cell r="B11">
            <v>36655</v>
          </cell>
          <cell r="C11">
            <v>210.65</v>
          </cell>
        </row>
        <row r="12">
          <cell r="B12">
            <v>36656</v>
          </cell>
          <cell r="C12">
            <v>227.5</v>
          </cell>
        </row>
        <row r="13">
          <cell r="B13">
            <v>36657</v>
          </cell>
          <cell r="C13">
            <v>223.62</v>
          </cell>
        </row>
        <row r="14">
          <cell r="B14">
            <v>36658</v>
          </cell>
          <cell r="C14">
            <v>221.79</v>
          </cell>
        </row>
        <row r="15">
          <cell r="B15">
            <v>36661</v>
          </cell>
          <cell r="C15">
            <v>225.91</v>
          </cell>
        </row>
        <row r="16">
          <cell r="B16">
            <v>36662</v>
          </cell>
          <cell r="C16">
            <v>218.55</v>
          </cell>
        </row>
        <row r="17">
          <cell r="B17">
            <v>36663</v>
          </cell>
          <cell r="C17">
            <v>217.32</v>
          </cell>
        </row>
        <row r="18">
          <cell r="B18">
            <v>36664</v>
          </cell>
          <cell r="C18">
            <v>217.9</v>
          </cell>
        </row>
        <row r="19">
          <cell r="B19">
            <v>36665</v>
          </cell>
          <cell r="C19">
            <v>222.1</v>
          </cell>
        </row>
        <row r="20">
          <cell r="B20">
            <v>36668</v>
          </cell>
          <cell r="C20">
            <v>229.48</v>
          </cell>
        </row>
        <row r="21">
          <cell r="B21">
            <v>36669</v>
          </cell>
          <cell r="C21">
            <v>228.05</v>
          </cell>
        </row>
        <row r="22">
          <cell r="B22">
            <v>36670</v>
          </cell>
          <cell r="C22">
            <v>231.9</v>
          </cell>
        </row>
        <row r="23">
          <cell r="B23">
            <v>36671</v>
          </cell>
          <cell r="C23">
            <v>235.03</v>
          </cell>
        </row>
        <row r="24">
          <cell r="B24">
            <v>36672</v>
          </cell>
          <cell r="C24">
            <v>234.98</v>
          </cell>
        </row>
        <row r="25">
          <cell r="B25">
            <v>36675</v>
          </cell>
          <cell r="C25">
            <v>247.35</v>
          </cell>
        </row>
        <row r="26">
          <cell r="B26">
            <v>36676</v>
          </cell>
          <cell r="C26">
            <v>239.35</v>
          </cell>
        </row>
        <row r="27">
          <cell r="B27">
            <v>36677</v>
          </cell>
          <cell r="C27">
            <v>248.23</v>
          </cell>
        </row>
        <row r="28">
          <cell r="B28">
            <v>36678</v>
          </cell>
          <cell r="C28">
            <v>249.32</v>
          </cell>
        </row>
        <row r="29">
          <cell r="B29">
            <v>36679</v>
          </cell>
          <cell r="C29">
            <v>247.07</v>
          </cell>
        </row>
        <row r="30">
          <cell r="B30">
            <v>36682</v>
          </cell>
          <cell r="C30">
            <v>256.72000000000003</v>
          </cell>
        </row>
        <row r="31">
          <cell r="B31">
            <v>36683</v>
          </cell>
          <cell r="C31">
            <v>260.07</v>
          </cell>
        </row>
        <row r="32">
          <cell r="B32">
            <v>36684</v>
          </cell>
          <cell r="C32">
            <v>259.35000000000002</v>
          </cell>
        </row>
        <row r="33">
          <cell r="B33">
            <v>36685</v>
          </cell>
          <cell r="C33">
            <v>255.72</v>
          </cell>
        </row>
        <row r="34">
          <cell r="B34">
            <v>36686</v>
          </cell>
          <cell r="C34">
            <v>260.70999999999998</v>
          </cell>
        </row>
        <row r="35">
          <cell r="B35">
            <v>36689</v>
          </cell>
          <cell r="C35">
            <v>261.64</v>
          </cell>
        </row>
        <row r="36">
          <cell r="B36">
            <v>36690</v>
          </cell>
          <cell r="C36">
            <v>262.22000000000003</v>
          </cell>
        </row>
        <row r="37">
          <cell r="B37">
            <v>36691</v>
          </cell>
          <cell r="C37">
            <v>257.83</v>
          </cell>
        </row>
        <row r="38">
          <cell r="B38">
            <v>36692</v>
          </cell>
          <cell r="C38">
            <v>253.44</v>
          </cell>
        </row>
        <row r="39">
          <cell r="B39">
            <v>36693</v>
          </cell>
          <cell r="C39">
            <v>254.62</v>
          </cell>
        </row>
        <row r="40">
          <cell r="B40">
            <v>36696</v>
          </cell>
          <cell r="C40">
            <v>253.19</v>
          </cell>
        </row>
        <row r="41">
          <cell r="B41">
            <v>36697</v>
          </cell>
          <cell r="C41">
            <v>253.1</v>
          </cell>
        </row>
        <row r="42">
          <cell r="B42">
            <v>36698</v>
          </cell>
          <cell r="C42">
            <v>251.53</v>
          </cell>
        </row>
        <row r="43">
          <cell r="B43">
            <v>36699</v>
          </cell>
          <cell r="C43">
            <v>252.21</v>
          </cell>
        </row>
        <row r="44">
          <cell r="B44">
            <v>36700</v>
          </cell>
          <cell r="C44">
            <v>253.92</v>
          </cell>
        </row>
        <row r="45">
          <cell r="B45">
            <v>36703</v>
          </cell>
          <cell r="C45">
            <v>254.16</v>
          </cell>
        </row>
        <row r="46">
          <cell r="B46">
            <v>36704</v>
          </cell>
          <cell r="C46">
            <v>257.20999999999998</v>
          </cell>
        </row>
        <row r="47">
          <cell r="B47">
            <v>36705</v>
          </cell>
          <cell r="C47">
            <v>253.01</v>
          </cell>
        </row>
        <row r="48">
          <cell r="B48">
            <v>36706</v>
          </cell>
          <cell r="C48">
            <v>254.1</v>
          </cell>
        </row>
        <row r="49">
          <cell r="B49">
            <v>36707</v>
          </cell>
          <cell r="C49">
            <v>255.36</v>
          </cell>
        </row>
        <row r="50">
          <cell r="B50">
            <v>36710</v>
          </cell>
          <cell r="C50">
            <v>255.17</v>
          </cell>
        </row>
        <row r="51">
          <cell r="B51">
            <v>36711</v>
          </cell>
          <cell r="C51">
            <v>253.99</v>
          </cell>
        </row>
        <row r="52">
          <cell r="B52">
            <v>36712</v>
          </cell>
          <cell r="C52">
            <v>251.85</v>
          </cell>
        </row>
        <row r="53">
          <cell r="B53">
            <v>36713</v>
          </cell>
          <cell r="C53">
            <v>249.74</v>
          </cell>
        </row>
        <row r="54">
          <cell r="B54">
            <v>36714</v>
          </cell>
          <cell r="C54">
            <v>249.36</v>
          </cell>
        </row>
        <row r="55">
          <cell r="B55">
            <v>36717</v>
          </cell>
          <cell r="C55">
            <v>249.31</v>
          </cell>
        </row>
        <row r="56">
          <cell r="B56">
            <v>36718</v>
          </cell>
          <cell r="C56">
            <v>250.23</v>
          </cell>
        </row>
        <row r="57">
          <cell r="B57">
            <v>36719</v>
          </cell>
          <cell r="C57">
            <v>251.12</v>
          </cell>
        </row>
        <row r="58">
          <cell r="B58">
            <v>36720</v>
          </cell>
          <cell r="C58">
            <v>254.55</v>
          </cell>
        </row>
        <row r="59">
          <cell r="B59">
            <v>36721</v>
          </cell>
          <cell r="C59">
            <v>248.77</v>
          </cell>
        </row>
        <row r="60">
          <cell r="B60">
            <v>36724</v>
          </cell>
          <cell r="C60">
            <v>252.48</v>
          </cell>
        </row>
        <row r="61">
          <cell r="B61">
            <v>36725</v>
          </cell>
          <cell r="C61">
            <v>252.78</v>
          </cell>
        </row>
        <row r="62">
          <cell r="B62">
            <v>36726</v>
          </cell>
          <cell r="C62">
            <v>242.73</v>
          </cell>
        </row>
        <row r="63">
          <cell r="B63">
            <v>36727</v>
          </cell>
          <cell r="C63">
            <v>243.09</v>
          </cell>
        </row>
        <row r="64">
          <cell r="B64">
            <v>36728</v>
          </cell>
          <cell r="C64">
            <v>250.06</v>
          </cell>
        </row>
        <row r="65">
          <cell r="B65">
            <v>36731</v>
          </cell>
          <cell r="C65">
            <v>245.02</v>
          </cell>
        </row>
        <row r="66">
          <cell r="B66">
            <v>36732</v>
          </cell>
          <cell r="C66">
            <v>245.8</v>
          </cell>
        </row>
        <row r="67">
          <cell r="B67">
            <v>36733</v>
          </cell>
          <cell r="C67">
            <v>246.38</v>
          </cell>
        </row>
        <row r="68">
          <cell r="B68">
            <v>36734</v>
          </cell>
          <cell r="C68">
            <v>244.25</v>
          </cell>
        </row>
        <row r="69">
          <cell r="B69">
            <v>36735</v>
          </cell>
          <cell r="C69">
            <v>246.86</v>
          </cell>
        </row>
        <row r="70">
          <cell r="B70">
            <v>36738</v>
          </cell>
          <cell r="C70">
            <v>239.8</v>
          </cell>
        </row>
        <row r="71">
          <cell r="B71">
            <v>36739</v>
          </cell>
          <cell r="C71">
            <v>239.54</v>
          </cell>
        </row>
        <row r="72">
          <cell r="B72">
            <v>36740</v>
          </cell>
          <cell r="C72">
            <v>231.74</v>
          </cell>
        </row>
        <row r="73">
          <cell r="B73">
            <v>36741</v>
          </cell>
          <cell r="C73">
            <v>233.61</v>
          </cell>
        </row>
        <row r="74">
          <cell r="B74">
            <v>36742</v>
          </cell>
          <cell r="C74">
            <v>234.32</v>
          </cell>
        </row>
        <row r="75">
          <cell r="B75">
            <v>36745</v>
          </cell>
          <cell r="C75">
            <v>238.11</v>
          </cell>
        </row>
        <row r="76">
          <cell r="B76">
            <v>36746</v>
          </cell>
          <cell r="C76">
            <v>238.84</v>
          </cell>
        </row>
        <row r="77">
          <cell r="B77">
            <v>36747</v>
          </cell>
          <cell r="C77">
            <v>230.43</v>
          </cell>
        </row>
        <row r="78">
          <cell r="B78">
            <v>36748</v>
          </cell>
          <cell r="C78">
            <v>234.08</v>
          </cell>
        </row>
        <row r="79">
          <cell r="B79">
            <v>36749</v>
          </cell>
          <cell r="C79">
            <v>223.57</v>
          </cell>
        </row>
        <row r="80">
          <cell r="B80">
            <v>36752</v>
          </cell>
          <cell r="C80">
            <v>228.49</v>
          </cell>
        </row>
        <row r="81">
          <cell r="B81">
            <v>36753</v>
          </cell>
          <cell r="C81">
            <v>212.37</v>
          </cell>
        </row>
        <row r="82">
          <cell r="B82">
            <v>36754</v>
          </cell>
          <cell r="C82">
            <v>215.47</v>
          </cell>
        </row>
        <row r="83">
          <cell r="B83">
            <v>36755</v>
          </cell>
          <cell r="C83">
            <v>204.07</v>
          </cell>
        </row>
        <row r="84">
          <cell r="B84">
            <v>36756</v>
          </cell>
          <cell r="C84">
            <v>198.32</v>
          </cell>
        </row>
        <row r="85">
          <cell r="B85">
            <v>36759</v>
          </cell>
          <cell r="C85">
            <v>198.15</v>
          </cell>
        </row>
        <row r="86">
          <cell r="B86">
            <v>36760</v>
          </cell>
          <cell r="C86">
            <v>196.49</v>
          </cell>
        </row>
        <row r="87">
          <cell r="B87">
            <v>36761</v>
          </cell>
          <cell r="C87">
            <v>197.85</v>
          </cell>
        </row>
        <row r="88">
          <cell r="B88">
            <v>36762</v>
          </cell>
          <cell r="C88">
            <v>198.5</v>
          </cell>
        </row>
        <row r="89">
          <cell r="B89">
            <v>36763</v>
          </cell>
          <cell r="C89">
            <v>197.9</v>
          </cell>
        </row>
        <row r="90">
          <cell r="B90">
            <v>36766</v>
          </cell>
          <cell r="C90">
            <v>197.89</v>
          </cell>
        </row>
        <row r="91">
          <cell r="B91">
            <v>36767</v>
          </cell>
          <cell r="C91">
            <v>196.15</v>
          </cell>
        </row>
        <row r="92">
          <cell r="B92">
            <v>36768</v>
          </cell>
          <cell r="C92">
            <v>190.59</v>
          </cell>
        </row>
        <row r="93">
          <cell r="B93">
            <v>36769</v>
          </cell>
          <cell r="C93">
            <v>192.12</v>
          </cell>
        </row>
        <row r="94">
          <cell r="B94">
            <v>36770</v>
          </cell>
          <cell r="C94">
            <v>205.41</v>
          </cell>
        </row>
        <row r="95">
          <cell r="B95">
            <v>36773</v>
          </cell>
          <cell r="C95">
            <v>206.86</v>
          </cell>
        </row>
        <row r="96">
          <cell r="B96">
            <v>36774</v>
          </cell>
          <cell r="C96">
            <v>201.01</v>
          </cell>
        </row>
        <row r="97">
          <cell r="B97">
            <v>36775</v>
          </cell>
          <cell r="C97">
            <v>198.76</v>
          </cell>
        </row>
        <row r="98">
          <cell r="B98">
            <v>36776</v>
          </cell>
          <cell r="C98">
            <v>201.01</v>
          </cell>
        </row>
        <row r="99">
          <cell r="B99">
            <v>36777</v>
          </cell>
          <cell r="C99">
            <v>214.54</v>
          </cell>
        </row>
        <row r="100">
          <cell r="B100">
            <v>36780</v>
          </cell>
          <cell r="C100">
            <v>229.06</v>
          </cell>
        </row>
        <row r="101">
          <cell r="B101">
            <v>36781</v>
          </cell>
          <cell r="C101">
            <v>199.14</v>
          </cell>
        </row>
        <row r="102">
          <cell r="B102">
            <v>36782</v>
          </cell>
          <cell r="C102">
            <v>195.16</v>
          </cell>
        </row>
        <row r="103">
          <cell r="B103">
            <v>36783</v>
          </cell>
          <cell r="C103">
            <v>194.61</v>
          </cell>
        </row>
        <row r="104">
          <cell r="B104">
            <v>36784</v>
          </cell>
          <cell r="C104">
            <v>201.28</v>
          </cell>
        </row>
        <row r="105">
          <cell r="B105">
            <v>36787</v>
          </cell>
          <cell r="C105">
            <v>197.19</v>
          </cell>
        </row>
        <row r="106">
          <cell r="B106">
            <v>36788</v>
          </cell>
          <cell r="C106">
            <v>203.8</v>
          </cell>
        </row>
        <row r="107">
          <cell r="B107">
            <v>36789</v>
          </cell>
          <cell r="C107">
            <v>198.54</v>
          </cell>
        </row>
        <row r="108">
          <cell r="B108">
            <v>36790</v>
          </cell>
          <cell r="C108">
            <v>196.83</v>
          </cell>
        </row>
        <row r="109">
          <cell r="B109">
            <v>36791</v>
          </cell>
          <cell r="C109">
            <v>210.35</v>
          </cell>
        </row>
        <row r="110">
          <cell r="B110">
            <v>36794</v>
          </cell>
          <cell r="C110">
            <v>205.56</v>
          </cell>
        </row>
        <row r="111">
          <cell r="B111">
            <v>36795</v>
          </cell>
          <cell r="C111">
            <v>200.47</v>
          </cell>
        </row>
        <row r="112">
          <cell r="B112">
            <v>36796</v>
          </cell>
          <cell r="C112">
            <v>200.05</v>
          </cell>
        </row>
        <row r="113">
          <cell r="B113">
            <v>36797</v>
          </cell>
          <cell r="C113">
            <v>208.33</v>
          </cell>
        </row>
        <row r="114">
          <cell r="B114">
            <v>36798</v>
          </cell>
          <cell r="C114">
            <v>191.63</v>
          </cell>
        </row>
        <row r="115">
          <cell r="B115">
            <v>36801</v>
          </cell>
          <cell r="C115">
            <v>196.47</v>
          </cell>
        </row>
        <row r="116">
          <cell r="B116">
            <v>36802</v>
          </cell>
          <cell r="C116">
            <v>193.89</v>
          </cell>
        </row>
        <row r="117">
          <cell r="B117">
            <v>36803</v>
          </cell>
          <cell r="C117">
            <v>192.27</v>
          </cell>
        </row>
        <row r="118">
          <cell r="B118">
            <v>36804</v>
          </cell>
          <cell r="C118">
            <v>196.18</v>
          </cell>
        </row>
        <row r="119">
          <cell r="B119">
            <v>36805</v>
          </cell>
          <cell r="C119">
            <v>194.4</v>
          </cell>
        </row>
        <row r="120">
          <cell r="B120">
            <v>36808</v>
          </cell>
          <cell r="C120">
            <v>191.9</v>
          </cell>
        </row>
        <row r="121">
          <cell r="B121">
            <v>36809</v>
          </cell>
          <cell r="C121">
            <v>185.86</v>
          </cell>
        </row>
        <row r="122">
          <cell r="B122">
            <v>36810</v>
          </cell>
          <cell r="C122">
            <v>190.01</v>
          </cell>
        </row>
        <row r="123">
          <cell r="B123">
            <v>36811</v>
          </cell>
          <cell r="C123">
            <v>188.05</v>
          </cell>
        </row>
        <row r="124">
          <cell r="B124">
            <v>36812</v>
          </cell>
          <cell r="C124">
            <v>194.45</v>
          </cell>
        </row>
        <row r="125">
          <cell r="B125">
            <v>36815</v>
          </cell>
          <cell r="C125">
            <v>192.59</v>
          </cell>
        </row>
        <row r="126">
          <cell r="B126">
            <v>36816</v>
          </cell>
          <cell r="C126">
            <v>192.61</v>
          </cell>
        </row>
        <row r="127">
          <cell r="B127">
            <v>36817</v>
          </cell>
          <cell r="C127">
            <v>192.19</v>
          </cell>
        </row>
        <row r="128">
          <cell r="B128">
            <v>36818</v>
          </cell>
          <cell r="C128">
            <v>189.58</v>
          </cell>
        </row>
        <row r="129">
          <cell r="B129">
            <v>36819</v>
          </cell>
          <cell r="C129">
            <v>191.78</v>
          </cell>
        </row>
        <row r="130">
          <cell r="B130">
            <v>36822</v>
          </cell>
          <cell r="C130">
            <v>193.25</v>
          </cell>
        </row>
        <row r="131">
          <cell r="B131">
            <v>36823</v>
          </cell>
          <cell r="C131">
            <v>190.37</v>
          </cell>
        </row>
        <row r="132">
          <cell r="B132">
            <v>36824</v>
          </cell>
          <cell r="C132">
            <v>187.15</v>
          </cell>
        </row>
        <row r="133">
          <cell r="B133">
            <v>36825</v>
          </cell>
          <cell r="C133">
            <v>193.54</v>
          </cell>
        </row>
        <row r="134">
          <cell r="B134">
            <v>36826</v>
          </cell>
          <cell r="C134">
            <v>193.16</v>
          </cell>
        </row>
        <row r="135">
          <cell r="B135">
            <v>36829</v>
          </cell>
          <cell r="C135">
            <v>189.92</v>
          </cell>
        </row>
        <row r="136">
          <cell r="B136">
            <v>36830</v>
          </cell>
          <cell r="C136">
            <v>190.95</v>
          </cell>
        </row>
        <row r="137">
          <cell r="B137">
            <v>36831</v>
          </cell>
          <cell r="C137">
            <v>189.99</v>
          </cell>
        </row>
        <row r="138">
          <cell r="B138">
            <v>36832</v>
          </cell>
          <cell r="C138">
            <v>190.15</v>
          </cell>
        </row>
        <row r="139">
          <cell r="B139">
            <v>36833</v>
          </cell>
          <cell r="C139">
            <v>190.65</v>
          </cell>
        </row>
        <row r="140">
          <cell r="B140">
            <v>36836</v>
          </cell>
          <cell r="C140">
            <v>194.18</v>
          </cell>
        </row>
        <row r="141">
          <cell r="B141">
            <v>36837</v>
          </cell>
          <cell r="C141">
            <v>191.22</v>
          </cell>
        </row>
        <row r="142">
          <cell r="B142">
            <v>36838</v>
          </cell>
          <cell r="C142">
            <v>190.17</v>
          </cell>
        </row>
        <row r="143">
          <cell r="B143">
            <v>36839</v>
          </cell>
          <cell r="C143">
            <v>193.58</v>
          </cell>
        </row>
        <row r="144">
          <cell r="B144">
            <v>36840</v>
          </cell>
          <cell r="C144">
            <v>191.15</v>
          </cell>
        </row>
        <row r="145">
          <cell r="B145">
            <v>36843</v>
          </cell>
          <cell r="C145">
            <v>191.57</v>
          </cell>
        </row>
        <row r="146">
          <cell r="B146">
            <v>36844</v>
          </cell>
          <cell r="C146">
            <v>205.4</v>
          </cell>
        </row>
        <row r="147">
          <cell r="B147">
            <v>36845</v>
          </cell>
          <cell r="C147">
            <v>189.82</v>
          </cell>
        </row>
        <row r="148">
          <cell r="B148">
            <v>36846</v>
          </cell>
          <cell r="C148">
            <v>189.76</v>
          </cell>
        </row>
        <row r="149">
          <cell r="B149">
            <v>36847</v>
          </cell>
          <cell r="C149">
            <v>193.79</v>
          </cell>
        </row>
        <row r="150">
          <cell r="B150">
            <v>36850</v>
          </cell>
          <cell r="C150">
            <v>190.76</v>
          </cell>
        </row>
        <row r="151">
          <cell r="B151">
            <v>36851</v>
          </cell>
          <cell r="C151">
            <v>205.41</v>
          </cell>
        </row>
        <row r="152">
          <cell r="B152">
            <v>36852</v>
          </cell>
          <cell r="C152">
            <v>191.06</v>
          </cell>
        </row>
        <row r="153">
          <cell r="B153">
            <v>36853</v>
          </cell>
          <cell r="C153">
            <v>190.34</v>
          </cell>
        </row>
        <row r="154">
          <cell r="B154">
            <v>36854</v>
          </cell>
          <cell r="C154">
            <v>189.03</v>
          </cell>
        </row>
        <row r="155">
          <cell r="B155">
            <v>36857</v>
          </cell>
          <cell r="C155">
            <v>192.03</v>
          </cell>
        </row>
        <row r="156">
          <cell r="B156">
            <v>36858</v>
          </cell>
          <cell r="C156">
            <v>191.64</v>
          </cell>
        </row>
        <row r="157">
          <cell r="B157">
            <v>36859</v>
          </cell>
          <cell r="C157">
            <v>193.8</v>
          </cell>
        </row>
        <row r="158">
          <cell r="B158">
            <v>36860</v>
          </cell>
          <cell r="C158">
            <v>201.63</v>
          </cell>
        </row>
        <row r="159">
          <cell r="B159">
            <v>36861</v>
          </cell>
          <cell r="C159">
            <v>197.56</v>
          </cell>
        </row>
        <row r="160">
          <cell r="B160">
            <v>36864</v>
          </cell>
          <cell r="C160">
            <v>208.28</v>
          </cell>
        </row>
        <row r="161">
          <cell r="B161">
            <v>36865</v>
          </cell>
          <cell r="C161">
            <v>209.32</v>
          </cell>
        </row>
        <row r="162">
          <cell r="B162">
            <v>36866</v>
          </cell>
          <cell r="C162">
            <v>203.83</v>
          </cell>
        </row>
        <row r="163">
          <cell r="B163">
            <v>36867</v>
          </cell>
          <cell r="C163">
            <v>202.32</v>
          </cell>
        </row>
        <row r="164">
          <cell r="B164">
            <v>36868</v>
          </cell>
          <cell r="C164">
            <v>203.14</v>
          </cell>
        </row>
        <row r="165">
          <cell r="B165">
            <v>36871</v>
          </cell>
          <cell r="C165">
            <v>205.36</v>
          </cell>
        </row>
        <row r="166">
          <cell r="B166">
            <v>36872</v>
          </cell>
          <cell r="C166">
            <v>205.61</v>
          </cell>
        </row>
        <row r="167">
          <cell r="B167">
            <v>36873</v>
          </cell>
          <cell r="C167">
            <v>217.21</v>
          </cell>
        </row>
        <row r="168">
          <cell r="B168">
            <v>36874</v>
          </cell>
          <cell r="C168">
            <v>216.81</v>
          </cell>
        </row>
        <row r="169">
          <cell r="B169">
            <v>36875</v>
          </cell>
          <cell r="C169">
            <v>218.71</v>
          </cell>
        </row>
        <row r="170">
          <cell r="B170">
            <v>36878</v>
          </cell>
          <cell r="C170">
            <v>192.65</v>
          </cell>
        </row>
        <row r="171">
          <cell r="B171">
            <v>36879</v>
          </cell>
          <cell r="C171">
            <v>204.43</v>
          </cell>
        </row>
        <row r="172">
          <cell r="B172">
            <v>36880</v>
          </cell>
          <cell r="C172">
            <v>202.35</v>
          </cell>
        </row>
        <row r="173">
          <cell r="B173">
            <v>36881</v>
          </cell>
          <cell r="C173">
            <v>202.94</v>
          </cell>
        </row>
        <row r="174">
          <cell r="B174">
            <v>36882</v>
          </cell>
          <cell r="C174">
            <v>205.91</v>
          </cell>
        </row>
        <row r="175">
          <cell r="B175">
            <v>36885</v>
          </cell>
          <cell r="C175">
            <v>205.91</v>
          </cell>
        </row>
        <row r="176">
          <cell r="B176">
            <v>36886</v>
          </cell>
          <cell r="C176">
            <v>205.91</v>
          </cell>
        </row>
        <row r="177">
          <cell r="B177">
            <v>36887</v>
          </cell>
          <cell r="C177">
            <v>203.87</v>
          </cell>
        </row>
        <row r="178">
          <cell r="B178">
            <v>36888</v>
          </cell>
          <cell r="C178">
            <v>203.31</v>
          </cell>
        </row>
        <row r="179">
          <cell r="B179">
            <v>36889</v>
          </cell>
          <cell r="C179">
            <v>206.33</v>
          </cell>
        </row>
        <row r="180">
          <cell r="B180">
            <v>36892</v>
          </cell>
          <cell r="C180">
            <v>206.33</v>
          </cell>
        </row>
        <row r="181">
          <cell r="B181">
            <v>36893</v>
          </cell>
          <cell r="C181">
            <v>210.82</v>
          </cell>
        </row>
        <row r="182">
          <cell r="B182">
            <v>36894</v>
          </cell>
          <cell r="C182">
            <v>198.95</v>
          </cell>
        </row>
        <row r="183">
          <cell r="B183">
            <v>36895</v>
          </cell>
          <cell r="C183">
            <v>192.42</v>
          </cell>
        </row>
        <row r="184">
          <cell r="B184">
            <v>36896</v>
          </cell>
          <cell r="C184">
            <v>192.11</v>
          </cell>
        </row>
        <row r="185">
          <cell r="B185">
            <v>36899</v>
          </cell>
          <cell r="C185">
            <v>192.49</v>
          </cell>
        </row>
        <row r="186">
          <cell r="B186">
            <v>36900</v>
          </cell>
          <cell r="C186">
            <v>189.43</v>
          </cell>
        </row>
        <row r="187">
          <cell r="B187">
            <v>36901</v>
          </cell>
          <cell r="C187">
            <v>178.78</v>
          </cell>
        </row>
        <row r="188">
          <cell r="B188">
            <v>36902</v>
          </cell>
          <cell r="C188">
            <v>190.41</v>
          </cell>
        </row>
        <row r="189">
          <cell r="B189">
            <v>36903</v>
          </cell>
          <cell r="C189">
            <v>194.11</v>
          </cell>
        </row>
        <row r="190">
          <cell r="B190">
            <v>36906</v>
          </cell>
          <cell r="C190">
            <v>198.44</v>
          </cell>
        </row>
        <row r="191">
          <cell r="B191">
            <v>36907</v>
          </cell>
          <cell r="C191">
            <v>206.99</v>
          </cell>
        </row>
        <row r="192">
          <cell r="B192">
            <v>36908</v>
          </cell>
          <cell r="C192">
            <v>205.11</v>
          </cell>
        </row>
        <row r="193">
          <cell r="B193">
            <v>36909</v>
          </cell>
          <cell r="C193">
            <v>205.49</v>
          </cell>
        </row>
        <row r="194">
          <cell r="B194">
            <v>36910</v>
          </cell>
          <cell r="C194">
            <v>199.93</v>
          </cell>
        </row>
        <row r="195">
          <cell r="B195">
            <v>36913</v>
          </cell>
          <cell r="C195">
            <v>197.68</v>
          </cell>
        </row>
        <row r="196">
          <cell r="B196">
            <v>36914</v>
          </cell>
          <cell r="C196">
            <v>187.14</v>
          </cell>
        </row>
        <row r="197">
          <cell r="B197">
            <v>36915</v>
          </cell>
          <cell r="C197">
            <v>185.53</v>
          </cell>
        </row>
        <row r="198">
          <cell r="B198">
            <v>36916</v>
          </cell>
          <cell r="C198">
            <v>185.08</v>
          </cell>
        </row>
        <row r="199">
          <cell r="B199">
            <v>36917</v>
          </cell>
          <cell r="C199">
            <v>177.38</v>
          </cell>
        </row>
        <row r="200">
          <cell r="B200">
            <v>36920</v>
          </cell>
          <cell r="C200">
            <v>176.01</v>
          </cell>
        </row>
        <row r="201">
          <cell r="B201">
            <v>36921</v>
          </cell>
          <cell r="C201">
            <v>184.86</v>
          </cell>
        </row>
        <row r="202">
          <cell r="B202">
            <v>36922</v>
          </cell>
          <cell r="C202">
            <v>183.77</v>
          </cell>
        </row>
        <row r="203">
          <cell r="B203">
            <v>36923</v>
          </cell>
          <cell r="C203">
            <v>174.84</v>
          </cell>
        </row>
        <row r="204">
          <cell r="B204">
            <v>36924</v>
          </cell>
          <cell r="C204">
            <v>185.03</v>
          </cell>
        </row>
        <row r="205">
          <cell r="B205">
            <v>36927</v>
          </cell>
          <cell r="C205">
            <v>184.48</v>
          </cell>
        </row>
        <row r="206">
          <cell r="B206">
            <v>36928</v>
          </cell>
          <cell r="C206">
            <v>184.21</v>
          </cell>
        </row>
        <row r="207">
          <cell r="B207">
            <v>36929</v>
          </cell>
          <cell r="C207">
            <v>183.08</v>
          </cell>
        </row>
        <row r="208">
          <cell r="B208">
            <v>36930</v>
          </cell>
          <cell r="C208">
            <v>180.43</v>
          </cell>
        </row>
        <row r="209">
          <cell r="B209">
            <v>36931</v>
          </cell>
          <cell r="C209">
            <v>182.11</v>
          </cell>
        </row>
        <row r="210">
          <cell r="B210">
            <v>36934</v>
          </cell>
          <cell r="C210">
            <v>186.35</v>
          </cell>
        </row>
        <row r="211">
          <cell r="B211">
            <v>36935</v>
          </cell>
          <cell r="C211">
            <v>161.43</v>
          </cell>
        </row>
        <row r="212">
          <cell r="B212">
            <v>36936</v>
          </cell>
          <cell r="C212">
            <v>152.49</v>
          </cell>
        </row>
        <row r="213">
          <cell r="B213">
            <v>36937</v>
          </cell>
          <cell r="C213">
            <v>141.25</v>
          </cell>
        </row>
        <row r="214">
          <cell r="B214">
            <v>36938</v>
          </cell>
          <cell r="C214">
            <v>142.66</v>
          </cell>
        </row>
        <row r="215">
          <cell r="B215">
            <v>36941</v>
          </cell>
          <cell r="C215">
            <v>141.32</v>
          </cell>
        </row>
        <row r="216">
          <cell r="B216">
            <v>36942</v>
          </cell>
          <cell r="C216">
            <v>143.97</v>
          </cell>
        </row>
        <row r="217">
          <cell r="B217">
            <v>36943</v>
          </cell>
          <cell r="C217">
            <v>149.69</v>
          </cell>
        </row>
        <row r="218">
          <cell r="B218">
            <v>36944</v>
          </cell>
          <cell r="C218">
            <v>154.66999999999999</v>
          </cell>
        </row>
        <row r="219">
          <cell r="B219">
            <v>36945</v>
          </cell>
          <cell r="C219">
            <v>162.51</v>
          </cell>
        </row>
        <row r="220">
          <cell r="B220">
            <v>36948</v>
          </cell>
          <cell r="C220">
            <v>165.97</v>
          </cell>
        </row>
        <row r="221">
          <cell r="B221">
            <v>36949</v>
          </cell>
          <cell r="C221">
            <v>151.63</v>
          </cell>
        </row>
        <row r="222">
          <cell r="B222">
            <v>36950</v>
          </cell>
          <cell r="C222">
            <v>151</v>
          </cell>
        </row>
        <row r="223">
          <cell r="B223">
            <v>36951</v>
          </cell>
          <cell r="C223">
            <v>162.94999999999999</v>
          </cell>
        </row>
        <row r="224">
          <cell r="B224">
            <v>36952</v>
          </cell>
          <cell r="C224">
            <v>164.23</v>
          </cell>
        </row>
        <row r="225">
          <cell r="B225">
            <v>36955</v>
          </cell>
          <cell r="C225">
            <v>164.4</v>
          </cell>
        </row>
        <row r="226">
          <cell r="B226">
            <v>36956</v>
          </cell>
          <cell r="C226">
            <v>164.61</v>
          </cell>
        </row>
        <row r="227">
          <cell r="B227">
            <v>36957</v>
          </cell>
          <cell r="C227">
            <v>157.91999999999999</v>
          </cell>
        </row>
        <row r="228">
          <cell r="B228">
            <v>36958</v>
          </cell>
          <cell r="C228">
            <v>159.47</v>
          </cell>
        </row>
        <row r="229">
          <cell r="B229">
            <v>36959</v>
          </cell>
          <cell r="C229">
            <v>162.22999999999999</v>
          </cell>
        </row>
        <row r="230">
          <cell r="B230">
            <v>36962</v>
          </cell>
          <cell r="C230">
            <v>162.78</v>
          </cell>
        </row>
        <row r="231">
          <cell r="B231">
            <v>36963</v>
          </cell>
          <cell r="C231">
            <v>162.88</v>
          </cell>
        </row>
        <row r="232">
          <cell r="B232">
            <v>36964</v>
          </cell>
          <cell r="C232">
            <v>166.46</v>
          </cell>
        </row>
        <row r="233">
          <cell r="B233">
            <v>36965</v>
          </cell>
          <cell r="C233">
            <v>170</v>
          </cell>
        </row>
        <row r="234">
          <cell r="B234">
            <v>36966</v>
          </cell>
          <cell r="C234">
            <v>176.04</v>
          </cell>
        </row>
        <row r="235">
          <cell r="B235">
            <v>36969</v>
          </cell>
          <cell r="C235">
            <v>176.77</v>
          </cell>
        </row>
        <row r="236">
          <cell r="B236">
            <v>36970</v>
          </cell>
          <cell r="C236">
            <v>174.73</v>
          </cell>
        </row>
        <row r="237">
          <cell r="B237">
            <v>36971</v>
          </cell>
          <cell r="C237">
            <v>180.19</v>
          </cell>
        </row>
        <row r="238">
          <cell r="B238">
            <v>36972</v>
          </cell>
          <cell r="C238">
            <v>188.22</v>
          </cell>
        </row>
        <row r="239">
          <cell r="B239">
            <v>36973</v>
          </cell>
          <cell r="C239">
            <v>185.9</v>
          </cell>
        </row>
        <row r="240">
          <cell r="B240">
            <v>36976</v>
          </cell>
          <cell r="C240">
            <v>181</v>
          </cell>
        </row>
        <row r="241">
          <cell r="B241">
            <v>36977</v>
          </cell>
          <cell r="C241">
            <v>185</v>
          </cell>
        </row>
        <row r="242">
          <cell r="B242">
            <v>36978</v>
          </cell>
          <cell r="C242">
            <v>177</v>
          </cell>
        </row>
        <row r="243">
          <cell r="B243">
            <v>36979</v>
          </cell>
          <cell r="C243">
            <v>176</v>
          </cell>
        </row>
        <row r="244">
          <cell r="B244">
            <v>36980</v>
          </cell>
          <cell r="C244">
            <v>177</v>
          </cell>
        </row>
        <row r="245">
          <cell r="B245">
            <v>36983</v>
          </cell>
          <cell r="C245">
            <v>178</v>
          </cell>
        </row>
        <row r="246">
          <cell r="B246">
            <v>36984</v>
          </cell>
          <cell r="C246">
            <v>173</v>
          </cell>
        </row>
        <row r="247">
          <cell r="B247">
            <v>36985</v>
          </cell>
          <cell r="C247">
            <v>171</v>
          </cell>
        </row>
        <row r="248">
          <cell r="B248">
            <v>36986</v>
          </cell>
          <cell r="C248">
            <v>165</v>
          </cell>
        </row>
        <row r="249">
          <cell r="B249">
            <v>36987</v>
          </cell>
          <cell r="C249">
            <v>173</v>
          </cell>
        </row>
        <row r="250">
          <cell r="B250">
            <v>36990</v>
          </cell>
          <cell r="C250">
            <v>167</v>
          </cell>
        </row>
        <row r="251">
          <cell r="B251">
            <v>36991</v>
          </cell>
          <cell r="C251">
            <v>169</v>
          </cell>
        </row>
        <row r="252">
          <cell r="B252">
            <v>36992</v>
          </cell>
          <cell r="C252">
            <v>151</v>
          </cell>
        </row>
        <row r="253">
          <cell r="B253">
            <v>36993</v>
          </cell>
          <cell r="C253">
            <v>149</v>
          </cell>
        </row>
        <row r="254">
          <cell r="B254">
            <v>36994</v>
          </cell>
          <cell r="C254">
            <v>149</v>
          </cell>
        </row>
        <row r="255">
          <cell r="B255">
            <v>36997</v>
          </cell>
          <cell r="C255">
            <v>149</v>
          </cell>
        </row>
        <row r="256">
          <cell r="B256">
            <v>36998</v>
          </cell>
          <cell r="C256">
            <v>140</v>
          </cell>
        </row>
        <row r="257">
          <cell r="B257">
            <v>36999</v>
          </cell>
          <cell r="C257">
            <v>128</v>
          </cell>
        </row>
        <row r="258">
          <cell r="B258">
            <v>37000</v>
          </cell>
          <cell r="C258">
            <v>137</v>
          </cell>
        </row>
        <row r="259">
          <cell r="B259">
            <v>37001</v>
          </cell>
          <cell r="C259">
            <v>137</v>
          </cell>
        </row>
        <row r="260">
          <cell r="B260">
            <v>37004</v>
          </cell>
          <cell r="C260">
            <v>146</v>
          </cell>
        </row>
        <row r="261">
          <cell r="B261">
            <v>37005</v>
          </cell>
          <cell r="C261">
            <v>135</v>
          </cell>
        </row>
        <row r="262">
          <cell r="B262">
            <v>37006</v>
          </cell>
          <cell r="C262">
            <v>144</v>
          </cell>
        </row>
        <row r="263">
          <cell r="B263">
            <v>37007</v>
          </cell>
          <cell r="C263">
            <v>147</v>
          </cell>
        </row>
        <row r="264">
          <cell r="B264">
            <v>37008</v>
          </cell>
          <cell r="C264">
            <v>139</v>
          </cell>
        </row>
        <row r="265">
          <cell r="B265">
            <v>37011</v>
          </cell>
          <cell r="C265">
            <v>128</v>
          </cell>
        </row>
        <row r="266">
          <cell r="B266">
            <v>37012</v>
          </cell>
          <cell r="C266">
            <v>157</v>
          </cell>
        </row>
        <row r="267">
          <cell r="B267">
            <v>37013</v>
          </cell>
          <cell r="C267">
            <v>158</v>
          </cell>
        </row>
        <row r="268">
          <cell r="B268">
            <v>37014</v>
          </cell>
          <cell r="C268">
            <v>161</v>
          </cell>
        </row>
        <row r="269">
          <cell r="B269">
            <v>37015</v>
          </cell>
          <cell r="C269">
            <v>169</v>
          </cell>
        </row>
        <row r="270">
          <cell r="B270">
            <v>37018</v>
          </cell>
          <cell r="C270">
            <v>169</v>
          </cell>
        </row>
        <row r="271">
          <cell r="B271">
            <v>37019</v>
          </cell>
          <cell r="C271">
            <v>164</v>
          </cell>
        </row>
        <row r="272">
          <cell r="B272">
            <v>37020</v>
          </cell>
          <cell r="C272">
            <v>167</v>
          </cell>
        </row>
        <row r="273">
          <cell r="B273">
            <v>37021</v>
          </cell>
          <cell r="C273">
            <v>164</v>
          </cell>
        </row>
        <row r="274">
          <cell r="B274">
            <v>37022</v>
          </cell>
          <cell r="C274">
            <v>161</v>
          </cell>
        </row>
        <row r="275">
          <cell r="B275">
            <v>37025</v>
          </cell>
          <cell r="C275">
            <v>152</v>
          </cell>
        </row>
        <row r="276">
          <cell r="B276">
            <v>37026</v>
          </cell>
          <cell r="C276">
            <v>152</v>
          </cell>
        </row>
        <row r="277">
          <cell r="B277">
            <v>37027</v>
          </cell>
          <cell r="C277">
            <v>156</v>
          </cell>
        </row>
        <row r="278">
          <cell r="B278">
            <v>37028</v>
          </cell>
          <cell r="C278">
            <v>150</v>
          </cell>
        </row>
        <row r="279">
          <cell r="B279">
            <v>37029</v>
          </cell>
          <cell r="C279">
            <v>154</v>
          </cell>
        </row>
        <row r="280">
          <cell r="B280">
            <v>37032</v>
          </cell>
          <cell r="C280">
            <v>150</v>
          </cell>
        </row>
        <row r="281">
          <cell r="B281">
            <v>37033</v>
          </cell>
          <cell r="C281">
            <v>145</v>
          </cell>
        </row>
        <row r="282">
          <cell r="B282">
            <v>37034</v>
          </cell>
          <cell r="C282">
            <v>142</v>
          </cell>
        </row>
        <row r="283">
          <cell r="B283">
            <v>37035</v>
          </cell>
          <cell r="C283">
            <v>137</v>
          </cell>
        </row>
        <row r="284">
          <cell r="B284">
            <v>37036</v>
          </cell>
          <cell r="C284">
            <v>133</v>
          </cell>
        </row>
        <row r="285">
          <cell r="B285">
            <v>37039</v>
          </cell>
          <cell r="C285">
            <v>133</v>
          </cell>
        </row>
        <row r="286">
          <cell r="B286">
            <v>37040</v>
          </cell>
          <cell r="C286">
            <v>138</v>
          </cell>
        </row>
        <row r="287">
          <cell r="B287">
            <v>37041</v>
          </cell>
          <cell r="C287">
            <v>141</v>
          </cell>
        </row>
        <row r="288">
          <cell r="B288">
            <v>37042</v>
          </cell>
          <cell r="C288">
            <v>136</v>
          </cell>
        </row>
        <row r="289">
          <cell r="B289">
            <v>37043</v>
          </cell>
          <cell r="C289">
            <v>143</v>
          </cell>
        </row>
        <row r="290">
          <cell r="B290">
            <v>37046</v>
          </cell>
          <cell r="C290">
            <v>148</v>
          </cell>
        </row>
        <row r="291">
          <cell r="B291">
            <v>37047</v>
          </cell>
          <cell r="C291">
            <v>152</v>
          </cell>
        </row>
        <row r="292">
          <cell r="B292">
            <v>37048</v>
          </cell>
          <cell r="C292">
            <v>151</v>
          </cell>
        </row>
        <row r="293">
          <cell r="B293">
            <v>37049</v>
          </cell>
          <cell r="C293">
            <v>149</v>
          </cell>
        </row>
        <row r="294">
          <cell r="B294">
            <v>37050</v>
          </cell>
          <cell r="C294">
            <v>149</v>
          </cell>
        </row>
        <row r="295">
          <cell r="B295">
            <v>37053</v>
          </cell>
          <cell r="C295">
            <v>148</v>
          </cell>
        </row>
        <row r="296">
          <cell r="B296">
            <v>37054</v>
          </cell>
          <cell r="C296">
            <v>144</v>
          </cell>
        </row>
        <row r="297">
          <cell r="B297">
            <v>37055</v>
          </cell>
          <cell r="C297">
            <v>144</v>
          </cell>
        </row>
        <row r="298">
          <cell r="B298">
            <v>37056</v>
          </cell>
          <cell r="C298">
            <v>149</v>
          </cell>
        </row>
        <row r="299">
          <cell r="B299">
            <v>37057</v>
          </cell>
          <cell r="C299">
            <v>154</v>
          </cell>
        </row>
        <row r="300">
          <cell r="B300">
            <v>37060</v>
          </cell>
          <cell r="C300">
            <v>153</v>
          </cell>
        </row>
        <row r="301">
          <cell r="B301">
            <v>37061</v>
          </cell>
          <cell r="C301">
            <v>151</v>
          </cell>
        </row>
        <row r="302">
          <cell r="B302">
            <v>37062</v>
          </cell>
          <cell r="C302">
            <v>155</v>
          </cell>
        </row>
        <row r="303">
          <cell r="B303">
            <v>37063</v>
          </cell>
          <cell r="C303">
            <v>158</v>
          </cell>
        </row>
        <row r="304">
          <cell r="B304">
            <v>37064</v>
          </cell>
          <cell r="C304">
            <v>157</v>
          </cell>
        </row>
        <row r="305">
          <cell r="B305">
            <v>37067</v>
          </cell>
          <cell r="C305">
            <v>156</v>
          </cell>
        </row>
        <row r="306">
          <cell r="B306">
            <v>37068</v>
          </cell>
          <cell r="C306">
            <v>160</v>
          </cell>
        </row>
        <row r="307">
          <cell r="B307">
            <v>37069</v>
          </cell>
          <cell r="C307">
            <v>158</v>
          </cell>
        </row>
        <row r="308">
          <cell r="B308">
            <v>37070</v>
          </cell>
          <cell r="C308">
            <v>155</v>
          </cell>
        </row>
        <row r="309">
          <cell r="B309">
            <v>37071</v>
          </cell>
          <cell r="C309">
            <v>146</v>
          </cell>
        </row>
        <row r="310">
          <cell r="B310">
            <v>37074</v>
          </cell>
          <cell r="C310">
            <v>146</v>
          </cell>
        </row>
        <row r="311">
          <cell r="B311">
            <v>37075</v>
          </cell>
          <cell r="C311">
            <v>151</v>
          </cell>
        </row>
        <row r="312">
          <cell r="B312">
            <v>37076</v>
          </cell>
          <cell r="C312">
            <v>151</v>
          </cell>
        </row>
        <row r="313">
          <cell r="B313">
            <v>37077</v>
          </cell>
          <cell r="C313">
            <v>154</v>
          </cell>
        </row>
        <row r="314">
          <cell r="B314">
            <v>37078</v>
          </cell>
          <cell r="C314">
            <v>154</v>
          </cell>
        </row>
        <row r="315">
          <cell r="B315">
            <v>37081</v>
          </cell>
          <cell r="C315">
            <v>164</v>
          </cell>
        </row>
        <row r="316">
          <cell r="B316">
            <v>37082</v>
          </cell>
          <cell r="C316">
            <v>167</v>
          </cell>
        </row>
        <row r="317">
          <cell r="B317">
            <v>37083</v>
          </cell>
          <cell r="C317">
            <v>175</v>
          </cell>
        </row>
        <row r="318">
          <cell r="B318">
            <v>37084</v>
          </cell>
          <cell r="C318">
            <v>216</v>
          </cell>
        </row>
        <row r="319">
          <cell r="B319">
            <v>37085</v>
          </cell>
          <cell r="C319">
            <v>223</v>
          </cell>
        </row>
        <row r="320">
          <cell r="B320">
            <v>37088</v>
          </cell>
          <cell r="C320">
            <v>195</v>
          </cell>
        </row>
        <row r="321">
          <cell r="B321">
            <v>37089</v>
          </cell>
          <cell r="C321">
            <v>194</v>
          </cell>
        </row>
        <row r="322">
          <cell r="B322">
            <v>37090</v>
          </cell>
          <cell r="C322">
            <v>183</v>
          </cell>
        </row>
        <row r="323">
          <cell r="B323">
            <v>37091</v>
          </cell>
          <cell r="C323">
            <v>183</v>
          </cell>
        </row>
        <row r="324">
          <cell r="B324">
            <v>37092</v>
          </cell>
          <cell r="C324">
            <v>193</v>
          </cell>
        </row>
        <row r="325">
          <cell r="B325">
            <v>37095</v>
          </cell>
          <cell r="C325">
            <v>190</v>
          </cell>
        </row>
        <row r="326">
          <cell r="B326">
            <v>37096</v>
          </cell>
          <cell r="C326">
            <v>187</v>
          </cell>
        </row>
        <row r="327">
          <cell r="B327">
            <v>37097</v>
          </cell>
          <cell r="C327">
            <v>192</v>
          </cell>
        </row>
        <row r="328">
          <cell r="B328">
            <v>37098</v>
          </cell>
          <cell r="C328">
            <v>184</v>
          </cell>
        </row>
        <row r="329">
          <cell r="B329">
            <v>37099</v>
          </cell>
          <cell r="C329">
            <v>191</v>
          </cell>
        </row>
        <row r="330">
          <cell r="B330">
            <v>37102</v>
          </cell>
          <cell r="C330">
            <v>189</v>
          </cell>
        </row>
        <row r="331">
          <cell r="B331">
            <v>37103</v>
          </cell>
          <cell r="C331">
            <v>191</v>
          </cell>
        </row>
        <row r="332">
          <cell r="B332">
            <v>37104</v>
          </cell>
          <cell r="C332">
            <v>188</v>
          </cell>
        </row>
        <row r="333">
          <cell r="B333">
            <v>37105</v>
          </cell>
          <cell r="C333">
            <v>186</v>
          </cell>
        </row>
        <row r="334">
          <cell r="B334">
            <v>37106</v>
          </cell>
          <cell r="C334">
            <v>186</v>
          </cell>
        </row>
        <row r="335">
          <cell r="B335">
            <v>37109</v>
          </cell>
          <cell r="C335">
            <v>188</v>
          </cell>
        </row>
        <row r="336">
          <cell r="B336">
            <v>37110</v>
          </cell>
          <cell r="C336">
            <v>186</v>
          </cell>
        </row>
        <row r="337">
          <cell r="B337">
            <v>37111</v>
          </cell>
          <cell r="C337">
            <v>183</v>
          </cell>
        </row>
        <row r="338">
          <cell r="B338">
            <v>37112</v>
          </cell>
          <cell r="C338">
            <v>186</v>
          </cell>
        </row>
        <row r="339">
          <cell r="B339">
            <v>37113</v>
          </cell>
          <cell r="C339">
            <v>189</v>
          </cell>
        </row>
        <row r="340">
          <cell r="B340">
            <v>37116</v>
          </cell>
          <cell r="C340">
            <v>189</v>
          </cell>
        </row>
        <row r="341">
          <cell r="B341">
            <v>37117</v>
          </cell>
          <cell r="C341">
            <v>183</v>
          </cell>
        </row>
        <row r="342">
          <cell r="B342">
            <v>37118</v>
          </cell>
          <cell r="C342">
            <v>188</v>
          </cell>
        </row>
        <row r="343">
          <cell r="B343">
            <v>37119</v>
          </cell>
          <cell r="C343">
            <v>189</v>
          </cell>
        </row>
        <row r="344">
          <cell r="B344">
            <v>37120</v>
          </cell>
          <cell r="C344">
            <v>191</v>
          </cell>
        </row>
        <row r="345">
          <cell r="B345">
            <v>37123</v>
          </cell>
          <cell r="C345">
            <v>192</v>
          </cell>
        </row>
        <row r="346">
          <cell r="B346">
            <v>37124</v>
          </cell>
          <cell r="C346">
            <v>186</v>
          </cell>
        </row>
        <row r="347">
          <cell r="B347">
            <v>37125</v>
          </cell>
          <cell r="C347">
            <v>181</v>
          </cell>
        </row>
        <row r="348">
          <cell r="B348">
            <v>37126</v>
          </cell>
          <cell r="C348">
            <v>180</v>
          </cell>
        </row>
        <row r="349">
          <cell r="B349">
            <v>37127</v>
          </cell>
          <cell r="C349">
            <v>180</v>
          </cell>
        </row>
        <row r="350">
          <cell r="B350">
            <v>37130</v>
          </cell>
          <cell r="C350">
            <v>180</v>
          </cell>
        </row>
        <row r="351">
          <cell r="B351">
            <v>37131</v>
          </cell>
          <cell r="C351">
            <v>178</v>
          </cell>
        </row>
        <row r="352">
          <cell r="B352">
            <v>37132</v>
          </cell>
          <cell r="C352">
            <v>186</v>
          </cell>
        </row>
        <row r="353">
          <cell r="B353">
            <v>37133</v>
          </cell>
          <cell r="C353">
            <v>189</v>
          </cell>
        </row>
        <row r="354">
          <cell r="B354">
            <v>37134</v>
          </cell>
          <cell r="C354">
            <v>188</v>
          </cell>
        </row>
        <row r="355">
          <cell r="B355">
            <v>37137</v>
          </cell>
          <cell r="C355">
            <v>188</v>
          </cell>
        </row>
        <row r="356">
          <cell r="B356">
            <v>37138</v>
          </cell>
          <cell r="C356">
            <v>180</v>
          </cell>
        </row>
        <row r="357">
          <cell r="B357">
            <v>37139</v>
          </cell>
          <cell r="C357">
            <v>175</v>
          </cell>
        </row>
        <row r="358">
          <cell r="B358">
            <v>37140</v>
          </cell>
          <cell r="C358">
            <v>177</v>
          </cell>
        </row>
        <row r="359">
          <cell r="B359">
            <v>37141</v>
          </cell>
          <cell r="C359">
            <v>185</v>
          </cell>
        </row>
        <row r="360">
          <cell r="B360">
            <v>37144</v>
          </cell>
          <cell r="C360">
            <v>183</v>
          </cell>
        </row>
        <row r="361">
          <cell r="B361">
            <v>37145</v>
          </cell>
          <cell r="C361">
            <v>186</v>
          </cell>
        </row>
        <row r="362">
          <cell r="B362">
            <v>37146</v>
          </cell>
          <cell r="C362">
            <v>206</v>
          </cell>
        </row>
        <row r="363">
          <cell r="B363">
            <v>37147</v>
          </cell>
          <cell r="C363">
            <v>202</v>
          </cell>
        </row>
        <row r="364">
          <cell r="B364">
            <v>37148</v>
          </cell>
          <cell r="C364">
            <v>207</v>
          </cell>
        </row>
        <row r="365">
          <cell r="B365">
            <v>37151</v>
          </cell>
          <cell r="C365">
            <v>219</v>
          </cell>
        </row>
        <row r="366">
          <cell r="B366">
            <v>37152</v>
          </cell>
          <cell r="C366">
            <v>216</v>
          </cell>
        </row>
        <row r="367">
          <cell r="B367">
            <v>37153</v>
          </cell>
          <cell r="C367">
            <v>206</v>
          </cell>
        </row>
        <row r="368">
          <cell r="B368">
            <v>37154</v>
          </cell>
          <cell r="C368">
            <v>203</v>
          </cell>
        </row>
        <row r="369">
          <cell r="B369">
            <v>37155</v>
          </cell>
          <cell r="C369">
            <v>212</v>
          </cell>
        </row>
        <row r="370">
          <cell r="B370">
            <v>37158</v>
          </cell>
          <cell r="C370">
            <v>210</v>
          </cell>
        </row>
        <row r="371">
          <cell r="B371">
            <v>37159</v>
          </cell>
          <cell r="C371">
            <v>212</v>
          </cell>
        </row>
        <row r="372">
          <cell r="B372">
            <v>37160</v>
          </cell>
          <cell r="C372">
            <v>211</v>
          </cell>
        </row>
        <row r="373">
          <cell r="B373">
            <v>37161</v>
          </cell>
          <cell r="C373">
            <v>205</v>
          </cell>
        </row>
        <row r="374">
          <cell r="B374">
            <v>37162</v>
          </cell>
          <cell r="C374">
            <v>205</v>
          </cell>
        </row>
        <row r="375">
          <cell r="B375">
            <v>37165</v>
          </cell>
          <cell r="C375">
            <v>204</v>
          </cell>
        </row>
        <row r="376">
          <cell r="B376">
            <v>37166</v>
          </cell>
          <cell r="C376">
            <v>204</v>
          </cell>
        </row>
        <row r="377">
          <cell r="B377">
            <v>37167</v>
          </cell>
          <cell r="C377">
            <v>201</v>
          </cell>
        </row>
        <row r="378">
          <cell r="B378">
            <v>37168</v>
          </cell>
          <cell r="C378">
            <v>200</v>
          </cell>
        </row>
        <row r="379">
          <cell r="B379">
            <v>37169</v>
          </cell>
          <cell r="C379">
            <v>200</v>
          </cell>
        </row>
        <row r="380">
          <cell r="B380">
            <v>37172</v>
          </cell>
          <cell r="C380">
            <v>199</v>
          </cell>
        </row>
        <row r="381">
          <cell r="B381">
            <v>37173</v>
          </cell>
          <cell r="C381">
            <v>192</v>
          </cell>
        </row>
        <row r="382">
          <cell r="B382">
            <v>37174</v>
          </cell>
          <cell r="C382">
            <v>192</v>
          </cell>
        </row>
        <row r="383">
          <cell r="B383">
            <v>37175</v>
          </cell>
          <cell r="C383">
            <v>187</v>
          </cell>
        </row>
        <row r="384">
          <cell r="B384">
            <v>37176</v>
          </cell>
          <cell r="C384">
            <v>195</v>
          </cell>
        </row>
        <row r="385">
          <cell r="B385">
            <v>37179</v>
          </cell>
          <cell r="C385">
            <v>200</v>
          </cell>
        </row>
        <row r="386">
          <cell r="B386">
            <v>37180</v>
          </cell>
          <cell r="C386">
            <v>197</v>
          </cell>
        </row>
        <row r="387">
          <cell r="B387">
            <v>37181</v>
          </cell>
          <cell r="C387">
            <v>194</v>
          </cell>
        </row>
        <row r="388">
          <cell r="B388">
            <v>37182</v>
          </cell>
          <cell r="C388">
            <v>194</v>
          </cell>
        </row>
        <row r="389">
          <cell r="B389">
            <v>37183</v>
          </cell>
          <cell r="C389">
            <v>199</v>
          </cell>
        </row>
        <row r="390">
          <cell r="B390">
            <v>37186</v>
          </cell>
          <cell r="C390">
            <v>197</v>
          </cell>
        </row>
        <row r="391">
          <cell r="B391">
            <v>37187</v>
          </cell>
          <cell r="C391">
            <v>197</v>
          </cell>
        </row>
        <row r="392">
          <cell r="B392">
            <v>37188</v>
          </cell>
          <cell r="C392">
            <v>199</v>
          </cell>
        </row>
        <row r="393">
          <cell r="B393">
            <v>37189</v>
          </cell>
          <cell r="C393">
            <v>206</v>
          </cell>
        </row>
        <row r="394">
          <cell r="B394">
            <v>37190</v>
          </cell>
          <cell r="C394">
            <v>209</v>
          </cell>
        </row>
        <row r="395">
          <cell r="B395">
            <v>37193</v>
          </cell>
          <cell r="C395">
            <v>206</v>
          </cell>
        </row>
        <row r="396">
          <cell r="B396">
            <v>37194</v>
          </cell>
          <cell r="C396">
            <v>219</v>
          </cell>
        </row>
        <row r="397">
          <cell r="B397">
            <v>37195</v>
          </cell>
          <cell r="C397">
            <v>214</v>
          </cell>
        </row>
        <row r="398">
          <cell r="B398">
            <v>37196</v>
          </cell>
          <cell r="C398">
            <v>220</v>
          </cell>
        </row>
        <row r="399">
          <cell r="B399">
            <v>37197</v>
          </cell>
          <cell r="C399">
            <v>218</v>
          </cell>
        </row>
        <row r="400">
          <cell r="B400">
            <v>37200</v>
          </cell>
          <cell r="C400">
            <v>220</v>
          </cell>
        </row>
        <row r="401">
          <cell r="B401">
            <v>37201</v>
          </cell>
          <cell r="C401">
            <v>220</v>
          </cell>
        </row>
        <row r="402">
          <cell r="B402">
            <v>37202</v>
          </cell>
          <cell r="C402">
            <v>220</v>
          </cell>
        </row>
        <row r="403">
          <cell r="B403">
            <v>37203</v>
          </cell>
          <cell r="C403">
            <v>217</v>
          </cell>
        </row>
        <row r="404">
          <cell r="B404">
            <v>37204</v>
          </cell>
          <cell r="C404">
            <v>214</v>
          </cell>
        </row>
        <row r="405">
          <cell r="B405">
            <v>37207</v>
          </cell>
          <cell r="C405">
            <v>214</v>
          </cell>
        </row>
        <row r="406">
          <cell r="B406">
            <v>37208</v>
          </cell>
          <cell r="C406">
            <v>207</v>
          </cell>
        </row>
        <row r="407">
          <cell r="B407">
            <v>37209</v>
          </cell>
          <cell r="C407">
            <v>198</v>
          </cell>
        </row>
        <row r="408">
          <cell r="B408">
            <v>37210</v>
          </cell>
          <cell r="C408">
            <v>199</v>
          </cell>
        </row>
        <row r="409">
          <cell r="B409">
            <v>37211</v>
          </cell>
          <cell r="C409">
            <v>196</v>
          </cell>
        </row>
        <row r="410">
          <cell r="B410">
            <v>37214</v>
          </cell>
          <cell r="C410">
            <v>195</v>
          </cell>
        </row>
        <row r="411">
          <cell r="B411">
            <v>37215</v>
          </cell>
          <cell r="C411">
            <v>199</v>
          </cell>
        </row>
        <row r="412">
          <cell r="B412">
            <v>37216</v>
          </cell>
          <cell r="C412">
            <v>193</v>
          </cell>
        </row>
        <row r="413">
          <cell r="B413">
            <v>37217</v>
          </cell>
          <cell r="C413">
            <v>190</v>
          </cell>
        </row>
        <row r="414">
          <cell r="B414">
            <v>37218</v>
          </cell>
          <cell r="C414">
            <v>189</v>
          </cell>
        </row>
        <row r="415">
          <cell r="B415">
            <v>37221</v>
          </cell>
          <cell r="C415">
            <v>190</v>
          </cell>
        </row>
        <row r="416">
          <cell r="B416">
            <v>37222</v>
          </cell>
          <cell r="C416">
            <v>177</v>
          </cell>
        </row>
        <row r="417">
          <cell r="B417">
            <v>37223</v>
          </cell>
          <cell r="C417">
            <v>185</v>
          </cell>
        </row>
        <row r="418">
          <cell r="B418">
            <v>37224</v>
          </cell>
          <cell r="C418">
            <v>190</v>
          </cell>
        </row>
        <row r="419">
          <cell r="B419">
            <v>37225</v>
          </cell>
          <cell r="C419">
            <v>196</v>
          </cell>
        </row>
        <row r="420">
          <cell r="B420">
            <v>37228</v>
          </cell>
          <cell r="C420">
            <v>198</v>
          </cell>
        </row>
        <row r="421">
          <cell r="B421">
            <v>37229</v>
          </cell>
          <cell r="C421">
            <v>196</v>
          </cell>
        </row>
        <row r="422">
          <cell r="B422">
            <v>37230</v>
          </cell>
          <cell r="C422">
            <v>187</v>
          </cell>
        </row>
        <row r="423">
          <cell r="B423">
            <v>37231</v>
          </cell>
          <cell r="C423">
            <v>182</v>
          </cell>
        </row>
        <row r="424">
          <cell r="B424">
            <v>37232</v>
          </cell>
          <cell r="C424">
            <v>178</v>
          </cell>
        </row>
        <row r="425">
          <cell r="B425">
            <v>37235</v>
          </cell>
          <cell r="C425">
            <v>174</v>
          </cell>
        </row>
        <row r="426">
          <cell r="B426">
            <v>37236</v>
          </cell>
          <cell r="C426">
            <v>182</v>
          </cell>
        </row>
        <row r="427">
          <cell r="B427">
            <v>37237</v>
          </cell>
          <cell r="C427">
            <v>181</v>
          </cell>
        </row>
        <row r="428">
          <cell r="B428">
            <v>37238</v>
          </cell>
          <cell r="C428">
            <v>180</v>
          </cell>
        </row>
        <row r="429">
          <cell r="B429">
            <v>37239</v>
          </cell>
          <cell r="C429">
            <v>178</v>
          </cell>
        </row>
        <row r="430">
          <cell r="B430">
            <v>37242</v>
          </cell>
          <cell r="C430">
            <v>167</v>
          </cell>
        </row>
        <row r="431">
          <cell r="B431">
            <v>37243</v>
          </cell>
          <cell r="C431">
            <v>173</v>
          </cell>
        </row>
        <row r="432">
          <cell r="B432">
            <v>37244</v>
          </cell>
          <cell r="C432">
            <v>181</v>
          </cell>
        </row>
        <row r="433">
          <cell r="B433">
            <v>37245</v>
          </cell>
          <cell r="C433">
            <v>177</v>
          </cell>
        </row>
        <row r="434">
          <cell r="B434">
            <v>37246</v>
          </cell>
          <cell r="C434">
            <v>177</v>
          </cell>
        </row>
        <row r="435">
          <cell r="B435">
            <v>37249</v>
          </cell>
          <cell r="C435">
            <v>176</v>
          </cell>
        </row>
        <row r="436">
          <cell r="B436">
            <v>37250</v>
          </cell>
          <cell r="C436">
            <v>176</v>
          </cell>
        </row>
        <row r="437">
          <cell r="B437">
            <v>37251</v>
          </cell>
          <cell r="C437">
            <v>176</v>
          </cell>
        </row>
        <row r="438">
          <cell r="B438">
            <v>37252</v>
          </cell>
          <cell r="C438">
            <v>166</v>
          </cell>
        </row>
        <row r="439">
          <cell r="B439">
            <v>37253</v>
          </cell>
          <cell r="C439">
            <v>163</v>
          </cell>
        </row>
        <row r="440">
          <cell r="B440">
            <v>37256</v>
          </cell>
          <cell r="C440">
            <v>155</v>
          </cell>
        </row>
        <row r="441">
          <cell r="B441">
            <v>37257</v>
          </cell>
          <cell r="C441">
            <v>155</v>
          </cell>
        </row>
        <row r="442">
          <cell r="B442">
            <v>37258</v>
          </cell>
          <cell r="C442">
            <v>172</v>
          </cell>
        </row>
        <row r="443">
          <cell r="B443">
            <v>37259</v>
          </cell>
          <cell r="C443">
            <v>172</v>
          </cell>
        </row>
        <row r="444">
          <cell r="B444">
            <v>37260</v>
          </cell>
          <cell r="C444">
            <v>172</v>
          </cell>
        </row>
        <row r="445">
          <cell r="B445">
            <v>37263</v>
          </cell>
          <cell r="C445">
            <v>168</v>
          </cell>
        </row>
        <row r="446">
          <cell r="B446">
            <v>37264</v>
          </cell>
          <cell r="C446">
            <v>179</v>
          </cell>
        </row>
        <row r="447">
          <cell r="B447">
            <v>37265</v>
          </cell>
          <cell r="C447">
            <v>168</v>
          </cell>
        </row>
        <row r="448">
          <cell r="B448">
            <v>37266</v>
          </cell>
          <cell r="C448">
            <v>174</v>
          </cell>
        </row>
        <row r="449">
          <cell r="B449">
            <v>37267</v>
          </cell>
          <cell r="C449">
            <v>168</v>
          </cell>
        </row>
        <row r="450">
          <cell r="B450">
            <v>37270</v>
          </cell>
          <cell r="C450">
            <v>162</v>
          </cell>
        </row>
        <row r="451">
          <cell r="B451">
            <v>37271</v>
          </cell>
          <cell r="C451">
            <v>164</v>
          </cell>
        </row>
        <row r="452">
          <cell r="B452">
            <v>37272</v>
          </cell>
          <cell r="C452">
            <v>167</v>
          </cell>
        </row>
        <row r="453">
          <cell r="B453">
            <v>37273</v>
          </cell>
          <cell r="C453">
            <v>164</v>
          </cell>
        </row>
        <row r="454">
          <cell r="B454">
            <v>37274</v>
          </cell>
          <cell r="C454">
            <v>158</v>
          </cell>
        </row>
        <row r="455">
          <cell r="B455">
            <v>37277</v>
          </cell>
          <cell r="C455">
            <v>162</v>
          </cell>
        </row>
        <row r="456">
          <cell r="B456">
            <v>37278</v>
          </cell>
          <cell r="C456">
            <v>156</v>
          </cell>
        </row>
        <row r="457">
          <cell r="B457">
            <v>37279</v>
          </cell>
          <cell r="C457">
            <v>160</v>
          </cell>
        </row>
        <row r="458">
          <cell r="B458">
            <v>37280</v>
          </cell>
          <cell r="C458">
            <v>157</v>
          </cell>
        </row>
        <row r="459">
          <cell r="B459">
            <v>37281</v>
          </cell>
          <cell r="C459">
            <v>152</v>
          </cell>
        </row>
        <row r="460">
          <cell r="B460">
            <v>37284</v>
          </cell>
          <cell r="C460">
            <v>146</v>
          </cell>
        </row>
        <row r="461">
          <cell r="B461">
            <v>37285</v>
          </cell>
          <cell r="C461">
            <v>153</v>
          </cell>
        </row>
        <row r="462">
          <cell r="B462">
            <v>37286</v>
          </cell>
          <cell r="C462">
            <v>154</v>
          </cell>
        </row>
        <row r="463">
          <cell r="B463">
            <v>37287</v>
          </cell>
          <cell r="C463">
            <v>154</v>
          </cell>
        </row>
        <row r="464">
          <cell r="B464">
            <v>37288</v>
          </cell>
          <cell r="C464">
            <v>153</v>
          </cell>
        </row>
        <row r="465">
          <cell r="B465">
            <v>37291</v>
          </cell>
          <cell r="C465">
            <v>158</v>
          </cell>
        </row>
        <row r="466">
          <cell r="B466">
            <v>37292</v>
          </cell>
          <cell r="C466">
            <v>161</v>
          </cell>
        </row>
        <row r="467">
          <cell r="B467">
            <v>37293</v>
          </cell>
          <cell r="C467">
            <v>161</v>
          </cell>
        </row>
        <row r="468">
          <cell r="B468">
            <v>37294</v>
          </cell>
          <cell r="C468">
            <v>160</v>
          </cell>
        </row>
        <row r="469">
          <cell r="B469">
            <v>37295</v>
          </cell>
          <cell r="C469">
            <v>158</v>
          </cell>
        </row>
        <row r="470">
          <cell r="B470">
            <v>37298</v>
          </cell>
          <cell r="C470">
            <v>159</v>
          </cell>
        </row>
        <row r="471">
          <cell r="B471">
            <v>37299</v>
          </cell>
          <cell r="C471">
            <v>159</v>
          </cell>
        </row>
        <row r="472">
          <cell r="B472">
            <v>37300</v>
          </cell>
          <cell r="C472">
            <v>154</v>
          </cell>
        </row>
        <row r="473">
          <cell r="B473">
            <v>37301</v>
          </cell>
          <cell r="C473">
            <v>154</v>
          </cell>
        </row>
        <row r="474">
          <cell r="B474">
            <v>37302</v>
          </cell>
          <cell r="C474">
            <v>159</v>
          </cell>
        </row>
        <row r="475">
          <cell r="B475">
            <v>37305</v>
          </cell>
          <cell r="C475">
            <v>158</v>
          </cell>
        </row>
        <row r="476">
          <cell r="B476">
            <v>37306</v>
          </cell>
          <cell r="C476">
            <v>156</v>
          </cell>
        </row>
        <row r="477">
          <cell r="B477">
            <v>37307</v>
          </cell>
          <cell r="C477">
            <v>153</v>
          </cell>
        </row>
        <row r="478">
          <cell r="B478">
            <v>37308</v>
          </cell>
          <cell r="C478">
            <v>154</v>
          </cell>
        </row>
        <row r="479">
          <cell r="B479">
            <v>37309</v>
          </cell>
          <cell r="C479">
            <v>159</v>
          </cell>
        </row>
        <row r="480">
          <cell r="B480">
            <v>37312</v>
          </cell>
          <cell r="C480">
            <v>157</v>
          </cell>
        </row>
        <row r="481">
          <cell r="B481">
            <v>37313</v>
          </cell>
          <cell r="C481">
            <v>151</v>
          </cell>
        </row>
        <row r="482">
          <cell r="B482">
            <v>37314</v>
          </cell>
          <cell r="C482">
            <v>150</v>
          </cell>
        </row>
        <row r="483">
          <cell r="B483">
            <v>37315</v>
          </cell>
          <cell r="C483">
            <v>153</v>
          </cell>
        </row>
        <row r="484">
          <cell r="B484">
            <v>37316</v>
          </cell>
          <cell r="C484">
            <v>156</v>
          </cell>
        </row>
        <row r="485">
          <cell r="B485">
            <v>37319</v>
          </cell>
          <cell r="C485">
            <v>149</v>
          </cell>
        </row>
        <row r="486">
          <cell r="B486">
            <v>37320</v>
          </cell>
          <cell r="C486">
            <v>148</v>
          </cell>
        </row>
        <row r="487">
          <cell r="B487">
            <v>37321</v>
          </cell>
          <cell r="C487">
            <v>145</v>
          </cell>
        </row>
        <row r="488">
          <cell r="B488">
            <v>37322</v>
          </cell>
          <cell r="C488">
            <v>144</v>
          </cell>
        </row>
        <row r="489">
          <cell r="B489">
            <v>37323</v>
          </cell>
          <cell r="C489">
            <v>140</v>
          </cell>
        </row>
        <row r="490">
          <cell r="B490">
            <v>37326</v>
          </cell>
          <cell r="C490">
            <v>141</v>
          </cell>
        </row>
        <row r="491">
          <cell r="B491">
            <v>37327</v>
          </cell>
          <cell r="C491">
            <v>144</v>
          </cell>
        </row>
        <row r="492">
          <cell r="B492">
            <v>37328</v>
          </cell>
          <cell r="C492">
            <v>148</v>
          </cell>
        </row>
        <row r="493">
          <cell r="B493">
            <v>37329</v>
          </cell>
          <cell r="C493">
            <v>144</v>
          </cell>
        </row>
        <row r="494">
          <cell r="B494">
            <v>37330</v>
          </cell>
          <cell r="C494">
            <v>142</v>
          </cell>
        </row>
        <row r="495">
          <cell r="B495">
            <v>37333</v>
          </cell>
          <cell r="C495">
            <v>142</v>
          </cell>
        </row>
        <row r="496">
          <cell r="B496">
            <v>37334</v>
          </cell>
          <cell r="C496">
            <v>144</v>
          </cell>
        </row>
        <row r="497">
          <cell r="B497">
            <v>37335</v>
          </cell>
          <cell r="C497">
            <v>145</v>
          </cell>
        </row>
        <row r="498">
          <cell r="B498">
            <v>37336</v>
          </cell>
          <cell r="C498">
            <v>142</v>
          </cell>
        </row>
        <row r="499">
          <cell r="B499">
            <v>37337</v>
          </cell>
          <cell r="C499">
            <v>140</v>
          </cell>
        </row>
        <row r="500">
          <cell r="B500">
            <v>37340</v>
          </cell>
          <cell r="C500">
            <v>138</v>
          </cell>
        </row>
        <row r="501">
          <cell r="B501">
            <v>37341</v>
          </cell>
          <cell r="C501">
            <v>140</v>
          </cell>
        </row>
        <row r="502">
          <cell r="B502">
            <v>37342</v>
          </cell>
          <cell r="C502">
            <v>141</v>
          </cell>
        </row>
        <row r="503">
          <cell r="B503">
            <v>37343</v>
          </cell>
          <cell r="C503">
            <v>141</v>
          </cell>
        </row>
        <row r="504">
          <cell r="B504">
            <v>37344</v>
          </cell>
          <cell r="C504">
            <v>141</v>
          </cell>
        </row>
        <row r="505">
          <cell r="B505">
            <v>37347</v>
          </cell>
          <cell r="C505">
            <v>141</v>
          </cell>
        </row>
        <row r="506">
          <cell r="B506">
            <v>37348</v>
          </cell>
          <cell r="C506">
            <v>140</v>
          </cell>
        </row>
        <row r="507">
          <cell r="B507">
            <v>37349</v>
          </cell>
          <cell r="C507">
            <v>141</v>
          </cell>
        </row>
        <row r="508">
          <cell r="B508">
            <v>37350</v>
          </cell>
          <cell r="C508">
            <v>145</v>
          </cell>
        </row>
        <row r="509">
          <cell r="B509">
            <v>37351</v>
          </cell>
          <cell r="C509">
            <v>147</v>
          </cell>
        </row>
        <row r="510">
          <cell r="B510">
            <v>37354</v>
          </cell>
          <cell r="C510">
            <v>148</v>
          </cell>
        </row>
        <row r="511">
          <cell r="B511">
            <v>37355</v>
          </cell>
          <cell r="C511">
            <v>144</v>
          </cell>
        </row>
        <row r="512">
          <cell r="B512">
            <v>37356</v>
          </cell>
          <cell r="C512">
            <v>146</v>
          </cell>
        </row>
        <row r="513">
          <cell r="B513">
            <v>37357</v>
          </cell>
          <cell r="C513">
            <v>143</v>
          </cell>
        </row>
        <row r="514">
          <cell r="B514">
            <v>37358</v>
          </cell>
          <cell r="C514">
            <v>145</v>
          </cell>
        </row>
        <row r="515">
          <cell r="B515">
            <v>37361</v>
          </cell>
          <cell r="C515">
            <v>146</v>
          </cell>
        </row>
        <row r="516">
          <cell r="B516">
            <v>37362</v>
          </cell>
          <cell r="C516">
            <v>145</v>
          </cell>
        </row>
        <row r="517">
          <cell r="B517">
            <v>37363</v>
          </cell>
          <cell r="C517">
            <v>145</v>
          </cell>
        </row>
        <row r="518">
          <cell r="B518">
            <v>37364</v>
          </cell>
          <cell r="C518">
            <v>140</v>
          </cell>
        </row>
        <row r="519">
          <cell r="B519">
            <v>37365</v>
          </cell>
          <cell r="C519">
            <v>140</v>
          </cell>
        </row>
        <row r="520">
          <cell r="B520">
            <v>37368</v>
          </cell>
          <cell r="C520">
            <v>139</v>
          </cell>
        </row>
        <row r="521">
          <cell r="B521">
            <v>37369</v>
          </cell>
          <cell r="C521">
            <v>140</v>
          </cell>
        </row>
        <row r="522">
          <cell r="B522">
            <v>37370</v>
          </cell>
          <cell r="C522">
            <v>142</v>
          </cell>
        </row>
        <row r="523">
          <cell r="B523">
            <v>37371</v>
          </cell>
          <cell r="C523">
            <v>144</v>
          </cell>
        </row>
        <row r="524">
          <cell r="B524">
            <v>37372</v>
          </cell>
          <cell r="C524">
            <v>135</v>
          </cell>
        </row>
        <row r="525">
          <cell r="B525">
            <v>37375</v>
          </cell>
          <cell r="C525">
            <v>134</v>
          </cell>
        </row>
        <row r="526">
          <cell r="B526">
            <v>37376</v>
          </cell>
          <cell r="C526">
            <v>139</v>
          </cell>
        </row>
        <row r="527">
          <cell r="B527">
            <v>37377</v>
          </cell>
          <cell r="C527">
            <v>137</v>
          </cell>
        </row>
        <row r="528">
          <cell r="B528">
            <v>37378</v>
          </cell>
          <cell r="C528">
            <v>138</v>
          </cell>
        </row>
        <row r="529">
          <cell r="B529">
            <v>37379</v>
          </cell>
          <cell r="C529">
            <v>138</v>
          </cell>
        </row>
        <row r="530">
          <cell r="B530">
            <v>37382</v>
          </cell>
          <cell r="C530">
            <v>138</v>
          </cell>
        </row>
        <row r="531">
          <cell r="B531">
            <v>37383</v>
          </cell>
          <cell r="C531">
            <v>140</v>
          </cell>
        </row>
        <row r="532">
          <cell r="B532">
            <v>37384</v>
          </cell>
          <cell r="C532">
            <v>138</v>
          </cell>
        </row>
        <row r="533">
          <cell r="B533">
            <v>37385</v>
          </cell>
          <cell r="C533">
            <v>134</v>
          </cell>
        </row>
        <row r="534">
          <cell r="B534">
            <v>37386</v>
          </cell>
          <cell r="C534">
            <v>135</v>
          </cell>
        </row>
        <row r="535">
          <cell r="B535">
            <v>37389</v>
          </cell>
          <cell r="C535">
            <v>132</v>
          </cell>
        </row>
        <row r="536">
          <cell r="B536">
            <v>37390</v>
          </cell>
          <cell r="C536">
            <v>128</v>
          </cell>
        </row>
        <row r="537">
          <cell r="B537">
            <v>37391</v>
          </cell>
          <cell r="C537">
            <v>128</v>
          </cell>
        </row>
        <row r="538">
          <cell r="B538">
            <v>37392</v>
          </cell>
          <cell r="C538">
            <v>129</v>
          </cell>
        </row>
        <row r="539">
          <cell r="B539">
            <v>37393</v>
          </cell>
          <cell r="C539">
            <v>129</v>
          </cell>
        </row>
        <row r="540">
          <cell r="B540">
            <v>37396</v>
          </cell>
          <cell r="C540">
            <v>127</v>
          </cell>
        </row>
        <row r="541">
          <cell r="B541">
            <v>37397</v>
          </cell>
          <cell r="C541">
            <v>135</v>
          </cell>
        </row>
        <row r="542">
          <cell r="B542">
            <v>37398</v>
          </cell>
          <cell r="C542">
            <v>136</v>
          </cell>
        </row>
        <row r="543">
          <cell r="B543">
            <v>37399</v>
          </cell>
          <cell r="C543">
            <v>134</v>
          </cell>
        </row>
        <row r="544">
          <cell r="B544">
            <v>37400</v>
          </cell>
          <cell r="C544">
            <v>134</v>
          </cell>
        </row>
        <row r="545">
          <cell r="B545">
            <v>37403</v>
          </cell>
          <cell r="C545">
            <v>138</v>
          </cell>
        </row>
        <row r="546">
          <cell r="B546">
            <v>37404</v>
          </cell>
          <cell r="C546">
            <v>132</v>
          </cell>
        </row>
        <row r="547">
          <cell r="B547">
            <v>37405</v>
          </cell>
          <cell r="C547">
            <v>132</v>
          </cell>
        </row>
        <row r="548">
          <cell r="B548">
            <v>37406</v>
          </cell>
          <cell r="C548">
            <v>135</v>
          </cell>
        </row>
        <row r="549">
          <cell r="B549">
            <v>37407</v>
          </cell>
          <cell r="C549">
            <v>137</v>
          </cell>
        </row>
        <row r="550">
          <cell r="B550">
            <v>37410</v>
          </cell>
          <cell r="C550">
            <v>137</v>
          </cell>
        </row>
        <row r="551">
          <cell r="B551">
            <v>37411</v>
          </cell>
          <cell r="C551">
            <v>137</v>
          </cell>
        </row>
        <row r="552">
          <cell r="B552">
            <v>37412</v>
          </cell>
          <cell r="C552">
            <v>135</v>
          </cell>
        </row>
        <row r="553">
          <cell r="B553">
            <v>37413</v>
          </cell>
          <cell r="C553">
            <v>135</v>
          </cell>
        </row>
        <row r="554">
          <cell r="B554">
            <v>37414</v>
          </cell>
          <cell r="C554">
            <v>136</v>
          </cell>
        </row>
        <row r="555">
          <cell r="B555">
            <v>37417</v>
          </cell>
          <cell r="C555">
            <v>136</v>
          </cell>
        </row>
        <row r="556">
          <cell r="B556">
            <v>37418</v>
          </cell>
          <cell r="C556">
            <v>136</v>
          </cell>
        </row>
        <row r="557">
          <cell r="B557">
            <v>37419</v>
          </cell>
          <cell r="C557">
            <v>138</v>
          </cell>
        </row>
        <row r="558">
          <cell r="B558">
            <v>37420</v>
          </cell>
          <cell r="C558">
            <v>137</v>
          </cell>
        </row>
        <row r="559">
          <cell r="B559">
            <v>37421</v>
          </cell>
          <cell r="C559">
            <v>143</v>
          </cell>
        </row>
        <row r="560">
          <cell r="B560">
            <v>37424</v>
          </cell>
          <cell r="C560">
            <v>141</v>
          </cell>
        </row>
        <row r="561">
          <cell r="B561">
            <v>37425</v>
          </cell>
          <cell r="C561">
            <v>141</v>
          </cell>
        </row>
        <row r="562">
          <cell r="B562">
            <v>37426</v>
          </cell>
          <cell r="C562">
            <v>142</v>
          </cell>
        </row>
        <row r="563">
          <cell r="B563">
            <v>37427</v>
          </cell>
          <cell r="C563">
            <v>149</v>
          </cell>
        </row>
        <row r="564">
          <cell r="B564">
            <v>37428</v>
          </cell>
          <cell r="C564">
            <v>150</v>
          </cell>
        </row>
        <row r="565">
          <cell r="B565">
            <v>37431</v>
          </cell>
          <cell r="C565">
            <v>155</v>
          </cell>
        </row>
        <row r="566">
          <cell r="B566">
            <v>37432</v>
          </cell>
          <cell r="C566">
            <v>153</v>
          </cell>
        </row>
        <row r="567">
          <cell r="B567">
            <v>37433</v>
          </cell>
          <cell r="C567">
            <v>156</v>
          </cell>
        </row>
        <row r="568">
          <cell r="B568">
            <v>37434</v>
          </cell>
          <cell r="C568">
            <v>151</v>
          </cell>
        </row>
        <row r="569">
          <cell r="B569">
            <v>37435</v>
          </cell>
          <cell r="C569">
            <v>148</v>
          </cell>
        </row>
        <row r="570">
          <cell r="B570">
            <v>37438</v>
          </cell>
          <cell r="C570">
            <v>147</v>
          </cell>
        </row>
        <row r="571">
          <cell r="B571">
            <v>37439</v>
          </cell>
          <cell r="C571">
            <v>149</v>
          </cell>
        </row>
        <row r="572">
          <cell r="B572">
            <v>37440</v>
          </cell>
          <cell r="C572">
            <v>162</v>
          </cell>
        </row>
        <row r="573">
          <cell r="B573">
            <v>37441</v>
          </cell>
          <cell r="C573">
            <v>157</v>
          </cell>
        </row>
        <row r="574">
          <cell r="B574">
            <v>37442</v>
          </cell>
          <cell r="C574">
            <v>156</v>
          </cell>
        </row>
        <row r="575">
          <cell r="B575">
            <v>37445</v>
          </cell>
          <cell r="C575">
            <v>148</v>
          </cell>
        </row>
        <row r="576">
          <cell r="B576">
            <v>37446</v>
          </cell>
          <cell r="C576">
            <v>147</v>
          </cell>
        </row>
        <row r="577">
          <cell r="B577">
            <v>37447</v>
          </cell>
          <cell r="C577">
            <v>147</v>
          </cell>
        </row>
        <row r="578">
          <cell r="B578">
            <v>37448</v>
          </cell>
          <cell r="C578">
            <v>148</v>
          </cell>
        </row>
        <row r="579">
          <cell r="B579">
            <v>37449</v>
          </cell>
          <cell r="C579">
            <v>153</v>
          </cell>
        </row>
        <row r="580">
          <cell r="B580">
            <v>37452</v>
          </cell>
          <cell r="C580">
            <v>152</v>
          </cell>
        </row>
        <row r="581">
          <cell r="B581">
            <v>37453</v>
          </cell>
          <cell r="C581">
            <v>154</v>
          </cell>
        </row>
        <row r="582">
          <cell r="B582">
            <v>37454</v>
          </cell>
          <cell r="C582">
            <v>160</v>
          </cell>
        </row>
        <row r="583">
          <cell r="B583">
            <v>37455</v>
          </cell>
          <cell r="C583">
            <v>152</v>
          </cell>
        </row>
        <row r="584">
          <cell r="B584">
            <v>37456</v>
          </cell>
          <cell r="C584">
            <v>154</v>
          </cell>
        </row>
        <row r="585">
          <cell r="B585">
            <v>37459</v>
          </cell>
          <cell r="C585">
            <v>154</v>
          </cell>
        </row>
        <row r="586">
          <cell r="B586">
            <v>37460</v>
          </cell>
          <cell r="C586">
            <v>154</v>
          </cell>
        </row>
        <row r="587">
          <cell r="B587">
            <v>37461</v>
          </cell>
          <cell r="C587">
            <v>171</v>
          </cell>
        </row>
        <row r="588">
          <cell r="B588">
            <v>37462</v>
          </cell>
          <cell r="C588">
            <v>166</v>
          </cell>
        </row>
        <row r="589">
          <cell r="B589">
            <v>37463</v>
          </cell>
          <cell r="C589">
            <v>165</v>
          </cell>
        </row>
        <row r="590">
          <cell r="B590">
            <v>37466</v>
          </cell>
          <cell r="C590">
            <v>161</v>
          </cell>
        </row>
        <row r="591">
          <cell r="B591">
            <v>37467</v>
          </cell>
          <cell r="C591">
            <v>155</v>
          </cell>
        </row>
        <row r="592">
          <cell r="B592">
            <v>37468</v>
          </cell>
          <cell r="C592">
            <v>159</v>
          </cell>
        </row>
        <row r="593">
          <cell r="B593">
            <v>37469</v>
          </cell>
          <cell r="C593">
            <v>163</v>
          </cell>
        </row>
        <row r="594">
          <cell r="B594">
            <v>37470</v>
          </cell>
          <cell r="C594">
            <v>170</v>
          </cell>
        </row>
        <row r="595">
          <cell r="B595">
            <v>37473</v>
          </cell>
          <cell r="C595">
            <v>178</v>
          </cell>
        </row>
        <row r="596">
          <cell r="B596">
            <v>37474</v>
          </cell>
          <cell r="C596">
            <v>171</v>
          </cell>
        </row>
        <row r="597">
          <cell r="B597">
            <v>37475</v>
          </cell>
          <cell r="C597">
            <v>166</v>
          </cell>
        </row>
        <row r="598">
          <cell r="B598">
            <v>37476</v>
          </cell>
          <cell r="C598">
            <v>162</v>
          </cell>
        </row>
        <row r="599">
          <cell r="B599">
            <v>37477</v>
          </cell>
          <cell r="C599">
            <v>160</v>
          </cell>
        </row>
        <row r="600">
          <cell r="B600">
            <v>37480</v>
          </cell>
          <cell r="C600">
            <v>158</v>
          </cell>
        </row>
        <row r="601">
          <cell r="B601">
            <v>37481</v>
          </cell>
          <cell r="C601">
            <v>157</v>
          </cell>
        </row>
        <row r="602">
          <cell r="B602">
            <v>37482</v>
          </cell>
          <cell r="C602">
            <v>157</v>
          </cell>
        </row>
        <row r="603">
          <cell r="B603">
            <v>37483</v>
          </cell>
          <cell r="C603">
            <v>158</v>
          </cell>
        </row>
        <row r="604">
          <cell r="B604">
            <v>37484</v>
          </cell>
          <cell r="C604">
            <v>153</v>
          </cell>
        </row>
        <row r="605">
          <cell r="B605">
            <v>37487</v>
          </cell>
          <cell r="C605">
            <v>151</v>
          </cell>
        </row>
        <row r="606">
          <cell r="B606">
            <v>37488</v>
          </cell>
          <cell r="C606">
            <v>146</v>
          </cell>
        </row>
        <row r="607">
          <cell r="B607">
            <v>37489</v>
          </cell>
          <cell r="C607">
            <v>142</v>
          </cell>
        </row>
        <row r="608">
          <cell r="B608">
            <v>37490</v>
          </cell>
          <cell r="C608">
            <v>140</v>
          </cell>
        </row>
        <row r="609">
          <cell r="B609">
            <v>37491</v>
          </cell>
          <cell r="C609">
            <v>139</v>
          </cell>
        </row>
        <row r="610">
          <cell r="B610">
            <v>37494</v>
          </cell>
          <cell r="C610">
            <v>139</v>
          </cell>
        </row>
        <row r="611">
          <cell r="B611">
            <v>37495</v>
          </cell>
          <cell r="C611">
            <v>138</v>
          </cell>
        </row>
        <row r="612">
          <cell r="B612">
            <v>37496</v>
          </cell>
          <cell r="C612">
            <v>140</v>
          </cell>
        </row>
        <row r="613">
          <cell r="B613">
            <v>37497</v>
          </cell>
          <cell r="C613">
            <v>143</v>
          </cell>
        </row>
        <row r="614">
          <cell r="B614">
            <v>37498</v>
          </cell>
          <cell r="C614">
            <v>144</v>
          </cell>
        </row>
        <row r="615">
          <cell r="B615">
            <v>37501</v>
          </cell>
          <cell r="C615">
            <v>141</v>
          </cell>
        </row>
        <row r="616">
          <cell r="B616">
            <v>37502</v>
          </cell>
          <cell r="C616">
            <v>141</v>
          </cell>
        </row>
        <row r="617">
          <cell r="B617">
            <v>37503</v>
          </cell>
          <cell r="C617">
            <v>150</v>
          </cell>
        </row>
        <row r="618">
          <cell r="B618">
            <v>37504</v>
          </cell>
          <cell r="C618">
            <v>154</v>
          </cell>
        </row>
        <row r="619">
          <cell r="B619">
            <v>37505</v>
          </cell>
          <cell r="C619">
            <v>151</v>
          </cell>
        </row>
        <row r="620">
          <cell r="B620">
            <v>37508</v>
          </cell>
          <cell r="C620">
            <v>152</v>
          </cell>
        </row>
        <row r="621">
          <cell r="B621">
            <v>37509</v>
          </cell>
          <cell r="C621">
            <v>150</v>
          </cell>
        </row>
        <row r="622">
          <cell r="B622">
            <v>37510</v>
          </cell>
          <cell r="C622">
            <v>142</v>
          </cell>
        </row>
        <row r="623">
          <cell r="B623">
            <v>37511</v>
          </cell>
          <cell r="C623">
            <v>150</v>
          </cell>
        </row>
        <row r="624">
          <cell r="B624">
            <v>37512</v>
          </cell>
          <cell r="C624">
            <v>154</v>
          </cell>
        </row>
        <row r="625">
          <cell r="B625">
            <v>37515</v>
          </cell>
          <cell r="C625">
            <v>155</v>
          </cell>
        </row>
        <row r="626">
          <cell r="B626">
            <v>37516</v>
          </cell>
          <cell r="C626">
            <v>160</v>
          </cell>
        </row>
        <row r="627">
          <cell r="B627">
            <v>37517</v>
          </cell>
          <cell r="C627">
            <v>159</v>
          </cell>
        </row>
        <row r="628">
          <cell r="B628">
            <v>37518</v>
          </cell>
          <cell r="C628">
            <v>161</v>
          </cell>
        </row>
        <row r="629">
          <cell r="B629">
            <v>37519</v>
          </cell>
          <cell r="C629">
            <v>157</v>
          </cell>
        </row>
        <row r="630">
          <cell r="B630">
            <v>37522</v>
          </cell>
          <cell r="C630">
            <v>156</v>
          </cell>
        </row>
        <row r="631">
          <cell r="B631">
            <v>37523</v>
          </cell>
          <cell r="C631">
            <v>159</v>
          </cell>
        </row>
        <row r="632">
          <cell r="B632">
            <v>37524</v>
          </cell>
          <cell r="C632">
            <v>151</v>
          </cell>
        </row>
        <row r="633">
          <cell r="B633">
            <v>37525</v>
          </cell>
          <cell r="C633">
            <v>151</v>
          </cell>
        </row>
        <row r="634">
          <cell r="B634">
            <v>37526</v>
          </cell>
          <cell r="C634">
            <v>150</v>
          </cell>
        </row>
        <row r="635">
          <cell r="B635">
            <v>37529</v>
          </cell>
          <cell r="C635">
            <v>154</v>
          </cell>
        </row>
        <row r="636">
          <cell r="B636">
            <v>37530</v>
          </cell>
          <cell r="C636">
            <v>149</v>
          </cell>
        </row>
        <row r="637">
          <cell r="B637">
            <v>37531</v>
          </cell>
          <cell r="C637">
            <v>145</v>
          </cell>
        </row>
        <row r="638">
          <cell r="B638">
            <v>37532</v>
          </cell>
          <cell r="C638">
            <v>145</v>
          </cell>
        </row>
        <row r="639">
          <cell r="B639">
            <v>37533</v>
          </cell>
          <cell r="C639">
            <v>145</v>
          </cell>
        </row>
        <row r="640">
          <cell r="B640">
            <v>37536</v>
          </cell>
          <cell r="C640">
            <v>150</v>
          </cell>
        </row>
        <row r="641">
          <cell r="B641">
            <v>37537</v>
          </cell>
          <cell r="C641">
            <v>148</v>
          </cell>
        </row>
        <row r="642">
          <cell r="B642">
            <v>37538</v>
          </cell>
          <cell r="C642">
            <v>148</v>
          </cell>
        </row>
        <row r="643">
          <cell r="B643">
            <v>37539</v>
          </cell>
          <cell r="C643">
            <v>147</v>
          </cell>
        </row>
        <row r="644">
          <cell r="B644">
            <v>37540</v>
          </cell>
          <cell r="C644">
            <v>139</v>
          </cell>
        </row>
        <row r="645">
          <cell r="B645">
            <v>37543</v>
          </cell>
          <cell r="C645">
            <v>143</v>
          </cell>
        </row>
        <row r="646">
          <cell r="B646">
            <v>37544</v>
          </cell>
          <cell r="C646">
            <v>139</v>
          </cell>
        </row>
        <row r="647">
          <cell r="B647">
            <v>37545</v>
          </cell>
          <cell r="C647">
            <v>139</v>
          </cell>
        </row>
        <row r="648">
          <cell r="B648">
            <v>37546</v>
          </cell>
          <cell r="C648">
            <v>147</v>
          </cell>
        </row>
        <row r="649">
          <cell r="B649">
            <v>37547</v>
          </cell>
          <cell r="C649">
            <v>147</v>
          </cell>
        </row>
        <row r="650">
          <cell r="B650">
            <v>37550</v>
          </cell>
          <cell r="C650">
            <v>146</v>
          </cell>
        </row>
        <row r="651">
          <cell r="B651">
            <v>37551</v>
          </cell>
          <cell r="C651">
            <v>142</v>
          </cell>
        </row>
        <row r="652">
          <cell r="B652">
            <v>37552</v>
          </cell>
          <cell r="C652">
            <v>146</v>
          </cell>
        </row>
        <row r="653">
          <cell r="B653">
            <v>37553</v>
          </cell>
          <cell r="C653">
            <v>142</v>
          </cell>
        </row>
        <row r="654">
          <cell r="B654">
            <v>37554</v>
          </cell>
          <cell r="C654">
            <v>145</v>
          </cell>
        </row>
        <row r="655">
          <cell r="B655">
            <v>37557</v>
          </cell>
          <cell r="C655">
            <v>147</v>
          </cell>
        </row>
        <row r="656">
          <cell r="B656">
            <v>37558</v>
          </cell>
          <cell r="C656">
            <v>147</v>
          </cell>
        </row>
        <row r="657">
          <cell r="B657">
            <v>37559</v>
          </cell>
          <cell r="C657">
            <v>147</v>
          </cell>
        </row>
        <row r="658">
          <cell r="B658">
            <v>37560</v>
          </cell>
          <cell r="C658">
            <v>145</v>
          </cell>
        </row>
        <row r="659">
          <cell r="B659">
            <v>37561</v>
          </cell>
          <cell r="C659">
            <v>151</v>
          </cell>
        </row>
        <row r="660">
          <cell r="B660">
            <v>37564</v>
          </cell>
          <cell r="C660">
            <v>142</v>
          </cell>
        </row>
        <row r="661">
          <cell r="B661">
            <v>37565</v>
          </cell>
          <cell r="C661">
            <v>140</v>
          </cell>
        </row>
        <row r="662">
          <cell r="B662">
            <v>37566</v>
          </cell>
          <cell r="C662">
            <v>139</v>
          </cell>
        </row>
        <row r="663">
          <cell r="B663">
            <v>37567</v>
          </cell>
          <cell r="C663">
            <v>145</v>
          </cell>
        </row>
        <row r="664">
          <cell r="B664">
            <v>37568</v>
          </cell>
          <cell r="C664">
            <v>147</v>
          </cell>
        </row>
        <row r="665">
          <cell r="B665">
            <v>37571</v>
          </cell>
          <cell r="C665">
            <v>140</v>
          </cell>
        </row>
        <row r="666">
          <cell r="B666">
            <v>37572</v>
          </cell>
          <cell r="C666">
            <v>146</v>
          </cell>
        </row>
        <row r="667">
          <cell r="B667">
            <v>37573</v>
          </cell>
          <cell r="C667">
            <v>145</v>
          </cell>
        </row>
        <row r="668">
          <cell r="B668">
            <v>37574</v>
          </cell>
          <cell r="C668">
            <v>138</v>
          </cell>
        </row>
        <row r="669">
          <cell r="B669">
            <v>37575</v>
          </cell>
          <cell r="C669">
            <v>134</v>
          </cell>
        </row>
        <row r="670">
          <cell r="B670">
            <v>37578</v>
          </cell>
          <cell r="C670">
            <v>129</v>
          </cell>
        </row>
        <row r="671">
          <cell r="B671">
            <v>37579</v>
          </cell>
          <cell r="C671">
            <v>130</v>
          </cell>
        </row>
        <row r="672">
          <cell r="B672">
            <v>37580</v>
          </cell>
          <cell r="C672">
            <v>129</v>
          </cell>
        </row>
        <row r="673">
          <cell r="B673">
            <v>37581</v>
          </cell>
          <cell r="C673">
            <v>120</v>
          </cell>
        </row>
        <row r="674">
          <cell r="B674">
            <v>37582</v>
          </cell>
          <cell r="C674">
            <v>118</v>
          </cell>
        </row>
        <row r="675">
          <cell r="B675">
            <v>37585</v>
          </cell>
          <cell r="C675">
            <v>119</v>
          </cell>
        </row>
        <row r="676">
          <cell r="B676">
            <v>37586</v>
          </cell>
          <cell r="C676">
            <v>117</v>
          </cell>
        </row>
        <row r="677">
          <cell r="B677">
            <v>37587</v>
          </cell>
          <cell r="C677">
            <v>126</v>
          </cell>
        </row>
        <row r="678">
          <cell r="B678">
            <v>37588</v>
          </cell>
          <cell r="C678">
            <v>128</v>
          </cell>
        </row>
        <row r="679">
          <cell r="B679">
            <v>37589</v>
          </cell>
          <cell r="C679">
            <v>127</v>
          </cell>
        </row>
        <row r="680">
          <cell r="B680">
            <v>37592</v>
          </cell>
          <cell r="C680">
            <v>127</v>
          </cell>
        </row>
        <row r="681">
          <cell r="B681">
            <v>37593</v>
          </cell>
          <cell r="C681">
            <v>118</v>
          </cell>
        </row>
        <row r="682">
          <cell r="B682">
            <v>37594</v>
          </cell>
          <cell r="C682">
            <v>127</v>
          </cell>
        </row>
        <row r="683">
          <cell r="B683">
            <v>37595</v>
          </cell>
          <cell r="C683">
            <v>126</v>
          </cell>
        </row>
        <row r="684">
          <cell r="B684">
            <v>37596</v>
          </cell>
          <cell r="C684">
            <v>128</v>
          </cell>
        </row>
        <row r="685">
          <cell r="B685">
            <v>37599</v>
          </cell>
          <cell r="C685">
            <v>128</v>
          </cell>
        </row>
        <row r="686">
          <cell r="B686">
            <v>37600</v>
          </cell>
          <cell r="C686">
            <v>126</v>
          </cell>
        </row>
        <row r="687">
          <cell r="B687">
            <v>37601</v>
          </cell>
          <cell r="C687">
            <v>126</v>
          </cell>
        </row>
        <row r="688">
          <cell r="B688">
            <v>37602</v>
          </cell>
          <cell r="C688">
            <v>126</v>
          </cell>
        </row>
        <row r="689">
          <cell r="B689">
            <v>37603</v>
          </cell>
          <cell r="C689">
            <v>126</v>
          </cell>
        </row>
        <row r="690">
          <cell r="B690">
            <v>37606</v>
          </cell>
          <cell r="C690">
            <v>126</v>
          </cell>
        </row>
        <row r="691">
          <cell r="B691">
            <v>37607</v>
          </cell>
          <cell r="C691">
            <v>124</v>
          </cell>
        </row>
        <row r="692">
          <cell r="B692">
            <v>37608</v>
          </cell>
          <cell r="C692">
            <v>123</v>
          </cell>
        </row>
        <row r="693">
          <cell r="B693">
            <v>37609</v>
          </cell>
          <cell r="C693">
            <v>125</v>
          </cell>
        </row>
        <row r="694">
          <cell r="B694">
            <v>37610</v>
          </cell>
          <cell r="C694">
            <v>122</v>
          </cell>
        </row>
        <row r="695">
          <cell r="B695">
            <v>37613</v>
          </cell>
          <cell r="C695">
            <v>121</v>
          </cell>
        </row>
        <row r="696">
          <cell r="B696">
            <v>37614</v>
          </cell>
          <cell r="C696">
            <v>122</v>
          </cell>
        </row>
        <row r="697">
          <cell r="B697">
            <v>37615</v>
          </cell>
          <cell r="C697">
            <v>122</v>
          </cell>
        </row>
        <row r="698">
          <cell r="B698">
            <v>37616</v>
          </cell>
          <cell r="C698">
            <v>122</v>
          </cell>
        </row>
        <row r="699">
          <cell r="B699">
            <v>37617</v>
          </cell>
          <cell r="C699">
            <v>121</v>
          </cell>
        </row>
        <row r="700">
          <cell r="B700">
            <v>37620</v>
          </cell>
          <cell r="C700">
            <v>122</v>
          </cell>
        </row>
        <row r="701">
          <cell r="B701">
            <v>37621</v>
          </cell>
          <cell r="C701">
            <v>125</v>
          </cell>
        </row>
        <row r="702">
          <cell r="B702">
            <v>37622</v>
          </cell>
          <cell r="C702">
            <v>125</v>
          </cell>
        </row>
        <row r="703">
          <cell r="B703">
            <v>37623</v>
          </cell>
          <cell r="C703">
            <v>125</v>
          </cell>
        </row>
        <row r="704">
          <cell r="B704">
            <v>37624</v>
          </cell>
          <cell r="C704">
            <v>121</v>
          </cell>
        </row>
        <row r="705">
          <cell r="B705">
            <v>37627</v>
          </cell>
          <cell r="C705">
            <v>112</v>
          </cell>
        </row>
        <row r="706">
          <cell r="B706">
            <v>37628</v>
          </cell>
          <cell r="C706">
            <v>106</v>
          </cell>
        </row>
        <row r="707">
          <cell r="B707">
            <v>37629</v>
          </cell>
          <cell r="C707">
            <v>109</v>
          </cell>
        </row>
        <row r="708">
          <cell r="B708">
            <v>37630</v>
          </cell>
          <cell r="C708">
            <v>104</v>
          </cell>
        </row>
        <row r="709">
          <cell r="B709">
            <v>37631</v>
          </cell>
          <cell r="C709">
            <v>102</v>
          </cell>
        </row>
        <row r="710">
          <cell r="B710">
            <v>37634</v>
          </cell>
          <cell r="C710">
            <v>99</v>
          </cell>
        </row>
        <row r="711">
          <cell r="B711">
            <v>37635</v>
          </cell>
          <cell r="C711">
            <v>98</v>
          </cell>
        </row>
        <row r="712">
          <cell r="B712">
            <v>37636</v>
          </cell>
          <cell r="C712">
            <v>102</v>
          </cell>
        </row>
        <row r="713">
          <cell r="B713">
            <v>37637</v>
          </cell>
          <cell r="C713">
            <v>103</v>
          </cell>
        </row>
        <row r="714">
          <cell r="B714">
            <v>37638</v>
          </cell>
          <cell r="C714">
            <v>104</v>
          </cell>
        </row>
        <row r="715">
          <cell r="B715">
            <v>37641</v>
          </cell>
          <cell r="C715">
            <v>102</v>
          </cell>
        </row>
        <row r="716">
          <cell r="B716">
            <v>37642</v>
          </cell>
          <cell r="C716">
            <v>107</v>
          </cell>
        </row>
        <row r="717">
          <cell r="B717">
            <v>37643</v>
          </cell>
          <cell r="C717">
            <v>111</v>
          </cell>
        </row>
        <row r="718">
          <cell r="B718">
            <v>37644</v>
          </cell>
          <cell r="C718">
            <v>110</v>
          </cell>
        </row>
        <row r="719">
          <cell r="B719">
            <v>37645</v>
          </cell>
          <cell r="C719">
            <v>113</v>
          </cell>
        </row>
        <row r="720">
          <cell r="B720">
            <v>37648</v>
          </cell>
          <cell r="C720">
            <v>117</v>
          </cell>
        </row>
        <row r="721">
          <cell r="B721">
            <v>37649</v>
          </cell>
          <cell r="C721">
            <v>115</v>
          </cell>
        </row>
        <row r="722">
          <cell r="B722">
            <v>37650</v>
          </cell>
          <cell r="C722">
            <v>116</v>
          </cell>
        </row>
        <row r="723">
          <cell r="B723">
            <v>37651</v>
          </cell>
          <cell r="C723">
            <v>113</v>
          </cell>
        </row>
        <row r="724">
          <cell r="B724">
            <v>37652</v>
          </cell>
          <cell r="C724">
            <v>112</v>
          </cell>
        </row>
        <row r="725">
          <cell r="B725">
            <v>37655</v>
          </cell>
          <cell r="C725">
            <v>112</v>
          </cell>
        </row>
        <row r="726">
          <cell r="B726">
            <v>37656</v>
          </cell>
          <cell r="C726">
            <v>112</v>
          </cell>
        </row>
        <row r="727">
          <cell r="B727">
            <v>37657</v>
          </cell>
          <cell r="C727">
            <v>110</v>
          </cell>
        </row>
        <row r="728">
          <cell r="B728">
            <v>37658</v>
          </cell>
          <cell r="C728">
            <v>111</v>
          </cell>
        </row>
        <row r="729">
          <cell r="B729">
            <v>37659</v>
          </cell>
          <cell r="C729">
            <v>109</v>
          </cell>
        </row>
        <row r="730">
          <cell r="B730">
            <v>37662</v>
          </cell>
          <cell r="C730">
            <v>111</v>
          </cell>
        </row>
        <row r="731">
          <cell r="B731">
            <v>37663</v>
          </cell>
          <cell r="C731">
            <v>110</v>
          </cell>
        </row>
        <row r="732">
          <cell r="B732">
            <v>37664</v>
          </cell>
          <cell r="C732">
            <v>109</v>
          </cell>
        </row>
        <row r="733">
          <cell r="B733">
            <v>37665</v>
          </cell>
          <cell r="C733">
            <v>107</v>
          </cell>
        </row>
        <row r="734">
          <cell r="B734">
            <v>37666</v>
          </cell>
          <cell r="C734">
            <v>102</v>
          </cell>
        </row>
        <row r="735">
          <cell r="B735">
            <v>37669</v>
          </cell>
          <cell r="C735">
            <v>103</v>
          </cell>
        </row>
        <row r="736">
          <cell r="B736">
            <v>37670</v>
          </cell>
          <cell r="C736">
            <v>102</v>
          </cell>
        </row>
        <row r="737">
          <cell r="B737">
            <v>37671</v>
          </cell>
          <cell r="C737">
            <v>102</v>
          </cell>
        </row>
        <row r="738">
          <cell r="B738">
            <v>37672</v>
          </cell>
          <cell r="C738">
            <v>100</v>
          </cell>
        </row>
        <row r="739">
          <cell r="B739">
            <v>37673</v>
          </cell>
          <cell r="C739">
            <v>101</v>
          </cell>
        </row>
        <row r="740">
          <cell r="B740">
            <v>37676</v>
          </cell>
          <cell r="C740">
            <v>102</v>
          </cell>
        </row>
        <row r="741">
          <cell r="B741">
            <v>37677</v>
          </cell>
          <cell r="C741">
            <v>105</v>
          </cell>
        </row>
        <row r="742">
          <cell r="B742">
            <v>37678</v>
          </cell>
          <cell r="C742">
            <v>106</v>
          </cell>
        </row>
        <row r="743">
          <cell r="B743">
            <v>37679</v>
          </cell>
          <cell r="C743">
            <v>106</v>
          </cell>
        </row>
        <row r="744">
          <cell r="B744">
            <v>37680</v>
          </cell>
          <cell r="C744">
            <v>108</v>
          </cell>
        </row>
        <row r="745">
          <cell r="B745">
            <v>37683</v>
          </cell>
          <cell r="C745">
            <v>110</v>
          </cell>
        </row>
        <row r="746">
          <cell r="B746">
            <v>37684</v>
          </cell>
          <cell r="C746">
            <v>114</v>
          </cell>
        </row>
        <row r="747">
          <cell r="B747">
            <v>37685</v>
          </cell>
          <cell r="C747">
            <v>114</v>
          </cell>
        </row>
        <row r="748">
          <cell r="B748">
            <v>37686</v>
          </cell>
          <cell r="C748">
            <v>114</v>
          </cell>
        </row>
        <row r="749">
          <cell r="B749">
            <v>37687</v>
          </cell>
          <cell r="C749">
            <v>117</v>
          </cell>
        </row>
        <row r="750">
          <cell r="B750">
            <v>37690</v>
          </cell>
          <cell r="C750">
            <v>117</v>
          </cell>
        </row>
        <row r="751">
          <cell r="B751">
            <v>37691</v>
          </cell>
          <cell r="C751">
            <v>118</v>
          </cell>
        </row>
        <row r="752">
          <cell r="B752">
            <v>37692</v>
          </cell>
          <cell r="C752">
            <v>114</v>
          </cell>
        </row>
        <row r="753">
          <cell r="B753">
            <v>37693</v>
          </cell>
          <cell r="C753">
            <v>106</v>
          </cell>
        </row>
        <row r="754">
          <cell r="B754">
            <v>37694</v>
          </cell>
          <cell r="C754">
            <v>133</v>
          </cell>
        </row>
        <row r="755">
          <cell r="B755">
            <v>37697</v>
          </cell>
          <cell r="C755">
            <v>132</v>
          </cell>
        </row>
        <row r="756">
          <cell r="B756">
            <v>37698</v>
          </cell>
          <cell r="C756">
            <v>139</v>
          </cell>
        </row>
        <row r="757">
          <cell r="B757">
            <v>37699</v>
          </cell>
          <cell r="C757">
            <v>130</v>
          </cell>
        </row>
        <row r="758">
          <cell r="B758">
            <v>37700</v>
          </cell>
          <cell r="C758">
            <v>137</v>
          </cell>
        </row>
        <row r="759">
          <cell r="B759">
            <v>37701</v>
          </cell>
          <cell r="C759">
            <v>136</v>
          </cell>
        </row>
        <row r="760">
          <cell r="B760">
            <v>37704</v>
          </cell>
          <cell r="C760">
            <v>132</v>
          </cell>
        </row>
        <row r="761">
          <cell r="B761">
            <v>37705</v>
          </cell>
          <cell r="C761">
            <v>131</v>
          </cell>
        </row>
        <row r="762">
          <cell r="B762">
            <v>37706</v>
          </cell>
          <cell r="C762">
            <v>127</v>
          </cell>
        </row>
        <row r="763">
          <cell r="B763">
            <v>37707</v>
          </cell>
          <cell r="C763">
            <v>126</v>
          </cell>
        </row>
        <row r="764">
          <cell r="B764">
            <v>37708</v>
          </cell>
          <cell r="C764">
            <v>120</v>
          </cell>
        </row>
        <row r="765">
          <cell r="B765">
            <v>37711</v>
          </cell>
          <cell r="C765">
            <v>119</v>
          </cell>
        </row>
        <row r="766">
          <cell r="B766">
            <v>37712</v>
          </cell>
          <cell r="C766">
            <v>108</v>
          </cell>
        </row>
        <row r="767">
          <cell r="B767">
            <v>37713</v>
          </cell>
          <cell r="C767">
            <v>111</v>
          </cell>
        </row>
        <row r="768">
          <cell r="B768">
            <v>37714</v>
          </cell>
          <cell r="C768">
            <v>110</v>
          </cell>
        </row>
        <row r="769">
          <cell r="B769">
            <v>37715</v>
          </cell>
          <cell r="C769">
            <v>108</v>
          </cell>
        </row>
        <row r="770">
          <cell r="B770">
            <v>37718</v>
          </cell>
          <cell r="C770">
            <v>106</v>
          </cell>
        </row>
        <row r="771">
          <cell r="B771">
            <v>37719</v>
          </cell>
          <cell r="C771">
            <v>107</v>
          </cell>
        </row>
        <row r="772">
          <cell r="B772">
            <v>37720</v>
          </cell>
          <cell r="C772">
            <v>108</v>
          </cell>
        </row>
        <row r="773">
          <cell r="B773">
            <v>37721</v>
          </cell>
          <cell r="C773">
            <v>108</v>
          </cell>
        </row>
        <row r="774">
          <cell r="B774">
            <v>37722</v>
          </cell>
          <cell r="C774">
            <v>106</v>
          </cell>
        </row>
        <row r="775">
          <cell r="B775">
            <v>37725</v>
          </cell>
          <cell r="C775">
            <v>105</v>
          </cell>
        </row>
        <row r="776">
          <cell r="B776">
            <v>37726</v>
          </cell>
          <cell r="C776">
            <v>103</v>
          </cell>
        </row>
        <row r="777">
          <cell r="B777">
            <v>37727</v>
          </cell>
          <cell r="C777">
            <v>103</v>
          </cell>
        </row>
        <row r="778">
          <cell r="B778">
            <v>37728</v>
          </cell>
          <cell r="C778">
            <v>98</v>
          </cell>
        </row>
        <row r="779">
          <cell r="B779">
            <v>37729</v>
          </cell>
          <cell r="C779">
            <v>98</v>
          </cell>
        </row>
        <row r="780">
          <cell r="B780">
            <v>37732</v>
          </cell>
          <cell r="C780">
            <v>98</v>
          </cell>
        </row>
        <row r="781">
          <cell r="B781">
            <v>37733</v>
          </cell>
          <cell r="C781">
            <v>98</v>
          </cell>
        </row>
        <row r="782">
          <cell r="B782">
            <v>37734</v>
          </cell>
          <cell r="C782">
            <v>93</v>
          </cell>
        </row>
        <row r="783">
          <cell r="B783">
            <v>37735</v>
          </cell>
          <cell r="C783">
            <v>95</v>
          </cell>
        </row>
        <row r="784">
          <cell r="B784">
            <v>37736</v>
          </cell>
          <cell r="C784">
            <v>95</v>
          </cell>
        </row>
        <row r="785">
          <cell r="B785">
            <v>37739</v>
          </cell>
          <cell r="C785">
            <v>98</v>
          </cell>
        </row>
        <row r="786">
          <cell r="B786">
            <v>37740</v>
          </cell>
          <cell r="C786">
            <v>97</v>
          </cell>
        </row>
        <row r="787">
          <cell r="B787">
            <v>37741</v>
          </cell>
          <cell r="C787">
            <v>92</v>
          </cell>
        </row>
        <row r="788">
          <cell r="B788">
            <v>37742</v>
          </cell>
          <cell r="C788">
            <v>93</v>
          </cell>
        </row>
        <row r="789">
          <cell r="B789">
            <v>37743</v>
          </cell>
          <cell r="C789">
            <v>102</v>
          </cell>
        </row>
        <row r="790">
          <cell r="B790">
            <v>37746</v>
          </cell>
          <cell r="C790">
            <v>102</v>
          </cell>
        </row>
        <row r="791">
          <cell r="B791">
            <v>37747</v>
          </cell>
          <cell r="C791">
            <v>93</v>
          </cell>
        </row>
        <row r="792">
          <cell r="B792">
            <v>37748</v>
          </cell>
          <cell r="C792">
            <v>95</v>
          </cell>
        </row>
        <row r="793">
          <cell r="B793">
            <v>37749</v>
          </cell>
          <cell r="C793">
            <v>95</v>
          </cell>
        </row>
        <row r="794">
          <cell r="B794">
            <v>37750</v>
          </cell>
          <cell r="C794">
            <v>98</v>
          </cell>
        </row>
        <row r="795">
          <cell r="B795">
            <v>37753</v>
          </cell>
          <cell r="C795">
            <v>98</v>
          </cell>
        </row>
        <row r="796">
          <cell r="B796">
            <v>37754</v>
          </cell>
          <cell r="C796">
            <v>95</v>
          </cell>
        </row>
        <row r="797">
          <cell r="B797">
            <v>37755</v>
          </cell>
          <cell r="C797">
            <v>95</v>
          </cell>
        </row>
        <row r="798">
          <cell r="B798">
            <v>37756</v>
          </cell>
          <cell r="C798">
            <v>97</v>
          </cell>
        </row>
        <row r="799">
          <cell r="B799">
            <v>37757</v>
          </cell>
          <cell r="C799">
            <v>100</v>
          </cell>
        </row>
        <row r="800">
          <cell r="B800">
            <v>37760</v>
          </cell>
          <cell r="C800">
            <v>96</v>
          </cell>
        </row>
        <row r="801">
          <cell r="B801">
            <v>37761</v>
          </cell>
          <cell r="C801">
            <v>99</v>
          </cell>
        </row>
        <row r="802">
          <cell r="B802">
            <v>37762</v>
          </cell>
          <cell r="C802">
            <v>98</v>
          </cell>
        </row>
        <row r="803">
          <cell r="B803">
            <v>37763</v>
          </cell>
          <cell r="C803">
            <v>96</v>
          </cell>
        </row>
        <row r="804">
          <cell r="B804">
            <v>37764</v>
          </cell>
          <cell r="C804">
            <v>97</v>
          </cell>
        </row>
        <row r="805">
          <cell r="B805">
            <v>37767</v>
          </cell>
          <cell r="C805">
            <v>97</v>
          </cell>
        </row>
        <row r="806">
          <cell r="B806">
            <v>37768</v>
          </cell>
          <cell r="C806">
            <v>98</v>
          </cell>
        </row>
        <row r="807">
          <cell r="B807">
            <v>37769</v>
          </cell>
          <cell r="C807">
            <v>93</v>
          </cell>
        </row>
        <row r="808">
          <cell r="B808">
            <v>37770</v>
          </cell>
          <cell r="C808">
            <v>94</v>
          </cell>
        </row>
        <row r="809">
          <cell r="B809">
            <v>37771</v>
          </cell>
          <cell r="C809">
            <v>98</v>
          </cell>
        </row>
        <row r="810">
          <cell r="B810">
            <v>37774</v>
          </cell>
          <cell r="C810">
            <v>95</v>
          </cell>
        </row>
        <row r="811">
          <cell r="B811">
            <v>37775</v>
          </cell>
          <cell r="C811">
            <v>85</v>
          </cell>
        </row>
        <row r="812">
          <cell r="B812">
            <v>37776</v>
          </cell>
          <cell r="C812">
            <v>94</v>
          </cell>
        </row>
        <row r="813">
          <cell r="B813">
            <v>37777</v>
          </cell>
          <cell r="C813">
            <v>96</v>
          </cell>
        </row>
        <row r="814">
          <cell r="B814">
            <v>37778</v>
          </cell>
          <cell r="C814">
            <v>96</v>
          </cell>
        </row>
        <row r="815">
          <cell r="B815">
            <v>37781</v>
          </cell>
          <cell r="C815">
            <v>95</v>
          </cell>
        </row>
        <row r="816">
          <cell r="B816">
            <v>37782</v>
          </cell>
          <cell r="C816">
            <v>97</v>
          </cell>
        </row>
        <row r="817">
          <cell r="B817">
            <v>37783</v>
          </cell>
          <cell r="C817">
            <v>96</v>
          </cell>
        </row>
        <row r="818">
          <cell r="B818">
            <v>37784</v>
          </cell>
          <cell r="C818">
            <v>94</v>
          </cell>
        </row>
        <row r="819">
          <cell r="B819">
            <v>37785</v>
          </cell>
          <cell r="C819">
            <v>93</v>
          </cell>
        </row>
        <row r="820">
          <cell r="B820">
            <v>37788</v>
          </cell>
          <cell r="C820">
            <v>93</v>
          </cell>
        </row>
        <row r="821">
          <cell r="B821">
            <v>37789</v>
          </cell>
          <cell r="C821">
            <v>104</v>
          </cell>
        </row>
        <row r="822">
          <cell r="B822">
            <v>37790</v>
          </cell>
          <cell r="C822">
            <v>90</v>
          </cell>
        </row>
        <row r="823">
          <cell r="B823">
            <v>37791</v>
          </cell>
          <cell r="C823">
            <v>94</v>
          </cell>
        </row>
        <row r="824">
          <cell r="B824">
            <v>37792</v>
          </cell>
          <cell r="C824">
            <v>91</v>
          </cell>
        </row>
        <row r="825">
          <cell r="B825">
            <v>37795</v>
          </cell>
          <cell r="C825">
            <v>94</v>
          </cell>
        </row>
        <row r="826">
          <cell r="B826">
            <v>37796</v>
          </cell>
          <cell r="C826">
            <v>95</v>
          </cell>
        </row>
        <row r="827">
          <cell r="B827">
            <v>37797</v>
          </cell>
          <cell r="C827">
            <v>100</v>
          </cell>
        </row>
        <row r="828">
          <cell r="B828">
            <v>37798</v>
          </cell>
          <cell r="C828">
            <v>91</v>
          </cell>
        </row>
        <row r="829">
          <cell r="B829">
            <v>37799</v>
          </cell>
          <cell r="C829">
            <v>94</v>
          </cell>
        </row>
        <row r="830">
          <cell r="B830">
            <v>37802</v>
          </cell>
          <cell r="C830">
            <v>94</v>
          </cell>
        </row>
        <row r="831">
          <cell r="B831">
            <v>37803</v>
          </cell>
          <cell r="C831">
            <v>94</v>
          </cell>
        </row>
        <row r="832">
          <cell r="B832">
            <v>37804</v>
          </cell>
          <cell r="C832">
            <v>95</v>
          </cell>
        </row>
        <row r="833">
          <cell r="B833">
            <v>37805</v>
          </cell>
          <cell r="C833">
            <v>102</v>
          </cell>
        </row>
        <row r="834">
          <cell r="B834">
            <v>37806</v>
          </cell>
          <cell r="C834">
            <v>100</v>
          </cell>
        </row>
        <row r="835">
          <cell r="B835">
            <v>37809</v>
          </cell>
          <cell r="C835">
            <v>98</v>
          </cell>
        </row>
        <row r="836">
          <cell r="B836">
            <v>37810</v>
          </cell>
          <cell r="C836">
            <v>104</v>
          </cell>
        </row>
        <row r="837">
          <cell r="B837">
            <v>37811</v>
          </cell>
          <cell r="C837">
            <v>102</v>
          </cell>
        </row>
        <row r="838">
          <cell r="B838">
            <v>37812</v>
          </cell>
          <cell r="C838">
            <v>102</v>
          </cell>
        </row>
        <row r="839">
          <cell r="B839">
            <v>37813</v>
          </cell>
          <cell r="C839">
            <v>100</v>
          </cell>
        </row>
        <row r="840">
          <cell r="B840">
            <v>37816</v>
          </cell>
          <cell r="C840">
            <v>100</v>
          </cell>
        </row>
        <row r="841">
          <cell r="B841">
            <v>37817</v>
          </cell>
          <cell r="C841">
            <v>101</v>
          </cell>
        </row>
        <row r="842">
          <cell r="B842">
            <v>37818</v>
          </cell>
          <cell r="C842">
            <v>99</v>
          </cell>
        </row>
        <row r="843">
          <cell r="B843">
            <v>37819</v>
          </cell>
          <cell r="C843">
            <v>99</v>
          </cell>
        </row>
        <row r="844">
          <cell r="B844">
            <v>37820</v>
          </cell>
          <cell r="C844">
            <v>100</v>
          </cell>
        </row>
        <row r="845">
          <cell r="B845">
            <v>37823</v>
          </cell>
          <cell r="C845">
            <v>97</v>
          </cell>
        </row>
        <row r="846">
          <cell r="B846">
            <v>37824</v>
          </cell>
          <cell r="C846">
            <v>99</v>
          </cell>
        </row>
        <row r="847">
          <cell r="B847">
            <v>37825</v>
          </cell>
          <cell r="C847">
            <v>99</v>
          </cell>
        </row>
        <row r="848">
          <cell r="B848">
            <v>37826</v>
          </cell>
          <cell r="C848">
            <v>98</v>
          </cell>
        </row>
        <row r="849">
          <cell r="B849">
            <v>37827</v>
          </cell>
          <cell r="C849">
            <v>94</v>
          </cell>
        </row>
        <row r="850">
          <cell r="B850">
            <v>37830</v>
          </cell>
          <cell r="C850">
            <v>94</v>
          </cell>
        </row>
        <row r="851">
          <cell r="B851">
            <v>37831</v>
          </cell>
          <cell r="C851">
            <v>95</v>
          </cell>
        </row>
        <row r="852">
          <cell r="B852">
            <v>37832</v>
          </cell>
          <cell r="C852">
            <v>94</v>
          </cell>
        </row>
        <row r="853">
          <cell r="B853">
            <v>37833</v>
          </cell>
          <cell r="C853">
            <v>94</v>
          </cell>
        </row>
        <row r="854">
          <cell r="B854">
            <v>37834</v>
          </cell>
          <cell r="C854">
            <v>95</v>
          </cell>
        </row>
        <row r="855">
          <cell r="B855">
            <v>37837</v>
          </cell>
          <cell r="C855">
            <v>110</v>
          </cell>
        </row>
        <row r="856">
          <cell r="B856">
            <v>37838</v>
          </cell>
          <cell r="C856">
            <v>108</v>
          </cell>
        </row>
        <row r="857">
          <cell r="B857">
            <v>37839</v>
          </cell>
          <cell r="C857">
            <v>107</v>
          </cell>
        </row>
        <row r="858">
          <cell r="B858">
            <v>37840</v>
          </cell>
          <cell r="C858">
            <v>107</v>
          </cell>
        </row>
        <row r="859">
          <cell r="B859">
            <v>37841</v>
          </cell>
          <cell r="C859">
            <v>106</v>
          </cell>
        </row>
        <row r="860">
          <cell r="B860">
            <v>37844</v>
          </cell>
          <cell r="C860">
            <v>106</v>
          </cell>
        </row>
        <row r="861">
          <cell r="B861">
            <v>37845</v>
          </cell>
          <cell r="C861">
            <v>103</v>
          </cell>
        </row>
        <row r="862">
          <cell r="B862">
            <v>37846</v>
          </cell>
          <cell r="C862">
            <v>103</v>
          </cell>
        </row>
        <row r="863">
          <cell r="B863">
            <v>37847</v>
          </cell>
          <cell r="C863">
            <v>100</v>
          </cell>
        </row>
        <row r="864">
          <cell r="B864">
            <v>37848</v>
          </cell>
          <cell r="C864">
            <v>100</v>
          </cell>
        </row>
        <row r="865">
          <cell r="B865">
            <v>37851</v>
          </cell>
          <cell r="C865">
            <v>100</v>
          </cell>
        </row>
        <row r="866">
          <cell r="B866">
            <v>37852</v>
          </cell>
          <cell r="C866">
            <v>98</v>
          </cell>
        </row>
        <row r="867">
          <cell r="B867">
            <v>37853</v>
          </cell>
          <cell r="C867">
            <v>97</v>
          </cell>
        </row>
        <row r="868">
          <cell r="B868">
            <v>37854</v>
          </cell>
          <cell r="C868">
            <v>101</v>
          </cell>
        </row>
        <row r="869">
          <cell r="B869">
            <v>37855</v>
          </cell>
          <cell r="C869">
            <v>97</v>
          </cell>
        </row>
        <row r="870">
          <cell r="B870">
            <v>37858</v>
          </cell>
          <cell r="C870">
            <v>97</v>
          </cell>
        </row>
        <row r="871">
          <cell r="B871">
            <v>37859</v>
          </cell>
          <cell r="C871">
            <v>96</v>
          </cell>
        </row>
        <row r="872">
          <cell r="B872">
            <v>37860</v>
          </cell>
          <cell r="C872">
            <v>100</v>
          </cell>
        </row>
        <row r="873">
          <cell r="B873">
            <v>37861</v>
          </cell>
          <cell r="C873">
            <v>102</v>
          </cell>
        </row>
        <row r="874">
          <cell r="B874">
            <v>37862</v>
          </cell>
          <cell r="C874">
            <v>102</v>
          </cell>
        </row>
        <row r="875">
          <cell r="B875">
            <v>37865</v>
          </cell>
          <cell r="C875">
            <v>104</v>
          </cell>
        </row>
        <row r="876">
          <cell r="B876">
            <v>37866</v>
          </cell>
          <cell r="C876">
            <v>94</v>
          </cell>
        </row>
        <row r="877">
          <cell r="B877">
            <v>37867</v>
          </cell>
          <cell r="C877">
            <v>94</v>
          </cell>
        </row>
        <row r="878">
          <cell r="B878">
            <v>37868</v>
          </cell>
          <cell r="C878">
            <v>98</v>
          </cell>
        </row>
        <row r="879">
          <cell r="B879">
            <v>37869</v>
          </cell>
          <cell r="C879">
            <v>98</v>
          </cell>
        </row>
        <row r="880">
          <cell r="B880">
            <v>37872</v>
          </cell>
          <cell r="C880">
            <v>96</v>
          </cell>
        </row>
        <row r="881">
          <cell r="B881">
            <v>37873</v>
          </cell>
          <cell r="C881">
            <v>99</v>
          </cell>
        </row>
        <row r="882">
          <cell r="B882">
            <v>37874</v>
          </cell>
          <cell r="C882">
            <v>97</v>
          </cell>
        </row>
        <row r="883">
          <cell r="B883">
            <v>37875</v>
          </cell>
          <cell r="C883">
            <v>102</v>
          </cell>
        </row>
        <row r="884">
          <cell r="B884">
            <v>37876</v>
          </cell>
          <cell r="C884">
            <v>99</v>
          </cell>
        </row>
        <row r="885">
          <cell r="B885">
            <v>37879</v>
          </cell>
          <cell r="C885">
            <v>95</v>
          </cell>
        </row>
        <row r="886">
          <cell r="B886">
            <v>37880</v>
          </cell>
          <cell r="C886">
            <v>101</v>
          </cell>
        </row>
        <row r="887">
          <cell r="B887">
            <v>37881</v>
          </cell>
          <cell r="C887">
            <v>102</v>
          </cell>
        </row>
        <row r="888">
          <cell r="B888">
            <v>37882</v>
          </cell>
          <cell r="C888">
            <v>103</v>
          </cell>
        </row>
        <row r="889">
          <cell r="B889">
            <v>37883</v>
          </cell>
          <cell r="C889">
            <v>101</v>
          </cell>
        </row>
        <row r="890">
          <cell r="B890">
            <v>37886</v>
          </cell>
          <cell r="C890">
            <v>104</v>
          </cell>
        </row>
        <row r="891">
          <cell r="B891">
            <v>37887</v>
          </cell>
          <cell r="C891">
            <v>104</v>
          </cell>
        </row>
        <row r="892">
          <cell r="B892">
            <v>37888</v>
          </cell>
          <cell r="C892">
            <v>107</v>
          </cell>
        </row>
        <row r="893">
          <cell r="B893">
            <v>37889</v>
          </cell>
          <cell r="C893">
            <v>106</v>
          </cell>
        </row>
        <row r="894">
          <cell r="B894">
            <v>37890</v>
          </cell>
          <cell r="C894">
            <v>106</v>
          </cell>
        </row>
        <row r="895">
          <cell r="B895">
            <v>37893</v>
          </cell>
          <cell r="C895">
            <v>105</v>
          </cell>
        </row>
        <row r="896">
          <cell r="B896">
            <v>37894</v>
          </cell>
          <cell r="C896">
            <v>105</v>
          </cell>
        </row>
        <row r="897">
          <cell r="B897">
            <v>37895</v>
          </cell>
          <cell r="C897">
            <v>108</v>
          </cell>
        </row>
        <row r="898">
          <cell r="B898">
            <v>37896</v>
          </cell>
          <cell r="C898">
            <v>106</v>
          </cell>
        </row>
        <row r="899">
          <cell r="B899">
            <v>37897</v>
          </cell>
          <cell r="C899">
            <v>104</v>
          </cell>
        </row>
        <row r="900">
          <cell r="B900">
            <v>37900</v>
          </cell>
          <cell r="C900">
            <v>106</v>
          </cell>
        </row>
        <row r="901">
          <cell r="B901">
            <v>37901</v>
          </cell>
          <cell r="C901">
            <v>106</v>
          </cell>
        </row>
        <row r="902">
          <cell r="B902">
            <v>37902</v>
          </cell>
          <cell r="C902">
            <v>101</v>
          </cell>
        </row>
        <row r="903">
          <cell r="B903">
            <v>37903</v>
          </cell>
          <cell r="C903">
            <v>94</v>
          </cell>
        </row>
        <row r="904">
          <cell r="B904">
            <v>37904</v>
          </cell>
          <cell r="C904">
            <v>94</v>
          </cell>
        </row>
        <row r="905">
          <cell r="B905">
            <v>37907</v>
          </cell>
          <cell r="C905">
            <v>94</v>
          </cell>
        </row>
        <row r="906">
          <cell r="B906">
            <v>37908</v>
          </cell>
          <cell r="C906">
            <v>94</v>
          </cell>
        </row>
        <row r="907">
          <cell r="B907">
            <v>37909</v>
          </cell>
          <cell r="C907">
            <v>92</v>
          </cell>
        </row>
        <row r="908">
          <cell r="B908">
            <v>37910</v>
          </cell>
          <cell r="C908">
            <v>92</v>
          </cell>
        </row>
        <row r="909">
          <cell r="B909">
            <v>37911</v>
          </cell>
          <cell r="C909">
            <v>88</v>
          </cell>
        </row>
        <row r="910">
          <cell r="B910">
            <v>37914</v>
          </cell>
          <cell r="C910">
            <v>87</v>
          </cell>
        </row>
        <row r="911">
          <cell r="B911">
            <v>37915</v>
          </cell>
          <cell r="C911">
            <v>89</v>
          </cell>
        </row>
        <row r="912">
          <cell r="B912">
            <v>37916</v>
          </cell>
          <cell r="C912">
            <v>91</v>
          </cell>
        </row>
        <row r="913">
          <cell r="B913">
            <v>37917</v>
          </cell>
          <cell r="C913">
            <v>94</v>
          </cell>
        </row>
        <row r="914">
          <cell r="B914">
            <v>37918</v>
          </cell>
          <cell r="C914">
            <v>95</v>
          </cell>
        </row>
        <row r="915">
          <cell r="B915">
            <v>37921</v>
          </cell>
          <cell r="C915">
            <v>95</v>
          </cell>
        </row>
        <row r="916">
          <cell r="B916">
            <v>37922</v>
          </cell>
          <cell r="C916">
            <v>92</v>
          </cell>
        </row>
        <row r="917">
          <cell r="B917">
            <v>37923</v>
          </cell>
          <cell r="C917">
            <v>96</v>
          </cell>
        </row>
        <row r="918">
          <cell r="B918">
            <v>37924</v>
          </cell>
          <cell r="C918">
            <v>96</v>
          </cell>
        </row>
        <row r="919">
          <cell r="B919">
            <v>37925</v>
          </cell>
          <cell r="C919">
            <v>96</v>
          </cell>
        </row>
        <row r="920">
          <cell r="B920">
            <v>37928</v>
          </cell>
          <cell r="C920">
            <v>94</v>
          </cell>
        </row>
        <row r="921">
          <cell r="B921">
            <v>37929</v>
          </cell>
          <cell r="C921">
            <v>93</v>
          </cell>
        </row>
        <row r="922">
          <cell r="B922">
            <v>37930</v>
          </cell>
          <cell r="C922">
            <v>91</v>
          </cell>
        </row>
        <row r="923">
          <cell r="B923">
            <v>37931</v>
          </cell>
          <cell r="C923">
            <v>92</v>
          </cell>
        </row>
        <row r="924">
          <cell r="B924">
            <v>37932</v>
          </cell>
          <cell r="C924">
            <v>90</v>
          </cell>
        </row>
        <row r="925">
          <cell r="B925">
            <v>37935</v>
          </cell>
          <cell r="C925">
            <v>90</v>
          </cell>
        </row>
        <row r="926">
          <cell r="B926">
            <v>37936</v>
          </cell>
          <cell r="C926">
            <v>91</v>
          </cell>
        </row>
        <row r="927">
          <cell r="B927">
            <v>37937</v>
          </cell>
          <cell r="C927">
            <v>91</v>
          </cell>
        </row>
        <row r="928">
          <cell r="B928">
            <v>37938</v>
          </cell>
          <cell r="C928">
            <v>93</v>
          </cell>
        </row>
        <row r="929">
          <cell r="B929">
            <v>37939</v>
          </cell>
          <cell r="C929">
            <v>92</v>
          </cell>
        </row>
        <row r="930">
          <cell r="B930">
            <v>37942</v>
          </cell>
          <cell r="C930">
            <v>92</v>
          </cell>
        </row>
        <row r="931">
          <cell r="B931">
            <v>37943</v>
          </cell>
          <cell r="C931">
            <v>91</v>
          </cell>
        </row>
        <row r="932">
          <cell r="B932">
            <v>37944</v>
          </cell>
          <cell r="C932">
            <v>96</v>
          </cell>
        </row>
        <row r="933">
          <cell r="B933">
            <v>37945</v>
          </cell>
          <cell r="C933">
            <v>96</v>
          </cell>
        </row>
        <row r="934">
          <cell r="B934">
            <v>37946</v>
          </cell>
          <cell r="C934">
            <v>95</v>
          </cell>
        </row>
        <row r="935">
          <cell r="B935">
            <v>37949</v>
          </cell>
          <cell r="C935">
            <v>98</v>
          </cell>
        </row>
        <row r="936">
          <cell r="B936">
            <v>37950</v>
          </cell>
          <cell r="C936">
            <v>97</v>
          </cell>
        </row>
        <row r="937">
          <cell r="B937">
            <v>37951</v>
          </cell>
          <cell r="C937">
            <v>97</v>
          </cell>
        </row>
        <row r="938">
          <cell r="B938">
            <v>37952</v>
          </cell>
          <cell r="C938">
            <v>97</v>
          </cell>
        </row>
        <row r="939">
          <cell r="B939">
            <v>37953</v>
          </cell>
          <cell r="C939">
            <v>98</v>
          </cell>
        </row>
        <row r="940">
          <cell r="B940">
            <v>37956</v>
          </cell>
          <cell r="C940">
            <v>99</v>
          </cell>
        </row>
        <row r="941">
          <cell r="B941">
            <v>37957</v>
          </cell>
          <cell r="C941">
            <v>97</v>
          </cell>
        </row>
        <row r="942">
          <cell r="B942">
            <v>37958</v>
          </cell>
          <cell r="C942">
            <v>97</v>
          </cell>
        </row>
        <row r="943">
          <cell r="B943">
            <v>37959</v>
          </cell>
          <cell r="C943">
            <v>100</v>
          </cell>
        </row>
        <row r="944">
          <cell r="B944">
            <v>37960</v>
          </cell>
          <cell r="C944">
            <v>99</v>
          </cell>
        </row>
        <row r="945">
          <cell r="B945">
            <v>37963</v>
          </cell>
          <cell r="C945">
            <v>101</v>
          </cell>
        </row>
        <row r="946">
          <cell r="B946">
            <v>37964</v>
          </cell>
          <cell r="C946">
            <v>102</v>
          </cell>
        </row>
        <row r="947">
          <cell r="B947">
            <v>37965</v>
          </cell>
          <cell r="C947">
            <v>103</v>
          </cell>
        </row>
        <row r="948">
          <cell r="B948">
            <v>37966</v>
          </cell>
          <cell r="C948">
            <v>103</v>
          </cell>
        </row>
        <row r="949">
          <cell r="B949">
            <v>37967</v>
          </cell>
          <cell r="C949">
            <v>106</v>
          </cell>
        </row>
        <row r="950">
          <cell r="B950">
            <v>37970</v>
          </cell>
          <cell r="C950">
            <v>107</v>
          </cell>
        </row>
        <row r="951">
          <cell r="B951">
            <v>37971</v>
          </cell>
          <cell r="C951">
            <v>107</v>
          </cell>
        </row>
        <row r="952">
          <cell r="B952">
            <v>37972</v>
          </cell>
          <cell r="C952">
            <v>106</v>
          </cell>
        </row>
        <row r="953">
          <cell r="B953">
            <v>37973</v>
          </cell>
          <cell r="C953">
            <v>106</v>
          </cell>
        </row>
        <row r="954">
          <cell r="B954">
            <v>37974</v>
          </cell>
          <cell r="C954">
            <v>106</v>
          </cell>
        </row>
        <row r="955">
          <cell r="B955">
            <v>37977</v>
          </cell>
          <cell r="C955">
            <v>104</v>
          </cell>
        </row>
        <row r="956">
          <cell r="B956">
            <v>37978</v>
          </cell>
          <cell r="C956">
            <v>106</v>
          </cell>
        </row>
        <row r="957">
          <cell r="B957">
            <v>37979</v>
          </cell>
          <cell r="C957">
            <v>106</v>
          </cell>
        </row>
        <row r="958">
          <cell r="B958">
            <v>37980</v>
          </cell>
          <cell r="C958">
            <v>106</v>
          </cell>
        </row>
        <row r="959">
          <cell r="B959">
            <v>37981</v>
          </cell>
          <cell r="C959">
            <v>106</v>
          </cell>
        </row>
        <row r="960">
          <cell r="B960">
            <v>37984</v>
          </cell>
          <cell r="C960">
            <v>105</v>
          </cell>
        </row>
        <row r="961">
          <cell r="B961">
            <v>37985</v>
          </cell>
          <cell r="C961">
            <v>100</v>
          </cell>
        </row>
        <row r="962">
          <cell r="B962">
            <v>37986</v>
          </cell>
          <cell r="C962">
            <v>96</v>
          </cell>
        </row>
        <row r="963">
          <cell r="B963">
            <v>37987</v>
          </cell>
          <cell r="C963">
            <v>96</v>
          </cell>
        </row>
        <row r="964">
          <cell r="B964">
            <v>37988</v>
          </cell>
          <cell r="C964">
            <v>103</v>
          </cell>
        </row>
        <row r="965">
          <cell r="B965">
            <v>37991</v>
          </cell>
          <cell r="C965">
            <v>95</v>
          </cell>
        </row>
        <row r="966">
          <cell r="B966">
            <v>37992</v>
          </cell>
          <cell r="C966">
            <v>94</v>
          </cell>
        </row>
        <row r="967">
          <cell r="B967">
            <v>37993</v>
          </cell>
          <cell r="C967">
            <v>94</v>
          </cell>
        </row>
        <row r="968">
          <cell r="B968">
            <v>37994</v>
          </cell>
          <cell r="C968">
            <v>93</v>
          </cell>
        </row>
        <row r="969">
          <cell r="B969">
            <v>37995</v>
          </cell>
          <cell r="C969">
            <v>91</v>
          </cell>
        </row>
        <row r="970">
          <cell r="B970">
            <v>37998</v>
          </cell>
          <cell r="C970">
            <v>92</v>
          </cell>
        </row>
        <row r="971">
          <cell r="B971">
            <v>37999</v>
          </cell>
          <cell r="C971">
            <v>90</v>
          </cell>
        </row>
        <row r="972">
          <cell r="B972">
            <v>38000</v>
          </cell>
          <cell r="C972">
            <v>90</v>
          </cell>
        </row>
        <row r="973">
          <cell r="B973">
            <v>38001</v>
          </cell>
          <cell r="C973">
            <v>96</v>
          </cell>
        </row>
        <row r="974">
          <cell r="B974">
            <v>38002</v>
          </cell>
          <cell r="C974">
            <v>97</v>
          </cell>
        </row>
        <row r="975">
          <cell r="B975">
            <v>38005</v>
          </cell>
          <cell r="C975">
            <v>97</v>
          </cell>
        </row>
        <row r="976">
          <cell r="B976">
            <v>38006</v>
          </cell>
          <cell r="C976">
            <v>96</v>
          </cell>
        </row>
        <row r="977">
          <cell r="B977">
            <v>38007</v>
          </cell>
          <cell r="C977">
            <v>95</v>
          </cell>
        </row>
        <row r="978">
          <cell r="B978">
            <v>38008</v>
          </cell>
          <cell r="C978">
            <v>96</v>
          </cell>
        </row>
        <row r="979">
          <cell r="B979">
            <v>38009</v>
          </cell>
          <cell r="C979">
            <v>94</v>
          </cell>
        </row>
        <row r="980">
          <cell r="B980">
            <v>38012</v>
          </cell>
          <cell r="C980">
            <v>94</v>
          </cell>
        </row>
        <row r="981">
          <cell r="B981">
            <v>38013</v>
          </cell>
          <cell r="C981">
            <v>92</v>
          </cell>
        </row>
        <row r="982">
          <cell r="B982">
            <v>38014</v>
          </cell>
          <cell r="C982">
            <v>94</v>
          </cell>
        </row>
        <row r="983">
          <cell r="B983">
            <v>38015</v>
          </cell>
          <cell r="C983">
            <v>94</v>
          </cell>
        </row>
        <row r="984">
          <cell r="B984">
            <v>38016</v>
          </cell>
          <cell r="C984">
            <v>96</v>
          </cell>
        </row>
        <row r="985">
          <cell r="B985">
            <v>38019</v>
          </cell>
          <cell r="C985">
            <v>102</v>
          </cell>
        </row>
        <row r="986">
          <cell r="B986">
            <v>38020</v>
          </cell>
          <cell r="C986">
            <v>101</v>
          </cell>
        </row>
        <row r="987">
          <cell r="B987">
            <v>38021</v>
          </cell>
          <cell r="C987">
            <v>104</v>
          </cell>
        </row>
        <row r="988">
          <cell r="B988">
            <v>38022</v>
          </cell>
          <cell r="C988">
            <v>106</v>
          </cell>
        </row>
        <row r="989">
          <cell r="B989">
            <v>38023</v>
          </cell>
          <cell r="C989">
            <v>107</v>
          </cell>
        </row>
        <row r="990">
          <cell r="B990">
            <v>38026</v>
          </cell>
          <cell r="C990">
            <v>107</v>
          </cell>
        </row>
        <row r="991">
          <cell r="B991">
            <v>38027</v>
          </cell>
          <cell r="C991">
            <v>107</v>
          </cell>
        </row>
        <row r="992">
          <cell r="B992">
            <v>38028</v>
          </cell>
          <cell r="C992">
            <v>105</v>
          </cell>
        </row>
        <row r="993">
          <cell r="B993">
            <v>38029</v>
          </cell>
          <cell r="C993">
            <v>106</v>
          </cell>
        </row>
        <row r="994">
          <cell r="B994">
            <v>38030</v>
          </cell>
          <cell r="C994">
            <v>109</v>
          </cell>
        </row>
        <row r="995">
          <cell r="B995">
            <v>38033</v>
          </cell>
          <cell r="C995">
            <v>111</v>
          </cell>
        </row>
        <row r="996">
          <cell r="B996">
            <v>38034</v>
          </cell>
          <cell r="C996">
            <v>108</v>
          </cell>
        </row>
        <row r="997">
          <cell r="B997">
            <v>38035</v>
          </cell>
          <cell r="C997">
            <v>102</v>
          </cell>
        </row>
        <row r="998">
          <cell r="B998">
            <v>38036</v>
          </cell>
          <cell r="C998">
            <v>103</v>
          </cell>
        </row>
        <row r="999">
          <cell r="B999">
            <v>38037</v>
          </cell>
          <cell r="C999">
            <v>105</v>
          </cell>
        </row>
        <row r="1000">
          <cell r="B1000">
            <v>38040</v>
          </cell>
          <cell r="C1000">
            <v>103</v>
          </cell>
        </row>
        <row r="1001">
          <cell r="B1001">
            <v>38041</v>
          </cell>
          <cell r="C1001">
            <v>104</v>
          </cell>
        </row>
        <row r="1002">
          <cell r="B1002">
            <v>38042</v>
          </cell>
          <cell r="C1002">
            <v>104</v>
          </cell>
        </row>
        <row r="1003">
          <cell r="B1003">
            <v>38043</v>
          </cell>
          <cell r="C1003">
            <v>104</v>
          </cell>
        </row>
        <row r="1004">
          <cell r="B1004">
            <v>38044</v>
          </cell>
          <cell r="C1004">
            <v>107</v>
          </cell>
        </row>
        <row r="1005">
          <cell r="B1005">
            <v>38047</v>
          </cell>
          <cell r="C1005">
            <v>109</v>
          </cell>
        </row>
        <row r="1006">
          <cell r="B1006">
            <v>38048</v>
          </cell>
          <cell r="C1006">
            <v>106</v>
          </cell>
        </row>
        <row r="1007">
          <cell r="B1007">
            <v>38049</v>
          </cell>
          <cell r="C1007">
            <v>107</v>
          </cell>
        </row>
        <row r="1008">
          <cell r="B1008">
            <v>38050</v>
          </cell>
          <cell r="C1008">
            <v>106</v>
          </cell>
        </row>
        <row r="1009">
          <cell r="B1009">
            <v>38051</v>
          </cell>
          <cell r="C1009">
            <v>107</v>
          </cell>
        </row>
        <row r="1010">
          <cell r="B1010">
            <v>38054</v>
          </cell>
          <cell r="C1010">
            <v>108</v>
          </cell>
        </row>
        <row r="1011">
          <cell r="B1011">
            <v>38055</v>
          </cell>
          <cell r="C1011">
            <v>110</v>
          </cell>
        </row>
        <row r="1012">
          <cell r="B1012">
            <v>38056</v>
          </cell>
          <cell r="C1012">
            <v>108</v>
          </cell>
        </row>
        <row r="1013">
          <cell r="B1013">
            <v>38057</v>
          </cell>
          <cell r="C1013">
            <v>108</v>
          </cell>
        </row>
        <row r="1014">
          <cell r="B1014">
            <v>38058</v>
          </cell>
          <cell r="C1014">
            <v>106</v>
          </cell>
        </row>
        <row r="1015">
          <cell r="B1015">
            <v>38061</v>
          </cell>
          <cell r="C1015">
            <v>109</v>
          </cell>
        </row>
        <row r="1016">
          <cell r="B1016">
            <v>38062</v>
          </cell>
          <cell r="C1016">
            <v>108</v>
          </cell>
        </row>
        <row r="1017">
          <cell r="B1017">
            <v>38063</v>
          </cell>
          <cell r="C1017">
            <v>109</v>
          </cell>
        </row>
        <row r="1018">
          <cell r="B1018">
            <v>38064</v>
          </cell>
          <cell r="C1018">
            <v>107</v>
          </cell>
        </row>
        <row r="1019">
          <cell r="B1019">
            <v>38065</v>
          </cell>
          <cell r="C1019">
            <v>108</v>
          </cell>
        </row>
        <row r="1020">
          <cell r="B1020">
            <v>38068</v>
          </cell>
          <cell r="C1020">
            <v>109</v>
          </cell>
        </row>
        <row r="1021">
          <cell r="B1021">
            <v>38069</v>
          </cell>
          <cell r="C1021">
            <v>108</v>
          </cell>
        </row>
        <row r="1022">
          <cell r="B1022">
            <v>38070</v>
          </cell>
          <cell r="C1022">
            <v>110</v>
          </cell>
        </row>
        <row r="1023">
          <cell r="B1023">
            <v>38071</v>
          </cell>
          <cell r="C1023">
            <v>112</v>
          </cell>
        </row>
        <row r="1024">
          <cell r="B1024">
            <v>38072</v>
          </cell>
          <cell r="C1024">
            <v>110</v>
          </cell>
        </row>
        <row r="1025">
          <cell r="B1025">
            <v>38075</v>
          </cell>
          <cell r="C1025">
            <v>105</v>
          </cell>
        </row>
        <row r="1026">
          <cell r="B1026">
            <v>38076</v>
          </cell>
          <cell r="C1026">
            <v>105</v>
          </cell>
        </row>
        <row r="1027">
          <cell r="B1027">
            <v>38077</v>
          </cell>
          <cell r="C1027">
            <v>104</v>
          </cell>
        </row>
        <row r="1028">
          <cell r="B1028">
            <v>38078</v>
          </cell>
          <cell r="C1028">
            <v>101</v>
          </cell>
        </row>
        <row r="1029">
          <cell r="B1029">
            <v>38079</v>
          </cell>
          <cell r="C1029">
            <v>97</v>
          </cell>
        </row>
        <row r="1030">
          <cell r="B1030">
            <v>38082</v>
          </cell>
          <cell r="C1030">
            <v>99</v>
          </cell>
        </row>
        <row r="1031">
          <cell r="B1031">
            <v>38083</v>
          </cell>
          <cell r="C1031">
            <v>98</v>
          </cell>
        </row>
        <row r="1032">
          <cell r="B1032">
            <v>38084</v>
          </cell>
          <cell r="C1032">
            <v>99</v>
          </cell>
        </row>
        <row r="1033">
          <cell r="B1033">
            <v>38085</v>
          </cell>
          <cell r="C1033">
            <v>98</v>
          </cell>
        </row>
        <row r="1034">
          <cell r="B1034">
            <v>38086</v>
          </cell>
          <cell r="C1034">
            <v>98</v>
          </cell>
        </row>
        <row r="1035">
          <cell r="B1035">
            <v>38089</v>
          </cell>
          <cell r="C1035">
            <v>98</v>
          </cell>
        </row>
        <row r="1036">
          <cell r="B1036">
            <v>38090</v>
          </cell>
          <cell r="C1036">
            <v>97</v>
          </cell>
        </row>
        <row r="1037">
          <cell r="B1037">
            <v>38091</v>
          </cell>
          <cell r="C1037">
            <v>95</v>
          </cell>
        </row>
        <row r="1038">
          <cell r="B1038">
            <v>38092</v>
          </cell>
          <cell r="C1038">
            <v>92</v>
          </cell>
        </row>
        <row r="1039">
          <cell r="B1039">
            <v>38093</v>
          </cell>
          <cell r="C1039">
            <v>92</v>
          </cell>
        </row>
        <row r="1040">
          <cell r="B1040">
            <v>38096</v>
          </cell>
          <cell r="C1040">
            <v>92</v>
          </cell>
        </row>
        <row r="1041">
          <cell r="B1041">
            <v>38097</v>
          </cell>
          <cell r="C1041">
            <v>88</v>
          </cell>
        </row>
        <row r="1042">
          <cell r="B1042">
            <v>38098</v>
          </cell>
          <cell r="C1042">
            <v>85</v>
          </cell>
        </row>
        <row r="1043">
          <cell r="B1043">
            <v>38099</v>
          </cell>
          <cell r="C1043">
            <v>86</v>
          </cell>
        </row>
        <row r="1044">
          <cell r="B1044">
            <v>38100</v>
          </cell>
          <cell r="C1044">
            <v>83</v>
          </cell>
        </row>
        <row r="1045">
          <cell r="B1045">
            <v>38103</v>
          </cell>
          <cell r="C1045">
            <v>84</v>
          </cell>
        </row>
        <row r="1046">
          <cell r="B1046">
            <v>38104</v>
          </cell>
          <cell r="C1046">
            <v>86</v>
          </cell>
        </row>
        <row r="1047">
          <cell r="B1047">
            <v>38105</v>
          </cell>
          <cell r="C1047">
            <v>87</v>
          </cell>
        </row>
        <row r="1048">
          <cell r="B1048">
            <v>38106</v>
          </cell>
          <cell r="C1048">
            <v>86</v>
          </cell>
        </row>
        <row r="1049">
          <cell r="B1049">
            <v>38107</v>
          </cell>
          <cell r="C1049">
            <v>90</v>
          </cell>
        </row>
        <row r="1050">
          <cell r="B1050">
            <v>38110</v>
          </cell>
          <cell r="C1050">
            <v>90</v>
          </cell>
        </row>
        <row r="1051">
          <cell r="B1051">
            <v>38111</v>
          </cell>
          <cell r="C1051">
            <v>90</v>
          </cell>
        </row>
        <row r="1052">
          <cell r="B1052">
            <v>38112</v>
          </cell>
          <cell r="C1052">
            <v>92</v>
          </cell>
        </row>
        <row r="1053">
          <cell r="B1053">
            <v>38113</v>
          </cell>
          <cell r="C1053">
            <v>91</v>
          </cell>
        </row>
        <row r="1054">
          <cell r="B1054">
            <v>38114</v>
          </cell>
          <cell r="C1054">
            <v>94</v>
          </cell>
        </row>
        <row r="1055">
          <cell r="B1055">
            <v>38117</v>
          </cell>
          <cell r="C1055">
            <v>93</v>
          </cell>
        </row>
        <row r="1056">
          <cell r="B1056">
            <v>38118</v>
          </cell>
          <cell r="C1056">
            <v>99</v>
          </cell>
        </row>
        <row r="1057">
          <cell r="B1057">
            <v>38119</v>
          </cell>
          <cell r="C1057">
            <v>99</v>
          </cell>
        </row>
        <row r="1058">
          <cell r="B1058">
            <v>38120</v>
          </cell>
          <cell r="C1058">
            <v>100</v>
          </cell>
        </row>
        <row r="1059">
          <cell r="B1059">
            <v>38121</v>
          </cell>
          <cell r="C1059">
            <v>102</v>
          </cell>
        </row>
        <row r="1060">
          <cell r="B1060">
            <v>38124</v>
          </cell>
          <cell r="C1060">
            <v>101</v>
          </cell>
        </row>
        <row r="1061">
          <cell r="B1061">
            <v>38125</v>
          </cell>
          <cell r="C1061">
            <v>101</v>
          </cell>
        </row>
        <row r="1062">
          <cell r="B1062">
            <v>38126</v>
          </cell>
          <cell r="C1062">
            <v>98</v>
          </cell>
        </row>
        <row r="1063">
          <cell r="B1063">
            <v>38127</v>
          </cell>
          <cell r="C1063">
            <v>97</v>
          </cell>
        </row>
        <row r="1064">
          <cell r="B1064">
            <v>38128</v>
          </cell>
          <cell r="C1064">
            <v>98</v>
          </cell>
        </row>
        <row r="1065">
          <cell r="B1065">
            <v>38131</v>
          </cell>
          <cell r="C1065">
            <v>97</v>
          </cell>
        </row>
        <row r="1066">
          <cell r="B1066">
            <v>38132</v>
          </cell>
          <cell r="C1066">
            <v>95</v>
          </cell>
        </row>
        <row r="1067">
          <cell r="B1067">
            <v>38133</v>
          </cell>
          <cell r="C1067">
            <v>94</v>
          </cell>
        </row>
        <row r="1068">
          <cell r="B1068">
            <v>38134</v>
          </cell>
          <cell r="C1068">
            <v>95</v>
          </cell>
        </row>
        <row r="1069">
          <cell r="B1069">
            <v>38135</v>
          </cell>
          <cell r="C1069">
            <v>97</v>
          </cell>
        </row>
        <row r="1070">
          <cell r="B1070">
            <v>38138</v>
          </cell>
          <cell r="C1070">
            <v>97</v>
          </cell>
        </row>
        <row r="1071">
          <cell r="B1071">
            <v>38139</v>
          </cell>
          <cell r="C1071">
            <v>97</v>
          </cell>
        </row>
        <row r="1072">
          <cell r="B1072">
            <v>38140</v>
          </cell>
          <cell r="C1072">
            <v>95</v>
          </cell>
        </row>
        <row r="1073">
          <cell r="B1073">
            <v>38141</v>
          </cell>
          <cell r="C1073">
            <v>94</v>
          </cell>
        </row>
        <row r="1074">
          <cell r="B1074">
            <v>38142</v>
          </cell>
          <cell r="C1074">
            <v>94</v>
          </cell>
        </row>
        <row r="1075">
          <cell r="B1075">
            <v>38145</v>
          </cell>
          <cell r="C1075">
            <v>89</v>
          </cell>
        </row>
        <row r="1076">
          <cell r="B1076">
            <v>38146</v>
          </cell>
          <cell r="C1076">
            <v>92</v>
          </cell>
        </row>
        <row r="1077">
          <cell r="B1077">
            <v>38147</v>
          </cell>
          <cell r="C1077">
            <v>93</v>
          </cell>
        </row>
        <row r="1078">
          <cell r="B1078">
            <v>38148</v>
          </cell>
          <cell r="C1078">
            <v>91</v>
          </cell>
        </row>
        <row r="1079">
          <cell r="B1079">
            <v>38149</v>
          </cell>
          <cell r="C1079">
            <v>92</v>
          </cell>
        </row>
        <row r="1080">
          <cell r="B1080">
            <v>38152</v>
          </cell>
          <cell r="C1080">
            <v>90</v>
          </cell>
        </row>
        <row r="1081">
          <cell r="B1081">
            <v>38153</v>
          </cell>
          <cell r="C1081">
            <v>89</v>
          </cell>
        </row>
        <row r="1082">
          <cell r="B1082">
            <v>38154</v>
          </cell>
          <cell r="C1082">
            <v>89</v>
          </cell>
        </row>
        <row r="1083">
          <cell r="B1083">
            <v>38155</v>
          </cell>
          <cell r="C1083">
            <v>87</v>
          </cell>
        </row>
        <row r="1084">
          <cell r="B1084">
            <v>38156</v>
          </cell>
          <cell r="C1084">
            <v>86</v>
          </cell>
        </row>
        <row r="1085">
          <cell r="B1085">
            <v>38159</v>
          </cell>
          <cell r="C1085">
            <v>87</v>
          </cell>
        </row>
        <row r="1086">
          <cell r="B1086">
            <v>38160</v>
          </cell>
          <cell r="C1086">
            <v>85</v>
          </cell>
        </row>
        <row r="1087">
          <cell r="B1087">
            <v>38161</v>
          </cell>
          <cell r="C1087">
            <v>78</v>
          </cell>
        </row>
        <row r="1088">
          <cell r="B1088">
            <v>38162</v>
          </cell>
          <cell r="C1088">
            <v>77</v>
          </cell>
        </row>
        <row r="1089">
          <cell r="B1089">
            <v>38163</v>
          </cell>
          <cell r="C1089">
            <v>77</v>
          </cell>
        </row>
        <row r="1090">
          <cell r="B1090">
            <v>38166</v>
          </cell>
          <cell r="C1090">
            <v>77</v>
          </cell>
        </row>
        <row r="1091">
          <cell r="B1091">
            <v>38167</v>
          </cell>
          <cell r="C1091">
            <v>76</v>
          </cell>
        </row>
        <row r="1092">
          <cell r="B1092">
            <v>38168</v>
          </cell>
          <cell r="C1092">
            <v>67</v>
          </cell>
        </row>
        <row r="1093">
          <cell r="B1093">
            <v>38169</v>
          </cell>
          <cell r="C1093">
            <v>68</v>
          </cell>
        </row>
        <row r="1094">
          <cell r="B1094">
            <v>38170</v>
          </cell>
          <cell r="C1094">
            <v>70</v>
          </cell>
        </row>
        <row r="1095">
          <cell r="B1095">
            <v>38173</v>
          </cell>
          <cell r="C1095">
            <v>71</v>
          </cell>
        </row>
        <row r="1096">
          <cell r="B1096">
            <v>38174</v>
          </cell>
          <cell r="C1096">
            <v>72</v>
          </cell>
        </row>
        <row r="1097">
          <cell r="B1097">
            <v>38175</v>
          </cell>
          <cell r="C1097">
            <v>73</v>
          </cell>
        </row>
        <row r="1098">
          <cell r="B1098">
            <v>38176</v>
          </cell>
          <cell r="C1098">
            <v>73</v>
          </cell>
        </row>
        <row r="1099">
          <cell r="B1099">
            <v>38177</v>
          </cell>
          <cell r="C1099">
            <v>74</v>
          </cell>
        </row>
        <row r="1100">
          <cell r="B1100">
            <v>38180</v>
          </cell>
          <cell r="C1100">
            <v>74</v>
          </cell>
        </row>
        <row r="1101">
          <cell r="B1101">
            <v>38181</v>
          </cell>
          <cell r="C1101">
            <v>74</v>
          </cell>
        </row>
        <row r="1102">
          <cell r="B1102">
            <v>38182</v>
          </cell>
          <cell r="C1102">
            <v>72</v>
          </cell>
        </row>
        <row r="1103">
          <cell r="B1103">
            <v>38183</v>
          </cell>
          <cell r="C1103">
            <v>72</v>
          </cell>
        </row>
        <row r="1104">
          <cell r="B1104">
            <v>38184</v>
          </cell>
          <cell r="C1104">
            <v>73</v>
          </cell>
        </row>
        <row r="1105">
          <cell r="B1105">
            <v>38187</v>
          </cell>
          <cell r="C1105">
            <v>75</v>
          </cell>
        </row>
        <row r="1106">
          <cell r="B1106">
            <v>38188</v>
          </cell>
          <cell r="C1106">
            <v>73</v>
          </cell>
        </row>
        <row r="1107">
          <cell r="B1107">
            <v>38189</v>
          </cell>
          <cell r="C1107">
            <v>72</v>
          </cell>
        </row>
        <row r="1108">
          <cell r="B1108">
            <v>38190</v>
          </cell>
          <cell r="C1108">
            <v>73</v>
          </cell>
        </row>
        <row r="1109">
          <cell r="B1109">
            <v>38191</v>
          </cell>
          <cell r="C1109">
            <v>72</v>
          </cell>
        </row>
        <row r="1110">
          <cell r="B1110">
            <v>38194</v>
          </cell>
          <cell r="C1110">
            <v>73</v>
          </cell>
        </row>
        <row r="1111">
          <cell r="B1111">
            <v>38195</v>
          </cell>
          <cell r="C1111">
            <v>75</v>
          </cell>
        </row>
        <row r="1112">
          <cell r="B1112">
            <v>38196</v>
          </cell>
          <cell r="C1112">
            <v>72</v>
          </cell>
        </row>
        <row r="1113">
          <cell r="B1113">
            <v>38197</v>
          </cell>
          <cell r="C1113">
            <v>71</v>
          </cell>
        </row>
        <row r="1114">
          <cell r="B1114">
            <v>38198</v>
          </cell>
          <cell r="C1114">
            <v>72</v>
          </cell>
        </row>
        <row r="1115">
          <cell r="B1115">
            <v>38201</v>
          </cell>
          <cell r="C1115">
            <v>72</v>
          </cell>
        </row>
        <row r="1116">
          <cell r="B1116">
            <v>38202</v>
          </cell>
          <cell r="C1116">
            <v>70</v>
          </cell>
        </row>
        <row r="1117">
          <cell r="B1117">
            <v>38203</v>
          </cell>
          <cell r="C1117">
            <v>69</v>
          </cell>
        </row>
        <row r="1118">
          <cell r="B1118">
            <v>38204</v>
          </cell>
          <cell r="C1118">
            <v>69</v>
          </cell>
        </row>
        <row r="1119">
          <cell r="B1119">
            <v>38205</v>
          </cell>
          <cell r="C1119">
            <v>69</v>
          </cell>
        </row>
        <row r="1120">
          <cell r="B1120">
            <v>38208</v>
          </cell>
          <cell r="C1120">
            <v>68</v>
          </cell>
        </row>
        <row r="1121">
          <cell r="B1121">
            <v>38209</v>
          </cell>
          <cell r="C1121">
            <v>70</v>
          </cell>
        </row>
        <row r="1122">
          <cell r="B1122">
            <v>38210</v>
          </cell>
          <cell r="C1122">
            <v>68</v>
          </cell>
        </row>
        <row r="1123">
          <cell r="B1123">
            <v>38211</v>
          </cell>
          <cell r="C1123">
            <v>66</v>
          </cell>
        </row>
        <row r="1124">
          <cell r="B1124">
            <v>38212</v>
          </cell>
          <cell r="C1124">
            <v>67</v>
          </cell>
        </row>
        <row r="1125">
          <cell r="B1125">
            <v>38215</v>
          </cell>
          <cell r="C1125">
            <v>66</v>
          </cell>
        </row>
        <row r="1126">
          <cell r="B1126">
            <v>38216</v>
          </cell>
          <cell r="C1126">
            <v>65</v>
          </cell>
        </row>
        <row r="1127">
          <cell r="B1127">
            <v>38217</v>
          </cell>
          <cell r="C1127">
            <v>66</v>
          </cell>
        </row>
        <row r="1128">
          <cell r="B1128">
            <v>38218</v>
          </cell>
          <cell r="C1128">
            <v>66</v>
          </cell>
        </row>
        <row r="1129">
          <cell r="B1129">
            <v>38219</v>
          </cell>
          <cell r="C1129">
            <v>66</v>
          </cell>
        </row>
        <row r="1130">
          <cell r="B1130">
            <v>38222</v>
          </cell>
          <cell r="C1130">
            <v>64</v>
          </cell>
        </row>
        <row r="1131">
          <cell r="B1131">
            <v>38223</v>
          </cell>
          <cell r="C1131">
            <v>65</v>
          </cell>
        </row>
        <row r="1132">
          <cell r="B1132">
            <v>38224</v>
          </cell>
          <cell r="C1132">
            <v>64</v>
          </cell>
        </row>
        <row r="1133">
          <cell r="B1133">
            <v>38225</v>
          </cell>
          <cell r="C1133">
            <v>65</v>
          </cell>
        </row>
        <row r="1134">
          <cell r="B1134">
            <v>38226</v>
          </cell>
          <cell r="C1134">
            <v>65</v>
          </cell>
        </row>
        <row r="1135">
          <cell r="B1135">
            <v>38229</v>
          </cell>
          <cell r="C1135">
            <v>65</v>
          </cell>
        </row>
        <row r="1136">
          <cell r="B1136">
            <v>38230</v>
          </cell>
          <cell r="C1136">
            <v>62</v>
          </cell>
        </row>
        <row r="1137">
          <cell r="B1137">
            <v>38231</v>
          </cell>
          <cell r="C1137">
            <v>62</v>
          </cell>
        </row>
        <row r="1138">
          <cell r="B1138">
            <v>38232</v>
          </cell>
          <cell r="C1138">
            <v>66</v>
          </cell>
        </row>
        <row r="1139">
          <cell r="B1139">
            <v>38233</v>
          </cell>
          <cell r="C1139">
            <v>65</v>
          </cell>
        </row>
        <row r="1140">
          <cell r="B1140">
            <v>38236</v>
          </cell>
          <cell r="C1140">
            <v>64</v>
          </cell>
        </row>
        <row r="1141">
          <cell r="B1141">
            <v>38237</v>
          </cell>
          <cell r="C1141">
            <v>64</v>
          </cell>
        </row>
        <row r="1142">
          <cell r="B1142">
            <v>38238</v>
          </cell>
          <cell r="C1142">
            <v>63</v>
          </cell>
        </row>
        <row r="1143">
          <cell r="B1143">
            <v>38239</v>
          </cell>
          <cell r="C1143">
            <v>64</v>
          </cell>
        </row>
        <row r="1144">
          <cell r="B1144">
            <v>38240</v>
          </cell>
          <cell r="C1144">
            <v>64</v>
          </cell>
        </row>
        <row r="1145">
          <cell r="B1145">
            <v>38243</v>
          </cell>
          <cell r="C1145">
            <v>63</v>
          </cell>
        </row>
        <row r="1146">
          <cell r="B1146">
            <v>38244</v>
          </cell>
          <cell r="C1146">
            <v>63</v>
          </cell>
        </row>
        <row r="1147">
          <cell r="B1147">
            <v>38245</v>
          </cell>
          <cell r="C1147">
            <v>62</v>
          </cell>
        </row>
        <row r="1148">
          <cell r="B1148">
            <v>38246</v>
          </cell>
          <cell r="C1148">
            <v>62</v>
          </cell>
        </row>
        <row r="1149">
          <cell r="B1149">
            <v>38247</v>
          </cell>
          <cell r="C1149">
            <v>61</v>
          </cell>
        </row>
        <row r="1150">
          <cell r="B1150">
            <v>38250</v>
          </cell>
          <cell r="C1150">
            <v>62</v>
          </cell>
        </row>
        <row r="1151">
          <cell r="B1151">
            <v>38251</v>
          </cell>
          <cell r="C1151">
            <v>63</v>
          </cell>
        </row>
        <row r="1152">
          <cell r="B1152">
            <v>38252</v>
          </cell>
          <cell r="C1152">
            <v>62</v>
          </cell>
        </row>
        <row r="1153">
          <cell r="B1153">
            <v>38253</v>
          </cell>
          <cell r="C1153">
            <v>64</v>
          </cell>
        </row>
        <row r="1154">
          <cell r="B1154">
            <v>38254</v>
          </cell>
          <cell r="C1154">
            <v>63</v>
          </cell>
        </row>
        <row r="1155">
          <cell r="B1155">
            <v>38257</v>
          </cell>
          <cell r="C1155">
            <v>63</v>
          </cell>
        </row>
        <row r="1156">
          <cell r="B1156">
            <v>38258</v>
          </cell>
          <cell r="C1156">
            <v>63</v>
          </cell>
        </row>
        <row r="1157">
          <cell r="B1157">
            <v>38259</v>
          </cell>
          <cell r="C1157">
            <v>64</v>
          </cell>
        </row>
        <row r="1158">
          <cell r="B1158">
            <v>38260</v>
          </cell>
          <cell r="C1158">
            <v>64</v>
          </cell>
        </row>
        <row r="1159">
          <cell r="B1159">
            <v>38261</v>
          </cell>
          <cell r="C1159">
            <v>64</v>
          </cell>
        </row>
        <row r="1160">
          <cell r="B1160">
            <v>38264</v>
          </cell>
          <cell r="C1160">
            <v>63</v>
          </cell>
        </row>
        <row r="1161">
          <cell r="B1161">
            <v>38265</v>
          </cell>
          <cell r="C1161">
            <v>62</v>
          </cell>
        </row>
        <row r="1162">
          <cell r="B1162">
            <v>38266</v>
          </cell>
          <cell r="C1162">
            <v>64</v>
          </cell>
        </row>
        <row r="1163">
          <cell r="B1163">
            <v>38267</v>
          </cell>
          <cell r="C1163">
            <v>64</v>
          </cell>
        </row>
        <row r="1164">
          <cell r="B1164">
            <v>38268</v>
          </cell>
          <cell r="C1164">
            <v>61</v>
          </cell>
        </row>
        <row r="1165">
          <cell r="B1165">
            <v>38271</v>
          </cell>
          <cell r="C1165">
            <v>64</v>
          </cell>
        </row>
        <row r="1166">
          <cell r="B1166">
            <v>38272</v>
          </cell>
          <cell r="C1166">
            <v>67</v>
          </cell>
        </row>
        <row r="1167">
          <cell r="B1167">
            <v>38273</v>
          </cell>
          <cell r="C1167">
            <v>66</v>
          </cell>
        </row>
        <row r="1168">
          <cell r="B1168">
            <v>38274</v>
          </cell>
          <cell r="C1168">
            <v>67</v>
          </cell>
        </row>
        <row r="1169">
          <cell r="B1169">
            <v>38275</v>
          </cell>
          <cell r="C1169">
            <v>66</v>
          </cell>
        </row>
        <row r="1170">
          <cell r="B1170">
            <v>38278</v>
          </cell>
          <cell r="C1170">
            <v>66</v>
          </cell>
        </row>
        <row r="1171">
          <cell r="B1171">
            <v>38279</v>
          </cell>
          <cell r="C1171">
            <v>65</v>
          </cell>
        </row>
        <row r="1172">
          <cell r="B1172">
            <v>38280</v>
          </cell>
          <cell r="C1172">
            <v>65</v>
          </cell>
        </row>
        <row r="1173">
          <cell r="B1173">
            <v>38281</v>
          </cell>
          <cell r="C1173">
            <v>65</v>
          </cell>
        </row>
        <row r="1174">
          <cell r="B1174">
            <v>38282</v>
          </cell>
          <cell r="C1174">
            <v>65</v>
          </cell>
        </row>
        <row r="1175">
          <cell r="B1175">
            <v>38285</v>
          </cell>
          <cell r="C1175">
            <v>65</v>
          </cell>
        </row>
        <row r="1176">
          <cell r="B1176">
            <v>38286</v>
          </cell>
          <cell r="C1176">
            <v>66</v>
          </cell>
        </row>
        <row r="1177">
          <cell r="B1177">
            <v>38287</v>
          </cell>
          <cell r="C1177">
            <v>65</v>
          </cell>
        </row>
        <row r="1178">
          <cell r="B1178">
            <v>38288</v>
          </cell>
          <cell r="C1178">
            <v>66</v>
          </cell>
        </row>
        <row r="1179">
          <cell r="B1179">
            <v>38289</v>
          </cell>
          <cell r="C1179">
            <v>66</v>
          </cell>
        </row>
        <row r="1180">
          <cell r="B1180">
            <v>38292</v>
          </cell>
          <cell r="C1180">
            <v>63</v>
          </cell>
        </row>
        <row r="1181">
          <cell r="B1181">
            <v>38293</v>
          </cell>
          <cell r="C1181">
            <v>65</v>
          </cell>
        </row>
        <row r="1182">
          <cell r="B1182">
            <v>38294</v>
          </cell>
          <cell r="C1182">
            <v>62</v>
          </cell>
        </row>
        <row r="1183">
          <cell r="B1183">
            <v>38295</v>
          </cell>
          <cell r="C1183">
            <v>63</v>
          </cell>
        </row>
        <row r="1184">
          <cell r="B1184">
            <v>38296</v>
          </cell>
          <cell r="C1184">
            <v>62</v>
          </cell>
        </row>
        <row r="1185">
          <cell r="B1185">
            <v>38299</v>
          </cell>
          <cell r="C1185">
            <v>62</v>
          </cell>
        </row>
        <row r="1186">
          <cell r="B1186">
            <v>38300</v>
          </cell>
          <cell r="C1186">
            <v>62</v>
          </cell>
        </row>
        <row r="1187">
          <cell r="B1187">
            <v>38301</v>
          </cell>
          <cell r="C1187">
            <v>63</v>
          </cell>
        </row>
        <row r="1188">
          <cell r="B1188">
            <v>38302</v>
          </cell>
          <cell r="C1188">
            <v>61</v>
          </cell>
        </row>
        <row r="1189">
          <cell r="B1189">
            <v>38303</v>
          </cell>
          <cell r="C1189">
            <v>61</v>
          </cell>
        </row>
        <row r="1190">
          <cell r="B1190">
            <v>38306</v>
          </cell>
          <cell r="C1190">
            <v>63</v>
          </cell>
        </row>
        <row r="1191">
          <cell r="B1191">
            <v>38307</v>
          </cell>
          <cell r="C1191">
            <v>61</v>
          </cell>
        </row>
        <row r="1192">
          <cell r="B1192">
            <v>38308</v>
          </cell>
          <cell r="C1192">
            <v>61</v>
          </cell>
        </row>
        <row r="1193">
          <cell r="B1193">
            <v>38309</v>
          </cell>
          <cell r="C1193">
            <v>58</v>
          </cell>
        </row>
        <row r="1194">
          <cell r="B1194">
            <v>38310</v>
          </cell>
          <cell r="C1194">
            <v>57</v>
          </cell>
        </row>
        <row r="1195">
          <cell r="B1195">
            <v>38313</v>
          </cell>
          <cell r="C1195">
            <v>56</v>
          </cell>
        </row>
        <row r="1196">
          <cell r="B1196">
            <v>38314</v>
          </cell>
          <cell r="C1196">
            <v>54</v>
          </cell>
        </row>
        <row r="1197">
          <cell r="B1197">
            <v>38315</v>
          </cell>
          <cell r="C1197">
            <v>54</v>
          </cell>
        </row>
        <row r="1198">
          <cell r="B1198">
            <v>38316</v>
          </cell>
          <cell r="C1198">
            <v>54</v>
          </cell>
        </row>
        <row r="1199">
          <cell r="B1199">
            <v>38317</v>
          </cell>
          <cell r="C1199">
            <v>53</v>
          </cell>
        </row>
        <row r="1200">
          <cell r="B1200">
            <v>38320</v>
          </cell>
          <cell r="C1200">
            <v>53</v>
          </cell>
        </row>
        <row r="1201">
          <cell r="B1201">
            <v>38321</v>
          </cell>
          <cell r="C1201">
            <v>53</v>
          </cell>
        </row>
        <row r="1202">
          <cell r="B1202">
            <v>38322</v>
          </cell>
          <cell r="C1202">
            <v>54</v>
          </cell>
        </row>
        <row r="1203">
          <cell r="B1203">
            <v>38323</v>
          </cell>
          <cell r="C1203">
            <v>52</v>
          </cell>
        </row>
        <row r="1204">
          <cell r="B1204">
            <v>38324</v>
          </cell>
          <cell r="C1204">
            <v>50</v>
          </cell>
        </row>
        <row r="1205">
          <cell r="B1205">
            <v>38327</v>
          </cell>
          <cell r="C1205">
            <v>49</v>
          </cell>
        </row>
        <row r="1206">
          <cell r="B1206">
            <v>38328</v>
          </cell>
          <cell r="C1206">
            <v>50</v>
          </cell>
        </row>
        <row r="1207">
          <cell r="B1207">
            <v>38329</v>
          </cell>
          <cell r="C1207">
            <v>48</v>
          </cell>
        </row>
        <row r="1208">
          <cell r="B1208">
            <v>38330</v>
          </cell>
          <cell r="C1208">
            <v>48</v>
          </cell>
        </row>
        <row r="1209">
          <cell r="B1209">
            <v>38331</v>
          </cell>
          <cell r="C1209">
            <v>49</v>
          </cell>
        </row>
        <row r="1210">
          <cell r="B1210">
            <v>38334</v>
          </cell>
          <cell r="C1210">
            <v>48</v>
          </cell>
        </row>
        <row r="1211">
          <cell r="B1211">
            <v>38335</v>
          </cell>
          <cell r="C1211">
            <v>48</v>
          </cell>
        </row>
        <row r="1212">
          <cell r="B1212">
            <v>38336</v>
          </cell>
          <cell r="C1212">
            <v>47</v>
          </cell>
        </row>
        <row r="1213">
          <cell r="B1213">
            <v>38337</v>
          </cell>
          <cell r="C1213">
            <v>49</v>
          </cell>
        </row>
        <row r="1214">
          <cell r="B1214">
            <v>38338</v>
          </cell>
          <cell r="C1214">
            <v>45</v>
          </cell>
        </row>
        <row r="1215">
          <cell r="B1215">
            <v>38341</v>
          </cell>
          <cell r="C1215">
            <v>45</v>
          </cell>
        </row>
        <row r="1216">
          <cell r="B1216">
            <v>38342</v>
          </cell>
          <cell r="C1216">
            <v>44</v>
          </cell>
        </row>
        <row r="1217">
          <cell r="B1217">
            <v>38343</v>
          </cell>
          <cell r="C1217">
            <v>44</v>
          </cell>
        </row>
        <row r="1218">
          <cell r="B1218">
            <v>38344</v>
          </cell>
          <cell r="C1218">
            <v>44</v>
          </cell>
        </row>
        <row r="1219">
          <cell r="B1219">
            <v>38345</v>
          </cell>
          <cell r="C1219">
            <v>44</v>
          </cell>
        </row>
        <row r="1220">
          <cell r="B1220">
            <v>38348</v>
          </cell>
          <cell r="C1220">
            <v>44</v>
          </cell>
        </row>
        <row r="1221">
          <cell r="B1221">
            <v>38349</v>
          </cell>
          <cell r="C1221">
            <v>44</v>
          </cell>
        </row>
        <row r="1222">
          <cell r="B1222">
            <v>38350</v>
          </cell>
          <cell r="C1222">
            <v>43</v>
          </cell>
        </row>
        <row r="1223">
          <cell r="B1223">
            <v>38351</v>
          </cell>
          <cell r="C1223">
            <v>42</v>
          </cell>
        </row>
        <row r="1224">
          <cell r="B1224">
            <v>38352</v>
          </cell>
          <cell r="C1224">
            <v>42</v>
          </cell>
        </row>
        <row r="1225">
          <cell r="B1225">
            <v>38355</v>
          </cell>
          <cell r="C1225">
            <v>42</v>
          </cell>
        </row>
        <row r="1226">
          <cell r="B1226">
            <v>38356</v>
          </cell>
          <cell r="C1226">
            <v>38</v>
          </cell>
        </row>
        <row r="1227">
          <cell r="B1227">
            <v>38357</v>
          </cell>
          <cell r="C1227">
            <v>37</v>
          </cell>
        </row>
        <row r="1228">
          <cell r="B1228">
            <v>38358</v>
          </cell>
          <cell r="C1228">
            <v>36</v>
          </cell>
        </row>
        <row r="1229">
          <cell r="B1229">
            <v>38359</v>
          </cell>
          <cell r="C1229">
            <v>38</v>
          </cell>
        </row>
        <row r="1230">
          <cell r="B1230">
            <v>38362</v>
          </cell>
          <cell r="C1230">
            <v>37</v>
          </cell>
        </row>
        <row r="1231">
          <cell r="B1231">
            <v>38363</v>
          </cell>
          <cell r="C1231">
            <v>37</v>
          </cell>
        </row>
        <row r="1232">
          <cell r="B1232">
            <v>38364</v>
          </cell>
          <cell r="C1232">
            <v>36</v>
          </cell>
        </row>
        <row r="1233">
          <cell r="B1233">
            <v>38365</v>
          </cell>
          <cell r="C1233">
            <v>38</v>
          </cell>
        </row>
        <row r="1234">
          <cell r="B1234">
            <v>38366</v>
          </cell>
          <cell r="C1234">
            <v>37</v>
          </cell>
        </row>
        <row r="1235">
          <cell r="B1235">
            <v>38369</v>
          </cell>
          <cell r="C1235">
            <v>35</v>
          </cell>
        </row>
        <row r="1236">
          <cell r="B1236">
            <v>38370</v>
          </cell>
          <cell r="C1236">
            <v>36</v>
          </cell>
        </row>
        <row r="1237">
          <cell r="B1237">
            <v>38371</v>
          </cell>
          <cell r="C1237">
            <v>37</v>
          </cell>
        </row>
        <row r="1238">
          <cell r="B1238">
            <v>38372</v>
          </cell>
          <cell r="C1238">
            <v>35</v>
          </cell>
        </row>
        <row r="1239">
          <cell r="B1239">
            <v>38373</v>
          </cell>
          <cell r="C1239">
            <v>35</v>
          </cell>
        </row>
        <row r="1240">
          <cell r="B1240">
            <v>38376</v>
          </cell>
          <cell r="C1240">
            <v>32</v>
          </cell>
        </row>
        <row r="1241">
          <cell r="B1241">
            <v>38377</v>
          </cell>
          <cell r="C1241">
            <v>36</v>
          </cell>
        </row>
        <row r="1242">
          <cell r="B1242">
            <v>38378</v>
          </cell>
          <cell r="C1242">
            <v>35</v>
          </cell>
        </row>
        <row r="1243">
          <cell r="B1243">
            <v>38379</v>
          </cell>
          <cell r="C1243">
            <v>35</v>
          </cell>
        </row>
        <row r="1244">
          <cell r="B1244">
            <v>38380</v>
          </cell>
          <cell r="C1244">
            <v>36</v>
          </cell>
        </row>
        <row r="1245">
          <cell r="B1245">
            <v>38383</v>
          </cell>
          <cell r="C1245">
            <v>35</v>
          </cell>
        </row>
        <row r="1246">
          <cell r="B1246">
            <v>38384</v>
          </cell>
          <cell r="C1246">
            <v>38</v>
          </cell>
        </row>
        <row r="1247">
          <cell r="B1247">
            <v>38385</v>
          </cell>
          <cell r="C1247">
            <v>38</v>
          </cell>
        </row>
        <row r="1248">
          <cell r="B1248">
            <v>38386</v>
          </cell>
          <cell r="C1248">
            <v>37</v>
          </cell>
        </row>
        <row r="1249">
          <cell r="B1249">
            <v>38387</v>
          </cell>
          <cell r="C1249">
            <v>37</v>
          </cell>
        </row>
        <row r="1250">
          <cell r="B1250">
            <v>38390</v>
          </cell>
          <cell r="C1250">
            <v>38</v>
          </cell>
        </row>
        <row r="1251">
          <cell r="B1251">
            <v>38391</v>
          </cell>
          <cell r="C1251">
            <v>38</v>
          </cell>
        </row>
        <row r="1252">
          <cell r="B1252">
            <v>38392</v>
          </cell>
          <cell r="C1252">
            <v>38</v>
          </cell>
        </row>
        <row r="1253">
          <cell r="B1253">
            <v>38393</v>
          </cell>
          <cell r="C1253">
            <v>38</v>
          </cell>
        </row>
        <row r="1254">
          <cell r="B1254">
            <v>38394</v>
          </cell>
          <cell r="C1254">
            <v>38</v>
          </cell>
        </row>
        <row r="1255">
          <cell r="B1255">
            <v>38397</v>
          </cell>
          <cell r="C1255">
            <v>38</v>
          </cell>
        </row>
        <row r="1256">
          <cell r="B1256">
            <v>38398</v>
          </cell>
          <cell r="C1256">
            <v>39</v>
          </cell>
        </row>
        <row r="1257">
          <cell r="B1257">
            <v>38399</v>
          </cell>
          <cell r="C1257">
            <v>39</v>
          </cell>
        </row>
        <row r="1258">
          <cell r="B1258">
            <v>38400</v>
          </cell>
          <cell r="C1258">
            <v>38</v>
          </cell>
        </row>
        <row r="1259">
          <cell r="B1259">
            <v>38401</v>
          </cell>
          <cell r="C1259">
            <v>36</v>
          </cell>
        </row>
        <row r="1260">
          <cell r="B1260">
            <v>38404</v>
          </cell>
          <cell r="C1260">
            <v>39</v>
          </cell>
        </row>
        <row r="1261">
          <cell r="B1261">
            <v>38405</v>
          </cell>
          <cell r="C1261">
            <v>38</v>
          </cell>
        </row>
        <row r="1262">
          <cell r="B1262">
            <v>38406</v>
          </cell>
          <cell r="C1262">
            <v>37</v>
          </cell>
        </row>
        <row r="1263">
          <cell r="B1263">
            <v>38407</v>
          </cell>
          <cell r="C1263">
            <v>38</v>
          </cell>
        </row>
        <row r="1264">
          <cell r="B1264">
            <v>38408</v>
          </cell>
          <cell r="C1264">
            <v>36</v>
          </cell>
        </row>
        <row r="1265">
          <cell r="B1265">
            <v>38411</v>
          </cell>
          <cell r="C1265">
            <v>36</v>
          </cell>
        </row>
        <row r="1266">
          <cell r="B1266">
            <v>38412</v>
          </cell>
          <cell r="C1266">
            <v>34</v>
          </cell>
        </row>
        <row r="1267">
          <cell r="B1267">
            <v>38413</v>
          </cell>
          <cell r="C1267">
            <v>34</v>
          </cell>
        </row>
        <row r="1268">
          <cell r="B1268">
            <v>38414</v>
          </cell>
          <cell r="C1268">
            <v>37</v>
          </cell>
        </row>
        <row r="1269">
          <cell r="B1269">
            <v>38415</v>
          </cell>
          <cell r="C1269">
            <v>35</v>
          </cell>
        </row>
        <row r="1270">
          <cell r="B1270">
            <v>38418</v>
          </cell>
          <cell r="C1270">
            <v>36</v>
          </cell>
        </row>
        <row r="1271">
          <cell r="B1271">
            <v>38419</v>
          </cell>
          <cell r="C1271">
            <v>36</v>
          </cell>
        </row>
        <row r="1272">
          <cell r="B1272">
            <v>38420</v>
          </cell>
          <cell r="C1272">
            <v>37</v>
          </cell>
        </row>
        <row r="1273">
          <cell r="B1273">
            <v>38421</v>
          </cell>
          <cell r="C1273">
            <v>37</v>
          </cell>
        </row>
        <row r="1274">
          <cell r="B1274">
            <v>38422</v>
          </cell>
          <cell r="C1274">
            <v>36</v>
          </cell>
        </row>
        <row r="1275">
          <cell r="B1275">
            <v>38425</v>
          </cell>
          <cell r="C1275">
            <v>38</v>
          </cell>
        </row>
        <row r="1276">
          <cell r="B1276">
            <v>38426</v>
          </cell>
          <cell r="C1276">
            <v>36</v>
          </cell>
        </row>
        <row r="1277">
          <cell r="B1277">
            <v>38427</v>
          </cell>
          <cell r="C1277">
            <v>39</v>
          </cell>
        </row>
        <row r="1278">
          <cell r="B1278">
            <v>38428</v>
          </cell>
          <cell r="C1278">
            <v>42</v>
          </cell>
        </row>
        <row r="1279">
          <cell r="B1279">
            <v>38429</v>
          </cell>
          <cell r="C1279">
            <v>43</v>
          </cell>
        </row>
        <row r="1280">
          <cell r="B1280">
            <v>38432</v>
          </cell>
          <cell r="C1280">
            <v>43</v>
          </cell>
        </row>
        <row r="1281">
          <cell r="B1281">
            <v>38433</v>
          </cell>
          <cell r="C1281">
            <v>46</v>
          </cell>
        </row>
        <row r="1282">
          <cell r="B1282">
            <v>38434</v>
          </cell>
          <cell r="C1282">
            <v>47</v>
          </cell>
        </row>
        <row r="1283">
          <cell r="B1283">
            <v>38435</v>
          </cell>
          <cell r="C1283">
            <v>50</v>
          </cell>
        </row>
        <row r="1284">
          <cell r="B1284">
            <v>38436</v>
          </cell>
          <cell r="C1284">
            <v>50</v>
          </cell>
        </row>
        <row r="1285">
          <cell r="B1285">
            <v>38439</v>
          </cell>
          <cell r="C1285">
            <v>50</v>
          </cell>
        </row>
        <row r="1286">
          <cell r="B1286">
            <v>38440</v>
          </cell>
          <cell r="C1286">
            <v>51</v>
          </cell>
        </row>
        <row r="1287">
          <cell r="B1287">
            <v>38441</v>
          </cell>
          <cell r="C1287">
            <v>50</v>
          </cell>
        </row>
        <row r="1288">
          <cell r="B1288">
            <v>38442</v>
          </cell>
          <cell r="C1288">
            <v>51</v>
          </cell>
        </row>
        <row r="1289">
          <cell r="B1289">
            <v>38443</v>
          </cell>
          <cell r="C1289">
            <v>54</v>
          </cell>
        </row>
        <row r="1290">
          <cell r="B1290">
            <v>38446</v>
          </cell>
          <cell r="C1290">
            <v>55</v>
          </cell>
        </row>
        <row r="1291">
          <cell r="B1291">
            <v>38447</v>
          </cell>
          <cell r="C1291">
            <v>55</v>
          </cell>
        </row>
        <row r="1292">
          <cell r="B1292">
            <v>38448</v>
          </cell>
          <cell r="C1292">
            <v>56</v>
          </cell>
        </row>
        <row r="1293">
          <cell r="B1293">
            <v>38449</v>
          </cell>
          <cell r="C1293">
            <v>55</v>
          </cell>
        </row>
        <row r="1294">
          <cell r="B1294">
            <v>38450</v>
          </cell>
          <cell r="C1294">
            <v>54</v>
          </cell>
        </row>
        <row r="1295">
          <cell r="B1295">
            <v>38453</v>
          </cell>
          <cell r="C1295">
            <v>51</v>
          </cell>
        </row>
        <row r="1296">
          <cell r="B1296">
            <v>38454</v>
          </cell>
          <cell r="C1296">
            <v>51</v>
          </cell>
        </row>
        <row r="1297">
          <cell r="B1297">
            <v>38455</v>
          </cell>
          <cell r="C1297">
            <v>51</v>
          </cell>
        </row>
        <row r="1298">
          <cell r="B1298">
            <v>38456</v>
          </cell>
          <cell r="C1298">
            <v>51</v>
          </cell>
        </row>
        <row r="1299">
          <cell r="B1299">
            <v>38457</v>
          </cell>
          <cell r="C1299">
            <v>52</v>
          </cell>
        </row>
        <row r="1300">
          <cell r="B1300">
            <v>38460</v>
          </cell>
          <cell r="C1300">
            <v>60</v>
          </cell>
        </row>
        <row r="1301">
          <cell r="B1301">
            <v>38461</v>
          </cell>
          <cell r="C1301">
            <v>60</v>
          </cell>
        </row>
        <row r="1302">
          <cell r="B1302">
            <v>38462</v>
          </cell>
          <cell r="C1302">
            <v>60</v>
          </cell>
        </row>
        <row r="1303">
          <cell r="B1303">
            <v>38463</v>
          </cell>
          <cell r="C1303">
            <v>59</v>
          </cell>
        </row>
        <row r="1304">
          <cell r="B1304">
            <v>38464</v>
          </cell>
          <cell r="C1304">
            <v>60</v>
          </cell>
        </row>
        <row r="1305">
          <cell r="B1305">
            <v>38467</v>
          </cell>
          <cell r="C1305">
            <v>60</v>
          </cell>
        </row>
        <row r="1306">
          <cell r="B1306">
            <v>38468</v>
          </cell>
          <cell r="C1306">
            <v>60</v>
          </cell>
        </row>
        <row r="1307">
          <cell r="B1307">
            <v>38469</v>
          </cell>
          <cell r="C1307">
            <v>60</v>
          </cell>
        </row>
        <row r="1308">
          <cell r="B1308">
            <v>38470</v>
          </cell>
          <cell r="C1308">
            <v>61</v>
          </cell>
        </row>
        <row r="1309">
          <cell r="B1309">
            <v>38471</v>
          </cell>
          <cell r="C1309">
            <v>59</v>
          </cell>
        </row>
        <row r="1310">
          <cell r="B1310">
            <v>38474</v>
          </cell>
          <cell r="C1310">
            <v>59</v>
          </cell>
        </row>
        <row r="1311">
          <cell r="B1311">
            <v>38475</v>
          </cell>
          <cell r="C1311">
            <v>61</v>
          </cell>
        </row>
        <row r="1312">
          <cell r="B1312">
            <v>38476</v>
          </cell>
          <cell r="C1312">
            <v>61</v>
          </cell>
        </row>
        <row r="1313">
          <cell r="B1313">
            <v>38477</v>
          </cell>
          <cell r="C1313">
            <v>61</v>
          </cell>
        </row>
        <row r="1314">
          <cell r="B1314">
            <v>38478</v>
          </cell>
          <cell r="C1314">
            <v>61</v>
          </cell>
        </row>
        <row r="1315">
          <cell r="B1315">
            <v>38481</v>
          </cell>
          <cell r="C1315">
            <v>61</v>
          </cell>
        </row>
        <row r="1316">
          <cell r="B1316">
            <v>38482</v>
          </cell>
          <cell r="C1316">
            <v>57</v>
          </cell>
        </row>
        <row r="1317">
          <cell r="B1317">
            <v>38483</v>
          </cell>
          <cell r="C1317">
            <v>57</v>
          </cell>
        </row>
        <row r="1318">
          <cell r="B1318">
            <v>38484</v>
          </cell>
          <cell r="C1318">
            <v>59</v>
          </cell>
        </row>
        <row r="1319">
          <cell r="B1319">
            <v>38485</v>
          </cell>
          <cell r="C1319">
            <v>59</v>
          </cell>
        </row>
        <row r="1320">
          <cell r="B1320">
            <v>38488</v>
          </cell>
          <cell r="C1320">
            <v>59</v>
          </cell>
        </row>
        <row r="1321">
          <cell r="B1321">
            <v>38489</v>
          </cell>
          <cell r="C1321">
            <v>59</v>
          </cell>
        </row>
        <row r="1322">
          <cell r="B1322">
            <v>38490</v>
          </cell>
          <cell r="C1322">
            <v>60</v>
          </cell>
        </row>
        <row r="1323">
          <cell r="B1323">
            <v>38491</v>
          </cell>
          <cell r="C1323">
            <v>61</v>
          </cell>
        </row>
        <row r="1324">
          <cell r="B1324">
            <v>38492</v>
          </cell>
          <cell r="C1324">
            <v>60</v>
          </cell>
        </row>
        <row r="1325">
          <cell r="B1325">
            <v>38495</v>
          </cell>
          <cell r="C1325">
            <v>59</v>
          </cell>
        </row>
        <row r="1326">
          <cell r="B1326">
            <v>38496</v>
          </cell>
          <cell r="C1326">
            <v>59</v>
          </cell>
        </row>
        <row r="1327">
          <cell r="B1327">
            <v>38497</v>
          </cell>
          <cell r="C1327">
            <v>60</v>
          </cell>
        </row>
        <row r="1328">
          <cell r="B1328">
            <v>38498</v>
          </cell>
          <cell r="C1328">
            <v>62</v>
          </cell>
        </row>
        <row r="1329">
          <cell r="B1329">
            <v>38499</v>
          </cell>
          <cell r="C1329">
            <v>62</v>
          </cell>
        </row>
        <row r="1330">
          <cell r="B1330">
            <v>38502</v>
          </cell>
          <cell r="C1330">
            <v>62</v>
          </cell>
        </row>
        <row r="1331">
          <cell r="B1331">
            <v>38503</v>
          </cell>
          <cell r="C1331">
            <v>59</v>
          </cell>
        </row>
        <row r="1332">
          <cell r="B1332">
            <v>38504</v>
          </cell>
          <cell r="C1332">
            <v>59</v>
          </cell>
        </row>
        <row r="1333">
          <cell r="B1333">
            <v>38505</v>
          </cell>
          <cell r="C1333">
            <v>60</v>
          </cell>
        </row>
        <row r="1334">
          <cell r="B1334">
            <v>38506</v>
          </cell>
          <cell r="C1334">
            <v>61</v>
          </cell>
        </row>
        <row r="1335">
          <cell r="B1335">
            <v>38509</v>
          </cell>
          <cell r="C1335">
            <v>60</v>
          </cell>
        </row>
        <row r="1336">
          <cell r="B1336">
            <v>38510</v>
          </cell>
          <cell r="C1336">
            <v>59</v>
          </cell>
        </row>
        <row r="1337">
          <cell r="B1337">
            <v>38511</v>
          </cell>
          <cell r="C1337">
            <v>60</v>
          </cell>
        </row>
        <row r="1338">
          <cell r="B1338">
            <v>38512</v>
          </cell>
          <cell r="C1338">
            <v>61</v>
          </cell>
        </row>
        <row r="1339">
          <cell r="B1339">
            <v>38513</v>
          </cell>
          <cell r="C1339">
            <v>60</v>
          </cell>
        </row>
        <row r="1340">
          <cell r="B1340">
            <v>38516</v>
          </cell>
          <cell r="C1340">
            <v>61</v>
          </cell>
        </row>
        <row r="1341">
          <cell r="B1341">
            <v>38517</v>
          </cell>
          <cell r="C1341">
            <v>61</v>
          </cell>
        </row>
        <row r="1342">
          <cell r="B1342">
            <v>38518</v>
          </cell>
          <cell r="C1342">
            <v>61</v>
          </cell>
        </row>
        <row r="1343">
          <cell r="B1343">
            <v>38519</v>
          </cell>
          <cell r="C1343">
            <v>58</v>
          </cell>
        </row>
        <row r="1344">
          <cell r="B1344">
            <v>38520</v>
          </cell>
          <cell r="C1344">
            <v>58</v>
          </cell>
        </row>
        <row r="1345">
          <cell r="B1345">
            <v>38523</v>
          </cell>
          <cell r="C1345">
            <v>59</v>
          </cell>
        </row>
        <row r="1346">
          <cell r="B1346">
            <v>38524</v>
          </cell>
          <cell r="C1346">
            <v>60</v>
          </cell>
        </row>
        <row r="1347">
          <cell r="B1347">
            <v>38525</v>
          </cell>
          <cell r="C1347">
            <v>59</v>
          </cell>
        </row>
        <row r="1348">
          <cell r="B1348">
            <v>38526</v>
          </cell>
          <cell r="C1348">
            <v>59</v>
          </cell>
        </row>
        <row r="1349">
          <cell r="B1349">
            <v>38527</v>
          </cell>
          <cell r="C1349">
            <v>60</v>
          </cell>
        </row>
        <row r="1350">
          <cell r="B1350">
            <v>38530</v>
          </cell>
          <cell r="C1350">
            <v>59</v>
          </cell>
        </row>
        <row r="1351">
          <cell r="B1351">
            <v>38531</v>
          </cell>
          <cell r="C1351">
            <v>59</v>
          </cell>
        </row>
        <row r="1352">
          <cell r="B1352">
            <v>38532</v>
          </cell>
          <cell r="C1352">
            <v>59</v>
          </cell>
        </row>
        <row r="1353">
          <cell r="B1353">
            <v>38533</v>
          </cell>
          <cell r="C1353">
            <v>57</v>
          </cell>
        </row>
        <row r="1354">
          <cell r="B1354">
            <v>38534</v>
          </cell>
          <cell r="C1354">
            <v>59</v>
          </cell>
        </row>
        <row r="1355">
          <cell r="B1355">
            <v>38537</v>
          </cell>
          <cell r="C1355">
            <v>59</v>
          </cell>
        </row>
        <row r="1356">
          <cell r="B1356">
            <v>38538</v>
          </cell>
          <cell r="C1356">
            <v>58</v>
          </cell>
        </row>
        <row r="1357">
          <cell r="B1357">
            <v>38539</v>
          </cell>
          <cell r="C1357">
            <v>59</v>
          </cell>
        </row>
        <row r="1358">
          <cell r="B1358">
            <v>38540</v>
          </cell>
          <cell r="C1358">
            <v>59</v>
          </cell>
        </row>
        <row r="1359">
          <cell r="B1359">
            <v>38541</v>
          </cell>
          <cell r="C1359">
            <v>59</v>
          </cell>
        </row>
        <row r="1360">
          <cell r="B1360">
            <v>38544</v>
          </cell>
          <cell r="C1360">
            <v>58</v>
          </cell>
        </row>
        <row r="1361">
          <cell r="B1361">
            <v>38545</v>
          </cell>
          <cell r="C1361">
            <v>57</v>
          </cell>
        </row>
        <row r="1362">
          <cell r="B1362">
            <v>38546</v>
          </cell>
          <cell r="C1362">
            <v>57</v>
          </cell>
        </row>
        <row r="1363">
          <cell r="B1363">
            <v>38547</v>
          </cell>
          <cell r="C1363">
            <v>58</v>
          </cell>
        </row>
        <row r="1364">
          <cell r="B1364">
            <v>38548</v>
          </cell>
          <cell r="C1364">
            <v>57</v>
          </cell>
        </row>
        <row r="1365">
          <cell r="B1365">
            <v>38551</v>
          </cell>
          <cell r="C1365">
            <v>58</v>
          </cell>
        </row>
        <row r="1366">
          <cell r="B1366">
            <v>38552</v>
          </cell>
          <cell r="C1366">
            <v>58</v>
          </cell>
        </row>
        <row r="1367">
          <cell r="B1367">
            <v>38553</v>
          </cell>
          <cell r="C1367">
            <v>54</v>
          </cell>
        </row>
        <row r="1368">
          <cell r="B1368">
            <v>38554</v>
          </cell>
          <cell r="C1368">
            <v>55</v>
          </cell>
        </row>
        <row r="1369">
          <cell r="B1369">
            <v>38555</v>
          </cell>
          <cell r="C1369">
            <v>53</v>
          </cell>
        </row>
        <row r="1370">
          <cell r="B1370">
            <v>38558</v>
          </cell>
          <cell r="C1370">
            <v>55</v>
          </cell>
        </row>
        <row r="1371">
          <cell r="B1371">
            <v>38559</v>
          </cell>
          <cell r="C1371">
            <v>53</v>
          </cell>
        </row>
        <row r="1372">
          <cell r="B1372">
            <v>38560</v>
          </cell>
          <cell r="C1372">
            <v>54</v>
          </cell>
        </row>
        <row r="1373">
          <cell r="B1373">
            <v>38561</v>
          </cell>
          <cell r="C1373">
            <v>54</v>
          </cell>
        </row>
        <row r="1374">
          <cell r="B1374">
            <v>38562</v>
          </cell>
          <cell r="C1374">
            <v>56</v>
          </cell>
        </row>
        <row r="1375">
          <cell r="B1375">
            <v>38565</v>
          </cell>
          <cell r="C1375">
            <v>53</v>
          </cell>
        </row>
        <row r="1376">
          <cell r="B1376">
            <v>38566</v>
          </cell>
          <cell r="C1376">
            <v>51</v>
          </cell>
        </row>
        <row r="1377">
          <cell r="B1377">
            <v>38567</v>
          </cell>
          <cell r="C1377">
            <v>49</v>
          </cell>
        </row>
        <row r="1378">
          <cell r="B1378">
            <v>38568</v>
          </cell>
          <cell r="C1378">
            <v>49</v>
          </cell>
        </row>
        <row r="1379">
          <cell r="B1379">
            <v>38569</v>
          </cell>
          <cell r="C1379">
            <v>49</v>
          </cell>
        </row>
        <row r="1380">
          <cell r="B1380">
            <v>38572</v>
          </cell>
          <cell r="C1380">
            <v>50</v>
          </cell>
        </row>
        <row r="1381">
          <cell r="B1381">
            <v>38573</v>
          </cell>
          <cell r="C1381">
            <v>50</v>
          </cell>
        </row>
        <row r="1382">
          <cell r="B1382">
            <v>38574</v>
          </cell>
          <cell r="C1382">
            <v>50</v>
          </cell>
        </row>
        <row r="1383">
          <cell r="B1383">
            <v>38575</v>
          </cell>
          <cell r="C1383">
            <v>48</v>
          </cell>
        </row>
        <row r="1384">
          <cell r="B1384">
            <v>38576</v>
          </cell>
          <cell r="C1384">
            <v>47</v>
          </cell>
        </row>
        <row r="1385">
          <cell r="B1385">
            <v>38579</v>
          </cell>
          <cell r="C1385">
            <v>47</v>
          </cell>
        </row>
        <row r="1386">
          <cell r="B1386">
            <v>38580</v>
          </cell>
          <cell r="C1386">
            <v>46</v>
          </cell>
        </row>
        <row r="1387">
          <cell r="B1387">
            <v>38581</v>
          </cell>
          <cell r="C1387">
            <v>47</v>
          </cell>
        </row>
        <row r="1388">
          <cell r="B1388">
            <v>38582</v>
          </cell>
          <cell r="C1388">
            <v>47</v>
          </cell>
        </row>
        <row r="1389">
          <cell r="B1389">
            <v>38583</v>
          </cell>
          <cell r="C1389">
            <v>47</v>
          </cell>
        </row>
        <row r="1390">
          <cell r="B1390">
            <v>38586</v>
          </cell>
          <cell r="C1390">
            <v>47</v>
          </cell>
        </row>
        <row r="1391">
          <cell r="B1391">
            <v>38587</v>
          </cell>
          <cell r="C1391">
            <v>46</v>
          </cell>
        </row>
        <row r="1392">
          <cell r="B1392">
            <v>38588</v>
          </cell>
          <cell r="C1392">
            <v>47</v>
          </cell>
        </row>
        <row r="1393">
          <cell r="B1393">
            <v>38589</v>
          </cell>
          <cell r="C1393">
            <v>45</v>
          </cell>
        </row>
        <row r="1394">
          <cell r="B1394">
            <v>38590</v>
          </cell>
          <cell r="C1394">
            <v>47</v>
          </cell>
        </row>
        <row r="1395">
          <cell r="B1395">
            <v>38593</v>
          </cell>
          <cell r="C1395">
            <v>47</v>
          </cell>
        </row>
        <row r="1396">
          <cell r="B1396">
            <v>38594</v>
          </cell>
          <cell r="C1396">
            <v>46</v>
          </cell>
        </row>
        <row r="1397">
          <cell r="B1397">
            <v>38595</v>
          </cell>
          <cell r="C1397">
            <v>43</v>
          </cell>
        </row>
        <row r="1398">
          <cell r="B1398">
            <v>38596</v>
          </cell>
          <cell r="C1398">
            <v>43</v>
          </cell>
        </row>
        <row r="1399">
          <cell r="B1399">
            <v>38597</v>
          </cell>
          <cell r="C1399">
            <v>45</v>
          </cell>
        </row>
        <row r="1400">
          <cell r="B1400">
            <v>38600</v>
          </cell>
          <cell r="C1400">
            <v>45</v>
          </cell>
        </row>
        <row r="1401">
          <cell r="B1401">
            <v>38601</v>
          </cell>
          <cell r="C1401">
            <v>45</v>
          </cell>
        </row>
        <row r="1402">
          <cell r="B1402">
            <v>38602</v>
          </cell>
          <cell r="C1402">
            <v>45</v>
          </cell>
        </row>
        <row r="1403">
          <cell r="B1403">
            <v>38603</v>
          </cell>
          <cell r="C1403">
            <v>45</v>
          </cell>
        </row>
        <row r="1404">
          <cell r="B1404">
            <v>38604</v>
          </cell>
          <cell r="C1404">
            <v>45</v>
          </cell>
        </row>
        <row r="1405">
          <cell r="B1405">
            <v>38607</v>
          </cell>
          <cell r="C1405">
            <v>44</v>
          </cell>
        </row>
        <row r="1406">
          <cell r="B1406">
            <v>38608</v>
          </cell>
          <cell r="C1406">
            <v>43</v>
          </cell>
        </row>
        <row r="1407">
          <cell r="B1407">
            <v>38609</v>
          </cell>
          <cell r="C1407">
            <v>42</v>
          </cell>
        </row>
        <row r="1408">
          <cell r="B1408">
            <v>38610</v>
          </cell>
          <cell r="C1408">
            <v>39</v>
          </cell>
        </row>
        <row r="1409">
          <cell r="B1409">
            <v>38611</v>
          </cell>
          <cell r="C1409">
            <v>39</v>
          </cell>
        </row>
        <row r="1410">
          <cell r="B1410">
            <v>38614</v>
          </cell>
          <cell r="C1410">
            <v>40</v>
          </cell>
        </row>
        <row r="1411">
          <cell r="B1411">
            <v>38615</v>
          </cell>
          <cell r="C1411">
            <v>41</v>
          </cell>
        </row>
        <row r="1412">
          <cell r="B1412">
            <v>38616</v>
          </cell>
          <cell r="C1412">
            <v>39</v>
          </cell>
        </row>
        <row r="1413">
          <cell r="B1413">
            <v>38617</v>
          </cell>
          <cell r="C1413">
            <v>41</v>
          </cell>
        </row>
        <row r="1414">
          <cell r="B1414">
            <v>38618</v>
          </cell>
          <cell r="C1414">
            <v>36</v>
          </cell>
        </row>
        <row r="1415">
          <cell r="B1415">
            <v>38621</v>
          </cell>
          <cell r="C1415">
            <v>39</v>
          </cell>
        </row>
        <row r="1416">
          <cell r="B1416">
            <v>38622</v>
          </cell>
          <cell r="C1416">
            <v>38</v>
          </cell>
        </row>
        <row r="1417">
          <cell r="B1417">
            <v>38623</v>
          </cell>
          <cell r="C1417">
            <v>37</v>
          </cell>
        </row>
        <row r="1418">
          <cell r="B1418">
            <v>38624</v>
          </cell>
          <cell r="C1418">
            <v>35</v>
          </cell>
        </row>
        <row r="1419">
          <cell r="B1419">
            <v>38625</v>
          </cell>
          <cell r="C1419">
            <v>17</v>
          </cell>
        </row>
        <row r="1420">
          <cell r="B1420">
            <v>38628</v>
          </cell>
          <cell r="C1420">
            <v>33</v>
          </cell>
        </row>
        <row r="1421">
          <cell r="B1421">
            <v>38629</v>
          </cell>
          <cell r="C1421">
            <v>34</v>
          </cell>
        </row>
        <row r="1422">
          <cell r="B1422">
            <v>38630</v>
          </cell>
          <cell r="C1422">
            <v>28</v>
          </cell>
        </row>
        <row r="1423">
          <cell r="B1423">
            <v>38631</v>
          </cell>
          <cell r="C1423">
            <v>27</v>
          </cell>
        </row>
        <row r="1424">
          <cell r="B1424">
            <v>38632</v>
          </cell>
          <cell r="C1424">
            <v>28</v>
          </cell>
        </row>
        <row r="1425">
          <cell r="B1425">
            <v>38635</v>
          </cell>
          <cell r="C1425">
            <v>28</v>
          </cell>
        </row>
        <row r="1426">
          <cell r="B1426">
            <v>38636</v>
          </cell>
          <cell r="C1426">
            <v>29</v>
          </cell>
        </row>
        <row r="1427">
          <cell r="B1427">
            <v>38637</v>
          </cell>
          <cell r="C1427">
            <v>28</v>
          </cell>
        </row>
        <row r="1428">
          <cell r="B1428">
            <v>38638</v>
          </cell>
          <cell r="C1428">
            <v>32</v>
          </cell>
        </row>
        <row r="1429">
          <cell r="B1429">
            <v>38639</v>
          </cell>
          <cell r="C1429">
            <v>32</v>
          </cell>
        </row>
        <row r="1430">
          <cell r="B1430">
            <v>38642</v>
          </cell>
          <cell r="C1430">
            <v>31</v>
          </cell>
        </row>
        <row r="1431">
          <cell r="B1431">
            <v>38643</v>
          </cell>
          <cell r="C1431">
            <v>32</v>
          </cell>
        </row>
        <row r="1432">
          <cell r="B1432">
            <v>38644</v>
          </cell>
          <cell r="C1432">
            <v>32</v>
          </cell>
        </row>
        <row r="1433">
          <cell r="B1433">
            <v>38645</v>
          </cell>
          <cell r="C1433">
            <v>30</v>
          </cell>
        </row>
        <row r="1434">
          <cell r="B1434">
            <v>38646</v>
          </cell>
          <cell r="C1434">
            <v>32</v>
          </cell>
        </row>
        <row r="1435">
          <cell r="B1435">
            <v>38649</v>
          </cell>
          <cell r="C1435">
            <v>33</v>
          </cell>
        </row>
        <row r="1436">
          <cell r="B1436">
            <v>38650</v>
          </cell>
          <cell r="C1436">
            <v>34</v>
          </cell>
        </row>
        <row r="1437">
          <cell r="B1437">
            <v>38651</v>
          </cell>
          <cell r="C1437">
            <v>30</v>
          </cell>
        </row>
        <row r="1438">
          <cell r="B1438">
            <v>38652</v>
          </cell>
          <cell r="C1438">
            <v>33</v>
          </cell>
        </row>
        <row r="1439">
          <cell r="B1439">
            <v>38653</v>
          </cell>
          <cell r="C1439">
            <v>32</v>
          </cell>
        </row>
        <row r="1440">
          <cell r="B1440">
            <v>38656</v>
          </cell>
          <cell r="C1440">
            <v>36</v>
          </cell>
        </row>
        <row r="1441">
          <cell r="B1441">
            <v>38657</v>
          </cell>
          <cell r="C1441">
            <v>37</v>
          </cell>
        </row>
        <row r="1442">
          <cell r="B1442">
            <v>38658</v>
          </cell>
          <cell r="C1442">
            <v>36</v>
          </cell>
        </row>
        <row r="1443">
          <cell r="B1443">
            <v>38659</v>
          </cell>
          <cell r="C1443">
            <v>38</v>
          </cell>
        </row>
        <row r="1444">
          <cell r="B1444">
            <v>38660</v>
          </cell>
          <cell r="C1444">
            <v>38</v>
          </cell>
        </row>
        <row r="1445">
          <cell r="B1445">
            <v>38663</v>
          </cell>
          <cell r="C1445">
            <v>37</v>
          </cell>
        </row>
        <row r="1446">
          <cell r="B1446">
            <v>38664</v>
          </cell>
          <cell r="C1446">
            <v>36</v>
          </cell>
        </row>
        <row r="1447">
          <cell r="B1447">
            <v>38665</v>
          </cell>
          <cell r="C1447">
            <v>36</v>
          </cell>
        </row>
        <row r="1448">
          <cell r="B1448">
            <v>38666</v>
          </cell>
          <cell r="C1448">
            <v>37</v>
          </cell>
        </row>
        <row r="1449">
          <cell r="B1449">
            <v>38667</v>
          </cell>
          <cell r="C1449">
            <v>37</v>
          </cell>
        </row>
        <row r="1450">
          <cell r="B1450">
            <v>38670</v>
          </cell>
          <cell r="C1450">
            <v>35</v>
          </cell>
        </row>
        <row r="1451">
          <cell r="B1451">
            <v>38671</v>
          </cell>
          <cell r="C1451">
            <v>35</v>
          </cell>
        </row>
        <row r="1452">
          <cell r="B1452">
            <v>38672</v>
          </cell>
          <cell r="C1452">
            <v>39</v>
          </cell>
        </row>
        <row r="1453">
          <cell r="B1453">
            <v>38673</v>
          </cell>
          <cell r="C1453">
            <v>37</v>
          </cell>
        </row>
        <row r="1454">
          <cell r="B1454">
            <v>38674</v>
          </cell>
          <cell r="C1454">
            <v>37</v>
          </cell>
        </row>
        <row r="1455">
          <cell r="B1455">
            <v>38677</v>
          </cell>
          <cell r="C1455">
            <v>37</v>
          </cell>
        </row>
        <row r="1456">
          <cell r="B1456">
            <v>38678</v>
          </cell>
          <cell r="C1456">
            <v>38</v>
          </cell>
        </row>
        <row r="1457">
          <cell r="B1457">
            <v>38679</v>
          </cell>
          <cell r="C1457">
            <v>37</v>
          </cell>
        </row>
        <row r="1458">
          <cell r="B1458">
            <v>38680</v>
          </cell>
          <cell r="C1458">
            <v>37</v>
          </cell>
        </row>
        <row r="1459">
          <cell r="B1459">
            <v>38681</v>
          </cell>
          <cell r="C1459">
            <v>37</v>
          </cell>
        </row>
        <row r="1460">
          <cell r="B1460">
            <v>38684</v>
          </cell>
          <cell r="C1460">
            <v>37</v>
          </cell>
        </row>
        <row r="1461">
          <cell r="B1461">
            <v>38685</v>
          </cell>
          <cell r="C1461">
            <v>39</v>
          </cell>
        </row>
        <row r="1462">
          <cell r="B1462">
            <v>38686</v>
          </cell>
          <cell r="C1462">
            <v>35</v>
          </cell>
        </row>
        <row r="1463">
          <cell r="B1463">
            <v>38687</v>
          </cell>
          <cell r="C1463">
            <v>36</v>
          </cell>
        </row>
        <row r="1464">
          <cell r="B1464">
            <v>38688</v>
          </cell>
          <cell r="C1464">
            <v>34</v>
          </cell>
        </row>
        <row r="1465">
          <cell r="B1465">
            <v>38691</v>
          </cell>
          <cell r="C1465">
            <v>35</v>
          </cell>
        </row>
        <row r="1466">
          <cell r="B1466">
            <v>38692</v>
          </cell>
          <cell r="C1466">
            <v>34</v>
          </cell>
        </row>
        <row r="1467">
          <cell r="B1467">
            <v>38693</v>
          </cell>
          <cell r="C1467">
            <v>34</v>
          </cell>
        </row>
        <row r="1468">
          <cell r="B1468">
            <v>38694</v>
          </cell>
          <cell r="C1468">
            <v>35</v>
          </cell>
        </row>
        <row r="1469">
          <cell r="B1469">
            <v>38695</v>
          </cell>
          <cell r="C1469">
            <v>36</v>
          </cell>
        </row>
        <row r="1470">
          <cell r="B1470">
            <v>38698</v>
          </cell>
          <cell r="C1470">
            <v>35</v>
          </cell>
        </row>
        <row r="1471">
          <cell r="B1471">
            <v>38699</v>
          </cell>
          <cell r="C1471">
            <v>35</v>
          </cell>
        </row>
        <row r="1472">
          <cell r="B1472">
            <v>38700</v>
          </cell>
          <cell r="C1472">
            <v>36</v>
          </cell>
        </row>
        <row r="1473">
          <cell r="B1473">
            <v>38701</v>
          </cell>
          <cell r="C1473">
            <v>36</v>
          </cell>
        </row>
        <row r="1474">
          <cell r="B1474">
            <v>38702</v>
          </cell>
          <cell r="C1474">
            <v>37</v>
          </cell>
        </row>
        <row r="1475">
          <cell r="B1475">
            <v>38705</v>
          </cell>
          <cell r="C1475">
            <v>35</v>
          </cell>
        </row>
        <row r="1476">
          <cell r="B1476">
            <v>38706</v>
          </cell>
          <cell r="C1476">
            <v>36</v>
          </cell>
        </row>
        <row r="1477">
          <cell r="B1477">
            <v>38707</v>
          </cell>
          <cell r="C1477">
            <v>36</v>
          </cell>
        </row>
        <row r="1478">
          <cell r="B1478">
            <v>38708</v>
          </cell>
          <cell r="C1478">
            <v>36</v>
          </cell>
        </row>
        <row r="1479">
          <cell r="B1479">
            <v>38709</v>
          </cell>
          <cell r="C1479">
            <v>36</v>
          </cell>
        </row>
        <row r="1480">
          <cell r="B1480">
            <v>38712</v>
          </cell>
          <cell r="C1480">
            <v>36</v>
          </cell>
        </row>
        <row r="1481">
          <cell r="B1481">
            <v>38713</v>
          </cell>
          <cell r="C1481">
            <v>36</v>
          </cell>
        </row>
        <row r="1482">
          <cell r="B1482">
            <v>38714</v>
          </cell>
          <cell r="C1482">
            <v>37</v>
          </cell>
        </row>
        <row r="1483">
          <cell r="B1483">
            <v>38715</v>
          </cell>
          <cell r="C1483">
            <v>37</v>
          </cell>
        </row>
        <row r="1484">
          <cell r="B1484">
            <v>38716</v>
          </cell>
          <cell r="C1484">
            <v>36</v>
          </cell>
        </row>
        <row r="1485">
          <cell r="B1485">
            <v>38719</v>
          </cell>
          <cell r="C1485">
            <v>36</v>
          </cell>
        </row>
        <row r="1486">
          <cell r="B1486">
            <v>38720</v>
          </cell>
          <cell r="C1486">
            <v>35</v>
          </cell>
        </row>
        <row r="1487">
          <cell r="B1487">
            <v>38721</v>
          </cell>
          <cell r="C1487">
            <v>36</v>
          </cell>
        </row>
        <row r="1488">
          <cell r="B1488">
            <v>38722</v>
          </cell>
          <cell r="C1488">
            <v>36</v>
          </cell>
        </row>
        <row r="1489">
          <cell r="B1489">
            <v>38723</v>
          </cell>
          <cell r="C1489">
            <v>36</v>
          </cell>
        </row>
        <row r="1490">
          <cell r="B1490">
            <v>38726</v>
          </cell>
          <cell r="C1490">
            <v>20</v>
          </cell>
        </row>
        <row r="1491">
          <cell r="B1491">
            <v>38727</v>
          </cell>
          <cell r="C1491">
            <v>35</v>
          </cell>
        </row>
        <row r="1492">
          <cell r="B1492">
            <v>38728</v>
          </cell>
          <cell r="C1492">
            <v>36</v>
          </cell>
        </row>
        <row r="1493">
          <cell r="B1493">
            <v>38729</v>
          </cell>
          <cell r="C1493">
            <v>36</v>
          </cell>
        </row>
        <row r="1494">
          <cell r="B1494">
            <v>38730</v>
          </cell>
          <cell r="C1494">
            <v>36</v>
          </cell>
        </row>
        <row r="1495">
          <cell r="B1495">
            <v>38733</v>
          </cell>
          <cell r="C1495">
            <v>37</v>
          </cell>
        </row>
        <row r="1496">
          <cell r="B1496">
            <v>38734</v>
          </cell>
          <cell r="C1496">
            <v>37</v>
          </cell>
        </row>
        <row r="1497">
          <cell r="B1497">
            <v>38735</v>
          </cell>
          <cell r="C1497">
            <v>35</v>
          </cell>
        </row>
        <row r="1498">
          <cell r="B1498">
            <v>38736</v>
          </cell>
          <cell r="C1498">
            <v>36</v>
          </cell>
        </row>
        <row r="1499">
          <cell r="B1499">
            <v>38737</v>
          </cell>
          <cell r="C1499">
            <v>37</v>
          </cell>
        </row>
        <row r="1500">
          <cell r="B1500">
            <v>38740</v>
          </cell>
          <cell r="C1500">
            <v>36</v>
          </cell>
        </row>
        <row r="1501">
          <cell r="B1501">
            <v>38741</v>
          </cell>
          <cell r="C1501">
            <v>37</v>
          </cell>
        </row>
        <row r="1502">
          <cell r="B1502">
            <v>38742</v>
          </cell>
          <cell r="C1502">
            <v>36</v>
          </cell>
        </row>
        <row r="1503">
          <cell r="B1503">
            <v>38743</v>
          </cell>
          <cell r="C1503">
            <v>37</v>
          </cell>
        </row>
        <row r="1504">
          <cell r="B1504">
            <v>38744</v>
          </cell>
          <cell r="C1504">
            <v>40</v>
          </cell>
        </row>
        <row r="1505">
          <cell r="B1505">
            <v>38747</v>
          </cell>
          <cell r="C1505">
            <v>37</v>
          </cell>
        </row>
        <row r="1506">
          <cell r="B1506">
            <v>38748</v>
          </cell>
          <cell r="C1506">
            <v>36</v>
          </cell>
        </row>
        <row r="1507">
          <cell r="B1507">
            <v>38749</v>
          </cell>
          <cell r="C1507">
            <v>36</v>
          </cell>
        </row>
        <row r="1508">
          <cell r="B1508">
            <v>38750</v>
          </cell>
          <cell r="C1508">
            <v>36</v>
          </cell>
        </row>
        <row r="1509">
          <cell r="B1509">
            <v>38751</v>
          </cell>
          <cell r="C1509">
            <v>38</v>
          </cell>
        </row>
        <row r="1510">
          <cell r="B1510">
            <v>38754</v>
          </cell>
          <cell r="C1510">
            <v>36</v>
          </cell>
        </row>
        <row r="1511">
          <cell r="B1511">
            <v>38755</v>
          </cell>
          <cell r="C1511">
            <v>36</v>
          </cell>
        </row>
        <row r="1512">
          <cell r="B1512">
            <v>38756</v>
          </cell>
          <cell r="C1512">
            <v>37</v>
          </cell>
        </row>
        <row r="1513">
          <cell r="B1513">
            <v>38757</v>
          </cell>
          <cell r="C1513">
            <v>37</v>
          </cell>
        </row>
        <row r="1514">
          <cell r="B1514">
            <v>38758</v>
          </cell>
          <cell r="C1514">
            <v>37</v>
          </cell>
        </row>
        <row r="1515">
          <cell r="B1515">
            <v>38761</v>
          </cell>
          <cell r="C1515">
            <v>37</v>
          </cell>
        </row>
        <row r="1516">
          <cell r="B1516">
            <v>38762</v>
          </cell>
          <cell r="C1516">
            <v>37</v>
          </cell>
        </row>
        <row r="1517">
          <cell r="B1517">
            <v>38763</v>
          </cell>
          <cell r="C1517">
            <v>36</v>
          </cell>
        </row>
        <row r="1518">
          <cell r="B1518">
            <v>38764</v>
          </cell>
          <cell r="C1518">
            <v>36</v>
          </cell>
        </row>
        <row r="1519">
          <cell r="B1519">
            <v>38765</v>
          </cell>
          <cell r="C1519">
            <v>37</v>
          </cell>
        </row>
        <row r="1520">
          <cell r="B1520">
            <v>38768</v>
          </cell>
          <cell r="C1520">
            <v>36</v>
          </cell>
        </row>
        <row r="1521">
          <cell r="B1521">
            <v>38769</v>
          </cell>
          <cell r="C1521">
            <v>36</v>
          </cell>
        </row>
        <row r="1522">
          <cell r="B1522">
            <v>38770</v>
          </cell>
          <cell r="C1522">
            <v>36</v>
          </cell>
        </row>
        <row r="1523">
          <cell r="B1523">
            <v>38771</v>
          </cell>
          <cell r="C1523">
            <v>36</v>
          </cell>
        </row>
        <row r="1524">
          <cell r="B1524">
            <v>38772</v>
          </cell>
          <cell r="C1524">
            <v>35</v>
          </cell>
        </row>
        <row r="1525">
          <cell r="B1525">
            <v>38775</v>
          </cell>
          <cell r="C1525">
            <v>36</v>
          </cell>
        </row>
        <row r="1526">
          <cell r="B1526">
            <v>38776</v>
          </cell>
          <cell r="C1526">
            <v>33</v>
          </cell>
        </row>
        <row r="1527">
          <cell r="B1527">
            <v>38777</v>
          </cell>
          <cell r="C1527">
            <v>35</v>
          </cell>
        </row>
        <row r="1528">
          <cell r="B1528">
            <v>38778</v>
          </cell>
          <cell r="C1528">
            <v>31</v>
          </cell>
        </row>
        <row r="1529">
          <cell r="B1529">
            <v>38779</v>
          </cell>
          <cell r="C1529">
            <v>37</v>
          </cell>
        </row>
        <row r="1530">
          <cell r="B1530">
            <v>38782</v>
          </cell>
          <cell r="C1530">
            <v>36</v>
          </cell>
        </row>
        <row r="1531">
          <cell r="B1531">
            <v>38783</v>
          </cell>
          <cell r="C1531">
            <v>36</v>
          </cell>
        </row>
        <row r="1532">
          <cell r="B1532">
            <v>38784</v>
          </cell>
          <cell r="C1532">
            <v>36</v>
          </cell>
        </row>
        <row r="1533">
          <cell r="B1533">
            <v>38785</v>
          </cell>
          <cell r="C1533">
            <v>35</v>
          </cell>
        </row>
        <row r="1534">
          <cell r="B1534">
            <v>38786</v>
          </cell>
          <cell r="C1534">
            <v>35</v>
          </cell>
        </row>
        <row r="1535">
          <cell r="B1535">
            <v>38789</v>
          </cell>
          <cell r="C1535">
            <v>36</v>
          </cell>
        </row>
        <row r="1536">
          <cell r="B1536">
            <v>38790</v>
          </cell>
          <cell r="C1536">
            <v>36</v>
          </cell>
        </row>
        <row r="1537">
          <cell r="B1537">
            <v>38791</v>
          </cell>
          <cell r="C1537">
            <v>36</v>
          </cell>
        </row>
        <row r="1538">
          <cell r="B1538">
            <v>38792</v>
          </cell>
          <cell r="C1538">
            <v>35</v>
          </cell>
        </row>
        <row r="1539">
          <cell r="B1539">
            <v>38793</v>
          </cell>
          <cell r="C1539">
            <v>35</v>
          </cell>
        </row>
        <row r="1540">
          <cell r="B1540">
            <v>38796</v>
          </cell>
          <cell r="C1540">
            <v>36</v>
          </cell>
        </row>
        <row r="1541">
          <cell r="B1541">
            <v>38797</v>
          </cell>
          <cell r="C1541">
            <v>36</v>
          </cell>
        </row>
        <row r="1542">
          <cell r="B1542">
            <v>38798</v>
          </cell>
          <cell r="C1542">
            <v>36</v>
          </cell>
        </row>
        <row r="1543">
          <cell r="B1543">
            <v>38799</v>
          </cell>
          <cell r="C1543">
            <v>37</v>
          </cell>
        </row>
        <row r="1544">
          <cell r="B1544">
            <v>38800</v>
          </cell>
          <cell r="C1544">
            <v>36</v>
          </cell>
        </row>
        <row r="1545">
          <cell r="B1545">
            <v>38803</v>
          </cell>
          <cell r="C1545">
            <v>37</v>
          </cell>
        </row>
        <row r="1546">
          <cell r="B1546">
            <v>38804</v>
          </cell>
          <cell r="C1546">
            <v>39</v>
          </cell>
        </row>
        <row r="1547">
          <cell r="B1547">
            <v>38805</v>
          </cell>
          <cell r="C1547">
            <v>39</v>
          </cell>
        </row>
        <row r="1548">
          <cell r="B1548">
            <v>38806</v>
          </cell>
          <cell r="C1548">
            <v>40</v>
          </cell>
        </row>
        <row r="1549">
          <cell r="B1549">
            <v>38807</v>
          </cell>
          <cell r="C1549">
            <v>41</v>
          </cell>
        </row>
        <row r="1550">
          <cell r="B1550">
            <v>38810</v>
          </cell>
          <cell r="C1550">
            <v>41</v>
          </cell>
        </row>
        <row r="1551">
          <cell r="B1551">
            <v>38811</v>
          </cell>
          <cell r="C1551">
            <v>41</v>
          </cell>
        </row>
        <row r="1552">
          <cell r="B1552">
            <v>38812</v>
          </cell>
          <cell r="C1552">
            <v>41</v>
          </cell>
        </row>
        <row r="1553">
          <cell r="B1553">
            <v>38813</v>
          </cell>
          <cell r="C1553">
            <v>42</v>
          </cell>
        </row>
        <row r="1554">
          <cell r="B1554">
            <v>38814</v>
          </cell>
          <cell r="C1554">
            <v>41</v>
          </cell>
        </row>
        <row r="1555">
          <cell r="B1555">
            <v>38817</v>
          </cell>
          <cell r="C1555">
            <v>40</v>
          </cell>
        </row>
        <row r="1556">
          <cell r="B1556">
            <v>38818</v>
          </cell>
          <cell r="C1556">
            <v>40</v>
          </cell>
        </row>
        <row r="1557">
          <cell r="B1557">
            <v>38819</v>
          </cell>
          <cell r="C1557">
            <v>41</v>
          </cell>
        </row>
        <row r="1558">
          <cell r="B1558">
            <v>38820</v>
          </cell>
          <cell r="C1558">
            <v>41</v>
          </cell>
        </row>
        <row r="1559">
          <cell r="B1559">
            <v>38821</v>
          </cell>
          <cell r="C1559">
            <v>41</v>
          </cell>
        </row>
        <row r="1560">
          <cell r="B1560">
            <v>38824</v>
          </cell>
          <cell r="C1560">
            <v>41</v>
          </cell>
        </row>
        <row r="1561">
          <cell r="B1561">
            <v>38825</v>
          </cell>
          <cell r="C1561">
            <v>41</v>
          </cell>
        </row>
        <row r="1562">
          <cell r="B1562">
            <v>38826</v>
          </cell>
          <cell r="C1562">
            <v>42</v>
          </cell>
        </row>
        <row r="1563">
          <cell r="B1563">
            <v>38827</v>
          </cell>
          <cell r="C1563">
            <v>41</v>
          </cell>
        </row>
        <row r="1564">
          <cell r="B1564">
            <v>38828</v>
          </cell>
          <cell r="C1564">
            <v>41</v>
          </cell>
        </row>
        <row r="1565">
          <cell r="B1565">
            <v>38831</v>
          </cell>
          <cell r="C1565">
            <v>40</v>
          </cell>
        </row>
        <row r="1566">
          <cell r="B1566">
            <v>38832</v>
          </cell>
          <cell r="C1566">
            <v>41</v>
          </cell>
        </row>
        <row r="1567">
          <cell r="B1567">
            <v>38833</v>
          </cell>
          <cell r="C1567">
            <v>40</v>
          </cell>
        </row>
        <row r="1568">
          <cell r="B1568">
            <v>38834</v>
          </cell>
          <cell r="C1568">
            <v>40</v>
          </cell>
        </row>
        <row r="1569">
          <cell r="B1569">
            <v>38835</v>
          </cell>
          <cell r="C1569">
            <v>39</v>
          </cell>
        </row>
        <row r="1570">
          <cell r="B1570">
            <v>38838</v>
          </cell>
          <cell r="C1570">
            <v>39</v>
          </cell>
        </row>
        <row r="1571">
          <cell r="B1571">
            <v>38839</v>
          </cell>
          <cell r="C1571">
            <v>40</v>
          </cell>
        </row>
        <row r="1572">
          <cell r="B1572">
            <v>38840</v>
          </cell>
          <cell r="C1572">
            <v>41</v>
          </cell>
        </row>
        <row r="1573">
          <cell r="B1573">
            <v>38841</v>
          </cell>
          <cell r="C1573">
            <v>40</v>
          </cell>
        </row>
        <row r="1574">
          <cell r="B1574">
            <v>38842</v>
          </cell>
          <cell r="C1574">
            <v>40</v>
          </cell>
        </row>
        <row r="1575">
          <cell r="B1575">
            <v>38845</v>
          </cell>
          <cell r="C1575">
            <v>42</v>
          </cell>
        </row>
        <row r="1576">
          <cell r="B1576">
            <v>38846</v>
          </cell>
          <cell r="C1576">
            <v>42</v>
          </cell>
        </row>
        <row r="1577">
          <cell r="B1577">
            <v>38847</v>
          </cell>
          <cell r="C1577">
            <v>43</v>
          </cell>
        </row>
        <row r="1578">
          <cell r="B1578">
            <v>38848</v>
          </cell>
          <cell r="C1578">
            <v>42</v>
          </cell>
        </row>
        <row r="1579">
          <cell r="B1579">
            <v>38849</v>
          </cell>
          <cell r="C1579">
            <v>43</v>
          </cell>
        </row>
        <row r="1580">
          <cell r="B1580">
            <v>38852</v>
          </cell>
          <cell r="C1580">
            <v>43</v>
          </cell>
        </row>
        <row r="1581">
          <cell r="B1581">
            <v>38853</v>
          </cell>
          <cell r="C1581">
            <v>42</v>
          </cell>
        </row>
        <row r="1582">
          <cell r="B1582">
            <v>38854</v>
          </cell>
          <cell r="C1582">
            <v>41</v>
          </cell>
        </row>
        <row r="1583">
          <cell r="B1583">
            <v>38855</v>
          </cell>
          <cell r="C1583">
            <v>42</v>
          </cell>
        </row>
        <row r="1584">
          <cell r="B1584">
            <v>38856</v>
          </cell>
          <cell r="C1584">
            <v>44</v>
          </cell>
        </row>
        <row r="1585">
          <cell r="B1585">
            <v>38859</v>
          </cell>
          <cell r="C1585">
            <v>52</v>
          </cell>
        </row>
        <row r="1586">
          <cell r="B1586">
            <v>38860</v>
          </cell>
          <cell r="C1586">
            <v>47</v>
          </cell>
        </row>
        <row r="1587">
          <cell r="B1587">
            <v>38861</v>
          </cell>
          <cell r="C1587">
            <v>48</v>
          </cell>
        </row>
        <row r="1588">
          <cell r="B1588">
            <v>38862</v>
          </cell>
          <cell r="C1588">
            <v>47</v>
          </cell>
        </row>
        <row r="1589">
          <cell r="B1589">
            <v>38863</v>
          </cell>
          <cell r="C1589">
            <v>47</v>
          </cell>
        </row>
        <row r="1590">
          <cell r="B1590">
            <v>38866</v>
          </cell>
          <cell r="C1590">
            <v>47</v>
          </cell>
        </row>
        <row r="1591">
          <cell r="B1591">
            <v>38867</v>
          </cell>
          <cell r="C1591">
            <v>51</v>
          </cell>
        </row>
        <row r="1592">
          <cell r="B1592">
            <v>38868</v>
          </cell>
          <cell r="C1592">
            <v>52</v>
          </cell>
        </row>
        <row r="1593">
          <cell r="B1593">
            <v>38869</v>
          </cell>
          <cell r="C1593">
            <v>52</v>
          </cell>
        </row>
        <row r="1594">
          <cell r="B1594">
            <v>38870</v>
          </cell>
          <cell r="C1594">
            <v>52</v>
          </cell>
        </row>
        <row r="1595">
          <cell r="B1595">
            <v>38873</v>
          </cell>
          <cell r="C1595">
            <v>52</v>
          </cell>
        </row>
        <row r="1596">
          <cell r="B1596">
            <v>38874</v>
          </cell>
          <cell r="C1596">
            <v>53</v>
          </cell>
        </row>
        <row r="1597">
          <cell r="B1597">
            <v>38875</v>
          </cell>
          <cell r="C1597">
            <v>53</v>
          </cell>
        </row>
        <row r="1598">
          <cell r="B1598">
            <v>38876</v>
          </cell>
          <cell r="C1598">
            <v>52</v>
          </cell>
        </row>
        <row r="1599">
          <cell r="B1599">
            <v>38877</v>
          </cell>
          <cell r="C1599">
            <v>48</v>
          </cell>
        </row>
        <row r="1600">
          <cell r="B1600">
            <v>38880</v>
          </cell>
          <cell r="C1600">
            <v>48</v>
          </cell>
        </row>
        <row r="1601">
          <cell r="B1601">
            <v>38881</v>
          </cell>
          <cell r="C1601">
            <v>51</v>
          </cell>
        </row>
        <row r="1602">
          <cell r="B1602">
            <v>38882</v>
          </cell>
          <cell r="C1602">
            <v>52</v>
          </cell>
        </row>
        <row r="1603">
          <cell r="B1603">
            <v>38883</v>
          </cell>
          <cell r="C1603">
            <v>52</v>
          </cell>
        </row>
        <row r="1604">
          <cell r="B1604">
            <v>38884</v>
          </cell>
          <cell r="C1604">
            <v>52</v>
          </cell>
        </row>
        <row r="1605">
          <cell r="B1605">
            <v>38887</v>
          </cell>
          <cell r="C1605">
            <v>51</v>
          </cell>
        </row>
        <row r="1606">
          <cell r="B1606">
            <v>38888</v>
          </cell>
          <cell r="C1606">
            <v>53</v>
          </cell>
        </row>
        <row r="1607">
          <cell r="B1607">
            <v>38889</v>
          </cell>
          <cell r="C1607">
            <v>53</v>
          </cell>
        </row>
        <row r="1608">
          <cell r="B1608">
            <v>38890</v>
          </cell>
          <cell r="C1608">
            <v>55</v>
          </cell>
        </row>
        <row r="1609">
          <cell r="B1609">
            <v>38891</v>
          </cell>
          <cell r="C1609">
            <v>55</v>
          </cell>
        </row>
        <row r="1610">
          <cell r="B1610">
            <v>38894</v>
          </cell>
          <cell r="C1610">
            <v>57</v>
          </cell>
        </row>
        <row r="1611">
          <cell r="B1611">
            <v>38895</v>
          </cell>
          <cell r="C1611">
            <v>60</v>
          </cell>
        </row>
        <row r="1612">
          <cell r="B1612">
            <v>38896</v>
          </cell>
          <cell r="C1612">
            <v>61</v>
          </cell>
        </row>
        <row r="1613">
          <cell r="B1613">
            <v>38897</v>
          </cell>
          <cell r="C1613">
            <v>61</v>
          </cell>
        </row>
        <row r="1614">
          <cell r="B1614">
            <v>38898</v>
          </cell>
          <cell r="C1614">
            <v>61</v>
          </cell>
        </row>
        <row r="1615">
          <cell r="B1615">
            <v>38901</v>
          </cell>
          <cell r="C1615">
            <v>61</v>
          </cell>
        </row>
        <row r="1616">
          <cell r="B1616">
            <v>38902</v>
          </cell>
          <cell r="C1616">
            <v>61</v>
          </cell>
        </row>
        <row r="1617">
          <cell r="B1617">
            <v>38903</v>
          </cell>
          <cell r="C1617">
            <v>62</v>
          </cell>
        </row>
        <row r="1618">
          <cell r="B1618">
            <v>38904</v>
          </cell>
          <cell r="C1618">
            <v>61</v>
          </cell>
        </row>
        <row r="1619">
          <cell r="B1619">
            <v>38905</v>
          </cell>
          <cell r="C1619">
            <v>63</v>
          </cell>
        </row>
        <row r="1620">
          <cell r="B1620">
            <v>38908</v>
          </cell>
          <cell r="C1620">
            <v>62</v>
          </cell>
        </row>
        <row r="1621">
          <cell r="B1621">
            <v>38909</v>
          </cell>
          <cell r="C1621">
            <v>61</v>
          </cell>
        </row>
        <row r="1622">
          <cell r="B1622">
            <v>38910</v>
          </cell>
          <cell r="C1622">
            <v>61</v>
          </cell>
        </row>
        <row r="1623">
          <cell r="B1623">
            <v>38911</v>
          </cell>
          <cell r="C1623">
            <v>60</v>
          </cell>
        </row>
        <row r="1624">
          <cell r="B1624">
            <v>38912</v>
          </cell>
          <cell r="C1624">
            <v>60</v>
          </cell>
        </row>
        <row r="1625">
          <cell r="B1625">
            <v>38915</v>
          </cell>
          <cell r="C1625">
            <v>60</v>
          </cell>
        </row>
        <row r="1626">
          <cell r="B1626">
            <v>38916</v>
          </cell>
          <cell r="C1626">
            <v>60</v>
          </cell>
        </row>
        <row r="1627">
          <cell r="B1627">
            <v>38917</v>
          </cell>
          <cell r="C1627">
            <v>63</v>
          </cell>
        </row>
        <row r="1628">
          <cell r="B1628">
            <v>38918</v>
          </cell>
          <cell r="C1628">
            <v>61</v>
          </cell>
        </row>
        <row r="1629">
          <cell r="B1629">
            <v>38919</v>
          </cell>
          <cell r="C1629">
            <v>60</v>
          </cell>
        </row>
        <row r="1630">
          <cell r="B1630">
            <v>38922</v>
          </cell>
          <cell r="C1630">
            <v>59</v>
          </cell>
        </row>
        <row r="1631">
          <cell r="B1631">
            <v>38923</v>
          </cell>
          <cell r="C1631">
            <v>58</v>
          </cell>
        </row>
        <row r="1632">
          <cell r="B1632">
            <v>38924</v>
          </cell>
          <cell r="C1632">
            <v>59</v>
          </cell>
        </row>
        <row r="1633">
          <cell r="B1633">
            <v>38925</v>
          </cell>
          <cell r="C1633">
            <v>60</v>
          </cell>
        </row>
        <row r="1634">
          <cell r="B1634">
            <v>38926</v>
          </cell>
          <cell r="C1634">
            <v>59</v>
          </cell>
        </row>
        <row r="1635">
          <cell r="B1635">
            <v>38929</v>
          </cell>
          <cell r="C1635">
            <v>59</v>
          </cell>
        </row>
        <row r="1636">
          <cell r="B1636">
            <v>38930</v>
          </cell>
          <cell r="C1636">
            <v>57</v>
          </cell>
        </row>
        <row r="1637">
          <cell r="B1637">
            <v>38931</v>
          </cell>
          <cell r="C1637">
            <v>58</v>
          </cell>
        </row>
        <row r="1638">
          <cell r="B1638">
            <v>38932</v>
          </cell>
          <cell r="C1638">
            <v>57</v>
          </cell>
        </row>
        <row r="1639">
          <cell r="B1639">
            <v>38933</v>
          </cell>
          <cell r="C1639">
            <v>59</v>
          </cell>
        </row>
        <row r="1640">
          <cell r="B1640">
            <v>38936</v>
          </cell>
          <cell r="C1640">
            <v>58</v>
          </cell>
        </row>
        <row r="1641">
          <cell r="B1641">
            <v>38937</v>
          </cell>
          <cell r="C1641">
            <v>57</v>
          </cell>
        </row>
        <row r="1642">
          <cell r="B1642">
            <v>38938</v>
          </cell>
          <cell r="C1642">
            <v>55</v>
          </cell>
        </row>
        <row r="1643">
          <cell r="B1643">
            <v>38939</v>
          </cell>
          <cell r="C1643">
            <v>58</v>
          </cell>
        </row>
        <row r="1644">
          <cell r="B1644">
            <v>38940</v>
          </cell>
          <cell r="C1644">
            <v>55</v>
          </cell>
        </row>
        <row r="1645">
          <cell r="B1645">
            <v>38943</v>
          </cell>
          <cell r="C1645">
            <v>56</v>
          </cell>
        </row>
        <row r="1646">
          <cell r="B1646">
            <v>38944</v>
          </cell>
          <cell r="C1646">
            <v>56</v>
          </cell>
        </row>
        <row r="1647">
          <cell r="B1647">
            <v>38945</v>
          </cell>
          <cell r="C1647">
            <v>56</v>
          </cell>
        </row>
        <row r="1648">
          <cell r="B1648">
            <v>38946</v>
          </cell>
          <cell r="C1648">
            <v>56</v>
          </cell>
        </row>
        <row r="1649">
          <cell r="B1649">
            <v>38947</v>
          </cell>
          <cell r="C1649">
            <v>55</v>
          </cell>
        </row>
        <row r="1650">
          <cell r="B1650">
            <v>38950</v>
          </cell>
          <cell r="C1650">
            <v>55</v>
          </cell>
        </row>
        <row r="1651">
          <cell r="B1651">
            <v>38951</v>
          </cell>
          <cell r="C1651">
            <v>54</v>
          </cell>
        </row>
        <row r="1652">
          <cell r="B1652">
            <v>38952</v>
          </cell>
          <cell r="C1652">
            <v>56</v>
          </cell>
        </row>
        <row r="1653">
          <cell r="B1653">
            <v>38953</v>
          </cell>
          <cell r="C1653">
            <v>55</v>
          </cell>
        </row>
        <row r="1654">
          <cell r="B1654">
            <v>38954</v>
          </cell>
          <cell r="C1654">
            <v>55</v>
          </cell>
        </row>
        <row r="1655">
          <cell r="B1655">
            <v>38957</v>
          </cell>
          <cell r="C1655">
            <v>55</v>
          </cell>
        </row>
        <row r="1656">
          <cell r="B1656">
            <v>38958</v>
          </cell>
          <cell r="C1656">
            <v>55</v>
          </cell>
        </row>
        <row r="1657">
          <cell r="B1657">
            <v>38959</v>
          </cell>
          <cell r="C1657">
            <v>55</v>
          </cell>
        </row>
        <row r="1658">
          <cell r="B1658">
            <v>38960</v>
          </cell>
          <cell r="C1658">
            <v>55</v>
          </cell>
        </row>
        <row r="1659">
          <cell r="B1659">
            <v>38961</v>
          </cell>
          <cell r="C1659">
            <v>55</v>
          </cell>
        </row>
        <row r="1660">
          <cell r="B1660">
            <v>38964</v>
          </cell>
          <cell r="C1660">
            <v>55</v>
          </cell>
        </row>
        <row r="1661">
          <cell r="B1661">
            <v>38965</v>
          </cell>
          <cell r="C1661">
            <v>53</v>
          </cell>
        </row>
        <row r="1662">
          <cell r="B1662">
            <v>38966</v>
          </cell>
          <cell r="C1662">
            <v>53</v>
          </cell>
        </row>
        <row r="1663">
          <cell r="B1663">
            <v>38967</v>
          </cell>
          <cell r="C1663">
            <v>54.97</v>
          </cell>
        </row>
        <row r="1664">
          <cell r="B1664">
            <v>38968</v>
          </cell>
          <cell r="C1664">
            <v>50</v>
          </cell>
        </row>
        <row r="1665">
          <cell r="B1665">
            <v>38971</v>
          </cell>
          <cell r="C1665">
            <v>54</v>
          </cell>
        </row>
        <row r="1666">
          <cell r="B1666">
            <v>38972</v>
          </cell>
          <cell r="C1666">
            <v>53</v>
          </cell>
        </row>
        <row r="1667">
          <cell r="B1667">
            <v>38973</v>
          </cell>
          <cell r="C1667">
            <v>54</v>
          </cell>
        </row>
        <row r="1668">
          <cell r="B1668">
            <v>38974</v>
          </cell>
          <cell r="C1668">
            <v>54</v>
          </cell>
        </row>
        <row r="1669">
          <cell r="B1669">
            <v>38975</v>
          </cell>
          <cell r="C1669">
            <v>55</v>
          </cell>
        </row>
        <row r="1670">
          <cell r="B1670">
            <v>38978</v>
          </cell>
          <cell r="C1670">
            <v>54</v>
          </cell>
        </row>
        <row r="1671">
          <cell r="B1671">
            <v>38979</v>
          </cell>
          <cell r="C1671">
            <v>56</v>
          </cell>
        </row>
        <row r="1672">
          <cell r="B1672">
            <v>38980</v>
          </cell>
          <cell r="C1672">
            <v>55</v>
          </cell>
        </row>
        <row r="1673">
          <cell r="B1673">
            <v>38981</v>
          </cell>
          <cell r="C1673">
            <v>54</v>
          </cell>
        </row>
        <row r="1674">
          <cell r="B1674">
            <v>38982</v>
          </cell>
          <cell r="C1674">
            <v>54</v>
          </cell>
        </row>
        <row r="1675">
          <cell r="B1675">
            <v>38985</v>
          </cell>
          <cell r="C1675">
            <v>53</v>
          </cell>
        </row>
        <row r="1676">
          <cell r="B1676">
            <v>38986</v>
          </cell>
          <cell r="C1676">
            <v>53</v>
          </cell>
        </row>
        <row r="1677">
          <cell r="B1677">
            <v>38987</v>
          </cell>
          <cell r="C1677">
            <v>56</v>
          </cell>
        </row>
        <row r="1678">
          <cell r="B1678">
            <v>38988</v>
          </cell>
          <cell r="C1678">
            <v>55</v>
          </cell>
        </row>
        <row r="1679">
          <cell r="B1679">
            <v>38989</v>
          </cell>
          <cell r="C1679">
            <v>55</v>
          </cell>
        </row>
        <row r="1680">
          <cell r="B1680">
            <v>38992</v>
          </cell>
          <cell r="C1680">
            <v>59</v>
          </cell>
        </row>
        <row r="1681">
          <cell r="B1681">
            <v>38993</v>
          </cell>
          <cell r="C1681">
            <v>56</v>
          </cell>
        </row>
        <row r="1682">
          <cell r="B1682">
            <v>38994</v>
          </cell>
          <cell r="C1682">
            <v>55</v>
          </cell>
        </row>
        <row r="1683">
          <cell r="B1683">
            <v>38995</v>
          </cell>
          <cell r="C1683">
            <v>56</v>
          </cell>
        </row>
        <row r="1684">
          <cell r="B1684">
            <v>38996</v>
          </cell>
          <cell r="C1684">
            <v>55</v>
          </cell>
        </row>
        <row r="1685">
          <cell r="B1685">
            <v>38999</v>
          </cell>
          <cell r="C1685">
            <v>56</v>
          </cell>
        </row>
        <row r="1686">
          <cell r="B1686">
            <v>39000</v>
          </cell>
          <cell r="C1686">
            <v>51</v>
          </cell>
        </row>
        <row r="1687">
          <cell r="B1687">
            <v>39001</v>
          </cell>
          <cell r="C1687">
            <v>49</v>
          </cell>
        </row>
        <row r="1688">
          <cell r="B1688">
            <v>39002</v>
          </cell>
          <cell r="C1688">
            <v>50</v>
          </cell>
        </row>
        <row r="1689">
          <cell r="B1689">
            <v>39003</v>
          </cell>
          <cell r="C1689">
            <v>49</v>
          </cell>
        </row>
        <row r="1690">
          <cell r="B1690">
            <v>39006</v>
          </cell>
          <cell r="C1690">
            <v>50</v>
          </cell>
        </row>
        <row r="1691">
          <cell r="B1691">
            <v>39007</v>
          </cell>
          <cell r="C1691">
            <v>50</v>
          </cell>
        </row>
        <row r="1692">
          <cell r="B1692">
            <v>39008</v>
          </cell>
          <cell r="C1692">
            <v>49</v>
          </cell>
        </row>
        <row r="1693">
          <cell r="B1693">
            <v>39009</v>
          </cell>
          <cell r="C1693">
            <v>51</v>
          </cell>
        </row>
        <row r="1694">
          <cell r="B1694">
            <v>39010</v>
          </cell>
          <cell r="C1694">
            <v>50</v>
          </cell>
        </row>
        <row r="1695">
          <cell r="B1695">
            <v>39013</v>
          </cell>
          <cell r="C1695">
            <v>49</v>
          </cell>
        </row>
        <row r="1696">
          <cell r="B1696">
            <v>39014</v>
          </cell>
          <cell r="C1696">
            <v>47</v>
          </cell>
        </row>
        <row r="1697">
          <cell r="B1697">
            <v>39015</v>
          </cell>
          <cell r="C1697">
            <v>47</v>
          </cell>
        </row>
        <row r="1698">
          <cell r="B1698">
            <v>39016</v>
          </cell>
          <cell r="C1698">
            <v>47</v>
          </cell>
        </row>
        <row r="1699">
          <cell r="B1699">
            <v>39017</v>
          </cell>
          <cell r="C1699">
            <v>47</v>
          </cell>
        </row>
        <row r="1700">
          <cell r="B1700">
            <v>39020</v>
          </cell>
          <cell r="C1700">
            <v>44</v>
          </cell>
        </row>
        <row r="1701">
          <cell r="B1701">
            <v>39021</v>
          </cell>
          <cell r="C1701">
            <v>43</v>
          </cell>
        </row>
        <row r="1702">
          <cell r="B1702">
            <v>39022</v>
          </cell>
          <cell r="C1702">
            <v>44</v>
          </cell>
        </row>
        <row r="1703">
          <cell r="B1703">
            <v>39023</v>
          </cell>
          <cell r="C1703">
            <v>44</v>
          </cell>
        </row>
        <row r="1704">
          <cell r="B1704">
            <v>39024</v>
          </cell>
          <cell r="C1704">
            <v>44</v>
          </cell>
        </row>
        <row r="1705">
          <cell r="B1705">
            <v>39027</v>
          </cell>
          <cell r="C1705">
            <v>44</v>
          </cell>
        </row>
        <row r="1706">
          <cell r="B1706">
            <v>39028</v>
          </cell>
          <cell r="C1706">
            <v>44</v>
          </cell>
        </row>
        <row r="1707">
          <cell r="B1707">
            <v>39029</v>
          </cell>
          <cell r="C1707">
            <v>45</v>
          </cell>
        </row>
        <row r="1708">
          <cell r="B1708">
            <v>39030</v>
          </cell>
          <cell r="C1708">
            <v>45</v>
          </cell>
        </row>
        <row r="1709">
          <cell r="B1709">
            <v>39031</v>
          </cell>
          <cell r="C1709">
            <v>48</v>
          </cell>
        </row>
        <row r="1710">
          <cell r="B1710">
            <v>39034</v>
          </cell>
          <cell r="C1710">
            <v>44</v>
          </cell>
        </row>
        <row r="1711">
          <cell r="B1711">
            <v>39035</v>
          </cell>
          <cell r="C1711">
            <v>44</v>
          </cell>
        </row>
        <row r="1712">
          <cell r="B1712">
            <v>39036</v>
          </cell>
          <cell r="C1712">
            <v>44</v>
          </cell>
        </row>
        <row r="1713">
          <cell r="B1713">
            <v>39037</v>
          </cell>
          <cell r="C1713">
            <v>45</v>
          </cell>
        </row>
        <row r="1714">
          <cell r="B1714">
            <v>39038</v>
          </cell>
          <cell r="C1714">
            <v>45</v>
          </cell>
        </row>
        <row r="1715">
          <cell r="B1715">
            <v>39041</v>
          </cell>
          <cell r="C1715">
            <v>44</v>
          </cell>
        </row>
        <row r="1716">
          <cell r="B1716">
            <v>39042</v>
          </cell>
          <cell r="C1716">
            <v>44</v>
          </cell>
        </row>
        <row r="1717">
          <cell r="B1717">
            <v>39043</v>
          </cell>
          <cell r="C1717">
            <v>45</v>
          </cell>
        </row>
        <row r="1718">
          <cell r="B1718">
            <v>39044</v>
          </cell>
          <cell r="C1718">
            <v>47</v>
          </cell>
        </row>
        <row r="1719">
          <cell r="B1719">
            <v>39045</v>
          </cell>
          <cell r="C1719">
            <v>44</v>
          </cell>
        </row>
        <row r="1720">
          <cell r="B1720">
            <v>39048</v>
          </cell>
          <cell r="C1720">
            <v>44</v>
          </cell>
        </row>
        <row r="1721">
          <cell r="B1721">
            <v>39049</v>
          </cell>
          <cell r="C1721">
            <v>44</v>
          </cell>
        </row>
        <row r="1722">
          <cell r="B1722">
            <v>39050</v>
          </cell>
          <cell r="C1722">
            <v>44</v>
          </cell>
        </row>
        <row r="1723">
          <cell r="B1723">
            <v>39051</v>
          </cell>
          <cell r="C1723">
            <v>44</v>
          </cell>
        </row>
        <row r="1724">
          <cell r="B1724">
            <v>39052</v>
          </cell>
          <cell r="C1724">
            <v>45</v>
          </cell>
        </row>
        <row r="1725">
          <cell r="B1725">
            <v>39055</v>
          </cell>
          <cell r="C1725">
            <v>44</v>
          </cell>
        </row>
        <row r="1726">
          <cell r="B1726">
            <v>39056</v>
          </cell>
          <cell r="C1726">
            <v>44</v>
          </cell>
        </row>
        <row r="1727">
          <cell r="B1727">
            <v>39057</v>
          </cell>
          <cell r="C1727">
            <v>43</v>
          </cell>
        </row>
        <row r="1728">
          <cell r="B1728">
            <v>39058</v>
          </cell>
          <cell r="C1728">
            <v>44</v>
          </cell>
        </row>
        <row r="1729">
          <cell r="B1729">
            <v>39059</v>
          </cell>
          <cell r="C1729">
            <v>44</v>
          </cell>
        </row>
        <row r="1730">
          <cell r="B1730">
            <v>39062</v>
          </cell>
          <cell r="C1730">
            <v>43</v>
          </cell>
        </row>
        <row r="1731">
          <cell r="B1731">
            <v>39063</v>
          </cell>
          <cell r="C1731">
            <v>43</v>
          </cell>
        </row>
        <row r="1732">
          <cell r="B1732">
            <v>39064</v>
          </cell>
          <cell r="C1732">
            <v>41</v>
          </cell>
        </row>
        <row r="1733">
          <cell r="B1733">
            <v>39065</v>
          </cell>
          <cell r="C1733">
            <v>42</v>
          </cell>
        </row>
        <row r="1734">
          <cell r="B1734">
            <v>39066</v>
          </cell>
          <cell r="C1734">
            <v>42</v>
          </cell>
        </row>
        <row r="1735">
          <cell r="B1735">
            <v>39069</v>
          </cell>
          <cell r="C1735">
            <v>43</v>
          </cell>
        </row>
        <row r="1736">
          <cell r="B1736">
            <v>39070</v>
          </cell>
          <cell r="C1736">
            <v>43</v>
          </cell>
        </row>
        <row r="1737">
          <cell r="B1737">
            <v>39071</v>
          </cell>
          <cell r="C1737">
            <v>43</v>
          </cell>
        </row>
        <row r="1738">
          <cell r="B1738">
            <v>39072</v>
          </cell>
          <cell r="C1738">
            <v>43</v>
          </cell>
        </row>
        <row r="1739">
          <cell r="B1739">
            <v>39073</v>
          </cell>
          <cell r="C1739">
            <v>42</v>
          </cell>
        </row>
        <row r="1740">
          <cell r="B1740">
            <v>39076</v>
          </cell>
          <cell r="C1740">
            <v>42</v>
          </cell>
        </row>
        <row r="1741">
          <cell r="B1741">
            <v>39077</v>
          </cell>
          <cell r="C1741">
            <v>42</v>
          </cell>
        </row>
        <row r="1742">
          <cell r="B1742">
            <v>39078</v>
          </cell>
          <cell r="C1742">
            <v>42</v>
          </cell>
        </row>
        <row r="1743">
          <cell r="B1743">
            <v>39079</v>
          </cell>
          <cell r="C1743">
            <v>40</v>
          </cell>
        </row>
        <row r="1744">
          <cell r="B1744">
            <v>39080</v>
          </cell>
          <cell r="C1744">
            <v>40</v>
          </cell>
        </row>
        <row r="1745">
          <cell r="B1745">
            <v>39083</v>
          </cell>
          <cell r="C1745">
            <v>40</v>
          </cell>
        </row>
        <row r="1746">
          <cell r="B1746">
            <v>39084</v>
          </cell>
          <cell r="C1746">
            <v>43</v>
          </cell>
        </row>
        <row r="1747">
          <cell r="B1747">
            <v>39085</v>
          </cell>
          <cell r="C1747">
            <v>45</v>
          </cell>
        </row>
        <row r="1748">
          <cell r="B1748">
            <v>39086</v>
          </cell>
          <cell r="C1748">
            <v>44</v>
          </cell>
        </row>
        <row r="1749">
          <cell r="B1749">
            <v>39087</v>
          </cell>
          <cell r="C1749">
            <v>43</v>
          </cell>
        </row>
        <row r="1750">
          <cell r="B1750">
            <v>39090</v>
          </cell>
          <cell r="C1750">
            <v>39</v>
          </cell>
        </row>
        <row r="1751">
          <cell r="B1751">
            <v>39091</v>
          </cell>
          <cell r="C1751">
            <v>39</v>
          </cell>
        </row>
        <row r="1752">
          <cell r="B1752">
            <v>39092</v>
          </cell>
          <cell r="C1752">
            <v>39</v>
          </cell>
        </row>
        <row r="1753">
          <cell r="B1753">
            <v>39093</v>
          </cell>
          <cell r="C1753">
            <v>39</v>
          </cell>
        </row>
        <row r="1754">
          <cell r="B1754">
            <v>39094</v>
          </cell>
          <cell r="C1754">
            <v>39</v>
          </cell>
        </row>
        <row r="1755">
          <cell r="B1755">
            <v>39097</v>
          </cell>
          <cell r="C1755">
            <v>39</v>
          </cell>
        </row>
        <row r="1756">
          <cell r="B1756">
            <v>39098</v>
          </cell>
          <cell r="C1756">
            <v>39</v>
          </cell>
        </row>
        <row r="1757">
          <cell r="B1757">
            <v>39099</v>
          </cell>
          <cell r="C1757">
            <v>39</v>
          </cell>
        </row>
        <row r="1758">
          <cell r="B1758">
            <v>39100</v>
          </cell>
          <cell r="C1758">
            <v>39</v>
          </cell>
        </row>
        <row r="1759">
          <cell r="B1759">
            <v>39101</v>
          </cell>
          <cell r="C1759">
            <v>37</v>
          </cell>
        </row>
        <row r="1760">
          <cell r="B1760">
            <v>39104</v>
          </cell>
          <cell r="C1760">
            <v>37</v>
          </cell>
        </row>
        <row r="1761">
          <cell r="B1761">
            <v>39105</v>
          </cell>
          <cell r="C1761">
            <v>38</v>
          </cell>
        </row>
        <row r="1762">
          <cell r="B1762">
            <v>39106</v>
          </cell>
          <cell r="C1762">
            <v>38</v>
          </cell>
        </row>
        <row r="1763">
          <cell r="B1763">
            <v>39107</v>
          </cell>
          <cell r="C1763">
            <v>40</v>
          </cell>
        </row>
        <row r="1764">
          <cell r="B1764">
            <v>39108</v>
          </cell>
          <cell r="C1764">
            <v>40</v>
          </cell>
        </row>
        <row r="1765">
          <cell r="B1765">
            <v>39111</v>
          </cell>
          <cell r="C1765">
            <v>37</v>
          </cell>
        </row>
        <row r="1766">
          <cell r="B1766">
            <v>39112</v>
          </cell>
          <cell r="C1766">
            <v>38</v>
          </cell>
        </row>
        <row r="1767">
          <cell r="B1767">
            <v>39113</v>
          </cell>
          <cell r="C1767">
            <v>38</v>
          </cell>
        </row>
        <row r="1768">
          <cell r="B1768">
            <v>39114</v>
          </cell>
          <cell r="C1768">
            <v>37</v>
          </cell>
        </row>
        <row r="1769">
          <cell r="B1769">
            <v>39115</v>
          </cell>
          <cell r="C1769">
            <v>37</v>
          </cell>
        </row>
        <row r="1770">
          <cell r="B1770">
            <v>39118</v>
          </cell>
          <cell r="C1770">
            <v>38</v>
          </cell>
        </row>
        <row r="1771">
          <cell r="B1771">
            <v>39119</v>
          </cell>
          <cell r="C1771">
            <v>38</v>
          </cell>
        </row>
        <row r="1772">
          <cell r="B1772">
            <v>39120</v>
          </cell>
          <cell r="C1772">
            <v>38</v>
          </cell>
        </row>
        <row r="1773">
          <cell r="B1773">
            <v>39121</v>
          </cell>
          <cell r="C1773">
            <v>39</v>
          </cell>
        </row>
        <row r="1774">
          <cell r="B1774">
            <v>39122</v>
          </cell>
          <cell r="C1774">
            <v>39</v>
          </cell>
        </row>
        <row r="1775">
          <cell r="B1775">
            <v>39125</v>
          </cell>
          <cell r="C1775">
            <v>38</v>
          </cell>
        </row>
        <row r="1776">
          <cell r="B1776">
            <v>39126</v>
          </cell>
          <cell r="C1776">
            <v>37</v>
          </cell>
        </row>
        <row r="1777">
          <cell r="B1777">
            <v>39127</v>
          </cell>
          <cell r="C1777">
            <v>39</v>
          </cell>
        </row>
        <row r="1778">
          <cell r="B1778">
            <v>39128</v>
          </cell>
          <cell r="C1778">
            <v>38</v>
          </cell>
        </row>
        <row r="1779">
          <cell r="B1779">
            <v>39129</v>
          </cell>
          <cell r="C1779">
            <v>39</v>
          </cell>
        </row>
        <row r="1780">
          <cell r="B1780">
            <v>39132</v>
          </cell>
          <cell r="C1780">
            <v>39</v>
          </cell>
        </row>
        <row r="1781">
          <cell r="B1781">
            <v>39133</v>
          </cell>
          <cell r="C1781">
            <v>39</v>
          </cell>
        </row>
        <row r="1782">
          <cell r="B1782">
            <v>39134</v>
          </cell>
          <cell r="C1782">
            <v>38</v>
          </cell>
        </row>
        <row r="1783">
          <cell r="B1783">
            <v>39135</v>
          </cell>
          <cell r="C1783">
            <v>41</v>
          </cell>
        </row>
        <row r="1784">
          <cell r="B1784">
            <v>39136</v>
          </cell>
          <cell r="C1784">
            <v>40</v>
          </cell>
        </row>
        <row r="1785">
          <cell r="B1785">
            <v>39139</v>
          </cell>
          <cell r="C1785">
            <v>41</v>
          </cell>
        </row>
        <row r="1786">
          <cell r="B1786">
            <v>39140</v>
          </cell>
          <cell r="C1786">
            <v>39</v>
          </cell>
        </row>
        <row r="1787">
          <cell r="B1787">
            <v>39141</v>
          </cell>
          <cell r="C1787">
            <v>39</v>
          </cell>
        </row>
        <row r="1788">
          <cell r="B1788">
            <v>39142</v>
          </cell>
          <cell r="C1788">
            <v>42</v>
          </cell>
        </row>
        <row r="1789">
          <cell r="B1789">
            <v>39143</v>
          </cell>
          <cell r="C1789">
            <v>41</v>
          </cell>
        </row>
        <row r="1790">
          <cell r="B1790">
            <v>39146</v>
          </cell>
          <cell r="C1790">
            <v>43</v>
          </cell>
        </row>
        <row r="1791">
          <cell r="B1791">
            <v>39147</v>
          </cell>
          <cell r="C1791">
            <v>42</v>
          </cell>
        </row>
        <row r="1792">
          <cell r="B1792">
            <v>39148</v>
          </cell>
          <cell r="C1792">
            <v>42</v>
          </cell>
        </row>
        <row r="1793">
          <cell r="B1793">
            <v>39149</v>
          </cell>
          <cell r="C1793">
            <v>43</v>
          </cell>
        </row>
        <row r="1794">
          <cell r="B1794">
            <v>39150</v>
          </cell>
          <cell r="C1794">
            <v>43</v>
          </cell>
        </row>
        <row r="1795">
          <cell r="B1795">
            <v>39153</v>
          </cell>
          <cell r="C1795">
            <v>43</v>
          </cell>
        </row>
        <row r="1796">
          <cell r="B1796">
            <v>39154</v>
          </cell>
          <cell r="C1796">
            <v>43</v>
          </cell>
        </row>
        <row r="1797">
          <cell r="B1797">
            <v>39155</v>
          </cell>
          <cell r="C1797">
            <v>43</v>
          </cell>
        </row>
        <row r="1798">
          <cell r="B1798">
            <v>39156</v>
          </cell>
          <cell r="C1798">
            <v>43</v>
          </cell>
        </row>
        <row r="1799">
          <cell r="B1799">
            <v>39157</v>
          </cell>
          <cell r="C1799">
            <v>42</v>
          </cell>
        </row>
        <row r="1800">
          <cell r="B1800">
            <v>39160</v>
          </cell>
          <cell r="C1800">
            <v>43</v>
          </cell>
        </row>
        <row r="1801">
          <cell r="B1801">
            <v>39161</v>
          </cell>
          <cell r="C1801">
            <v>43</v>
          </cell>
        </row>
        <row r="1802">
          <cell r="B1802">
            <v>39162</v>
          </cell>
          <cell r="C1802">
            <v>43</v>
          </cell>
        </row>
        <row r="1803">
          <cell r="B1803">
            <v>39163</v>
          </cell>
          <cell r="C1803">
            <v>43</v>
          </cell>
        </row>
        <row r="1804">
          <cell r="B1804">
            <v>39164</v>
          </cell>
          <cell r="C1804">
            <v>44</v>
          </cell>
        </row>
        <row r="1805">
          <cell r="B1805">
            <v>39167</v>
          </cell>
          <cell r="C1805">
            <v>43</v>
          </cell>
        </row>
        <row r="1806">
          <cell r="B1806">
            <v>39168</v>
          </cell>
          <cell r="C1806">
            <v>41</v>
          </cell>
        </row>
        <row r="1807">
          <cell r="B1807">
            <v>39169</v>
          </cell>
          <cell r="C1807">
            <v>41</v>
          </cell>
        </row>
        <row r="1808">
          <cell r="B1808">
            <v>39170</v>
          </cell>
          <cell r="C1808">
            <v>41</v>
          </cell>
        </row>
        <row r="1809">
          <cell r="B1809">
            <v>39171</v>
          </cell>
          <cell r="C1809">
            <v>41</v>
          </cell>
        </row>
        <row r="1810">
          <cell r="B1810">
            <v>39174</v>
          </cell>
          <cell r="C1810">
            <v>40</v>
          </cell>
        </row>
        <row r="1811">
          <cell r="B1811">
            <v>39175</v>
          </cell>
          <cell r="C1811">
            <v>41</v>
          </cell>
        </row>
        <row r="1812">
          <cell r="B1812">
            <v>39176</v>
          </cell>
          <cell r="C1812">
            <v>41</v>
          </cell>
        </row>
        <row r="1813">
          <cell r="B1813">
            <v>39177</v>
          </cell>
          <cell r="C1813">
            <v>41</v>
          </cell>
        </row>
        <row r="1814">
          <cell r="B1814">
            <v>39178</v>
          </cell>
          <cell r="C1814">
            <v>41</v>
          </cell>
        </row>
        <row r="1815">
          <cell r="B1815">
            <v>39181</v>
          </cell>
          <cell r="C1815">
            <v>41</v>
          </cell>
        </row>
        <row r="1816">
          <cell r="B1816">
            <v>39182</v>
          </cell>
          <cell r="C1816">
            <v>40</v>
          </cell>
        </row>
        <row r="1817">
          <cell r="B1817">
            <v>39183</v>
          </cell>
          <cell r="C1817">
            <v>39</v>
          </cell>
        </row>
        <row r="1818">
          <cell r="B1818">
            <v>39184</v>
          </cell>
          <cell r="C1818">
            <v>38</v>
          </cell>
        </row>
        <row r="1819">
          <cell r="B1819">
            <v>39185</v>
          </cell>
          <cell r="C1819">
            <v>38</v>
          </cell>
        </row>
        <row r="1820">
          <cell r="B1820">
            <v>39188</v>
          </cell>
          <cell r="C1820">
            <v>38</v>
          </cell>
        </row>
        <row r="1821">
          <cell r="B1821">
            <v>39189</v>
          </cell>
          <cell r="C1821">
            <v>37</v>
          </cell>
        </row>
        <row r="1822">
          <cell r="B1822">
            <v>39190</v>
          </cell>
          <cell r="C1822">
            <v>36</v>
          </cell>
        </row>
        <row r="1823">
          <cell r="B1823">
            <v>39191</v>
          </cell>
          <cell r="C1823">
            <v>38</v>
          </cell>
        </row>
        <row r="1824">
          <cell r="B1824">
            <v>39192</v>
          </cell>
          <cell r="C1824">
            <v>36</v>
          </cell>
        </row>
        <row r="1825">
          <cell r="B1825">
            <v>39195</v>
          </cell>
          <cell r="C1825">
            <v>35</v>
          </cell>
        </row>
        <row r="1826">
          <cell r="B1826">
            <v>39196</v>
          </cell>
          <cell r="C1826">
            <v>35</v>
          </cell>
        </row>
        <row r="1827">
          <cell r="B1827">
            <v>39197</v>
          </cell>
          <cell r="C1827">
            <v>35</v>
          </cell>
        </row>
        <row r="1828">
          <cell r="B1828">
            <v>39198</v>
          </cell>
          <cell r="C1828">
            <v>35</v>
          </cell>
        </row>
        <row r="1829">
          <cell r="B1829">
            <v>39199</v>
          </cell>
          <cell r="C1829">
            <v>35</v>
          </cell>
        </row>
        <row r="1830">
          <cell r="B1830">
            <v>39202</v>
          </cell>
          <cell r="C1830">
            <v>35</v>
          </cell>
        </row>
        <row r="1831">
          <cell r="B1831">
            <v>39203</v>
          </cell>
          <cell r="C1831">
            <v>35</v>
          </cell>
        </row>
        <row r="1832">
          <cell r="B1832">
            <v>39204</v>
          </cell>
          <cell r="C1832">
            <v>36</v>
          </cell>
        </row>
        <row r="1833">
          <cell r="B1833">
            <v>39205</v>
          </cell>
          <cell r="C1833">
            <v>34</v>
          </cell>
        </row>
        <row r="1834">
          <cell r="B1834">
            <v>39206</v>
          </cell>
          <cell r="C1834">
            <v>34</v>
          </cell>
        </row>
        <row r="1835">
          <cell r="B1835">
            <v>39209</v>
          </cell>
          <cell r="C1835">
            <v>34</v>
          </cell>
        </row>
        <row r="1836">
          <cell r="B1836">
            <v>39210</v>
          </cell>
          <cell r="C1836">
            <v>34</v>
          </cell>
        </row>
        <row r="1837">
          <cell r="B1837">
            <v>39211</v>
          </cell>
          <cell r="C1837">
            <v>35</v>
          </cell>
        </row>
        <row r="1838">
          <cell r="B1838">
            <v>39212</v>
          </cell>
          <cell r="C1838">
            <v>34</v>
          </cell>
        </row>
        <row r="1839">
          <cell r="B1839">
            <v>39213</v>
          </cell>
          <cell r="C1839">
            <v>35</v>
          </cell>
        </row>
        <row r="1840">
          <cell r="B1840">
            <v>39216</v>
          </cell>
          <cell r="C1840">
            <v>32</v>
          </cell>
        </row>
        <row r="1841">
          <cell r="B1841">
            <v>39217</v>
          </cell>
          <cell r="C1841">
            <v>30</v>
          </cell>
        </row>
        <row r="1842">
          <cell r="B1842">
            <v>39218</v>
          </cell>
          <cell r="C1842">
            <v>26</v>
          </cell>
        </row>
        <row r="1843">
          <cell r="B1843">
            <v>39219</v>
          </cell>
          <cell r="C1843">
            <v>24</v>
          </cell>
        </row>
        <row r="1844">
          <cell r="B1844">
            <v>39220</v>
          </cell>
          <cell r="C1844">
            <v>23</v>
          </cell>
        </row>
        <row r="1845">
          <cell r="B1845">
            <v>39223</v>
          </cell>
          <cell r="C1845">
            <v>23</v>
          </cell>
        </row>
        <row r="1846">
          <cell r="B1846">
            <v>39224</v>
          </cell>
          <cell r="C1846">
            <v>23</v>
          </cell>
        </row>
        <row r="1847">
          <cell r="B1847">
            <v>39225</v>
          </cell>
          <cell r="C1847">
            <v>22</v>
          </cell>
        </row>
        <row r="1848">
          <cell r="B1848">
            <v>39226</v>
          </cell>
          <cell r="C1848">
            <v>20</v>
          </cell>
        </row>
        <row r="1849">
          <cell r="B1849">
            <v>39227</v>
          </cell>
          <cell r="C1849">
            <v>21</v>
          </cell>
        </row>
        <row r="1850">
          <cell r="B1850">
            <v>39230</v>
          </cell>
          <cell r="C1850">
            <v>21</v>
          </cell>
        </row>
        <row r="1851">
          <cell r="B1851">
            <v>39231</v>
          </cell>
          <cell r="C1851">
            <v>21</v>
          </cell>
        </row>
        <row r="1852">
          <cell r="B1852">
            <v>39232</v>
          </cell>
          <cell r="C1852">
            <v>19</v>
          </cell>
        </row>
        <row r="1853">
          <cell r="B1853">
            <v>39233</v>
          </cell>
          <cell r="C1853">
            <v>18</v>
          </cell>
        </row>
        <row r="1854">
          <cell r="B1854">
            <v>39234</v>
          </cell>
          <cell r="C1854">
            <v>20</v>
          </cell>
        </row>
        <row r="1855">
          <cell r="B1855">
            <v>39237</v>
          </cell>
          <cell r="C1855">
            <v>20</v>
          </cell>
        </row>
        <row r="1856">
          <cell r="B1856">
            <v>39238</v>
          </cell>
          <cell r="C1856">
            <v>19</v>
          </cell>
        </row>
        <row r="1857">
          <cell r="B1857">
            <v>39239</v>
          </cell>
          <cell r="C1857">
            <v>18</v>
          </cell>
        </row>
        <row r="1858">
          <cell r="B1858">
            <v>39240</v>
          </cell>
          <cell r="C1858">
            <v>19</v>
          </cell>
        </row>
        <row r="1859">
          <cell r="B1859">
            <v>39241</v>
          </cell>
          <cell r="C1859">
            <v>23</v>
          </cell>
        </row>
        <row r="1860">
          <cell r="B1860">
            <v>39244</v>
          </cell>
          <cell r="C1860">
            <v>21</v>
          </cell>
        </row>
        <row r="1861">
          <cell r="B1861">
            <v>39245</v>
          </cell>
          <cell r="C1861">
            <v>21</v>
          </cell>
        </row>
        <row r="1862">
          <cell r="B1862">
            <v>39246</v>
          </cell>
          <cell r="C1862">
            <v>21</v>
          </cell>
        </row>
        <row r="1863">
          <cell r="B1863">
            <v>39247</v>
          </cell>
          <cell r="C1863">
            <v>24</v>
          </cell>
        </row>
        <row r="1864">
          <cell r="B1864">
            <v>39248</v>
          </cell>
          <cell r="C1864">
            <v>19</v>
          </cell>
        </row>
        <row r="1865">
          <cell r="B1865">
            <v>39251</v>
          </cell>
          <cell r="C1865">
            <v>22</v>
          </cell>
        </row>
        <row r="1866">
          <cell r="B1866">
            <v>39252</v>
          </cell>
          <cell r="C1866">
            <v>22</v>
          </cell>
        </row>
        <row r="1867">
          <cell r="B1867">
            <v>39253</v>
          </cell>
          <cell r="C1867">
            <v>22</v>
          </cell>
        </row>
        <row r="1868">
          <cell r="B1868">
            <v>39254</v>
          </cell>
          <cell r="C1868">
            <v>23</v>
          </cell>
        </row>
        <row r="1869">
          <cell r="B1869">
            <v>39255</v>
          </cell>
          <cell r="C1869">
            <v>20</v>
          </cell>
        </row>
        <row r="1870">
          <cell r="B1870">
            <v>39258</v>
          </cell>
          <cell r="C1870">
            <v>23</v>
          </cell>
        </row>
        <row r="1871">
          <cell r="B1871">
            <v>39259</v>
          </cell>
          <cell r="C1871">
            <v>23</v>
          </cell>
        </row>
        <row r="1872">
          <cell r="B1872">
            <v>39260</v>
          </cell>
          <cell r="C1872">
            <v>24</v>
          </cell>
        </row>
        <row r="1873">
          <cell r="B1873">
            <v>39261</v>
          </cell>
          <cell r="C1873">
            <v>24</v>
          </cell>
        </row>
        <row r="1874">
          <cell r="B1874">
            <v>39262</v>
          </cell>
          <cell r="C1874">
            <v>24</v>
          </cell>
        </row>
        <row r="1875">
          <cell r="B1875">
            <v>39265</v>
          </cell>
          <cell r="C1875">
            <v>26</v>
          </cell>
        </row>
        <row r="1876">
          <cell r="B1876">
            <v>39266</v>
          </cell>
          <cell r="C1876">
            <v>25</v>
          </cell>
        </row>
        <row r="1877">
          <cell r="B1877">
            <v>39267</v>
          </cell>
          <cell r="C1877">
            <v>25</v>
          </cell>
        </row>
        <row r="1878">
          <cell r="B1878">
            <v>39268</v>
          </cell>
          <cell r="C1878">
            <v>25</v>
          </cell>
        </row>
        <row r="1879">
          <cell r="B1879">
            <v>39269</v>
          </cell>
          <cell r="C1879">
            <v>25</v>
          </cell>
        </row>
        <row r="1880">
          <cell r="B1880">
            <v>39272</v>
          </cell>
          <cell r="C1880">
            <v>25</v>
          </cell>
        </row>
        <row r="1881">
          <cell r="B1881">
            <v>39273</v>
          </cell>
          <cell r="C1881">
            <v>27</v>
          </cell>
        </row>
        <row r="1882">
          <cell r="B1882">
            <v>39274</v>
          </cell>
          <cell r="C1882">
            <v>29</v>
          </cell>
        </row>
        <row r="1883">
          <cell r="B1883">
            <v>39275</v>
          </cell>
          <cell r="C1883">
            <v>29</v>
          </cell>
        </row>
        <row r="1884">
          <cell r="B1884">
            <v>39276</v>
          </cell>
          <cell r="C1884">
            <v>28</v>
          </cell>
        </row>
        <row r="1885">
          <cell r="B1885">
            <v>39279</v>
          </cell>
          <cell r="C1885">
            <v>28</v>
          </cell>
        </row>
        <row r="1886">
          <cell r="B1886">
            <v>39280</v>
          </cell>
          <cell r="C1886">
            <v>29</v>
          </cell>
        </row>
        <row r="1887">
          <cell r="B1887">
            <v>39281</v>
          </cell>
          <cell r="C1887">
            <v>31</v>
          </cell>
        </row>
        <row r="1888">
          <cell r="B1888">
            <v>39282</v>
          </cell>
          <cell r="C1888">
            <v>29</v>
          </cell>
        </row>
        <row r="1889">
          <cell r="B1889">
            <v>39283</v>
          </cell>
          <cell r="C1889">
            <v>30</v>
          </cell>
        </row>
        <row r="1890">
          <cell r="B1890">
            <v>39286</v>
          </cell>
          <cell r="C1890">
            <v>31</v>
          </cell>
        </row>
        <row r="1891">
          <cell r="B1891">
            <v>39287</v>
          </cell>
          <cell r="C1891">
            <v>30</v>
          </cell>
        </row>
        <row r="1892">
          <cell r="B1892">
            <v>39288</v>
          </cell>
          <cell r="C1892">
            <v>31</v>
          </cell>
        </row>
        <row r="1893">
          <cell r="B1893">
            <v>39289</v>
          </cell>
          <cell r="C1893">
            <v>36</v>
          </cell>
        </row>
        <row r="1894">
          <cell r="B1894">
            <v>39290</v>
          </cell>
          <cell r="C1894">
            <v>38</v>
          </cell>
        </row>
        <row r="1895">
          <cell r="B1895">
            <v>39293</v>
          </cell>
          <cell r="C1895">
            <v>44</v>
          </cell>
        </row>
        <row r="1896">
          <cell r="B1896">
            <v>39294</v>
          </cell>
          <cell r="C1896">
            <v>41</v>
          </cell>
        </row>
        <row r="1897">
          <cell r="B1897">
            <v>39295</v>
          </cell>
          <cell r="C1897">
            <v>41</v>
          </cell>
        </row>
        <row r="1898">
          <cell r="B1898">
            <v>39296</v>
          </cell>
          <cell r="C1898">
            <v>46</v>
          </cell>
        </row>
        <row r="1899">
          <cell r="B1899">
            <v>39297</v>
          </cell>
          <cell r="C1899">
            <v>48</v>
          </cell>
        </row>
        <row r="1900">
          <cell r="B1900">
            <v>39300</v>
          </cell>
          <cell r="C1900">
            <v>49</v>
          </cell>
        </row>
        <row r="1901">
          <cell r="B1901">
            <v>39301</v>
          </cell>
          <cell r="C1901">
            <v>47</v>
          </cell>
        </row>
        <row r="1902">
          <cell r="B1902">
            <v>39302</v>
          </cell>
          <cell r="C1902">
            <v>47</v>
          </cell>
        </row>
        <row r="1903">
          <cell r="B1903">
            <v>39303</v>
          </cell>
          <cell r="C1903">
            <v>53</v>
          </cell>
        </row>
        <row r="1904">
          <cell r="B1904">
            <v>39304</v>
          </cell>
          <cell r="C1904">
            <v>55</v>
          </cell>
        </row>
        <row r="1905">
          <cell r="B1905">
            <v>39307</v>
          </cell>
          <cell r="C1905">
            <v>57</v>
          </cell>
        </row>
        <row r="1906">
          <cell r="B1906">
            <v>39308</v>
          </cell>
          <cell r="C1906">
            <v>51</v>
          </cell>
        </row>
        <row r="1907">
          <cell r="B1907">
            <v>39309</v>
          </cell>
          <cell r="C1907">
            <v>61</v>
          </cell>
        </row>
        <row r="1908">
          <cell r="B1908">
            <v>39310</v>
          </cell>
          <cell r="C1908">
            <v>64</v>
          </cell>
        </row>
        <row r="1909">
          <cell r="B1909">
            <v>39311</v>
          </cell>
          <cell r="C1909">
            <v>57</v>
          </cell>
        </row>
        <row r="1910">
          <cell r="B1910">
            <v>39314</v>
          </cell>
          <cell r="C1910">
            <v>57</v>
          </cell>
        </row>
        <row r="1911">
          <cell r="B1911">
            <v>39315</v>
          </cell>
          <cell r="C1911">
            <v>71</v>
          </cell>
        </row>
        <row r="1912">
          <cell r="B1912">
            <v>39316</v>
          </cell>
          <cell r="C1912">
            <v>69</v>
          </cell>
        </row>
        <row r="1913">
          <cell r="B1913">
            <v>39317</v>
          </cell>
          <cell r="C1913">
            <v>68</v>
          </cell>
        </row>
        <row r="1914">
          <cell r="B1914">
            <v>39318</v>
          </cell>
          <cell r="C1914">
            <v>68</v>
          </cell>
        </row>
        <row r="1915">
          <cell r="B1915">
            <v>39321</v>
          </cell>
          <cell r="C1915">
            <v>70</v>
          </cell>
        </row>
        <row r="1916">
          <cell r="B1916">
            <v>39322</v>
          </cell>
          <cell r="C1916">
            <v>65</v>
          </cell>
        </row>
        <row r="1917">
          <cell r="B1917">
            <v>39323</v>
          </cell>
          <cell r="C1917">
            <v>71</v>
          </cell>
        </row>
        <row r="1918">
          <cell r="B1918">
            <v>39324</v>
          </cell>
          <cell r="C1918">
            <v>70</v>
          </cell>
        </row>
        <row r="1919">
          <cell r="B1919">
            <v>39325</v>
          </cell>
          <cell r="C1919">
            <v>67</v>
          </cell>
        </row>
        <row r="1920">
          <cell r="B1920">
            <v>39328</v>
          </cell>
          <cell r="C1920">
            <v>67</v>
          </cell>
        </row>
        <row r="1921">
          <cell r="B1921">
            <v>39329</v>
          </cell>
          <cell r="C1921">
            <v>67</v>
          </cell>
        </row>
        <row r="1922">
          <cell r="B1922">
            <v>39330</v>
          </cell>
          <cell r="C1922">
            <v>68</v>
          </cell>
        </row>
        <row r="1923">
          <cell r="B1923">
            <v>39331</v>
          </cell>
          <cell r="C1923">
            <v>67</v>
          </cell>
        </row>
        <row r="1924">
          <cell r="B1924">
            <v>39332</v>
          </cell>
          <cell r="C1924">
            <v>67</v>
          </cell>
        </row>
        <row r="1925">
          <cell r="B1925">
            <v>39335</v>
          </cell>
          <cell r="C1925">
            <v>73</v>
          </cell>
        </row>
        <row r="1926">
          <cell r="B1926">
            <v>39336</v>
          </cell>
          <cell r="C1926">
            <v>77</v>
          </cell>
        </row>
        <row r="1927">
          <cell r="B1927">
            <v>39337</v>
          </cell>
          <cell r="C1927">
            <v>69</v>
          </cell>
        </row>
        <row r="1928">
          <cell r="B1928">
            <v>39338</v>
          </cell>
          <cell r="C1928">
            <v>74</v>
          </cell>
        </row>
        <row r="1929">
          <cell r="B1929">
            <v>39339</v>
          </cell>
          <cell r="C1929">
            <v>77</v>
          </cell>
        </row>
        <row r="1930">
          <cell r="B1930">
            <v>39342</v>
          </cell>
          <cell r="C1930">
            <v>74</v>
          </cell>
        </row>
        <row r="1931">
          <cell r="B1931">
            <v>39343</v>
          </cell>
          <cell r="C1931">
            <v>74</v>
          </cell>
        </row>
        <row r="1932">
          <cell r="B1932">
            <v>39344</v>
          </cell>
          <cell r="C1932">
            <v>70</v>
          </cell>
        </row>
        <row r="1933">
          <cell r="B1933">
            <v>39345</v>
          </cell>
          <cell r="C1933">
            <v>68</v>
          </cell>
        </row>
        <row r="1934">
          <cell r="B1934">
            <v>39346</v>
          </cell>
          <cell r="C1934">
            <v>73</v>
          </cell>
        </row>
        <row r="1935">
          <cell r="B1935">
            <v>39349</v>
          </cell>
          <cell r="C1935">
            <v>73</v>
          </cell>
        </row>
        <row r="1936">
          <cell r="B1936">
            <v>39350</v>
          </cell>
          <cell r="C1936">
            <v>73</v>
          </cell>
        </row>
        <row r="1937">
          <cell r="B1937">
            <v>39351</v>
          </cell>
          <cell r="C1937">
            <v>70</v>
          </cell>
        </row>
        <row r="1938">
          <cell r="B1938">
            <v>39352</v>
          </cell>
          <cell r="C1938">
            <v>70</v>
          </cell>
        </row>
        <row r="1939">
          <cell r="B1939">
            <v>39353</v>
          </cell>
          <cell r="C1939">
            <v>70</v>
          </cell>
        </row>
        <row r="1940">
          <cell r="B1940">
            <v>39356</v>
          </cell>
          <cell r="C1940">
            <v>70</v>
          </cell>
        </row>
        <row r="1941">
          <cell r="B1941">
            <v>39357</v>
          </cell>
          <cell r="C1941">
            <v>65</v>
          </cell>
        </row>
        <row r="1942">
          <cell r="B1942">
            <v>39358</v>
          </cell>
          <cell r="C1942">
            <v>71</v>
          </cell>
        </row>
        <row r="1943">
          <cell r="B1943">
            <v>39359</v>
          </cell>
          <cell r="C1943">
            <v>63</v>
          </cell>
        </row>
        <row r="1944">
          <cell r="B1944">
            <v>39360</v>
          </cell>
          <cell r="C1944">
            <v>68</v>
          </cell>
        </row>
        <row r="1945">
          <cell r="B1945">
            <v>39363</v>
          </cell>
          <cell r="C1945">
            <v>68</v>
          </cell>
        </row>
        <row r="1946">
          <cell r="B1946">
            <v>39364</v>
          </cell>
          <cell r="C1946">
            <v>64</v>
          </cell>
        </row>
        <row r="1947">
          <cell r="B1947">
            <v>39365</v>
          </cell>
          <cell r="C1947">
            <v>66</v>
          </cell>
        </row>
        <row r="1948">
          <cell r="B1948">
            <v>39366</v>
          </cell>
          <cell r="C1948">
            <v>60</v>
          </cell>
        </row>
        <row r="1949">
          <cell r="B1949">
            <v>39367</v>
          </cell>
          <cell r="C1949">
            <v>57</v>
          </cell>
        </row>
        <row r="1950">
          <cell r="B1950">
            <v>39370</v>
          </cell>
          <cell r="C1950">
            <v>54</v>
          </cell>
        </row>
        <row r="1951">
          <cell r="B1951">
            <v>39371</v>
          </cell>
          <cell r="C1951">
            <v>55</v>
          </cell>
        </row>
        <row r="1952">
          <cell r="B1952">
            <v>39372</v>
          </cell>
          <cell r="C1952">
            <v>53</v>
          </cell>
        </row>
        <row r="1953">
          <cell r="B1953">
            <v>39373</v>
          </cell>
          <cell r="C1953">
            <v>55</v>
          </cell>
        </row>
        <row r="1954">
          <cell r="B1954">
            <v>39374</v>
          </cell>
          <cell r="C1954">
            <v>52</v>
          </cell>
        </row>
        <row r="1955">
          <cell r="B1955">
            <v>39377</v>
          </cell>
          <cell r="C1955">
            <v>57</v>
          </cell>
        </row>
        <row r="1956">
          <cell r="B1956">
            <v>39378</v>
          </cell>
          <cell r="C1956">
            <v>55</v>
          </cell>
        </row>
        <row r="1957">
          <cell r="B1957">
            <v>39379</v>
          </cell>
          <cell r="C1957">
            <v>57</v>
          </cell>
        </row>
        <row r="1958">
          <cell r="B1958">
            <v>39380</v>
          </cell>
          <cell r="C1958">
            <v>58</v>
          </cell>
        </row>
        <row r="1959">
          <cell r="B1959">
            <v>39381</v>
          </cell>
          <cell r="C1959">
            <v>60</v>
          </cell>
        </row>
        <row r="1960">
          <cell r="B1960">
            <v>39384</v>
          </cell>
          <cell r="C1960">
            <v>60</v>
          </cell>
        </row>
        <row r="1961">
          <cell r="B1961">
            <v>39385</v>
          </cell>
          <cell r="C1961">
            <v>58</v>
          </cell>
        </row>
        <row r="1962">
          <cell r="B1962">
            <v>39386</v>
          </cell>
          <cell r="C1962">
            <v>55</v>
          </cell>
        </row>
        <row r="1963">
          <cell r="B1963">
            <v>39387</v>
          </cell>
          <cell r="C1963">
            <v>54</v>
          </cell>
        </row>
        <row r="1964">
          <cell r="B1964">
            <v>39388</v>
          </cell>
          <cell r="C1964">
            <v>57</v>
          </cell>
        </row>
        <row r="1965">
          <cell r="B1965">
            <v>39391</v>
          </cell>
          <cell r="C1965">
            <v>61</v>
          </cell>
        </row>
        <row r="1966">
          <cell r="B1966">
            <v>39392</v>
          </cell>
          <cell r="C1966">
            <v>60</v>
          </cell>
        </row>
        <row r="1967">
          <cell r="B1967">
            <v>39393</v>
          </cell>
          <cell r="C1967">
            <v>60</v>
          </cell>
        </row>
        <row r="1968">
          <cell r="B1968">
            <v>39394</v>
          </cell>
          <cell r="C1968">
            <v>59</v>
          </cell>
        </row>
        <row r="1969">
          <cell r="B1969">
            <v>39395</v>
          </cell>
          <cell r="C1969">
            <v>59</v>
          </cell>
        </row>
        <row r="1970">
          <cell r="B1970">
            <v>39398</v>
          </cell>
          <cell r="C1970">
            <v>59</v>
          </cell>
        </row>
        <row r="1971">
          <cell r="B1971">
            <v>39399</v>
          </cell>
          <cell r="C1971">
            <v>64</v>
          </cell>
        </row>
        <row r="1972">
          <cell r="B1972">
            <v>39400</v>
          </cell>
          <cell r="C1972">
            <v>61</v>
          </cell>
        </row>
        <row r="1973">
          <cell r="B1973">
            <v>39401</v>
          </cell>
          <cell r="C1973">
            <v>65</v>
          </cell>
        </row>
        <row r="1974">
          <cell r="B1974">
            <v>39402</v>
          </cell>
          <cell r="C1974">
            <v>72</v>
          </cell>
        </row>
        <row r="1975">
          <cell r="B1975">
            <v>39405</v>
          </cell>
          <cell r="C1975">
            <v>74</v>
          </cell>
        </row>
        <row r="1976">
          <cell r="B1976">
            <v>39406</v>
          </cell>
          <cell r="C1976">
            <v>79</v>
          </cell>
        </row>
        <row r="1977">
          <cell r="B1977">
            <v>39407</v>
          </cell>
          <cell r="C1977">
            <v>92</v>
          </cell>
        </row>
        <row r="1978">
          <cell r="B1978">
            <v>39408</v>
          </cell>
          <cell r="C1978">
            <v>92</v>
          </cell>
        </row>
        <row r="1979">
          <cell r="B1979">
            <v>39409</v>
          </cell>
          <cell r="C1979">
            <v>98</v>
          </cell>
        </row>
        <row r="1980">
          <cell r="B1980">
            <v>39412</v>
          </cell>
          <cell r="C1980">
            <v>98</v>
          </cell>
        </row>
        <row r="1981">
          <cell r="B1981">
            <v>39413</v>
          </cell>
          <cell r="C1981">
            <v>101</v>
          </cell>
        </row>
        <row r="1982">
          <cell r="B1982">
            <v>39414</v>
          </cell>
          <cell r="C1982">
            <v>100</v>
          </cell>
        </row>
        <row r="1983">
          <cell r="B1983">
            <v>39415</v>
          </cell>
          <cell r="C1983">
            <v>101</v>
          </cell>
        </row>
        <row r="1984">
          <cell r="B1984">
            <v>39416</v>
          </cell>
          <cell r="C1984">
            <v>99</v>
          </cell>
        </row>
        <row r="1985">
          <cell r="B1985">
            <v>39419</v>
          </cell>
          <cell r="C1985">
            <v>101</v>
          </cell>
        </row>
        <row r="1986">
          <cell r="B1986">
            <v>39420</v>
          </cell>
          <cell r="C1986">
            <v>102</v>
          </cell>
        </row>
        <row r="1987">
          <cell r="B1987">
            <v>39421</v>
          </cell>
          <cell r="C1987">
            <v>98</v>
          </cell>
        </row>
        <row r="1988">
          <cell r="B1988">
            <v>39422</v>
          </cell>
          <cell r="C1988">
            <v>87</v>
          </cell>
        </row>
        <row r="1989">
          <cell r="B1989">
            <v>39423</v>
          </cell>
          <cell r="C1989">
            <v>99</v>
          </cell>
        </row>
        <row r="1990">
          <cell r="B1990">
            <v>39426</v>
          </cell>
          <cell r="C1990">
            <v>79</v>
          </cell>
        </row>
        <row r="1991">
          <cell r="B1991">
            <v>39427</v>
          </cell>
          <cell r="C1991">
            <v>72</v>
          </cell>
        </row>
        <row r="1992">
          <cell r="B1992">
            <v>39428</v>
          </cell>
          <cell r="C1992">
            <v>65</v>
          </cell>
        </row>
        <row r="1993">
          <cell r="B1993">
            <v>39429</v>
          </cell>
          <cell r="C1993">
            <v>97</v>
          </cell>
        </row>
        <row r="1994">
          <cell r="B1994">
            <v>39430</v>
          </cell>
          <cell r="C1994">
            <v>102</v>
          </cell>
        </row>
        <row r="1995">
          <cell r="B1995">
            <v>39433</v>
          </cell>
          <cell r="C1995">
            <v>96</v>
          </cell>
        </row>
        <row r="1996">
          <cell r="B1996">
            <v>39434</v>
          </cell>
          <cell r="C1996">
            <v>95</v>
          </cell>
        </row>
        <row r="1997">
          <cell r="B1997">
            <v>39435</v>
          </cell>
          <cell r="C1997">
            <v>98</v>
          </cell>
        </row>
        <row r="1998">
          <cell r="B1998">
            <v>39436</v>
          </cell>
          <cell r="C1998">
            <v>95</v>
          </cell>
        </row>
        <row r="1999">
          <cell r="B1999">
            <v>39437</v>
          </cell>
          <cell r="C1999">
            <v>98</v>
          </cell>
        </row>
        <row r="2000">
          <cell r="B2000">
            <v>39440</v>
          </cell>
          <cell r="C2000">
            <v>94</v>
          </cell>
        </row>
        <row r="2001">
          <cell r="B2001">
            <v>39441</v>
          </cell>
          <cell r="C2001">
            <v>94</v>
          </cell>
        </row>
        <row r="2002">
          <cell r="B2002">
            <v>39442</v>
          </cell>
          <cell r="C2002">
            <v>94</v>
          </cell>
        </row>
        <row r="2003">
          <cell r="B2003">
            <v>39443</v>
          </cell>
          <cell r="C2003">
            <v>94</v>
          </cell>
        </row>
        <row r="2004">
          <cell r="B2004">
            <v>39444</v>
          </cell>
          <cell r="C2004">
            <v>94</v>
          </cell>
        </row>
        <row r="2005">
          <cell r="B2005">
            <v>39447</v>
          </cell>
          <cell r="C2005">
            <v>94</v>
          </cell>
        </row>
        <row r="2006">
          <cell r="B2006">
            <v>39448</v>
          </cell>
          <cell r="C2006">
            <v>94</v>
          </cell>
        </row>
        <row r="2007">
          <cell r="B2007">
            <v>39449</v>
          </cell>
          <cell r="C2007">
            <v>98</v>
          </cell>
        </row>
        <row r="2008">
          <cell r="B2008">
            <v>39450</v>
          </cell>
          <cell r="C2008">
            <v>96</v>
          </cell>
        </row>
        <row r="2009">
          <cell r="B2009">
            <v>39451</v>
          </cell>
          <cell r="C2009">
            <v>97</v>
          </cell>
        </row>
        <row r="2010">
          <cell r="B2010">
            <v>39454</v>
          </cell>
          <cell r="C2010">
            <v>98</v>
          </cell>
        </row>
        <row r="2011">
          <cell r="B2011">
            <v>39455</v>
          </cell>
          <cell r="C2011">
            <v>100</v>
          </cell>
        </row>
        <row r="2012">
          <cell r="B2012">
            <v>39456</v>
          </cell>
          <cell r="C2012">
            <v>101</v>
          </cell>
        </row>
        <row r="2013">
          <cell r="B2013">
            <v>39457</v>
          </cell>
          <cell r="C2013">
            <v>101</v>
          </cell>
        </row>
        <row r="2014">
          <cell r="B2014">
            <v>39458</v>
          </cell>
          <cell r="C2014">
            <v>100</v>
          </cell>
        </row>
        <row r="2015">
          <cell r="B2015">
            <v>39461</v>
          </cell>
          <cell r="C2015">
            <v>100</v>
          </cell>
        </row>
        <row r="2016">
          <cell r="B2016">
            <v>39462</v>
          </cell>
          <cell r="C2016">
            <v>100</v>
          </cell>
        </row>
        <row r="2017">
          <cell r="B2017">
            <v>39463</v>
          </cell>
          <cell r="C2017">
            <v>96</v>
          </cell>
        </row>
        <row r="2018">
          <cell r="B2018">
            <v>39464</v>
          </cell>
          <cell r="C2018">
            <v>96</v>
          </cell>
        </row>
        <row r="2019">
          <cell r="B2019">
            <v>39465</v>
          </cell>
          <cell r="C2019">
            <v>98</v>
          </cell>
        </row>
        <row r="2020">
          <cell r="B2020">
            <v>39468</v>
          </cell>
          <cell r="C2020">
            <v>98</v>
          </cell>
        </row>
        <row r="2021">
          <cell r="B2021">
            <v>39469</v>
          </cell>
          <cell r="C2021">
            <v>107</v>
          </cell>
        </row>
        <row r="2022">
          <cell r="B2022">
            <v>39470</v>
          </cell>
          <cell r="C2022">
            <v>107</v>
          </cell>
        </row>
        <row r="2023">
          <cell r="B2023">
            <v>39471</v>
          </cell>
          <cell r="C2023">
            <v>98</v>
          </cell>
        </row>
        <row r="2024">
          <cell r="B2024">
            <v>39472</v>
          </cell>
          <cell r="C2024">
            <v>96</v>
          </cell>
        </row>
        <row r="2025">
          <cell r="B2025">
            <v>39475</v>
          </cell>
          <cell r="C2025">
            <v>105</v>
          </cell>
        </row>
        <row r="2026">
          <cell r="B2026">
            <v>39476</v>
          </cell>
          <cell r="C2026">
            <v>103</v>
          </cell>
        </row>
        <row r="2027">
          <cell r="B2027">
            <v>39477</v>
          </cell>
          <cell r="C2027">
            <v>102</v>
          </cell>
        </row>
        <row r="2028">
          <cell r="B2028">
            <v>39478</v>
          </cell>
          <cell r="C2028">
            <v>106</v>
          </cell>
        </row>
        <row r="2029">
          <cell r="B2029">
            <v>39479</v>
          </cell>
          <cell r="C2029">
            <v>102</v>
          </cell>
        </row>
        <row r="2030">
          <cell r="B2030">
            <v>39482</v>
          </cell>
          <cell r="C2030">
            <v>105</v>
          </cell>
        </row>
        <row r="2031">
          <cell r="B2031">
            <v>39483</v>
          </cell>
          <cell r="C2031">
            <v>111</v>
          </cell>
        </row>
        <row r="2032">
          <cell r="B2032">
            <v>39484</v>
          </cell>
          <cell r="C2032">
            <v>111</v>
          </cell>
        </row>
        <row r="2033">
          <cell r="B2033">
            <v>39485</v>
          </cell>
          <cell r="C2033">
            <v>114</v>
          </cell>
        </row>
        <row r="2034">
          <cell r="B2034">
            <v>39486</v>
          </cell>
          <cell r="C2034">
            <v>110</v>
          </cell>
        </row>
        <row r="2035">
          <cell r="B2035">
            <v>39489</v>
          </cell>
          <cell r="C2035">
            <v>117</v>
          </cell>
        </row>
        <row r="2036">
          <cell r="B2036">
            <v>39490</v>
          </cell>
          <cell r="C2036">
            <v>117</v>
          </cell>
        </row>
        <row r="2037">
          <cell r="B2037">
            <v>39491</v>
          </cell>
          <cell r="C2037">
            <v>114</v>
          </cell>
        </row>
        <row r="2038">
          <cell r="B2038">
            <v>39492</v>
          </cell>
          <cell r="C2038">
            <v>112</v>
          </cell>
        </row>
        <row r="2039">
          <cell r="B2039">
            <v>39493</v>
          </cell>
          <cell r="C2039">
            <v>116</v>
          </cell>
        </row>
        <row r="2040">
          <cell r="B2040">
            <v>39496</v>
          </cell>
          <cell r="C2040">
            <v>116</v>
          </cell>
        </row>
        <row r="2041">
          <cell r="B2041">
            <v>39497</v>
          </cell>
          <cell r="C2041">
            <v>110</v>
          </cell>
        </row>
        <row r="2042">
          <cell r="B2042">
            <v>39498</v>
          </cell>
          <cell r="C2042">
            <v>106</v>
          </cell>
        </row>
        <row r="2043">
          <cell r="B2043">
            <v>39499</v>
          </cell>
          <cell r="C2043">
            <v>107</v>
          </cell>
        </row>
        <row r="2044">
          <cell r="B2044">
            <v>39500</v>
          </cell>
          <cell r="C2044">
            <v>110</v>
          </cell>
        </row>
        <row r="2045">
          <cell r="B2045">
            <v>39503</v>
          </cell>
          <cell r="C2045">
            <v>111</v>
          </cell>
        </row>
        <row r="2046">
          <cell r="B2046">
            <v>39504</v>
          </cell>
          <cell r="C2046">
            <v>106</v>
          </cell>
        </row>
        <row r="2047">
          <cell r="B2047">
            <v>39505</v>
          </cell>
          <cell r="C2047">
            <v>109</v>
          </cell>
        </row>
        <row r="2048">
          <cell r="B2048">
            <v>39506</v>
          </cell>
          <cell r="C2048">
            <v>107</v>
          </cell>
        </row>
        <row r="2049">
          <cell r="B2049">
            <v>39507</v>
          </cell>
          <cell r="C2049">
            <v>113</v>
          </cell>
        </row>
        <row r="2050">
          <cell r="B2050">
            <v>39510</v>
          </cell>
          <cell r="C2050">
            <v>126</v>
          </cell>
        </row>
        <row r="2051">
          <cell r="B2051">
            <v>39511</v>
          </cell>
          <cell r="C2051">
            <v>125</v>
          </cell>
        </row>
        <row r="2052">
          <cell r="B2052">
            <v>39512</v>
          </cell>
          <cell r="C2052">
            <v>118</v>
          </cell>
        </row>
        <row r="2053">
          <cell r="B2053">
            <v>39513</v>
          </cell>
          <cell r="C2053">
            <v>125</v>
          </cell>
        </row>
        <row r="2054">
          <cell r="B2054">
            <v>39514</v>
          </cell>
          <cell r="C2054">
            <v>135</v>
          </cell>
        </row>
        <row r="2055">
          <cell r="B2055">
            <v>39517</v>
          </cell>
          <cell r="C2055">
            <v>139</v>
          </cell>
        </row>
        <row r="2056">
          <cell r="B2056">
            <v>39518</v>
          </cell>
          <cell r="C2056">
            <v>116</v>
          </cell>
        </row>
        <row r="2057">
          <cell r="B2057">
            <v>39519</v>
          </cell>
          <cell r="C2057">
            <v>138</v>
          </cell>
        </row>
        <row r="2058">
          <cell r="B2058">
            <v>39520</v>
          </cell>
          <cell r="C2058">
            <v>124</v>
          </cell>
        </row>
        <row r="2059">
          <cell r="B2059">
            <v>39521</v>
          </cell>
          <cell r="C2059">
            <v>129</v>
          </cell>
        </row>
        <row r="2060">
          <cell r="B2060">
            <v>39524</v>
          </cell>
          <cell r="C2060">
            <v>147</v>
          </cell>
        </row>
        <row r="2061">
          <cell r="B2061">
            <v>39525</v>
          </cell>
          <cell r="C2061">
            <v>140</v>
          </cell>
        </row>
        <row r="2062">
          <cell r="B2062">
            <v>39526</v>
          </cell>
          <cell r="C2062">
            <v>126</v>
          </cell>
        </row>
        <row r="2063">
          <cell r="B2063">
            <v>39527</v>
          </cell>
          <cell r="C2063">
            <v>124</v>
          </cell>
        </row>
        <row r="2064">
          <cell r="B2064">
            <v>39528</v>
          </cell>
          <cell r="C2064">
            <v>124</v>
          </cell>
        </row>
        <row r="2065">
          <cell r="B2065">
            <v>39531</v>
          </cell>
          <cell r="C2065">
            <v>124</v>
          </cell>
        </row>
        <row r="2066">
          <cell r="B2066">
            <v>39532</v>
          </cell>
          <cell r="C2066">
            <v>111</v>
          </cell>
        </row>
        <row r="2067">
          <cell r="B2067">
            <v>39533</v>
          </cell>
          <cell r="C2067">
            <v>123</v>
          </cell>
        </row>
        <row r="2068">
          <cell r="B2068">
            <v>39534</v>
          </cell>
          <cell r="C2068">
            <v>127</v>
          </cell>
        </row>
        <row r="2069">
          <cell r="B2069">
            <v>39535</v>
          </cell>
          <cell r="C2069">
            <v>124</v>
          </cell>
        </row>
        <row r="2070">
          <cell r="B2070">
            <v>39538</v>
          </cell>
          <cell r="C2070">
            <v>124</v>
          </cell>
        </row>
        <row r="2071">
          <cell r="B2071">
            <v>39539</v>
          </cell>
          <cell r="C2071">
            <v>121</v>
          </cell>
        </row>
        <row r="2072">
          <cell r="B2072">
            <v>39540</v>
          </cell>
          <cell r="C2072">
            <v>125</v>
          </cell>
        </row>
        <row r="2073">
          <cell r="B2073">
            <v>39541</v>
          </cell>
          <cell r="C2073">
            <v>125</v>
          </cell>
        </row>
        <row r="2074">
          <cell r="B2074">
            <v>39542</v>
          </cell>
          <cell r="C2074">
            <v>125</v>
          </cell>
        </row>
        <row r="2075">
          <cell r="B2075">
            <v>39545</v>
          </cell>
          <cell r="C2075">
            <v>120</v>
          </cell>
        </row>
        <row r="2076">
          <cell r="B2076">
            <v>39546</v>
          </cell>
          <cell r="C2076">
            <v>117</v>
          </cell>
        </row>
        <row r="2077">
          <cell r="B2077">
            <v>39547</v>
          </cell>
          <cell r="C2077">
            <v>115</v>
          </cell>
        </row>
        <row r="2078">
          <cell r="B2078">
            <v>39548</v>
          </cell>
          <cell r="C2078">
            <v>120</v>
          </cell>
        </row>
        <row r="2079">
          <cell r="B2079">
            <v>39549</v>
          </cell>
          <cell r="C2079">
            <v>122</v>
          </cell>
        </row>
        <row r="2080">
          <cell r="B2080">
            <v>39552</v>
          </cell>
          <cell r="C2080">
            <v>119</v>
          </cell>
        </row>
        <row r="2081">
          <cell r="B2081">
            <v>39553</v>
          </cell>
          <cell r="C2081">
            <v>117</v>
          </cell>
        </row>
        <row r="2082">
          <cell r="B2082">
            <v>39554</v>
          </cell>
          <cell r="C2082">
            <v>120</v>
          </cell>
        </row>
        <row r="2083">
          <cell r="B2083">
            <v>39555</v>
          </cell>
          <cell r="C2083">
            <v>108</v>
          </cell>
        </row>
        <row r="2084">
          <cell r="B2084">
            <v>39556</v>
          </cell>
          <cell r="C2084">
            <v>114</v>
          </cell>
        </row>
        <row r="2085">
          <cell r="B2085">
            <v>39559</v>
          </cell>
          <cell r="C2085">
            <v>102</v>
          </cell>
        </row>
        <row r="2086">
          <cell r="B2086">
            <v>39560</v>
          </cell>
          <cell r="C2086">
            <v>92</v>
          </cell>
        </row>
        <row r="2087">
          <cell r="B2087">
            <v>39561</v>
          </cell>
          <cell r="C2087">
            <v>97</v>
          </cell>
        </row>
        <row r="2088">
          <cell r="B2088">
            <v>39562</v>
          </cell>
          <cell r="C2088">
            <v>79</v>
          </cell>
        </row>
        <row r="2089">
          <cell r="B2089">
            <v>39563</v>
          </cell>
          <cell r="C2089">
            <v>103</v>
          </cell>
        </row>
        <row r="2090">
          <cell r="B2090">
            <v>39566</v>
          </cell>
          <cell r="C2090">
            <v>110</v>
          </cell>
        </row>
        <row r="2091">
          <cell r="B2091">
            <v>39567</v>
          </cell>
          <cell r="C2091">
            <v>110</v>
          </cell>
        </row>
        <row r="2092">
          <cell r="B2092">
            <v>39568</v>
          </cell>
          <cell r="C2092">
            <v>97</v>
          </cell>
        </row>
        <row r="2093">
          <cell r="B2093">
            <v>39569</v>
          </cell>
          <cell r="C2093">
            <v>99</v>
          </cell>
        </row>
        <row r="2094">
          <cell r="B2094">
            <v>39570</v>
          </cell>
          <cell r="C2094">
            <v>97</v>
          </cell>
        </row>
        <row r="2095">
          <cell r="B2095">
            <v>39573</v>
          </cell>
          <cell r="C2095">
            <v>97</v>
          </cell>
        </row>
        <row r="2096">
          <cell r="B2096">
            <v>39574</v>
          </cell>
          <cell r="C2096">
            <v>105</v>
          </cell>
        </row>
        <row r="2097">
          <cell r="B2097">
            <v>39575</v>
          </cell>
          <cell r="C2097">
            <v>98</v>
          </cell>
        </row>
        <row r="2098">
          <cell r="B2098">
            <v>39576</v>
          </cell>
          <cell r="C2098">
            <v>95</v>
          </cell>
        </row>
        <row r="2099">
          <cell r="B2099">
            <v>39577</v>
          </cell>
          <cell r="C2099">
            <v>104</v>
          </cell>
        </row>
        <row r="2100">
          <cell r="B2100">
            <v>39580</v>
          </cell>
          <cell r="C2100">
            <v>106</v>
          </cell>
        </row>
        <row r="2101">
          <cell r="B2101">
            <v>39581</v>
          </cell>
          <cell r="C2101">
            <v>98</v>
          </cell>
        </row>
        <row r="2102">
          <cell r="B2102">
            <v>39582</v>
          </cell>
          <cell r="C2102">
            <v>94</v>
          </cell>
        </row>
        <row r="2103">
          <cell r="B2103">
            <v>39583</v>
          </cell>
          <cell r="C2103">
            <v>94</v>
          </cell>
        </row>
        <row r="2104">
          <cell r="B2104">
            <v>39584</v>
          </cell>
          <cell r="C2104">
            <v>93</v>
          </cell>
        </row>
        <row r="2105">
          <cell r="B2105">
            <v>39587</v>
          </cell>
          <cell r="C2105">
            <v>97</v>
          </cell>
        </row>
        <row r="2106">
          <cell r="B2106">
            <v>39588</v>
          </cell>
          <cell r="C2106">
            <v>94</v>
          </cell>
        </row>
        <row r="2107">
          <cell r="B2107">
            <v>39589</v>
          </cell>
          <cell r="C2107">
            <v>100</v>
          </cell>
        </row>
        <row r="2108">
          <cell r="B2108">
            <v>39590</v>
          </cell>
          <cell r="C2108">
            <v>102</v>
          </cell>
        </row>
        <row r="2109">
          <cell r="B2109">
            <v>39591</v>
          </cell>
          <cell r="C2109">
            <v>87</v>
          </cell>
        </row>
        <row r="2110">
          <cell r="B2110">
            <v>39594</v>
          </cell>
          <cell r="C2110">
            <v>87</v>
          </cell>
        </row>
        <row r="2111">
          <cell r="B2111">
            <v>39595</v>
          </cell>
          <cell r="C2111">
            <v>94</v>
          </cell>
        </row>
        <row r="2112">
          <cell r="B2112">
            <v>39596</v>
          </cell>
          <cell r="C2112">
            <v>97</v>
          </cell>
        </row>
        <row r="2113">
          <cell r="B2113">
            <v>39597</v>
          </cell>
          <cell r="C2113">
            <v>96</v>
          </cell>
        </row>
        <row r="2114">
          <cell r="B2114">
            <v>39598</v>
          </cell>
          <cell r="C2114">
            <v>95</v>
          </cell>
        </row>
        <row r="2115">
          <cell r="B2115">
            <v>39601</v>
          </cell>
          <cell r="C2115">
            <v>95</v>
          </cell>
        </row>
        <row r="2116">
          <cell r="B2116">
            <v>39602</v>
          </cell>
          <cell r="C2116">
            <v>94</v>
          </cell>
        </row>
        <row r="2117">
          <cell r="B2117">
            <v>39603</v>
          </cell>
          <cell r="C2117">
            <v>99</v>
          </cell>
        </row>
        <row r="2118">
          <cell r="B2118">
            <v>39604</v>
          </cell>
          <cell r="C2118">
            <v>96</v>
          </cell>
        </row>
        <row r="2119">
          <cell r="B2119">
            <v>39605</v>
          </cell>
          <cell r="C2119">
            <v>96</v>
          </cell>
        </row>
        <row r="2120">
          <cell r="B2120">
            <v>39608</v>
          </cell>
          <cell r="C2120">
            <v>105</v>
          </cell>
        </row>
        <row r="2121">
          <cell r="B2121">
            <v>39609</v>
          </cell>
          <cell r="C2121">
            <v>101</v>
          </cell>
        </row>
        <row r="2122">
          <cell r="B2122">
            <v>39610</v>
          </cell>
          <cell r="C2122">
            <v>99</v>
          </cell>
        </row>
        <row r="2123">
          <cell r="B2123">
            <v>39611</v>
          </cell>
          <cell r="C2123">
            <v>103</v>
          </cell>
        </row>
        <row r="2124">
          <cell r="B2124">
            <v>39612</v>
          </cell>
          <cell r="C2124">
            <v>105</v>
          </cell>
        </row>
        <row r="2125">
          <cell r="B2125">
            <v>39615</v>
          </cell>
          <cell r="C2125">
            <v>98</v>
          </cell>
        </row>
        <row r="2126">
          <cell r="B2126">
            <v>39616</v>
          </cell>
          <cell r="C2126">
            <v>98</v>
          </cell>
        </row>
        <row r="2127">
          <cell r="B2127">
            <v>39617</v>
          </cell>
          <cell r="C2127">
            <v>94</v>
          </cell>
        </row>
        <row r="2128">
          <cell r="B2128">
            <v>39618</v>
          </cell>
          <cell r="C2128">
            <v>94</v>
          </cell>
        </row>
        <row r="2129">
          <cell r="B2129">
            <v>39619</v>
          </cell>
          <cell r="C2129">
            <v>100</v>
          </cell>
        </row>
        <row r="2130">
          <cell r="B2130">
            <v>39622</v>
          </cell>
          <cell r="C2130">
            <v>100</v>
          </cell>
        </row>
        <row r="2131">
          <cell r="B2131">
            <v>39623</v>
          </cell>
          <cell r="C2131">
            <v>102</v>
          </cell>
        </row>
        <row r="2132">
          <cell r="B2132">
            <v>39624</v>
          </cell>
          <cell r="C2132">
            <v>104</v>
          </cell>
        </row>
        <row r="2133">
          <cell r="B2133">
            <v>39625</v>
          </cell>
          <cell r="C2133">
            <v>102</v>
          </cell>
        </row>
        <row r="2134">
          <cell r="B2134">
            <v>39626</v>
          </cell>
          <cell r="C2134">
            <v>102</v>
          </cell>
        </row>
        <row r="2135">
          <cell r="B2135">
            <v>39629</v>
          </cell>
          <cell r="C2135">
            <v>104</v>
          </cell>
        </row>
        <row r="2136">
          <cell r="B2136">
            <v>39630</v>
          </cell>
          <cell r="C2136">
            <v>109</v>
          </cell>
        </row>
        <row r="2137">
          <cell r="B2137">
            <v>39631</v>
          </cell>
          <cell r="C2137">
            <v>105</v>
          </cell>
        </row>
        <row r="2138">
          <cell r="B2138">
            <v>39632</v>
          </cell>
          <cell r="C2138">
            <v>114</v>
          </cell>
        </row>
        <row r="2139">
          <cell r="B2139">
            <v>39633</v>
          </cell>
          <cell r="C2139">
            <v>114</v>
          </cell>
        </row>
        <row r="2140">
          <cell r="B2140">
            <v>39636</v>
          </cell>
          <cell r="C2140">
            <v>112</v>
          </cell>
        </row>
        <row r="2141">
          <cell r="B2141">
            <v>39637</v>
          </cell>
          <cell r="C2141">
            <v>117</v>
          </cell>
        </row>
        <row r="2142">
          <cell r="B2142">
            <v>39638</v>
          </cell>
          <cell r="C2142">
            <v>114</v>
          </cell>
        </row>
        <row r="2143">
          <cell r="B2143">
            <v>39639</v>
          </cell>
          <cell r="C2143">
            <v>118</v>
          </cell>
        </row>
        <row r="2144">
          <cell r="B2144">
            <v>39640</v>
          </cell>
          <cell r="C2144">
            <v>115</v>
          </cell>
        </row>
        <row r="2145">
          <cell r="B2145">
            <v>39643</v>
          </cell>
          <cell r="C2145">
            <v>111</v>
          </cell>
        </row>
        <row r="2146">
          <cell r="B2146">
            <v>39644</v>
          </cell>
          <cell r="C2146">
            <v>117</v>
          </cell>
        </row>
        <row r="2147">
          <cell r="B2147">
            <v>39645</v>
          </cell>
          <cell r="C2147">
            <v>111</v>
          </cell>
        </row>
        <row r="2148">
          <cell r="B2148">
            <v>39646</v>
          </cell>
          <cell r="C2148">
            <v>109</v>
          </cell>
        </row>
        <row r="2149">
          <cell r="B2149">
            <v>39647</v>
          </cell>
          <cell r="C2149">
            <v>109</v>
          </cell>
        </row>
        <row r="2150">
          <cell r="B2150">
            <v>39650</v>
          </cell>
          <cell r="C2150">
            <v>103</v>
          </cell>
        </row>
        <row r="2151">
          <cell r="B2151">
            <v>39651</v>
          </cell>
          <cell r="C2151">
            <v>107</v>
          </cell>
        </row>
        <row r="2152">
          <cell r="B2152">
            <v>39652</v>
          </cell>
          <cell r="C2152">
            <v>110</v>
          </cell>
        </row>
        <row r="2153">
          <cell r="B2153">
            <v>39653</v>
          </cell>
          <cell r="C2153">
            <v>114</v>
          </cell>
        </row>
        <row r="2154">
          <cell r="B2154">
            <v>39654</v>
          </cell>
          <cell r="C2154">
            <v>112</v>
          </cell>
        </row>
        <row r="2155">
          <cell r="B2155">
            <v>39657</v>
          </cell>
          <cell r="C2155">
            <v>115</v>
          </cell>
        </row>
        <row r="2156">
          <cell r="B2156">
            <v>39658</v>
          </cell>
          <cell r="C2156">
            <v>105</v>
          </cell>
        </row>
        <row r="2157">
          <cell r="B2157">
            <v>39659</v>
          </cell>
          <cell r="C2157">
            <v>107</v>
          </cell>
        </row>
        <row r="2158">
          <cell r="B2158">
            <v>39660</v>
          </cell>
          <cell r="C2158">
            <v>106</v>
          </cell>
        </row>
        <row r="2159">
          <cell r="B2159">
            <v>39661</v>
          </cell>
          <cell r="C2159">
            <v>120</v>
          </cell>
        </row>
        <row r="2160">
          <cell r="B2160">
            <v>39664</v>
          </cell>
          <cell r="C2160">
            <v>108</v>
          </cell>
        </row>
        <row r="2161">
          <cell r="B2161">
            <v>39665</v>
          </cell>
          <cell r="C2161">
            <v>111</v>
          </cell>
        </row>
        <row r="2162">
          <cell r="B2162">
            <v>39666</v>
          </cell>
          <cell r="C2162">
            <v>104</v>
          </cell>
        </row>
        <row r="2163">
          <cell r="B2163">
            <v>39667</v>
          </cell>
          <cell r="C2163">
            <v>107</v>
          </cell>
        </row>
        <row r="2164">
          <cell r="B2164">
            <v>39668</v>
          </cell>
          <cell r="C2164">
            <v>112</v>
          </cell>
        </row>
        <row r="2165">
          <cell r="B2165">
            <v>39671</v>
          </cell>
          <cell r="C2165">
            <v>111</v>
          </cell>
        </row>
        <row r="2166">
          <cell r="B2166">
            <v>39672</v>
          </cell>
          <cell r="C2166">
            <v>105</v>
          </cell>
        </row>
        <row r="2167">
          <cell r="B2167">
            <v>39673</v>
          </cell>
          <cell r="C2167">
            <v>107</v>
          </cell>
        </row>
        <row r="2168">
          <cell r="B2168">
            <v>39674</v>
          </cell>
          <cell r="C2168">
            <v>116</v>
          </cell>
        </row>
        <row r="2169">
          <cell r="B2169">
            <v>39675</v>
          </cell>
          <cell r="C2169">
            <v>108</v>
          </cell>
        </row>
        <row r="2170">
          <cell r="B2170">
            <v>39678</v>
          </cell>
          <cell r="C2170">
            <v>106</v>
          </cell>
        </row>
        <row r="2171">
          <cell r="B2171">
            <v>39679</v>
          </cell>
          <cell r="C2171">
            <v>115</v>
          </cell>
        </row>
        <row r="2172">
          <cell r="B2172">
            <v>39680</v>
          </cell>
          <cell r="C2172">
            <v>112</v>
          </cell>
        </row>
        <row r="2173">
          <cell r="B2173">
            <v>39681</v>
          </cell>
          <cell r="C2173">
            <v>110</v>
          </cell>
        </row>
        <row r="2174">
          <cell r="B2174">
            <v>39682</v>
          </cell>
          <cell r="C2174">
            <v>109</v>
          </cell>
        </row>
        <row r="2175">
          <cell r="B2175">
            <v>39685</v>
          </cell>
          <cell r="C2175">
            <v>111</v>
          </cell>
        </row>
        <row r="2176">
          <cell r="B2176">
            <v>39686</v>
          </cell>
          <cell r="C2176">
            <v>114</v>
          </cell>
        </row>
        <row r="2177">
          <cell r="B2177">
            <v>39687</v>
          </cell>
          <cell r="C2177">
            <v>106</v>
          </cell>
        </row>
        <row r="2178">
          <cell r="B2178">
            <v>39688</v>
          </cell>
          <cell r="C2178">
            <v>106</v>
          </cell>
        </row>
        <row r="2179">
          <cell r="B2179">
            <v>39689</v>
          </cell>
          <cell r="C2179">
            <v>109</v>
          </cell>
        </row>
        <row r="2180">
          <cell r="B2180">
            <v>39692</v>
          </cell>
          <cell r="C2180">
            <v>109</v>
          </cell>
        </row>
        <row r="2181">
          <cell r="B2181">
            <v>39693</v>
          </cell>
          <cell r="C2181">
            <v>108</v>
          </cell>
        </row>
        <row r="2182">
          <cell r="B2182">
            <v>39694</v>
          </cell>
          <cell r="C2182">
            <v>108</v>
          </cell>
        </row>
        <row r="2183">
          <cell r="B2183">
            <v>39695</v>
          </cell>
          <cell r="C2183">
            <v>125</v>
          </cell>
        </row>
        <row r="2184">
          <cell r="B2184">
            <v>39696</v>
          </cell>
          <cell r="C2184">
            <v>125</v>
          </cell>
        </row>
        <row r="2185">
          <cell r="B2185">
            <v>39699</v>
          </cell>
          <cell r="C2185">
            <v>120</v>
          </cell>
        </row>
        <row r="2186">
          <cell r="B2186">
            <v>39700</v>
          </cell>
          <cell r="C2186">
            <v>120</v>
          </cell>
        </row>
        <row r="2187">
          <cell r="B2187">
            <v>39701</v>
          </cell>
          <cell r="C2187">
            <v>123</v>
          </cell>
        </row>
        <row r="2188">
          <cell r="B2188">
            <v>39702</v>
          </cell>
          <cell r="C2188">
            <v>133</v>
          </cell>
        </row>
        <row r="2189">
          <cell r="B2189">
            <v>39703</v>
          </cell>
          <cell r="C2189">
            <v>126</v>
          </cell>
        </row>
        <row r="2190">
          <cell r="B2190">
            <v>39706</v>
          </cell>
          <cell r="C2190">
            <v>143</v>
          </cell>
        </row>
        <row r="2191">
          <cell r="B2191">
            <v>39707</v>
          </cell>
          <cell r="C2191">
            <v>154</v>
          </cell>
        </row>
        <row r="2192">
          <cell r="B2192">
            <v>39708</v>
          </cell>
          <cell r="C2192">
            <v>147</v>
          </cell>
        </row>
        <row r="2193">
          <cell r="B2193">
            <v>39709</v>
          </cell>
          <cell r="C2193">
            <v>145</v>
          </cell>
        </row>
        <row r="2194">
          <cell r="B2194">
            <v>39710</v>
          </cell>
          <cell r="C2194">
            <v>146</v>
          </cell>
        </row>
        <row r="2195">
          <cell r="B2195">
            <v>39713</v>
          </cell>
          <cell r="C2195">
            <v>134</v>
          </cell>
        </row>
        <row r="2196">
          <cell r="B2196">
            <v>39714</v>
          </cell>
          <cell r="C2196">
            <v>149</v>
          </cell>
        </row>
        <row r="2197">
          <cell r="B2197">
            <v>39715</v>
          </cell>
          <cell r="C2197">
            <v>154</v>
          </cell>
        </row>
        <row r="2198">
          <cell r="B2198">
            <v>39716</v>
          </cell>
          <cell r="C2198">
            <v>154</v>
          </cell>
        </row>
        <row r="2199">
          <cell r="B2199">
            <v>39717</v>
          </cell>
          <cell r="C2199">
            <v>161</v>
          </cell>
        </row>
        <row r="2200">
          <cell r="B2200">
            <v>39720</v>
          </cell>
          <cell r="C2200">
            <v>169</v>
          </cell>
        </row>
        <row r="2201">
          <cell r="B2201">
            <v>39721</v>
          </cell>
          <cell r="C2201">
            <v>187</v>
          </cell>
        </row>
        <row r="2202">
          <cell r="B2202">
            <v>39722</v>
          </cell>
          <cell r="C2202">
            <v>183</v>
          </cell>
        </row>
        <row r="2203">
          <cell r="B2203">
            <v>39723</v>
          </cell>
          <cell r="C2203">
            <v>185</v>
          </cell>
        </row>
        <row r="2204">
          <cell r="B2204">
            <v>39724</v>
          </cell>
          <cell r="C2204">
            <v>175</v>
          </cell>
        </row>
        <row r="2205">
          <cell r="B2205">
            <v>39727</v>
          </cell>
          <cell r="C2205">
            <v>208</v>
          </cell>
        </row>
        <row r="2206">
          <cell r="B2206">
            <v>39728</v>
          </cell>
          <cell r="C2206">
            <v>168</v>
          </cell>
        </row>
        <row r="2207">
          <cell r="B2207">
            <v>39729</v>
          </cell>
          <cell r="C2207">
            <v>180</v>
          </cell>
        </row>
        <row r="2208">
          <cell r="B2208">
            <v>39730</v>
          </cell>
          <cell r="C2208">
            <v>191</v>
          </cell>
        </row>
        <row r="2209">
          <cell r="B2209">
            <v>39731</v>
          </cell>
          <cell r="C2209">
            <v>234</v>
          </cell>
        </row>
        <row r="2210">
          <cell r="B2210">
            <v>39734</v>
          </cell>
          <cell r="C2210">
            <v>234</v>
          </cell>
        </row>
        <row r="2211">
          <cell r="B2211">
            <v>39735</v>
          </cell>
          <cell r="C2211">
            <v>200</v>
          </cell>
        </row>
        <row r="2212">
          <cell r="B2212">
            <v>39736</v>
          </cell>
          <cell r="C2212">
            <v>206</v>
          </cell>
        </row>
        <row r="2213">
          <cell r="B2213">
            <v>39737</v>
          </cell>
          <cell r="C2213">
            <v>291</v>
          </cell>
        </row>
        <row r="2214">
          <cell r="B2214">
            <v>39738</v>
          </cell>
          <cell r="C2214">
            <v>274</v>
          </cell>
        </row>
        <row r="2215">
          <cell r="B2215">
            <v>39741</v>
          </cell>
          <cell r="C2215">
            <v>286</v>
          </cell>
        </row>
        <row r="2216">
          <cell r="B2216">
            <v>39742</v>
          </cell>
          <cell r="C2216">
            <v>313</v>
          </cell>
        </row>
        <row r="2217">
          <cell r="B2217">
            <v>39743</v>
          </cell>
          <cell r="C2217">
            <v>334</v>
          </cell>
        </row>
        <row r="2218">
          <cell r="B2218">
            <v>39744</v>
          </cell>
          <cell r="C2218">
            <v>381</v>
          </cell>
        </row>
        <row r="2219">
          <cell r="B2219">
            <v>39745</v>
          </cell>
          <cell r="C2219">
            <v>501</v>
          </cell>
        </row>
        <row r="2220">
          <cell r="B2220">
            <v>39748</v>
          </cell>
          <cell r="C2220">
            <v>462</v>
          </cell>
        </row>
        <row r="2221">
          <cell r="B2221">
            <v>39749</v>
          </cell>
          <cell r="C2221">
            <v>464</v>
          </cell>
        </row>
        <row r="2222">
          <cell r="B2222">
            <v>39750</v>
          </cell>
          <cell r="C2222">
            <v>331</v>
          </cell>
        </row>
        <row r="2223">
          <cell r="B2223">
            <v>39751</v>
          </cell>
          <cell r="C2223">
            <v>389</v>
          </cell>
        </row>
        <row r="2224">
          <cell r="B2224">
            <v>39752</v>
          </cell>
          <cell r="C2224">
            <v>375</v>
          </cell>
        </row>
        <row r="2225">
          <cell r="B2225">
            <v>39755</v>
          </cell>
          <cell r="C2225">
            <v>382</v>
          </cell>
        </row>
        <row r="2226">
          <cell r="B2226">
            <v>39756</v>
          </cell>
          <cell r="C2226">
            <v>390</v>
          </cell>
        </row>
        <row r="2227">
          <cell r="B2227">
            <v>39757</v>
          </cell>
          <cell r="C2227">
            <v>407</v>
          </cell>
        </row>
        <row r="2228">
          <cell r="B2228">
            <v>39758</v>
          </cell>
          <cell r="C2228">
            <v>387</v>
          </cell>
        </row>
        <row r="2229">
          <cell r="B2229">
            <v>39759</v>
          </cell>
          <cell r="C2229">
            <v>403</v>
          </cell>
        </row>
        <row r="2230">
          <cell r="B2230">
            <v>39762</v>
          </cell>
          <cell r="C2230">
            <v>404</v>
          </cell>
        </row>
        <row r="2231">
          <cell r="B2231">
            <v>39763</v>
          </cell>
          <cell r="C2231">
            <v>412</v>
          </cell>
        </row>
        <row r="2232">
          <cell r="B2232">
            <v>39764</v>
          </cell>
          <cell r="C2232">
            <v>442</v>
          </cell>
        </row>
        <row r="2233">
          <cell r="B2233">
            <v>39765</v>
          </cell>
          <cell r="C2233">
            <v>469</v>
          </cell>
        </row>
        <row r="2234">
          <cell r="B2234">
            <v>39766</v>
          </cell>
          <cell r="C2234">
            <v>498</v>
          </cell>
        </row>
        <row r="2235">
          <cell r="B2235">
            <v>39769</v>
          </cell>
          <cell r="C2235">
            <v>472</v>
          </cell>
        </row>
        <row r="2236">
          <cell r="B2236">
            <v>39770</v>
          </cell>
          <cell r="C2236">
            <v>511</v>
          </cell>
        </row>
        <row r="2237">
          <cell r="B2237">
            <v>39771</v>
          </cell>
          <cell r="C2237">
            <v>480</v>
          </cell>
        </row>
        <row r="2238">
          <cell r="B2238">
            <v>39772</v>
          </cell>
          <cell r="C2238">
            <v>505</v>
          </cell>
        </row>
        <row r="2239">
          <cell r="B2239">
            <v>39773</v>
          </cell>
          <cell r="C2239">
            <v>434</v>
          </cell>
        </row>
        <row r="2240">
          <cell r="B2240">
            <v>39776</v>
          </cell>
          <cell r="C2240">
            <v>492</v>
          </cell>
        </row>
        <row r="2241">
          <cell r="B2241">
            <v>39777</v>
          </cell>
          <cell r="C2241">
            <v>484</v>
          </cell>
        </row>
        <row r="2242">
          <cell r="B2242">
            <v>39778</v>
          </cell>
          <cell r="C2242">
            <v>474</v>
          </cell>
        </row>
        <row r="2243">
          <cell r="B2243">
            <v>39779</v>
          </cell>
          <cell r="C2243">
            <v>474</v>
          </cell>
        </row>
        <row r="2244">
          <cell r="B2244">
            <v>39780</v>
          </cell>
          <cell r="C2244">
            <v>445</v>
          </cell>
        </row>
        <row r="2245">
          <cell r="B2245">
            <v>39783</v>
          </cell>
          <cell r="C2245">
            <v>522</v>
          </cell>
        </row>
        <row r="2246">
          <cell r="B2246">
            <v>39784</v>
          </cell>
          <cell r="C2246">
            <v>453</v>
          </cell>
        </row>
        <row r="2247">
          <cell r="B2247">
            <v>39785</v>
          </cell>
          <cell r="C2247">
            <v>489</v>
          </cell>
        </row>
        <row r="2248">
          <cell r="B2248">
            <v>39786</v>
          </cell>
          <cell r="C2248">
            <v>519</v>
          </cell>
        </row>
        <row r="2249">
          <cell r="B2249">
            <v>39787</v>
          </cell>
          <cell r="C2249">
            <v>414</v>
          </cell>
        </row>
        <row r="2250">
          <cell r="B2250">
            <v>39790</v>
          </cell>
          <cell r="C2250">
            <v>429</v>
          </cell>
        </row>
        <row r="2251">
          <cell r="B2251">
            <v>39791</v>
          </cell>
          <cell r="C2251">
            <v>424</v>
          </cell>
        </row>
        <row r="2252">
          <cell r="B2252">
            <v>39792</v>
          </cell>
          <cell r="C2252">
            <v>469</v>
          </cell>
        </row>
        <row r="2253">
          <cell r="B2253">
            <v>39793</v>
          </cell>
          <cell r="C2253">
            <v>509</v>
          </cell>
        </row>
        <row r="2254">
          <cell r="B2254">
            <v>39794</v>
          </cell>
          <cell r="C2254">
            <v>527</v>
          </cell>
        </row>
        <row r="2255">
          <cell r="B2255">
            <v>39797</v>
          </cell>
          <cell r="C2255">
            <v>491</v>
          </cell>
        </row>
        <row r="2256">
          <cell r="B2256">
            <v>39798</v>
          </cell>
          <cell r="C2256">
            <v>509</v>
          </cell>
        </row>
        <row r="2257">
          <cell r="B2257">
            <v>39799</v>
          </cell>
          <cell r="C2257">
            <v>521</v>
          </cell>
        </row>
        <row r="2258">
          <cell r="B2258">
            <v>39800</v>
          </cell>
          <cell r="C2258">
            <v>444</v>
          </cell>
        </row>
        <row r="2259">
          <cell r="B2259">
            <v>39801</v>
          </cell>
          <cell r="C2259">
            <v>526</v>
          </cell>
        </row>
        <row r="2260">
          <cell r="B2260">
            <v>39804</v>
          </cell>
          <cell r="C2260">
            <v>441</v>
          </cell>
        </row>
        <row r="2261">
          <cell r="B2261">
            <v>39805</v>
          </cell>
          <cell r="C2261">
            <v>482</v>
          </cell>
        </row>
        <row r="2262">
          <cell r="B2262">
            <v>39806</v>
          </cell>
          <cell r="C2262">
            <v>500</v>
          </cell>
        </row>
        <row r="2263">
          <cell r="B2263">
            <v>39807</v>
          </cell>
          <cell r="C2263">
            <v>500</v>
          </cell>
        </row>
        <row r="2264">
          <cell r="B2264">
            <v>39808</v>
          </cell>
          <cell r="C2264">
            <v>500</v>
          </cell>
        </row>
        <row r="2265">
          <cell r="B2265">
            <v>39811</v>
          </cell>
          <cell r="C2265">
            <v>518</v>
          </cell>
        </row>
        <row r="2266">
          <cell r="B2266">
            <v>39812</v>
          </cell>
          <cell r="C2266">
            <v>500</v>
          </cell>
        </row>
        <row r="2267">
          <cell r="B2267">
            <v>39813</v>
          </cell>
          <cell r="C2267">
            <v>553</v>
          </cell>
        </row>
        <row r="2268">
          <cell r="B2268">
            <v>39814</v>
          </cell>
          <cell r="C2268">
            <v>553</v>
          </cell>
        </row>
        <row r="2269">
          <cell r="B2269">
            <v>39815</v>
          </cell>
          <cell r="C2269">
            <v>508</v>
          </cell>
        </row>
        <row r="2270">
          <cell r="B2270">
            <v>39818</v>
          </cell>
          <cell r="C2270">
            <v>529</v>
          </cell>
        </row>
        <row r="2271">
          <cell r="B2271">
            <v>39819</v>
          </cell>
          <cell r="C2271">
            <v>513</v>
          </cell>
        </row>
        <row r="2272">
          <cell r="B2272">
            <v>39820</v>
          </cell>
          <cell r="C2272">
            <v>491</v>
          </cell>
        </row>
        <row r="2273">
          <cell r="B2273">
            <v>39821</v>
          </cell>
          <cell r="C2273">
            <v>483</v>
          </cell>
        </row>
        <row r="2274">
          <cell r="B2274">
            <v>39822</v>
          </cell>
          <cell r="C2274">
            <v>484</v>
          </cell>
        </row>
        <row r="2275">
          <cell r="B2275">
            <v>39825</v>
          </cell>
          <cell r="C2275">
            <v>481</v>
          </cell>
        </row>
        <row r="2276">
          <cell r="B2276">
            <v>39826</v>
          </cell>
          <cell r="C2276">
            <v>474</v>
          </cell>
        </row>
        <row r="2277">
          <cell r="B2277">
            <v>39827</v>
          </cell>
          <cell r="C2277">
            <v>477</v>
          </cell>
        </row>
        <row r="2278">
          <cell r="B2278">
            <v>39828</v>
          </cell>
          <cell r="C2278">
            <v>468</v>
          </cell>
        </row>
        <row r="2279">
          <cell r="B2279">
            <v>39829</v>
          </cell>
          <cell r="C2279">
            <v>440</v>
          </cell>
        </row>
        <row r="2280">
          <cell r="B2280">
            <v>39832</v>
          </cell>
          <cell r="C2280">
            <v>435</v>
          </cell>
        </row>
        <row r="2281">
          <cell r="B2281">
            <v>39833</v>
          </cell>
          <cell r="C2281">
            <v>442</v>
          </cell>
        </row>
        <row r="2282">
          <cell r="B2282">
            <v>39834</v>
          </cell>
          <cell r="C2282">
            <v>455</v>
          </cell>
        </row>
        <row r="2283">
          <cell r="B2283">
            <v>39835</v>
          </cell>
          <cell r="C2283">
            <v>452</v>
          </cell>
        </row>
        <row r="2284">
          <cell r="B2284">
            <v>39836</v>
          </cell>
          <cell r="C2284">
            <v>459</v>
          </cell>
        </row>
        <row r="2285">
          <cell r="B2285">
            <v>39839</v>
          </cell>
          <cell r="C2285">
            <v>453</v>
          </cell>
        </row>
        <row r="2286">
          <cell r="B2286">
            <v>39840</v>
          </cell>
          <cell r="C2286">
            <v>454</v>
          </cell>
        </row>
        <row r="2287">
          <cell r="B2287">
            <v>39841</v>
          </cell>
          <cell r="C2287">
            <v>455</v>
          </cell>
        </row>
        <row r="2288">
          <cell r="B2288">
            <v>39842</v>
          </cell>
          <cell r="C2288">
            <v>461</v>
          </cell>
        </row>
        <row r="2289">
          <cell r="B2289">
            <v>39843</v>
          </cell>
          <cell r="C2289">
            <v>456</v>
          </cell>
        </row>
        <row r="2290">
          <cell r="B2290">
            <v>39846</v>
          </cell>
          <cell r="C2290">
            <v>450</v>
          </cell>
        </row>
        <row r="2291">
          <cell r="B2291">
            <v>39847</v>
          </cell>
          <cell r="C2291">
            <v>452</v>
          </cell>
        </row>
        <row r="2292">
          <cell r="B2292">
            <v>39848</v>
          </cell>
          <cell r="C2292">
            <v>447</v>
          </cell>
        </row>
        <row r="2293">
          <cell r="B2293">
            <v>39849</v>
          </cell>
          <cell r="C2293">
            <v>478</v>
          </cell>
        </row>
        <row r="2294">
          <cell r="B2294">
            <v>39850</v>
          </cell>
          <cell r="C2294">
            <v>474</v>
          </cell>
        </row>
        <row r="2295">
          <cell r="B2295">
            <v>39853</v>
          </cell>
          <cell r="C2295">
            <v>471</v>
          </cell>
        </row>
        <row r="2296">
          <cell r="B2296">
            <v>39854</v>
          </cell>
          <cell r="C2296">
            <v>469</v>
          </cell>
        </row>
        <row r="2297">
          <cell r="B2297">
            <v>39855</v>
          </cell>
          <cell r="C2297">
            <v>481</v>
          </cell>
        </row>
        <row r="2298">
          <cell r="B2298">
            <v>39856</v>
          </cell>
          <cell r="C2298">
            <v>472</v>
          </cell>
        </row>
        <row r="2299">
          <cell r="B2299">
            <v>39857</v>
          </cell>
          <cell r="C2299">
            <v>467</v>
          </cell>
        </row>
        <row r="2300">
          <cell r="B2300">
            <v>39860</v>
          </cell>
          <cell r="C2300">
            <v>478</v>
          </cell>
        </row>
        <row r="2301">
          <cell r="B2301">
            <v>39861</v>
          </cell>
          <cell r="C2301">
            <v>466</v>
          </cell>
        </row>
        <row r="2302">
          <cell r="B2302">
            <v>39862</v>
          </cell>
          <cell r="C2302">
            <v>430</v>
          </cell>
        </row>
        <row r="2303">
          <cell r="B2303">
            <v>39863</v>
          </cell>
          <cell r="C2303">
            <v>471</v>
          </cell>
        </row>
        <row r="2304">
          <cell r="B2304">
            <v>39864</v>
          </cell>
          <cell r="C2304">
            <v>476</v>
          </cell>
        </row>
        <row r="2305">
          <cell r="B2305">
            <v>39867</v>
          </cell>
          <cell r="C2305">
            <v>479</v>
          </cell>
        </row>
        <row r="2306">
          <cell r="B2306">
            <v>39868</v>
          </cell>
          <cell r="C2306">
            <v>477</v>
          </cell>
        </row>
        <row r="2307">
          <cell r="B2307">
            <v>39869</v>
          </cell>
          <cell r="C2307">
            <v>506</v>
          </cell>
        </row>
        <row r="2308">
          <cell r="B2308">
            <v>39870</v>
          </cell>
          <cell r="C2308">
            <v>485</v>
          </cell>
        </row>
        <row r="2309">
          <cell r="B2309">
            <v>39871</v>
          </cell>
          <cell r="C2309">
            <v>492</v>
          </cell>
        </row>
        <row r="2310">
          <cell r="B2310">
            <v>39874</v>
          </cell>
          <cell r="C2310">
            <v>491</v>
          </cell>
        </row>
        <row r="2311">
          <cell r="B2311">
            <v>39875</v>
          </cell>
          <cell r="C2311">
            <v>362</v>
          </cell>
        </row>
        <row r="2312">
          <cell r="B2312">
            <v>39876</v>
          </cell>
          <cell r="C2312">
            <v>508</v>
          </cell>
        </row>
        <row r="2313">
          <cell r="B2313">
            <v>39877</v>
          </cell>
          <cell r="C2313">
            <v>507</v>
          </cell>
        </row>
        <row r="2314">
          <cell r="B2314">
            <v>39878</v>
          </cell>
          <cell r="C2314">
            <v>513</v>
          </cell>
        </row>
        <row r="2315">
          <cell r="B2315">
            <v>39881</v>
          </cell>
          <cell r="C2315">
            <v>508</v>
          </cell>
        </row>
        <row r="2316">
          <cell r="B2316">
            <v>39882</v>
          </cell>
          <cell r="C2316">
            <v>515</v>
          </cell>
        </row>
        <row r="2317">
          <cell r="B2317">
            <v>39883</v>
          </cell>
          <cell r="C2317">
            <v>500</v>
          </cell>
        </row>
        <row r="2318">
          <cell r="B2318">
            <v>39884</v>
          </cell>
          <cell r="C2318">
            <v>513</v>
          </cell>
        </row>
        <row r="2319">
          <cell r="B2319">
            <v>39885</v>
          </cell>
          <cell r="C2319">
            <v>501</v>
          </cell>
        </row>
        <row r="2320">
          <cell r="B2320">
            <v>39888</v>
          </cell>
          <cell r="C2320">
            <v>501</v>
          </cell>
        </row>
        <row r="2321">
          <cell r="B2321">
            <v>39889</v>
          </cell>
          <cell r="C2321">
            <v>511</v>
          </cell>
        </row>
        <row r="2322">
          <cell r="B2322">
            <v>39890</v>
          </cell>
          <cell r="C2322">
            <v>504</v>
          </cell>
        </row>
        <row r="2323">
          <cell r="B2323">
            <v>39891</v>
          </cell>
          <cell r="C2323">
            <v>503</v>
          </cell>
        </row>
        <row r="2324">
          <cell r="B2324">
            <v>39892</v>
          </cell>
          <cell r="C2324">
            <v>514</v>
          </cell>
        </row>
        <row r="2325">
          <cell r="B2325">
            <v>39895</v>
          </cell>
          <cell r="C2325">
            <v>514</v>
          </cell>
        </row>
        <row r="2326">
          <cell r="B2326">
            <v>39896</v>
          </cell>
          <cell r="C2326">
            <v>497</v>
          </cell>
        </row>
        <row r="2327">
          <cell r="B2327">
            <v>39897</v>
          </cell>
          <cell r="C2327">
            <v>505</v>
          </cell>
        </row>
        <row r="2328">
          <cell r="B2328">
            <v>39898</v>
          </cell>
          <cell r="C2328">
            <v>510</v>
          </cell>
        </row>
        <row r="2329">
          <cell r="B2329">
            <v>39899</v>
          </cell>
          <cell r="C2329">
            <v>517</v>
          </cell>
        </row>
        <row r="2330">
          <cell r="B2330">
            <v>39902</v>
          </cell>
          <cell r="C2330">
            <v>519</v>
          </cell>
        </row>
        <row r="2331">
          <cell r="B2331">
            <v>39903</v>
          </cell>
          <cell r="C2331">
            <v>520</v>
          </cell>
        </row>
        <row r="2332">
          <cell r="B2332">
            <v>39904</v>
          </cell>
          <cell r="C2332">
            <v>520</v>
          </cell>
        </row>
        <row r="2333">
          <cell r="B2333">
            <v>39905</v>
          </cell>
          <cell r="C2333">
            <v>504</v>
          </cell>
        </row>
        <row r="2334">
          <cell r="B2334">
            <v>39906</v>
          </cell>
          <cell r="C2334">
            <v>491</v>
          </cell>
        </row>
        <row r="2335">
          <cell r="B2335">
            <v>39909</v>
          </cell>
          <cell r="C2335">
            <v>488</v>
          </cell>
        </row>
        <row r="2336">
          <cell r="B2336">
            <v>39910</v>
          </cell>
          <cell r="C2336">
            <v>485</v>
          </cell>
        </row>
        <row r="2337">
          <cell r="B2337">
            <v>39911</v>
          </cell>
          <cell r="C2337">
            <v>484</v>
          </cell>
        </row>
        <row r="2338">
          <cell r="B2338">
            <v>39912</v>
          </cell>
          <cell r="C2338">
            <v>480</v>
          </cell>
        </row>
        <row r="2339">
          <cell r="B2339">
            <v>39913</v>
          </cell>
          <cell r="C2339">
            <v>480</v>
          </cell>
        </row>
        <row r="2340">
          <cell r="B2340">
            <v>39916</v>
          </cell>
          <cell r="C2340">
            <v>480</v>
          </cell>
        </row>
        <row r="2341">
          <cell r="B2341">
            <v>39917</v>
          </cell>
          <cell r="C2341">
            <v>487</v>
          </cell>
        </row>
        <row r="2342">
          <cell r="B2342">
            <v>39918</v>
          </cell>
          <cell r="C2342">
            <v>472</v>
          </cell>
        </row>
        <row r="2343">
          <cell r="B2343">
            <v>39919</v>
          </cell>
          <cell r="C2343">
            <v>448</v>
          </cell>
        </row>
        <row r="2344">
          <cell r="B2344">
            <v>39920</v>
          </cell>
          <cell r="C2344">
            <v>440</v>
          </cell>
        </row>
        <row r="2345">
          <cell r="B2345">
            <v>39923</v>
          </cell>
          <cell r="C2345">
            <v>438</v>
          </cell>
        </row>
        <row r="2346">
          <cell r="B2346">
            <v>39924</v>
          </cell>
          <cell r="C2346">
            <v>435</v>
          </cell>
        </row>
        <row r="2347">
          <cell r="B2347">
            <v>39925</v>
          </cell>
          <cell r="C2347">
            <v>424</v>
          </cell>
        </row>
        <row r="2348">
          <cell r="B2348">
            <v>39926</v>
          </cell>
          <cell r="C2348">
            <v>422</v>
          </cell>
        </row>
        <row r="2349">
          <cell r="B2349">
            <v>39927</v>
          </cell>
          <cell r="C2349">
            <v>419</v>
          </cell>
        </row>
        <row r="2350">
          <cell r="B2350">
            <v>39930</v>
          </cell>
          <cell r="C2350">
            <v>425</v>
          </cell>
        </row>
        <row r="2351">
          <cell r="B2351">
            <v>39931</v>
          </cell>
          <cell r="C2351">
            <v>425</v>
          </cell>
        </row>
        <row r="2352">
          <cell r="B2352">
            <v>39932</v>
          </cell>
          <cell r="C2352">
            <v>408</v>
          </cell>
        </row>
        <row r="2353">
          <cell r="B2353">
            <v>39933</v>
          </cell>
          <cell r="C2353">
            <v>402</v>
          </cell>
        </row>
        <row r="2354">
          <cell r="B2354">
            <v>39934</v>
          </cell>
          <cell r="C2354">
            <v>402</v>
          </cell>
        </row>
        <row r="2355">
          <cell r="B2355">
            <v>39937</v>
          </cell>
          <cell r="C2355">
            <v>402</v>
          </cell>
        </row>
        <row r="2356">
          <cell r="B2356">
            <v>39938</v>
          </cell>
          <cell r="C2356">
            <v>407</v>
          </cell>
        </row>
        <row r="2357">
          <cell r="B2357">
            <v>39939</v>
          </cell>
          <cell r="C2357">
            <v>384</v>
          </cell>
        </row>
        <row r="2358">
          <cell r="B2358">
            <v>39940</v>
          </cell>
          <cell r="C2358">
            <v>378</v>
          </cell>
        </row>
        <row r="2359">
          <cell r="B2359">
            <v>39941</v>
          </cell>
          <cell r="C2359">
            <v>336</v>
          </cell>
        </row>
        <row r="2360">
          <cell r="B2360">
            <v>39944</v>
          </cell>
          <cell r="C2360">
            <v>378</v>
          </cell>
        </row>
        <row r="2361">
          <cell r="B2361">
            <v>39945</v>
          </cell>
          <cell r="C2361">
            <v>326</v>
          </cell>
        </row>
        <row r="2362">
          <cell r="B2362">
            <v>39946</v>
          </cell>
          <cell r="C2362">
            <v>365</v>
          </cell>
        </row>
        <row r="2363">
          <cell r="B2363">
            <v>39947</v>
          </cell>
          <cell r="C2363">
            <v>328</v>
          </cell>
        </row>
        <row r="2364">
          <cell r="B2364">
            <v>39948</v>
          </cell>
          <cell r="C2364">
            <v>323</v>
          </cell>
        </row>
        <row r="2365">
          <cell r="B2365">
            <v>39951</v>
          </cell>
          <cell r="C2365">
            <v>360</v>
          </cell>
        </row>
        <row r="2366">
          <cell r="B2366">
            <v>39952</v>
          </cell>
          <cell r="C2366">
            <v>335</v>
          </cell>
        </row>
        <row r="2367">
          <cell r="B2367">
            <v>39953</v>
          </cell>
          <cell r="C2367">
            <v>307</v>
          </cell>
        </row>
        <row r="2368">
          <cell r="B2368">
            <v>39954</v>
          </cell>
          <cell r="C2368">
            <v>313</v>
          </cell>
        </row>
        <row r="2369">
          <cell r="B2369">
            <v>39955</v>
          </cell>
          <cell r="C2369">
            <v>317</v>
          </cell>
        </row>
        <row r="2370">
          <cell r="B2370">
            <v>39958</v>
          </cell>
          <cell r="C2370">
            <v>317</v>
          </cell>
        </row>
        <row r="2371">
          <cell r="B2371">
            <v>39959</v>
          </cell>
          <cell r="C2371">
            <v>331</v>
          </cell>
        </row>
        <row r="2372">
          <cell r="B2372">
            <v>39960</v>
          </cell>
          <cell r="C2372">
            <v>327</v>
          </cell>
        </row>
        <row r="2373">
          <cell r="B2373">
            <v>39961</v>
          </cell>
          <cell r="C2373">
            <v>342</v>
          </cell>
        </row>
        <row r="2374">
          <cell r="B2374">
            <v>39962</v>
          </cell>
          <cell r="C2374">
            <v>345</v>
          </cell>
        </row>
        <row r="2375">
          <cell r="B2375">
            <v>39965</v>
          </cell>
          <cell r="C2375">
            <v>337</v>
          </cell>
        </row>
        <row r="2376">
          <cell r="B2376">
            <v>39966</v>
          </cell>
          <cell r="C2376">
            <v>340</v>
          </cell>
        </row>
        <row r="2377">
          <cell r="B2377">
            <v>39967</v>
          </cell>
          <cell r="C2377">
            <v>327</v>
          </cell>
        </row>
        <row r="2378">
          <cell r="B2378">
            <v>39968</v>
          </cell>
          <cell r="C2378">
            <v>308</v>
          </cell>
        </row>
        <row r="2379">
          <cell r="B2379">
            <v>39969</v>
          </cell>
          <cell r="C2379">
            <v>305</v>
          </cell>
        </row>
        <row r="2380">
          <cell r="B2380">
            <v>39972</v>
          </cell>
          <cell r="C2380">
            <v>307</v>
          </cell>
        </row>
        <row r="2381">
          <cell r="B2381">
            <v>39973</v>
          </cell>
          <cell r="C2381">
            <v>332</v>
          </cell>
        </row>
        <row r="2382">
          <cell r="B2382">
            <v>39974</v>
          </cell>
          <cell r="C2382">
            <v>319</v>
          </cell>
        </row>
        <row r="2383">
          <cell r="B2383">
            <v>39975</v>
          </cell>
          <cell r="C2383">
            <v>320</v>
          </cell>
        </row>
        <row r="2384">
          <cell r="B2384">
            <v>39976</v>
          </cell>
          <cell r="C2384">
            <v>338</v>
          </cell>
        </row>
        <row r="2385">
          <cell r="B2385">
            <v>39979</v>
          </cell>
          <cell r="C2385">
            <v>328</v>
          </cell>
        </row>
        <row r="2386">
          <cell r="B2386">
            <v>39980</v>
          </cell>
          <cell r="C2386">
            <v>337</v>
          </cell>
        </row>
        <row r="2387">
          <cell r="B2387">
            <v>39981</v>
          </cell>
          <cell r="C2387">
            <v>336</v>
          </cell>
        </row>
        <row r="2388">
          <cell r="B2388">
            <v>39982</v>
          </cell>
          <cell r="C2388">
            <v>332</v>
          </cell>
        </row>
        <row r="2389">
          <cell r="B2389">
            <v>39983</v>
          </cell>
          <cell r="C2389">
            <v>340</v>
          </cell>
        </row>
        <row r="2390">
          <cell r="B2390">
            <v>39986</v>
          </cell>
          <cell r="C2390">
            <v>337</v>
          </cell>
        </row>
        <row r="2391">
          <cell r="B2391">
            <v>39987</v>
          </cell>
          <cell r="C2391">
            <v>352</v>
          </cell>
        </row>
        <row r="2392">
          <cell r="B2392">
            <v>39988</v>
          </cell>
          <cell r="C2392">
            <v>355</v>
          </cell>
        </row>
        <row r="2393">
          <cell r="B2393">
            <v>39989</v>
          </cell>
          <cell r="C2393">
            <v>356</v>
          </cell>
        </row>
        <row r="2394">
          <cell r="B2394">
            <v>39990</v>
          </cell>
          <cell r="C2394">
            <v>352</v>
          </cell>
        </row>
        <row r="2395">
          <cell r="B2395">
            <v>39993</v>
          </cell>
          <cell r="C2395">
            <v>354</v>
          </cell>
        </row>
        <row r="2396">
          <cell r="B2396">
            <v>39994</v>
          </cell>
          <cell r="C2396">
            <v>352</v>
          </cell>
        </row>
        <row r="2397">
          <cell r="B2397">
            <v>39995</v>
          </cell>
          <cell r="C2397">
            <v>413</v>
          </cell>
        </row>
        <row r="2398">
          <cell r="B2398">
            <v>39996</v>
          </cell>
          <cell r="C2398">
            <v>402</v>
          </cell>
        </row>
        <row r="2399">
          <cell r="B2399">
            <v>39997</v>
          </cell>
          <cell r="C2399">
            <v>402</v>
          </cell>
        </row>
        <row r="2400">
          <cell r="B2400">
            <v>40000</v>
          </cell>
          <cell r="C2400">
            <v>422</v>
          </cell>
        </row>
        <row r="2401">
          <cell r="B2401">
            <v>40001</v>
          </cell>
          <cell r="C2401">
            <v>412</v>
          </cell>
        </row>
        <row r="2402">
          <cell r="B2402">
            <v>40002</v>
          </cell>
          <cell r="C2402">
            <v>410</v>
          </cell>
        </row>
        <row r="2403">
          <cell r="B2403">
            <v>40003</v>
          </cell>
          <cell r="C2403">
            <v>406</v>
          </cell>
        </row>
        <row r="2404">
          <cell r="B2404">
            <v>40004</v>
          </cell>
          <cell r="C2404">
            <v>410</v>
          </cell>
        </row>
        <row r="2405">
          <cell r="B2405">
            <v>40007</v>
          </cell>
          <cell r="C2405">
            <v>405</v>
          </cell>
        </row>
        <row r="2406">
          <cell r="B2406">
            <v>40008</v>
          </cell>
          <cell r="C2406">
            <v>398</v>
          </cell>
        </row>
        <row r="2407">
          <cell r="B2407">
            <v>40009</v>
          </cell>
          <cell r="C2407">
            <v>387</v>
          </cell>
        </row>
        <row r="2408">
          <cell r="B2408">
            <v>40010</v>
          </cell>
          <cell r="C2408">
            <v>392</v>
          </cell>
        </row>
        <row r="2409">
          <cell r="B2409">
            <v>40011</v>
          </cell>
          <cell r="C2409">
            <v>383</v>
          </cell>
        </row>
        <row r="2410">
          <cell r="B2410">
            <v>40014</v>
          </cell>
          <cell r="C2410">
            <v>370</v>
          </cell>
        </row>
        <row r="2411">
          <cell r="B2411">
            <v>40015</v>
          </cell>
          <cell r="C2411">
            <v>370</v>
          </cell>
        </row>
        <row r="2412">
          <cell r="B2412">
            <v>40016</v>
          </cell>
          <cell r="C2412">
            <v>351</v>
          </cell>
        </row>
        <row r="2413">
          <cell r="B2413">
            <v>40017</v>
          </cell>
          <cell r="C2413">
            <v>354</v>
          </cell>
        </row>
        <row r="2414">
          <cell r="B2414">
            <v>40018</v>
          </cell>
          <cell r="C2414">
            <v>351</v>
          </cell>
        </row>
        <row r="2415">
          <cell r="B2415">
            <v>40021</v>
          </cell>
          <cell r="C2415">
            <v>343</v>
          </cell>
        </row>
        <row r="2416">
          <cell r="B2416">
            <v>40022</v>
          </cell>
          <cell r="C2416">
            <v>336</v>
          </cell>
        </row>
        <row r="2417">
          <cell r="B2417">
            <v>40023</v>
          </cell>
          <cell r="C2417">
            <v>338</v>
          </cell>
        </row>
        <row r="2418">
          <cell r="B2418">
            <v>40024</v>
          </cell>
          <cell r="C2418">
            <v>321</v>
          </cell>
        </row>
        <row r="2419">
          <cell r="B2419">
            <v>40025</v>
          </cell>
          <cell r="C2419">
            <v>327</v>
          </cell>
        </row>
        <row r="2420">
          <cell r="B2420">
            <v>40028</v>
          </cell>
          <cell r="C2420">
            <v>305</v>
          </cell>
        </row>
        <row r="2421">
          <cell r="B2421">
            <v>40029</v>
          </cell>
          <cell r="C2421">
            <v>301</v>
          </cell>
        </row>
        <row r="2422">
          <cell r="B2422">
            <v>40030</v>
          </cell>
          <cell r="C2422">
            <v>295</v>
          </cell>
        </row>
        <row r="2423">
          <cell r="B2423">
            <v>40031</v>
          </cell>
          <cell r="C2423">
            <v>282</v>
          </cell>
        </row>
        <row r="2424">
          <cell r="B2424">
            <v>40032</v>
          </cell>
          <cell r="C2424">
            <v>287</v>
          </cell>
        </row>
        <row r="2425">
          <cell r="B2425">
            <v>40035</v>
          </cell>
          <cell r="C2425">
            <v>282</v>
          </cell>
        </row>
        <row r="2426">
          <cell r="B2426">
            <v>40036</v>
          </cell>
          <cell r="C2426">
            <v>288</v>
          </cell>
        </row>
        <row r="2427">
          <cell r="B2427">
            <v>40037</v>
          </cell>
          <cell r="C2427">
            <v>289</v>
          </cell>
        </row>
        <row r="2428">
          <cell r="B2428">
            <v>40038</v>
          </cell>
          <cell r="C2428">
            <v>290</v>
          </cell>
        </row>
        <row r="2429">
          <cell r="B2429">
            <v>40039</v>
          </cell>
          <cell r="C2429">
            <v>296</v>
          </cell>
        </row>
        <row r="2430">
          <cell r="B2430">
            <v>40042</v>
          </cell>
          <cell r="C2430">
            <v>293</v>
          </cell>
        </row>
        <row r="2431">
          <cell r="B2431">
            <v>40043</v>
          </cell>
          <cell r="C2431">
            <v>298</v>
          </cell>
        </row>
        <row r="2432">
          <cell r="B2432">
            <v>40044</v>
          </cell>
          <cell r="C2432">
            <v>297</v>
          </cell>
        </row>
        <row r="2433">
          <cell r="B2433">
            <v>40045</v>
          </cell>
          <cell r="C2433">
            <v>295</v>
          </cell>
        </row>
        <row r="2434">
          <cell r="B2434">
            <v>40046</v>
          </cell>
          <cell r="C2434">
            <v>298</v>
          </cell>
        </row>
        <row r="2435">
          <cell r="B2435">
            <v>40049</v>
          </cell>
          <cell r="C2435">
            <v>295</v>
          </cell>
        </row>
        <row r="2436">
          <cell r="B2436">
            <v>40050</v>
          </cell>
          <cell r="C2436">
            <v>298</v>
          </cell>
        </row>
        <row r="2437">
          <cell r="B2437">
            <v>40051</v>
          </cell>
          <cell r="C2437">
            <v>297</v>
          </cell>
        </row>
        <row r="2438">
          <cell r="B2438">
            <v>40052</v>
          </cell>
          <cell r="C2438">
            <v>298</v>
          </cell>
        </row>
        <row r="2439">
          <cell r="B2439">
            <v>40053</v>
          </cell>
          <cell r="C2439">
            <v>301</v>
          </cell>
        </row>
        <row r="2440">
          <cell r="B2440">
            <v>40056</v>
          </cell>
          <cell r="C2440">
            <v>301</v>
          </cell>
        </row>
        <row r="2441">
          <cell r="B2441">
            <v>40057</v>
          </cell>
          <cell r="C2441">
            <v>296</v>
          </cell>
        </row>
        <row r="2442">
          <cell r="B2442">
            <v>40058</v>
          </cell>
          <cell r="C2442">
            <v>296</v>
          </cell>
        </row>
        <row r="2443">
          <cell r="B2443">
            <v>40059</v>
          </cell>
          <cell r="C2443">
            <v>305</v>
          </cell>
        </row>
        <row r="2444">
          <cell r="B2444">
            <v>40060</v>
          </cell>
          <cell r="C2444">
            <v>308</v>
          </cell>
        </row>
        <row r="2445">
          <cell r="B2445">
            <v>40063</v>
          </cell>
          <cell r="C2445">
            <v>308</v>
          </cell>
        </row>
        <row r="2446">
          <cell r="B2446">
            <v>40064</v>
          </cell>
          <cell r="C2446">
            <v>300</v>
          </cell>
        </row>
        <row r="2447">
          <cell r="B2447">
            <v>40065</v>
          </cell>
          <cell r="C2447">
            <v>297</v>
          </cell>
        </row>
        <row r="2448">
          <cell r="B2448">
            <v>40066</v>
          </cell>
          <cell r="C2448">
            <v>304</v>
          </cell>
        </row>
        <row r="2449">
          <cell r="B2449">
            <v>40067</v>
          </cell>
          <cell r="C2449">
            <v>295</v>
          </cell>
        </row>
        <row r="2450">
          <cell r="B2450">
            <v>40070</v>
          </cell>
          <cell r="C2450">
            <v>295</v>
          </cell>
        </row>
        <row r="2451">
          <cell r="B2451">
            <v>40071</v>
          </cell>
          <cell r="C2451">
            <v>285</v>
          </cell>
        </row>
        <row r="2452">
          <cell r="B2452">
            <v>40072</v>
          </cell>
          <cell r="C2452">
            <v>280</v>
          </cell>
        </row>
        <row r="2453">
          <cell r="B2453">
            <v>40073</v>
          </cell>
          <cell r="C2453">
            <v>271</v>
          </cell>
        </row>
        <row r="2454">
          <cell r="B2454">
            <v>40074</v>
          </cell>
          <cell r="C2454">
            <v>274</v>
          </cell>
        </row>
        <row r="2455">
          <cell r="B2455">
            <v>40077</v>
          </cell>
          <cell r="C2455">
            <v>265</v>
          </cell>
        </row>
        <row r="2456">
          <cell r="B2456">
            <v>40078</v>
          </cell>
          <cell r="C2456">
            <v>264</v>
          </cell>
        </row>
        <row r="2457">
          <cell r="B2457">
            <v>40079</v>
          </cell>
          <cell r="C2457">
            <v>256</v>
          </cell>
        </row>
        <row r="2458">
          <cell r="B2458">
            <v>40080</v>
          </cell>
          <cell r="C2458">
            <v>261</v>
          </cell>
        </row>
        <row r="2459">
          <cell r="B2459">
            <v>40081</v>
          </cell>
          <cell r="C2459">
            <v>258</v>
          </cell>
        </row>
        <row r="2460">
          <cell r="B2460">
            <v>40084</v>
          </cell>
          <cell r="C2460">
            <v>257</v>
          </cell>
        </row>
        <row r="2461">
          <cell r="B2461">
            <v>40085</v>
          </cell>
          <cell r="C2461">
            <v>258</v>
          </cell>
        </row>
        <row r="2462">
          <cell r="B2462">
            <v>40086</v>
          </cell>
          <cell r="C2462">
            <v>257</v>
          </cell>
        </row>
        <row r="2463">
          <cell r="B2463">
            <v>40087</v>
          </cell>
          <cell r="C2463">
            <v>258</v>
          </cell>
        </row>
        <row r="2464">
          <cell r="B2464">
            <v>40088</v>
          </cell>
          <cell r="C2464">
            <v>262</v>
          </cell>
        </row>
        <row r="2465">
          <cell r="B2465">
            <v>40091</v>
          </cell>
          <cell r="C2465">
            <v>262</v>
          </cell>
        </row>
        <row r="2466">
          <cell r="B2466">
            <v>40092</v>
          </cell>
          <cell r="C2466">
            <v>257</v>
          </cell>
        </row>
        <row r="2467">
          <cell r="B2467">
            <v>40093</v>
          </cell>
          <cell r="C2467">
            <v>256</v>
          </cell>
        </row>
        <row r="2468">
          <cell r="B2468">
            <v>40094</v>
          </cell>
          <cell r="C2468">
            <v>260</v>
          </cell>
        </row>
        <row r="2469">
          <cell r="B2469">
            <v>40095</v>
          </cell>
          <cell r="C2469">
            <v>248</v>
          </cell>
        </row>
        <row r="2470">
          <cell r="B2470">
            <v>40098</v>
          </cell>
          <cell r="C2470">
            <v>248</v>
          </cell>
        </row>
        <row r="2471">
          <cell r="B2471">
            <v>40099</v>
          </cell>
          <cell r="C2471">
            <v>254</v>
          </cell>
        </row>
        <row r="2472">
          <cell r="B2472">
            <v>40100</v>
          </cell>
          <cell r="C2472">
            <v>248</v>
          </cell>
        </row>
        <row r="2473">
          <cell r="B2473">
            <v>40101</v>
          </cell>
          <cell r="C2473">
            <v>240</v>
          </cell>
        </row>
        <row r="2474">
          <cell r="B2474">
            <v>40102</v>
          </cell>
          <cell r="C2474">
            <v>239</v>
          </cell>
        </row>
        <row r="2475">
          <cell r="B2475">
            <v>40105</v>
          </cell>
          <cell r="C2475">
            <v>240</v>
          </cell>
        </row>
        <row r="2476">
          <cell r="B2476">
            <v>40106</v>
          </cell>
          <cell r="C2476">
            <v>246</v>
          </cell>
        </row>
        <row r="2477">
          <cell r="B2477">
            <v>40107</v>
          </cell>
          <cell r="C2477">
            <v>248</v>
          </cell>
        </row>
        <row r="2478">
          <cell r="B2478">
            <v>40108</v>
          </cell>
          <cell r="C2478">
            <v>249</v>
          </cell>
        </row>
        <row r="2479">
          <cell r="B2479">
            <v>40109</v>
          </cell>
          <cell r="C2479">
            <v>244</v>
          </cell>
        </row>
        <row r="2480">
          <cell r="B2480">
            <v>40112</v>
          </cell>
          <cell r="C2480">
            <v>241</v>
          </cell>
        </row>
        <row r="2481">
          <cell r="B2481">
            <v>40113</v>
          </cell>
          <cell r="C2481">
            <v>250</v>
          </cell>
        </row>
        <row r="2482">
          <cell r="B2482">
            <v>40114</v>
          </cell>
          <cell r="C2482">
            <v>269</v>
          </cell>
        </row>
        <row r="2483">
          <cell r="B2483">
            <v>40115</v>
          </cell>
          <cell r="C2483">
            <v>264</v>
          </cell>
        </row>
        <row r="2484">
          <cell r="B2484">
            <v>40116</v>
          </cell>
          <cell r="C2484">
            <v>266</v>
          </cell>
        </row>
        <row r="2485">
          <cell r="B2485">
            <v>40119</v>
          </cell>
          <cell r="C2485">
            <v>264</v>
          </cell>
        </row>
        <row r="2486">
          <cell r="B2486">
            <v>40120</v>
          </cell>
          <cell r="C2486">
            <v>272</v>
          </cell>
        </row>
        <row r="2487">
          <cell r="B2487">
            <v>40121</v>
          </cell>
          <cell r="C2487">
            <v>264</v>
          </cell>
        </row>
        <row r="2488">
          <cell r="B2488">
            <v>40122</v>
          </cell>
          <cell r="C2488">
            <v>263</v>
          </cell>
        </row>
        <row r="2489">
          <cell r="B2489">
            <v>40123</v>
          </cell>
          <cell r="C2489">
            <v>262</v>
          </cell>
        </row>
        <row r="2490">
          <cell r="B2490">
            <v>40126</v>
          </cell>
          <cell r="C2490">
            <v>262</v>
          </cell>
        </row>
        <row r="2491">
          <cell r="B2491">
            <v>40127</v>
          </cell>
          <cell r="C2491">
            <v>257</v>
          </cell>
        </row>
        <row r="2492">
          <cell r="B2492">
            <v>40128</v>
          </cell>
          <cell r="C2492">
            <v>255</v>
          </cell>
        </row>
        <row r="2493">
          <cell r="B2493">
            <v>40129</v>
          </cell>
          <cell r="C2493">
            <v>254</v>
          </cell>
        </row>
        <row r="2494">
          <cell r="B2494">
            <v>40130</v>
          </cell>
          <cell r="C2494">
            <v>256</v>
          </cell>
        </row>
        <row r="2495">
          <cell r="B2495">
            <v>40133</v>
          </cell>
          <cell r="C2495">
            <v>254</v>
          </cell>
        </row>
        <row r="2496">
          <cell r="B2496">
            <v>40134</v>
          </cell>
          <cell r="C2496">
            <v>253</v>
          </cell>
        </row>
        <row r="2497">
          <cell r="B2497">
            <v>40135</v>
          </cell>
          <cell r="C2497">
            <v>251</v>
          </cell>
        </row>
        <row r="2498">
          <cell r="B2498">
            <v>40136</v>
          </cell>
          <cell r="C2498">
            <v>256</v>
          </cell>
        </row>
        <row r="2499">
          <cell r="B2499">
            <v>40137</v>
          </cell>
          <cell r="C2499">
            <v>252</v>
          </cell>
        </row>
        <row r="2500">
          <cell r="B2500">
            <v>40140</v>
          </cell>
          <cell r="C2500">
            <v>249</v>
          </cell>
        </row>
        <row r="2501">
          <cell r="B2501">
            <v>40141</v>
          </cell>
          <cell r="C2501">
            <v>252</v>
          </cell>
        </row>
        <row r="2502">
          <cell r="B2502">
            <v>40142</v>
          </cell>
          <cell r="C2502">
            <v>250</v>
          </cell>
        </row>
        <row r="2503">
          <cell r="B2503">
            <v>40143</v>
          </cell>
          <cell r="C2503">
            <v>259</v>
          </cell>
        </row>
        <row r="2504">
          <cell r="B2504">
            <v>40144</v>
          </cell>
          <cell r="C2504">
            <v>264</v>
          </cell>
        </row>
        <row r="2505">
          <cell r="B2505">
            <v>40147</v>
          </cell>
          <cell r="C2505">
            <v>262</v>
          </cell>
        </row>
        <row r="2506">
          <cell r="B2506">
            <v>40148</v>
          </cell>
          <cell r="C2506">
            <v>258</v>
          </cell>
        </row>
        <row r="2507">
          <cell r="B2507">
            <v>40149</v>
          </cell>
          <cell r="C2507">
            <v>256</v>
          </cell>
        </row>
        <row r="2508">
          <cell r="B2508">
            <v>40150</v>
          </cell>
          <cell r="C2508">
            <v>244</v>
          </cell>
        </row>
        <row r="2509">
          <cell r="B2509">
            <v>40151</v>
          </cell>
          <cell r="C2509">
            <v>246</v>
          </cell>
        </row>
        <row r="2510">
          <cell r="B2510">
            <v>40154</v>
          </cell>
          <cell r="C2510">
            <v>248</v>
          </cell>
        </row>
        <row r="2511">
          <cell r="B2511">
            <v>40155</v>
          </cell>
          <cell r="C2511">
            <v>253</v>
          </cell>
        </row>
        <row r="2512">
          <cell r="B2512">
            <v>40156</v>
          </cell>
          <cell r="C2512">
            <v>257</v>
          </cell>
        </row>
        <row r="2513">
          <cell r="B2513">
            <v>40157</v>
          </cell>
          <cell r="C2513">
            <v>247</v>
          </cell>
        </row>
        <row r="2514">
          <cell r="B2514">
            <v>40158</v>
          </cell>
          <cell r="C2514">
            <v>243</v>
          </cell>
        </row>
        <row r="2515">
          <cell r="B2515">
            <v>40161</v>
          </cell>
          <cell r="C2515">
            <v>243</v>
          </cell>
        </row>
        <row r="2516">
          <cell r="B2516">
            <v>40162</v>
          </cell>
          <cell r="C2516">
            <v>243</v>
          </cell>
        </row>
        <row r="2517">
          <cell r="B2517">
            <v>40163</v>
          </cell>
          <cell r="C2517">
            <v>249</v>
          </cell>
        </row>
        <row r="2518">
          <cell r="B2518">
            <v>40164</v>
          </cell>
          <cell r="C2518">
            <v>250</v>
          </cell>
        </row>
        <row r="2519">
          <cell r="B2519">
            <v>40165</v>
          </cell>
          <cell r="C2519">
            <v>252</v>
          </cell>
        </row>
        <row r="2520">
          <cell r="B2520">
            <v>40168</v>
          </cell>
          <cell r="C2520">
            <v>249</v>
          </cell>
        </row>
        <row r="2521">
          <cell r="B2521">
            <v>40169</v>
          </cell>
          <cell r="C2521">
            <v>243</v>
          </cell>
        </row>
        <row r="2522">
          <cell r="B2522">
            <v>40170</v>
          </cell>
          <cell r="C2522">
            <v>242</v>
          </cell>
        </row>
        <row r="2523">
          <cell r="B2523">
            <v>40171</v>
          </cell>
          <cell r="C2523">
            <v>242</v>
          </cell>
        </row>
        <row r="2524">
          <cell r="B2524">
            <v>40172</v>
          </cell>
          <cell r="C2524">
            <v>242</v>
          </cell>
        </row>
        <row r="2525">
          <cell r="B2525">
            <v>40175</v>
          </cell>
          <cell r="C2525">
            <v>242</v>
          </cell>
        </row>
        <row r="2526">
          <cell r="B2526">
            <v>40176</v>
          </cell>
          <cell r="C2526">
            <v>232</v>
          </cell>
        </row>
        <row r="2527">
          <cell r="B2527">
            <v>40177</v>
          </cell>
          <cell r="C2527">
            <v>231</v>
          </cell>
        </row>
        <row r="2528">
          <cell r="B2528">
            <v>40178</v>
          </cell>
          <cell r="C2528">
            <v>232</v>
          </cell>
        </row>
        <row r="2529">
          <cell r="B2529">
            <v>40179</v>
          </cell>
          <cell r="C2529">
            <v>232</v>
          </cell>
        </row>
        <row r="2530">
          <cell r="B2530">
            <v>40182</v>
          </cell>
          <cell r="C2530">
            <v>237</v>
          </cell>
        </row>
        <row r="2531">
          <cell r="B2531">
            <v>40183</v>
          </cell>
          <cell r="C2531">
            <v>235</v>
          </cell>
        </row>
        <row r="2532">
          <cell r="B2532">
            <v>40184</v>
          </cell>
          <cell r="C2532">
            <v>228</v>
          </cell>
        </row>
        <row r="2533">
          <cell r="B2533">
            <v>40185</v>
          </cell>
          <cell r="C2533">
            <v>230</v>
          </cell>
        </row>
        <row r="2534">
          <cell r="B2534">
            <v>40186</v>
          </cell>
          <cell r="C2534">
            <v>231</v>
          </cell>
        </row>
        <row r="2535">
          <cell r="B2535">
            <v>40189</v>
          </cell>
          <cell r="C2535">
            <v>224</v>
          </cell>
        </row>
        <row r="2536">
          <cell r="B2536">
            <v>40190</v>
          </cell>
          <cell r="C2536">
            <v>223</v>
          </cell>
        </row>
        <row r="2537">
          <cell r="B2537">
            <v>40191</v>
          </cell>
          <cell r="C2537">
            <v>218</v>
          </cell>
        </row>
        <row r="2538">
          <cell r="B2538">
            <v>40192</v>
          </cell>
          <cell r="C2538">
            <v>219</v>
          </cell>
        </row>
        <row r="2539">
          <cell r="B2539">
            <v>40193</v>
          </cell>
          <cell r="C2539">
            <v>222</v>
          </cell>
        </row>
        <row r="2540">
          <cell r="B2540">
            <v>40196</v>
          </cell>
          <cell r="C2540">
            <v>222</v>
          </cell>
        </row>
        <row r="2541">
          <cell r="B2541">
            <v>40197</v>
          </cell>
          <cell r="C2541">
            <v>214</v>
          </cell>
        </row>
        <row r="2542">
          <cell r="B2542">
            <v>40198</v>
          </cell>
          <cell r="C2542">
            <v>220</v>
          </cell>
        </row>
        <row r="2543">
          <cell r="B2543">
            <v>40199</v>
          </cell>
          <cell r="C2543">
            <v>227</v>
          </cell>
        </row>
        <row r="2544">
          <cell r="B2544">
            <v>40200</v>
          </cell>
          <cell r="C2544">
            <v>230</v>
          </cell>
        </row>
        <row r="2545">
          <cell r="B2545">
            <v>40203</v>
          </cell>
          <cell r="C2545">
            <v>229</v>
          </cell>
        </row>
        <row r="2546">
          <cell r="B2546">
            <v>40204</v>
          </cell>
          <cell r="C2546">
            <v>229</v>
          </cell>
        </row>
        <row r="2547">
          <cell r="B2547">
            <v>40205</v>
          </cell>
          <cell r="C2547">
            <v>227</v>
          </cell>
        </row>
        <row r="2548">
          <cell r="B2548">
            <v>40206</v>
          </cell>
          <cell r="C2548">
            <v>228</v>
          </cell>
        </row>
        <row r="2549">
          <cell r="B2549">
            <v>40207</v>
          </cell>
          <cell r="C2549">
            <v>237</v>
          </cell>
        </row>
        <row r="2550">
          <cell r="B2550">
            <v>40210</v>
          </cell>
          <cell r="C2550">
            <v>242</v>
          </cell>
        </row>
        <row r="2551">
          <cell r="B2551">
            <v>40211</v>
          </cell>
          <cell r="C2551">
            <v>241</v>
          </cell>
        </row>
        <row r="2552">
          <cell r="B2552">
            <v>40212</v>
          </cell>
          <cell r="C2552">
            <v>240</v>
          </cell>
        </row>
        <row r="2553">
          <cell r="B2553">
            <v>40213</v>
          </cell>
          <cell r="C2553">
            <v>246</v>
          </cell>
        </row>
        <row r="2554">
          <cell r="B2554">
            <v>40214</v>
          </cell>
          <cell r="C2554">
            <v>260</v>
          </cell>
        </row>
        <row r="2555">
          <cell r="B2555">
            <v>40217</v>
          </cell>
          <cell r="C2555">
            <v>258</v>
          </cell>
        </row>
        <row r="2556">
          <cell r="B2556">
            <v>40218</v>
          </cell>
          <cell r="C2556">
            <v>260</v>
          </cell>
        </row>
        <row r="2557">
          <cell r="B2557">
            <v>40219</v>
          </cell>
          <cell r="C2557">
            <v>261</v>
          </cell>
        </row>
        <row r="2558">
          <cell r="B2558">
            <v>40220</v>
          </cell>
          <cell r="C2558">
            <v>257</v>
          </cell>
        </row>
        <row r="2559">
          <cell r="B2559">
            <v>40221</v>
          </cell>
          <cell r="C2559">
            <v>268</v>
          </cell>
        </row>
        <row r="2560">
          <cell r="B2560">
            <v>40224</v>
          </cell>
          <cell r="C2560">
            <v>268</v>
          </cell>
        </row>
        <row r="2561">
          <cell r="B2561">
            <v>40225</v>
          </cell>
          <cell r="C2561">
            <v>260</v>
          </cell>
        </row>
        <row r="2562">
          <cell r="B2562">
            <v>40226</v>
          </cell>
          <cell r="C2562">
            <v>265</v>
          </cell>
        </row>
        <row r="2563">
          <cell r="B2563">
            <v>40227</v>
          </cell>
          <cell r="C2563">
            <v>259</v>
          </cell>
        </row>
        <row r="2564">
          <cell r="B2564">
            <v>40228</v>
          </cell>
          <cell r="C2564">
            <v>259</v>
          </cell>
        </row>
        <row r="2565">
          <cell r="B2565">
            <v>40231</v>
          </cell>
          <cell r="C2565">
            <v>256</v>
          </cell>
        </row>
        <row r="2566">
          <cell r="B2566">
            <v>40232</v>
          </cell>
          <cell r="C2566">
            <v>263</v>
          </cell>
        </row>
        <row r="2567">
          <cell r="B2567">
            <v>40233</v>
          </cell>
          <cell r="C2567">
            <v>253</v>
          </cell>
        </row>
        <row r="2568">
          <cell r="B2568">
            <v>40234</v>
          </cell>
          <cell r="C2568">
            <v>254</v>
          </cell>
        </row>
        <row r="2569">
          <cell r="B2569">
            <v>40235</v>
          </cell>
          <cell r="C2569">
            <v>259</v>
          </cell>
        </row>
        <row r="2570">
          <cell r="B2570">
            <v>40238</v>
          </cell>
          <cell r="C2570">
            <v>251</v>
          </cell>
        </row>
        <row r="2571">
          <cell r="B2571">
            <v>40239</v>
          </cell>
          <cell r="C2571">
            <v>251</v>
          </cell>
        </row>
        <row r="2572">
          <cell r="B2572">
            <v>40240</v>
          </cell>
          <cell r="C2572">
            <v>248</v>
          </cell>
        </row>
        <row r="2573">
          <cell r="B2573">
            <v>40241</v>
          </cell>
          <cell r="C2573">
            <v>243</v>
          </cell>
        </row>
        <row r="2574">
          <cell r="B2574">
            <v>40242</v>
          </cell>
          <cell r="C2574">
            <v>238</v>
          </cell>
        </row>
        <row r="2575">
          <cell r="B2575">
            <v>40245</v>
          </cell>
          <cell r="C2575">
            <v>231</v>
          </cell>
        </row>
        <row r="2576">
          <cell r="B2576">
            <v>40246</v>
          </cell>
          <cell r="C2576">
            <v>238</v>
          </cell>
        </row>
        <row r="2577">
          <cell r="B2577">
            <v>40247</v>
          </cell>
          <cell r="C2577">
            <v>230</v>
          </cell>
        </row>
        <row r="2578">
          <cell r="B2578">
            <v>40248</v>
          </cell>
          <cell r="C2578">
            <v>229</v>
          </cell>
        </row>
        <row r="2579">
          <cell r="B2579">
            <v>40249</v>
          </cell>
          <cell r="C2579">
            <v>219</v>
          </cell>
        </row>
        <row r="2580">
          <cell r="B2580">
            <v>40252</v>
          </cell>
          <cell r="C2580">
            <v>222</v>
          </cell>
        </row>
        <row r="2581">
          <cell r="B2581">
            <v>40253</v>
          </cell>
          <cell r="C2581">
            <v>220</v>
          </cell>
        </row>
        <row r="2582">
          <cell r="B2582">
            <v>40254</v>
          </cell>
          <cell r="C2582">
            <v>222</v>
          </cell>
        </row>
        <row r="2583">
          <cell r="B2583">
            <v>40255</v>
          </cell>
          <cell r="C2583">
            <v>225</v>
          </cell>
        </row>
        <row r="2584">
          <cell r="B2584">
            <v>40256</v>
          </cell>
          <cell r="C2584">
            <v>220</v>
          </cell>
        </row>
        <row r="2585">
          <cell r="B2585">
            <v>40259</v>
          </cell>
          <cell r="C2585">
            <v>225</v>
          </cell>
        </row>
        <row r="2586">
          <cell r="B2586">
            <v>40260</v>
          </cell>
          <cell r="C2586">
            <v>221</v>
          </cell>
        </row>
        <row r="2587">
          <cell r="B2587">
            <v>40261</v>
          </cell>
          <cell r="C2587">
            <v>217</v>
          </cell>
        </row>
        <row r="2588">
          <cell r="B2588">
            <v>40262</v>
          </cell>
          <cell r="C2588">
            <v>212</v>
          </cell>
        </row>
        <row r="2589">
          <cell r="B2589">
            <v>40263</v>
          </cell>
          <cell r="C2589">
            <v>214</v>
          </cell>
        </row>
        <row r="2590">
          <cell r="B2590">
            <v>40266</v>
          </cell>
          <cell r="C2590">
            <v>210</v>
          </cell>
        </row>
        <row r="2591">
          <cell r="B2591">
            <v>40267</v>
          </cell>
          <cell r="C2591">
            <v>219</v>
          </cell>
        </row>
        <row r="2592">
          <cell r="B2592">
            <v>40268</v>
          </cell>
          <cell r="C2592">
            <v>214</v>
          </cell>
        </row>
        <row r="2593">
          <cell r="B2593">
            <v>40269</v>
          </cell>
          <cell r="C2593">
            <v>221</v>
          </cell>
        </row>
        <row r="2594">
          <cell r="B2594">
            <v>40270</v>
          </cell>
          <cell r="C2594">
            <v>221</v>
          </cell>
        </row>
        <row r="2595">
          <cell r="B2595">
            <v>40273</v>
          </cell>
          <cell r="C2595">
            <v>221</v>
          </cell>
        </row>
        <row r="2596">
          <cell r="B2596">
            <v>40274</v>
          </cell>
          <cell r="C2596">
            <v>222</v>
          </cell>
        </row>
        <row r="2597">
          <cell r="B2597">
            <v>40275</v>
          </cell>
          <cell r="C2597">
            <v>219</v>
          </cell>
        </row>
        <row r="2598">
          <cell r="B2598">
            <v>40276</v>
          </cell>
          <cell r="C2598">
            <v>225</v>
          </cell>
        </row>
        <row r="2599">
          <cell r="B2599">
            <v>40277</v>
          </cell>
          <cell r="C2599">
            <v>221</v>
          </cell>
        </row>
        <row r="2600">
          <cell r="B2600">
            <v>40280</v>
          </cell>
          <cell r="C2600">
            <v>218</v>
          </cell>
        </row>
        <row r="2601">
          <cell r="B2601">
            <v>40281</v>
          </cell>
          <cell r="C2601">
            <v>221</v>
          </cell>
        </row>
        <row r="2602">
          <cell r="B2602">
            <v>40282</v>
          </cell>
          <cell r="C2602">
            <v>218</v>
          </cell>
        </row>
        <row r="2603">
          <cell r="B2603">
            <v>40283</v>
          </cell>
          <cell r="C2603">
            <v>214</v>
          </cell>
        </row>
        <row r="2604">
          <cell r="B2604">
            <v>40284</v>
          </cell>
          <cell r="C2604">
            <v>218</v>
          </cell>
        </row>
        <row r="2605">
          <cell r="B2605">
            <v>40287</v>
          </cell>
          <cell r="C2605">
            <v>220</v>
          </cell>
        </row>
        <row r="2606">
          <cell r="B2606">
            <v>40288</v>
          </cell>
          <cell r="C2606">
            <v>219</v>
          </cell>
        </row>
        <row r="2607">
          <cell r="B2607">
            <v>40289</v>
          </cell>
          <cell r="C2607">
            <v>219</v>
          </cell>
        </row>
        <row r="2608">
          <cell r="B2608">
            <v>40290</v>
          </cell>
          <cell r="C2608">
            <v>224</v>
          </cell>
        </row>
        <row r="2609">
          <cell r="B2609">
            <v>40291</v>
          </cell>
          <cell r="C2609">
            <v>224</v>
          </cell>
        </row>
        <row r="2610">
          <cell r="B2610">
            <v>40294</v>
          </cell>
          <cell r="C2610">
            <v>227</v>
          </cell>
        </row>
        <row r="2611">
          <cell r="B2611">
            <v>40295</v>
          </cell>
          <cell r="C2611">
            <v>236</v>
          </cell>
        </row>
        <row r="2612">
          <cell r="B2612">
            <v>40296</v>
          </cell>
          <cell r="C2612">
            <v>255</v>
          </cell>
        </row>
        <row r="2613">
          <cell r="B2613">
            <v>40297</v>
          </cell>
          <cell r="C2613">
            <v>252</v>
          </cell>
        </row>
        <row r="2614">
          <cell r="B2614">
            <v>40298</v>
          </cell>
          <cell r="C2614">
            <v>252</v>
          </cell>
        </row>
        <row r="2615">
          <cell r="B2615">
            <v>40301</v>
          </cell>
          <cell r="C2615">
            <v>257</v>
          </cell>
        </row>
        <row r="2616">
          <cell r="B2616">
            <v>40302</v>
          </cell>
          <cell r="C2616">
            <v>265</v>
          </cell>
        </row>
        <row r="2617">
          <cell r="B2617">
            <v>40303</v>
          </cell>
          <cell r="C2617">
            <v>285</v>
          </cell>
        </row>
        <row r="2618">
          <cell r="B2618">
            <v>40304</v>
          </cell>
          <cell r="C2618">
            <v>291</v>
          </cell>
        </row>
        <row r="2619">
          <cell r="B2619">
            <v>40305</v>
          </cell>
          <cell r="C2619">
            <v>314</v>
          </cell>
        </row>
        <row r="2620">
          <cell r="B2620">
            <v>40308</v>
          </cell>
          <cell r="C2620">
            <v>279</v>
          </cell>
        </row>
        <row r="2621">
          <cell r="B2621">
            <v>40309</v>
          </cell>
          <cell r="C2621">
            <v>286</v>
          </cell>
        </row>
        <row r="2622">
          <cell r="B2622">
            <v>40310</v>
          </cell>
          <cell r="C2622">
            <v>279</v>
          </cell>
        </row>
        <row r="2623">
          <cell r="B2623">
            <v>40311</v>
          </cell>
          <cell r="C2623">
            <v>279</v>
          </cell>
        </row>
        <row r="2624">
          <cell r="B2624">
            <v>40312</v>
          </cell>
          <cell r="C2624">
            <v>293</v>
          </cell>
        </row>
        <row r="2625">
          <cell r="B2625">
            <v>40315</v>
          </cell>
          <cell r="C2625">
            <v>282</v>
          </cell>
        </row>
        <row r="2626">
          <cell r="B2626">
            <v>40316</v>
          </cell>
          <cell r="C2626">
            <v>286</v>
          </cell>
        </row>
        <row r="2627">
          <cell r="B2627">
            <v>40317</v>
          </cell>
          <cell r="C2627">
            <v>298</v>
          </cell>
        </row>
        <row r="2628">
          <cell r="B2628">
            <v>40318</v>
          </cell>
          <cell r="C2628">
            <v>315</v>
          </cell>
        </row>
        <row r="2629">
          <cell r="B2629">
            <v>40319</v>
          </cell>
          <cell r="C2629">
            <v>326</v>
          </cell>
        </row>
        <row r="2630">
          <cell r="B2630">
            <v>40322</v>
          </cell>
          <cell r="C2630">
            <v>309</v>
          </cell>
        </row>
        <row r="2631">
          <cell r="B2631">
            <v>40323</v>
          </cell>
          <cell r="C2631">
            <v>347</v>
          </cell>
        </row>
        <row r="2632">
          <cell r="B2632">
            <v>40324</v>
          </cell>
          <cell r="C2632">
            <v>336</v>
          </cell>
        </row>
        <row r="2633">
          <cell r="B2633">
            <v>40325</v>
          </cell>
          <cell r="C2633">
            <v>329</v>
          </cell>
        </row>
        <row r="2634">
          <cell r="B2634">
            <v>40326</v>
          </cell>
          <cell r="C2634">
            <v>335</v>
          </cell>
        </row>
        <row r="2635">
          <cell r="B2635">
            <v>40329</v>
          </cell>
          <cell r="C2635">
            <v>335</v>
          </cell>
        </row>
        <row r="2636">
          <cell r="B2636">
            <v>40330</v>
          </cell>
          <cell r="C2636">
            <v>334</v>
          </cell>
        </row>
        <row r="2637">
          <cell r="B2637">
            <v>40331</v>
          </cell>
          <cell r="C2637">
            <v>327</v>
          </cell>
        </row>
        <row r="2638">
          <cell r="B2638">
            <v>40332</v>
          </cell>
          <cell r="C2638">
            <v>322</v>
          </cell>
        </row>
        <row r="2639">
          <cell r="B2639">
            <v>40333</v>
          </cell>
          <cell r="C2639">
            <v>342</v>
          </cell>
        </row>
        <row r="2640">
          <cell r="B2640">
            <v>40336</v>
          </cell>
          <cell r="C2640">
            <v>362</v>
          </cell>
        </row>
        <row r="2641">
          <cell r="B2641">
            <v>40337</v>
          </cell>
          <cell r="C2641">
            <v>369</v>
          </cell>
        </row>
        <row r="2642">
          <cell r="B2642">
            <v>40338</v>
          </cell>
          <cell r="C2642">
            <v>356</v>
          </cell>
        </row>
        <row r="2643">
          <cell r="B2643">
            <v>40339</v>
          </cell>
          <cell r="C2643">
            <v>363</v>
          </cell>
        </row>
        <row r="2644">
          <cell r="B2644">
            <v>40340</v>
          </cell>
          <cell r="C2644">
            <v>371</v>
          </cell>
        </row>
        <row r="2645">
          <cell r="B2645">
            <v>40343</v>
          </cell>
          <cell r="C2645">
            <v>367</v>
          </cell>
        </row>
        <row r="2646">
          <cell r="B2646">
            <v>40344</v>
          </cell>
          <cell r="C2646">
            <v>360</v>
          </cell>
        </row>
        <row r="2647">
          <cell r="B2647">
            <v>40345</v>
          </cell>
          <cell r="C2647">
            <v>361</v>
          </cell>
        </row>
        <row r="2648">
          <cell r="B2648">
            <v>40346</v>
          </cell>
          <cell r="C2648">
            <v>345</v>
          </cell>
        </row>
        <row r="2649">
          <cell r="B2649">
            <v>40347</v>
          </cell>
          <cell r="C2649">
            <v>348</v>
          </cell>
        </row>
        <row r="2650">
          <cell r="B2650">
            <v>40350</v>
          </cell>
          <cell r="C2650">
            <v>339</v>
          </cell>
        </row>
        <row r="2651">
          <cell r="B2651">
            <v>40351</v>
          </cell>
          <cell r="C2651">
            <v>351</v>
          </cell>
        </row>
        <row r="2652">
          <cell r="B2652">
            <v>40352</v>
          </cell>
          <cell r="C2652">
            <v>350</v>
          </cell>
        </row>
        <row r="2653">
          <cell r="B2653">
            <v>40353</v>
          </cell>
          <cell r="C2653">
            <v>352</v>
          </cell>
        </row>
        <row r="2654">
          <cell r="B2654">
            <v>40354</v>
          </cell>
          <cell r="C2654">
            <v>349</v>
          </cell>
        </row>
        <row r="2655">
          <cell r="B2655">
            <v>40357</v>
          </cell>
          <cell r="C2655">
            <v>352</v>
          </cell>
        </row>
        <row r="2656">
          <cell r="B2656">
            <v>40358</v>
          </cell>
          <cell r="C2656">
            <v>350</v>
          </cell>
        </row>
        <row r="2657">
          <cell r="B2657">
            <v>40359</v>
          </cell>
          <cell r="C2657">
            <v>348</v>
          </cell>
        </row>
        <row r="2658">
          <cell r="B2658">
            <v>40360</v>
          </cell>
          <cell r="C2658">
            <v>346</v>
          </cell>
        </row>
        <row r="2659">
          <cell r="B2659">
            <v>40361</v>
          </cell>
          <cell r="C2659">
            <v>348</v>
          </cell>
        </row>
        <row r="2660">
          <cell r="B2660">
            <v>40364</v>
          </cell>
          <cell r="C2660">
            <v>348</v>
          </cell>
        </row>
        <row r="2661">
          <cell r="B2661">
            <v>40365</v>
          </cell>
          <cell r="C2661">
            <v>351</v>
          </cell>
        </row>
        <row r="2662">
          <cell r="B2662">
            <v>40366</v>
          </cell>
          <cell r="C2662">
            <v>353</v>
          </cell>
        </row>
        <row r="2663">
          <cell r="B2663">
            <v>40367</v>
          </cell>
          <cell r="C2663">
            <v>346</v>
          </cell>
        </row>
        <row r="2664">
          <cell r="B2664">
            <v>40368</v>
          </cell>
          <cell r="C2664">
            <v>347</v>
          </cell>
        </row>
        <row r="2665">
          <cell r="B2665">
            <v>40371</v>
          </cell>
          <cell r="C2665">
            <v>353</v>
          </cell>
        </row>
        <row r="2666">
          <cell r="B2666">
            <v>40372</v>
          </cell>
          <cell r="C2666">
            <v>337</v>
          </cell>
        </row>
        <row r="2667">
          <cell r="B2667">
            <v>40373</v>
          </cell>
          <cell r="C2667">
            <v>341</v>
          </cell>
        </row>
        <row r="2668">
          <cell r="B2668">
            <v>40374</v>
          </cell>
          <cell r="C2668">
            <v>340</v>
          </cell>
        </row>
        <row r="2669">
          <cell r="B2669">
            <v>40375</v>
          </cell>
          <cell r="C2669">
            <v>340</v>
          </cell>
        </row>
        <row r="2670">
          <cell r="B2670">
            <v>40378</v>
          </cell>
          <cell r="C2670">
            <v>337</v>
          </cell>
        </row>
        <row r="2671">
          <cell r="B2671">
            <v>40379</v>
          </cell>
          <cell r="C2671">
            <v>343</v>
          </cell>
        </row>
        <row r="2672">
          <cell r="B2672">
            <v>40380</v>
          </cell>
          <cell r="C2672">
            <v>337</v>
          </cell>
        </row>
        <row r="2673">
          <cell r="B2673">
            <v>40381</v>
          </cell>
          <cell r="C2673">
            <v>341</v>
          </cell>
        </row>
        <row r="2674">
          <cell r="B2674">
            <v>40382</v>
          </cell>
          <cell r="C2674">
            <v>338</v>
          </cell>
        </row>
        <row r="2675">
          <cell r="B2675">
            <v>40385</v>
          </cell>
          <cell r="C2675">
            <v>332</v>
          </cell>
        </row>
        <row r="2676">
          <cell r="B2676">
            <v>40386</v>
          </cell>
          <cell r="C2676">
            <v>323</v>
          </cell>
        </row>
        <row r="2677">
          <cell r="B2677">
            <v>40387</v>
          </cell>
          <cell r="C2677">
            <v>331</v>
          </cell>
        </row>
        <row r="2678">
          <cell r="B2678">
            <v>40388</v>
          </cell>
          <cell r="C2678">
            <v>300</v>
          </cell>
        </row>
        <row r="2679">
          <cell r="B2679">
            <v>40389</v>
          </cell>
          <cell r="C2679">
            <v>301</v>
          </cell>
        </row>
        <row r="2680">
          <cell r="B2680">
            <v>40392</v>
          </cell>
          <cell r="C2680">
            <v>290</v>
          </cell>
        </row>
        <row r="2681">
          <cell r="B2681">
            <v>40393</v>
          </cell>
          <cell r="C2681">
            <v>289</v>
          </cell>
        </row>
        <row r="2682">
          <cell r="B2682">
            <v>40394</v>
          </cell>
          <cell r="C2682">
            <v>274</v>
          </cell>
        </row>
        <row r="2683">
          <cell r="B2683">
            <v>40395</v>
          </cell>
          <cell r="C2683">
            <v>272</v>
          </cell>
        </row>
        <row r="2684">
          <cell r="B2684">
            <v>40396</v>
          </cell>
          <cell r="C2684">
            <v>278</v>
          </cell>
        </row>
        <row r="2685">
          <cell r="B2685">
            <v>40399</v>
          </cell>
          <cell r="C2685">
            <v>275</v>
          </cell>
        </row>
        <row r="2686">
          <cell r="B2686">
            <v>40400</v>
          </cell>
          <cell r="C2686">
            <v>272</v>
          </cell>
        </row>
        <row r="2687">
          <cell r="B2687">
            <v>40401</v>
          </cell>
          <cell r="C2687">
            <v>288</v>
          </cell>
        </row>
        <row r="2688">
          <cell r="B2688">
            <v>40402</v>
          </cell>
          <cell r="C2688">
            <v>288</v>
          </cell>
        </row>
        <row r="2689">
          <cell r="B2689">
            <v>40403</v>
          </cell>
          <cell r="C2689">
            <v>288</v>
          </cell>
        </row>
        <row r="2690">
          <cell r="B2690">
            <v>40406</v>
          </cell>
          <cell r="C2690">
            <v>289</v>
          </cell>
        </row>
        <row r="2691">
          <cell r="B2691">
            <v>40407</v>
          </cell>
          <cell r="C2691">
            <v>282</v>
          </cell>
        </row>
        <row r="2692">
          <cell r="B2692">
            <v>40408</v>
          </cell>
          <cell r="C2692">
            <v>287</v>
          </cell>
        </row>
        <row r="2693">
          <cell r="B2693">
            <v>40409</v>
          </cell>
          <cell r="C2693">
            <v>287</v>
          </cell>
        </row>
        <row r="2694">
          <cell r="B2694">
            <v>40410</v>
          </cell>
          <cell r="C2694">
            <v>286</v>
          </cell>
        </row>
        <row r="2695">
          <cell r="B2695">
            <v>40413</v>
          </cell>
          <cell r="C2695">
            <v>285</v>
          </cell>
        </row>
        <row r="2696">
          <cell r="B2696">
            <v>40414</v>
          </cell>
          <cell r="C2696">
            <v>292</v>
          </cell>
        </row>
        <row r="2697">
          <cell r="B2697">
            <v>40415</v>
          </cell>
          <cell r="C2697">
            <v>290</v>
          </cell>
        </row>
        <row r="2698">
          <cell r="B2698">
            <v>40416</v>
          </cell>
          <cell r="C2698">
            <v>292</v>
          </cell>
        </row>
        <row r="2699">
          <cell r="B2699">
            <v>40417</v>
          </cell>
          <cell r="C2699">
            <v>294</v>
          </cell>
        </row>
        <row r="2700">
          <cell r="B2700">
            <v>40420</v>
          </cell>
          <cell r="C2700">
            <v>294</v>
          </cell>
        </row>
        <row r="2701">
          <cell r="B2701">
            <v>40421</v>
          </cell>
          <cell r="C2701">
            <v>293</v>
          </cell>
        </row>
        <row r="2702">
          <cell r="B2702">
            <v>40422</v>
          </cell>
          <cell r="C2702">
            <v>283</v>
          </cell>
        </row>
        <row r="2703">
          <cell r="B2703">
            <v>40423</v>
          </cell>
          <cell r="C2703">
            <v>283</v>
          </cell>
        </row>
        <row r="2704">
          <cell r="B2704">
            <v>40424</v>
          </cell>
          <cell r="C2704">
            <v>294</v>
          </cell>
        </row>
        <row r="2705">
          <cell r="B2705">
            <v>40427</v>
          </cell>
          <cell r="C2705">
            <v>294</v>
          </cell>
        </row>
        <row r="2706">
          <cell r="B2706">
            <v>40428</v>
          </cell>
          <cell r="C2706">
            <v>293</v>
          </cell>
        </row>
        <row r="2707">
          <cell r="B2707">
            <v>40429</v>
          </cell>
          <cell r="C2707">
            <v>292</v>
          </cell>
        </row>
        <row r="2708">
          <cell r="B2708">
            <v>40430</v>
          </cell>
          <cell r="C2708">
            <v>290</v>
          </cell>
        </row>
        <row r="2709">
          <cell r="B2709">
            <v>40431</v>
          </cell>
          <cell r="C2709">
            <v>290</v>
          </cell>
        </row>
        <row r="2710">
          <cell r="B2710">
            <v>40434</v>
          </cell>
          <cell r="C2710">
            <v>288</v>
          </cell>
        </row>
        <row r="2711">
          <cell r="B2711">
            <v>40435</v>
          </cell>
          <cell r="C2711">
            <v>278</v>
          </cell>
        </row>
        <row r="2712">
          <cell r="B2712">
            <v>40436</v>
          </cell>
          <cell r="C2712">
            <v>274</v>
          </cell>
        </row>
        <row r="2713">
          <cell r="B2713">
            <v>40437</v>
          </cell>
          <cell r="C2713">
            <v>268</v>
          </cell>
        </row>
        <row r="2714">
          <cell r="B2714">
            <v>40438</v>
          </cell>
          <cell r="C2714">
            <v>278</v>
          </cell>
        </row>
        <row r="2715">
          <cell r="B2715">
            <v>40441</v>
          </cell>
          <cell r="C2715">
            <v>272</v>
          </cell>
        </row>
        <row r="2716">
          <cell r="B2716">
            <v>40442</v>
          </cell>
          <cell r="C2716">
            <v>272</v>
          </cell>
        </row>
        <row r="2717">
          <cell r="B2717">
            <v>40443</v>
          </cell>
          <cell r="C2717">
            <v>277</v>
          </cell>
        </row>
        <row r="2718">
          <cell r="B2718">
            <v>40444</v>
          </cell>
          <cell r="C2718">
            <v>282</v>
          </cell>
        </row>
        <row r="2719">
          <cell r="B2719">
            <v>40445</v>
          </cell>
          <cell r="C2719">
            <v>283</v>
          </cell>
        </row>
        <row r="2720">
          <cell r="B2720">
            <v>40448</v>
          </cell>
          <cell r="C2720">
            <v>280</v>
          </cell>
        </row>
        <row r="2721">
          <cell r="B2721">
            <v>40449</v>
          </cell>
          <cell r="C2721">
            <v>289</v>
          </cell>
        </row>
        <row r="2722">
          <cell r="B2722">
            <v>40450</v>
          </cell>
          <cell r="C2722">
            <v>287</v>
          </cell>
        </row>
        <row r="2723">
          <cell r="B2723">
            <v>40451</v>
          </cell>
          <cell r="C2723">
            <v>285</v>
          </cell>
        </row>
        <row r="2724">
          <cell r="B2724">
            <v>40452</v>
          </cell>
          <cell r="C2724">
            <v>277</v>
          </cell>
        </row>
        <row r="2725">
          <cell r="B2725">
            <v>40455</v>
          </cell>
          <cell r="C2725">
            <v>286</v>
          </cell>
        </row>
        <row r="2726">
          <cell r="B2726">
            <v>40456</v>
          </cell>
          <cell r="C2726">
            <v>281</v>
          </cell>
        </row>
        <row r="2727">
          <cell r="B2727">
            <v>40457</v>
          </cell>
          <cell r="C2727">
            <v>280</v>
          </cell>
        </row>
        <row r="2728">
          <cell r="B2728">
            <v>40458</v>
          </cell>
          <cell r="C2728">
            <v>278</v>
          </cell>
        </row>
        <row r="2729">
          <cell r="B2729">
            <v>40459</v>
          </cell>
          <cell r="C2729">
            <v>273</v>
          </cell>
        </row>
        <row r="2730">
          <cell r="B2730">
            <v>40462</v>
          </cell>
          <cell r="C2730">
            <v>273</v>
          </cell>
        </row>
        <row r="2731">
          <cell r="B2731">
            <v>40463</v>
          </cell>
          <cell r="C2731">
            <v>265</v>
          </cell>
        </row>
        <row r="2732">
          <cell r="B2732">
            <v>40464</v>
          </cell>
          <cell r="C2732">
            <v>263</v>
          </cell>
        </row>
        <row r="2733">
          <cell r="B2733">
            <v>40465</v>
          </cell>
          <cell r="C2733">
            <v>253</v>
          </cell>
        </row>
        <row r="2734">
          <cell r="B2734">
            <v>40466</v>
          </cell>
          <cell r="C2734">
            <v>255</v>
          </cell>
        </row>
        <row r="2735">
          <cell r="B2735">
            <v>40469</v>
          </cell>
          <cell r="C2735">
            <v>261</v>
          </cell>
        </row>
        <row r="2736">
          <cell r="B2736">
            <v>40470</v>
          </cell>
          <cell r="C2736">
            <v>247</v>
          </cell>
        </row>
        <row r="2737">
          <cell r="B2737">
            <v>40471</v>
          </cell>
          <cell r="C2737">
            <v>257</v>
          </cell>
        </row>
        <row r="2738">
          <cell r="B2738">
            <v>40472</v>
          </cell>
          <cell r="C2738">
            <v>240</v>
          </cell>
        </row>
        <row r="2739">
          <cell r="B2739">
            <v>40473</v>
          </cell>
          <cell r="C2739">
            <v>251</v>
          </cell>
        </row>
        <row r="2740">
          <cell r="B2740">
            <v>40476</v>
          </cell>
          <cell r="C2740">
            <v>236</v>
          </cell>
        </row>
        <row r="2741">
          <cell r="B2741">
            <v>40477</v>
          </cell>
          <cell r="C2741">
            <v>238</v>
          </cell>
        </row>
        <row r="2742">
          <cell r="B2742">
            <v>40478</v>
          </cell>
          <cell r="C2742">
            <v>238</v>
          </cell>
        </row>
        <row r="2743">
          <cell r="B2743">
            <v>40479</v>
          </cell>
          <cell r="C2743">
            <v>239</v>
          </cell>
        </row>
        <row r="2744">
          <cell r="B2744">
            <v>40480</v>
          </cell>
          <cell r="C2744">
            <v>237</v>
          </cell>
        </row>
        <row r="2745">
          <cell r="B2745">
            <v>40483</v>
          </cell>
          <cell r="C2745">
            <v>233</v>
          </cell>
        </row>
        <row r="2746">
          <cell r="B2746">
            <v>40484</v>
          </cell>
          <cell r="C2746">
            <v>230</v>
          </cell>
        </row>
        <row r="2747">
          <cell r="B2747">
            <v>40485</v>
          </cell>
          <cell r="C2747">
            <v>230</v>
          </cell>
        </row>
        <row r="2748">
          <cell r="B2748">
            <v>40486</v>
          </cell>
          <cell r="C2748">
            <v>230</v>
          </cell>
        </row>
        <row r="2749">
          <cell r="B2749">
            <v>40487</v>
          </cell>
          <cell r="C2749">
            <v>239</v>
          </cell>
        </row>
        <row r="2750">
          <cell r="B2750">
            <v>40490</v>
          </cell>
          <cell r="C2750">
            <v>237</v>
          </cell>
        </row>
        <row r="2751">
          <cell r="B2751">
            <v>40491</v>
          </cell>
          <cell r="C2751">
            <v>242</v>
          </cell>
        </row>
        <row r="2752">
          <cell r="B2752">
            <v>40492</v>
          </cell>
          <cell r="C2752">
            <v>246</v>
          </cell>
        </row>
        <row r="2753">
          <cell r="B2753">
            <v>40493</v>
          </cell>
          <cell r="C2753">
            <v>246</v>
          </cell>
        </row>
        <row r="2754">
          <cell r="B2754">
            <v>40494</v>
          </cell>
          <cell r="C2754">
            <v>247</v>
          </cell>
        </row>
        <row r="2755">
          <cell r="B2755">
            <v>40497</v>
          </cell>
          <cell r="C2755">
            <v>244</v>
          </cell>
        </row>
        <row r="2756">
          <cell r="B2756">
            <v>40498</v>
          </cell>
          <cell r="C2756">
            <v>248</v>
          </cell>
        </row>
        <row r="2757">
          <cell r="B2757">
            <v>40499</v>
          </cell>
          <cell r="C2757">
            <v>248</v>
          </cell>
        </row>
        <row r="2758">
          <cell r="B2758">
            <v>40500</v>
          </cell>
          <cell r="C2758">
            <v>245</v>
          </cell>
        </row>
        <row r="2759">
          <cell r="B2759">
            <v>40501</v>
          </cell>
          <cell r="C2759">
            <v>251</v>
          </cell>
        </row>
        <row r="2760">
          <cell r="B2760">
            <v>40504</v>
          </cell>
          <cell r="C2760">
            <v>248</v>
          </cell>
        </row>
        <row r="2761">
          <cell r="B2761">
            <v>40505</v>
          </cell>
          <cell r="C2761">
            <v>255</v>
          </cell>
        </row>
        <row r="2762">
          <cell r="B2762">
            <v>40506</v>
          </cell>
          <cell r="C2762">
            <v>259</v>
          </cell>
        </row>
        <row r="2763">
          <cell r="B2763">
            <v>40507</v>
          </cell>
          <cell r="C2763">
            <v>257</v>
          </cell>
        </row>
        <row r="2764">
          <cell r="B2764">
            <v>40508</v>
          </cell>
          <cell r="C2764">
            <v>259</v>
          </cell>
        </row>
        <row r="2765">
          <cell r="B2765">
            <v>40511</v>
          </cell>
          <cell r="C2765">
            <v>281</v>
          </cell>
        </row>
        <row r="2766">
          <cell r="B2766">
            <v>40512</v>
          </cell>
          <cell r="C2766">
            <v>292</v>
          </cell>
        </row>
        <row r="2767">
          <cell r="B2767">
            <v>40513</v>
          </cell>
          <cell r="C2767">
            <v>288</v>
          </cell>
        </row>
        <row r="2768">
          <cell r="B2768">
            <v>40514</v>
          </cell>
          <cell r="C2768">
            <v>291</v>
          </cell>
        </row>
        <row r="2769">
          <cell r="B2769">
            <v>40515</v>
          </cell>
          <cell r="C2769">
            <v>291</v>
          </cell>
        </row>
        <row r="2770">
          <cell r="B2770">
            <v>40518</v>
          </cell>
          <cell r="C2770">
            <v>299</v>
          </cell>
        </row>
        <row r="2771">
          <cell r="B2771">
            <v>40519</v>
          </cell>
          <cell r="C2771">
            <v>292</v>
          </cell>
        </row>
        <row r="2772">
          <cell r="B2772">
            <v>40520</v>
          </cell>
          <cell r="C2772">
            <v>292</v>
          </cell>
        </row>
        <row r="2773">
          <cell r="B2773">
            <v>40521</v>
          </cell>
          <cell r="C2773">
            <v>291</v>
          </cell>
        </row>
        <row r="2774">
          <cell r="B2774">
            <v>40522</v>
          </cell>
          <cell r="C2774">
            <v>293</v>
          </cell>
        </row>
        <row r="2775">
          <cell r="B2775">
            <v>40525</v>
          </cell>
          <cell r="C2775">
            <v>294</v>
          </cell>
        </row>
        <row r="2776">
          <cell r="B2776">
            <v>40526</v>
          </cell>
          <cell r="C2776">
            <v>281</v>
          </cell>
        </row>
        <row r="2777">
          <cell r="B2777">
            <v>40527</v>
          </cell>
          <cell r="C2777">
            <v>297</v>
          </cell>
        </row>
        <row r="2778">
          <cell r="B2778">
            <v>40528</v>
          </cell>
          <cell r="C2778">
            <v>297</v>
          </cell>
        </row>
        <row r="2779">
          <cell r="B2779">
            <v>40529</v>
          </cell>
          <cell r="C2779">
            <v>286</v>
          </cell>
        </row>
        <row r="2780">
          <cell r="B2780">
            <v>40532</v>
          </cell>
          <cell r="C2780">
            <v>287</v>
          </cell>
        </row>
        <row r="2781">
          <cell r="B2781">
            <v>40533</v>
          </cell>
          <cell r="C2781">
            <v>287</v>
          </cell>
        </row>
        <row r="2782">
          <cell r="B2782">
            <v>40534</v>
          </cell>
          <cell r="C2782">
            <v>314</v>
          </cell>
        </row>
        <row r="2783">
          <cell r="B2783">
            <v>40535</v>
          </cell>
          <cell r="C2783">
            <v>318</v>
          </cell>
        </row>
        <row r="2784">
          <cell r="B2784">
            <v>40536</v>
          </cell>
          <cell r="C2784">
            <v>318</v>
          </cell>
        </row>
        <row r="2785">
          <cell r="B2785">
            <v>40539</v>
          </cell>
          <cell r="C2785">
            <v>318</v>
          </cell>
        </row>
        <row r="2786">
          <cell r="B2786">
            <v>40540</v>
          </cell>
          <cell r="C2786">
            <v>318</v>
          </cell>
        </row>
        <row r="2787">
          <cell r="B2787">
            <v>40541</v>
          </cell>
          <cell r="C2787">
            <v>320</v>
          </cell>
        </row>
        <row r="2788">
          <cell r="B2788">
            <v>40542</v>
          </cell>
          <cell r="C2788">
            <v>315</v>
          </cell>
        </row>
        <row r="2789">
          <cell r="B2789">
            <v>40543</v>
          </cell>
          <cell r="C2789">
            <v>323</v>
          </cell>
        </row>
        <row r="2790">
          <cell r="B2790">
            <v>40546</v>
          </cell>
          <cell r="C2790">
            <v>323</v>
          </cell>
        </row>
        <row r="2791">
          <cell r="B2791">
            <v>40547</v>
          </cell>
          <cell r="C2791">
            <v>314</v>
          </cell>
        </row>
        <row r="2792">
          <cell r="B2792">
            <v>40548</v>
          </cell>
          <cell r="C2792">
            <v>310</v>
          </cell>
        </row>
        <row r="2793">
          <cell r="B2793">
            <v>40549</v>
          </cell>
          <cell r="C2793">
            <v>315</v>
          </cell>
        </row>
        <row r="2794">
          <cell r="B2794">
            <v>40550</v>
          </cell>
          <cell r="C2794">
            <v>316</v>
          </cell>
        </row>
        <row r="2795">
          <cell r="B2795">
            <v>40553</v>
          </cell>
          <cell r="C2795">
            <v>322</v>
          </cell>
        </row>
        <row r="2796">
          <cell r="B2796">
            <v>40554</v>
          </cell>
          <cell r="C2796">
            <v>318</v>
          </cell>
        </row>
        <row r="2797">
          <cell r="B2797">
            <v>40555</v>
          </cell>
          <cell r="C2797">
            <v>307</v>
          </cell>
        </row>
        <row r="2798">
          <cell r="B2798">
            <v>40556</v>
          </cell>
          <cell r="C2798">
            <v>310</v>
          </cell>
        </row>
        <row r="2799">
          <cell r="B2799">
            <v>40557</v>
          </cell>
          <cell r="C2799">
            <v>308</v>
          </cell>
        </row>
        <row r="2800">
          <cell r="B2800">
            <v>40560</v>
          </cell>
          <cell r="C2800">
            <v>308</v>
          </cell>
        </row>
        <row r="2801">
          <cell r="B2801">
            <v>40561</v>
          </cell>
          <cell r="C2801">
            <v>299</v>
          </cell>
        </row>
        <row r="2802">
          <cell r="B2802">
            <v>40562</v>
          </cell>
          <cell r="C2802">
            <v>300</v>
          </cell>
        </row>
        <row r="2803">
          <cell r="B2803">
            <v>40563</v>
          </cell>
          <cell r="C2803">
            <v>293</v>
          </cell>
        </row>
        <row r="2804">
          <cell r="B2804">
            <v>40564</v>
          </cell>
          <cell r="C2804">
            <v>301</v>
          </cell>
        </row>
        <row r="2805">
          <cell r="B2805">
            <v>40567</v>
          </cell>
          <cell r="C2805">
            <v>296</v>
          </cell>
        </row>
        <row r="2806">
          <cell r="B2806">
            <v>40568</v>
          </cell>
          <cell r="C2806">
            <v>296</v>
          </cell>
        </row>
        <row r="2807">
          <cell r="B2807">
            <v>40569</v>
          </cell>
          <cell r="C2807">
            <v>285</v>
          </cell>
        </row>
        <row r="2808">
          <cell r="B2808">
            <v>40570</v>
          </cell>
          <cell r="C2808">
            <v>281</v>
          </cell>
        </row>
        <row r="2809">
          <cell r="B2809">
            <v>40571</v>
          </cell>
          <cell r="C2809">
            <v>288</v>
          </cell>
        </row>
        <row r="2810">
          <cell r="B2810">
            <v>40574</v>
          </cell>
          <cell r="C2810">
            <v>283</v>
          </cell>
        </row>
        <row r="2811">
          <cell r="B2811">
            <v>40575</v>
          </cell>
          <cell r="C2811">
            <v>270</v>
          </cell>
        </row>
        <row r="2812">
          <cell r="B2812">
            <v>40576</v>
          </cell>
          <cell r="C2812">
            <v>265</v>
          </cell>
        </row>
        <row r="2813">
          <cell r="B2813">
            <v>40577</v>
          </cell>
          <cell r="C2813">
            <v>273</v>
          </cell>
        </row>
        <row r="2814">
          <cell r="B2814">
            <v>40578</v>
          </cell>
          <cell r="C2814">
            <v>265</v>
          </cell>
        </row>
        <row r="2815">
          <cell r="B2815">
            <v>40581</v>
          </cell>
          <cell r="C2815">
            <v>260</v>
          </cell>
        </row>
        <row r="2816">
          <cell r="B2816">
            <v>40582</v>
          </cell>
          <cell r="C2816">
            <v>258</v>
          </cell>
        </row>
        <row r="2817">
          <cell r="B2817">
            <v>40583</v>
          </cell>
          <cell r="C2817">
            <v>261</v>
          </cell>
        </row>
        <row r="2818">
          <cell r="B2818">
            <v>40584</v>
          </cell>
          <cell r="C2818">
            <v>261</v>
          </cell>
        </row>
        <row r="2819">
          <cell r="B2819">
            <v>40585</v>
          </cell>
          <cell r="C2819">
            <v>269</v>
          </cell>
        </row>
        <row r="2820">
          <cell r="B2820">
            <v>40588</v>
          </cell>
          <cell r="C2820">
            <v>270</v>
          </cell>
        </row>
        <row r="2821">
          <cell r="B2821">
            <v>40589</v>
          </cell>
          <cell r="C2821">
            <v>266</v>
          </cell>
        </row>
        <row r="2822">
          <cell r="B2822">
            <v>40590</v>
          </cell>
          <cell r="C2822">
            <v>266</v>
          </cell>
        </row>
        <row r="2823">
          <cell r="B2823">
            <v>40591</v>
          </cell>
          <cell r="C2823">
            <v>267</v>
          </cell>
        </row>
        <row r="2824">
          <cell r="B2824">
            <v>40592</v>
          </cell>
          <cell r="C2824">
            <v>263</v>
          </cell>
        </row>
        <row r="2825">
          <cell r="B2825">
            <v>40595</v>
          </cell>
          <cell r="C2825">
            <v>263</v>
          </cell>
        </row>
        <row r="2826">
          <cell r="B2826">
            <v>40596</v>
          </cell>
          <cell r="C2826">
            <v>266</v>
          </cell>
        </row>
        <row r="2827">
          <cell r="B2827">
            <v>40597</v>
          </cell>
          <cell r="C2827">
            <v>265</v>
          </cell>
        </row>
        <row r="2828">
          <cell r="B2828">
            <v>40598</v>
          </cell>
          <cell r="C2828">
            <v>266</v>
          </cell>
        </row>
        <row r="2829">
          <cell r="B2829">
            <v>40599</v>
          </cell>
          <cell r="C2829">
            <v>265</v>
          </cell>
        </row>
        <row r="2830">
          <cell r="B2830">
            <v>40602</v>
          </cell>
          <cell r="C2830">
            <v>264</v>
          </cell>
        </row>
        <row r="2831">
          <cell r="B2831">
            <v>40603</v>
          </cell>
          <cell r="C2831">
            <v>262</v>
          </cell>
        </row>
        <row r="2832">
          <cell r="B2832">
            <v>40604</v>
          </cell>
          <cell r="C2832">
            <v>258</v>
          </cell>
        </row>
        <row r="2833">
          <cell r="B2833">
            <v>40605</v>
          </cell>
          <cell r="C2833">
            <v>248</v>
          </cell>
        </row>
        <row r="2834">
          <cell r="B2834">
            <v>40606</v>
          </cell>
          <cell r="C2834">
            <v>233</v>
          </cell>
        </row>
        <row r="2835">
          <cell r="B2835">
            <v>40609</v>
          </cell>
          <cell r="C2835">
            <v>232</v>
          </cell>
        </row>
        <row r="2836">
          <cell r="B2836">
            <v>40610</v>
          </cell>
          <cell r="C2836">
            <v>232</v>
          </cell>
        </row>
        <row r="2837">
          <cell r="B2837">
            <v>40611</v>
          </cell>
          <cell r="C2837">
            <v>232</v>
          </cell>
        </row>
        <row r="2838">
          <cell r="B2838">
            <v>40612</v>
          </cell>
          <cell r="C2838">
            <v>241</v>
          </cell>
        </row>
        <row r="2839">
          <cell r="B2839">
            <v>40613</v>
          </cell>
          <cell r="C2839">
            <v>247</v>
          </cell>
        </row>
        <row r="2840">
          <cell r="B2840">
            <v>40616</v>
          </cell>
          <cell r="C2840">
            <v>250</v>
          </cell>
        </row>
        <row r="2841">
          <cell r="B2841">
            <v>40617</v>
          </cell>
          <cell r="C2841">
            <v>248</v>
          </cell>
        </row>
        <row r="2842">
          <cell r="B2842">
            <v>40618</v>
          </cell>
          <cell r="C2842">
            <v>255</v>
          </cell>
        </row>
        <row r="2843">
          <cell r="B2843">
            <v>40619</v>
          </cell>
          <cell r="C2843">
            <v>258</v>
          </cell>
        </row>
        <row r="2844">
          <cell r="B2844">
            <v>40620</v>
          </cell>
          <cell r="C2844">
            <v>256</v>
          </cell>
        </row>
        <row r="2845">
          <cell r="B2845">
            <v>40623</v>
          </cell>
          <cell r="C2845">
            <v>249</v>
          </cell>
        </row>
        <row r="2846">
          <cell r="B2846">
            <v>40624</v>
          </cell>
          <cell r="C2846">
            <v>241</v>
          </cell>
        </row>
        <row r="2847">
          <cell r="B2847">
            <v>40625</v>
          </cell>
          <cell r="C2847">
            <v>245</v>
          </cell>
        </row>
        <row r="2848">
          <cell r="B2848">
            <v>40626</v>
          </cell>
          <cell r="C2848">
            <v>239</v>
          </cell>
        </row>
        <row r="2849">
          <cell r="B2849">
            <v>40627</v>
          </cell>
          <cell r="C2849">
            <v>237</v>
          </cell>
        </row>
        <row r="2850">
          <cell r="B2850">
            <v>40630</v>
          </cell>
          <cell r="C2850">
            <v>234</v>
          </cell>
        </row>
        <row r="2851">
          <cell r="B2851">
            <v>40631</v>
          </cell>
          <cell r="C2851">
            <v>232</v>
          </cell>
        </row>
        <row r="2852">
          <cell r="B2852">
            <v>40632</v>
          </cell>
          <cell r="C2852">
            <v>230</v>
          </cell>
        </row>
        <row r="2853">
          <cell r="B2853">
            <v>40633</v>
          </cell>
          <cell r="C2853">
            <v>231</v>
          </cell>
        </row>
        <row r="2854">
          <cell r="B2854">
            <v>40634</v>
          </cell>
          <cell r="C2854">
            <v>217</v>
          </cell>
        </row>
        <row r="2855">
          <cell r="B2855">
            <v>40637</v>
          </cell>
          <cell r="C2855">
            <v>216</v>
          </cell>
        </row>
        <row r="2856">
          <cell r="B2856">
            <v>40638</v>
          </cell>
          <cell r="C2856">
            <v>214</v>
          </cell>
        </row>
        <row r="2857">
          <cell r="B2857">
            <v>40639</v>
          </cell>
          <cell r="C2857">
            <v>214</v>
          </cell>
        </row>
        <row r="2858">
          <cell r="B2858">
            <v>40640</v>
          </cell>
          <cell r="C2858">
            <v>213</v>
          </cell>
        </row>
        <row r="2859">
          <cell r="B2859">
            <v>40641</v>
          </cell>
          <cell r="C2859">
            <v>209</v>
          </cell>
        </row>
        <row r="2860">
          <cell r="B2860">
            <v>40644</v>
          </cell>
          <cell r="C2860">
            <v>211</v>
          </cell>
        </row>
        <row r="2861">
          <cell r="B2861">
            <v>40645</v>
          </cell>
          <cell r="C2861">
            <v>217</v>
          </cell>
        </row>
        <row r="2862">
          <cell r="B2862">
            <v>40646</v>
          </cell>
          <cell r="C2862">
            <v>216</v>
          </cell>
        </row>
        <row r="2863">
          <cell r="B2863">
            <v>40647</v>
          </cell>
          <cell r="C2863">
            <v>221</v>
          </cell>
        </row>
        <row r="2864">
          <cell r="B2864">
            <v>40648</v>
          </cell>
          <cell r="C2864">
            <v>219</v>
          </cell>
        </row>
        <row r="2865">
          <cell r="B2865">
            <v>40651</v>
          </cell>
          <cell r="C2865">
            <v>236</v>
          </cell>
        </row>
        <row r="2866">
          <cell r="B2866">
            <v>40652</v>
          </cell>
          <cell r="C2866">
            <v>232</v>
          </cell>
        </row>
        <row r="2867">
          <cell r="B2867">
            <v>40653</v>
          </cell>
          <cell r="C2867">
            <v>231</v>
          </cell>
        </row>
        <row r="2868">
          <cell r="B2868">
            <v>40654</v>
          </cell>
          <cell r="C2868">
            <v>231</v>
          </cell>
        </row>
        <row r="2869">
          <cell r="B2869">
            <v>40655</v>
          </cell>
          <cell r="C2869">
            <v>231</v>
          </cell>
        </row>
        <row r="2870">
          <cell r="B2870">
            <v>40658</v>
          </cell>
          <cell r="C2870">
            <v>231</v>
          </cell>
        </row>
        <row r="2871">
          <cell r="B2871">
            <v>40659</v>
          </cell>
          <cell r="C2871">
            <v>234</v>
          </cell>
        </row>
        <row r="2872">
          <cell r="B2872">
            <v>40660</v>
          </cell>
          <cell r="C2872">
            <v>224</v>
          </cell>
        </row>
        <row r="2873">
          <cell r="B2873">
            <v>40661</v>
          </cell>
          <cell r="C2873">
            <v>230</v>
          </cell>
        </row>
        <row r="2874">
          <cell r="B2874">
            <v>40662</v>
          </cell>
          <cell r="C2874">
            <v>230</v>
          </cell>
        </row>
        <row r="2875">
          <cell r="B2875">
            <v>40665</v>
          </cell>
          <cell r="C2875">
            <v>230</v>
          </cell>
        </row>
        <row r="2876">
          <cell r="B2876">
            <v>40666</v>
          </cell>
          <cell r="C2876">
            <v>218</v>
          </cell>
        </row>
        <row r="2877">
          <cell r="B2877">
            <v>40667</v>
          </cell>
          <cell r="C2877">
            <v>214</v>
          </cell>
        </row>
        <row r="2878">
          <cell r="B2878">
            <v>40668</v>
          </cell>
          <cell r="C2878">
            <v>230</v>
          </cell>
        </row>
        <row r="2879">
          <cell r="B2879">
            <v>40669</v>
          </cell>
          <cell r="C2879">
            <v>226</v>
          </cell>
        </row>
        <row r="2880">
          <cell r="B2880">
            <v>40672</v>
          </cell>
          <cell r="C2880">
            <v>235</v>
          </cell>
        </row>
        <row r="2881">
          <cell r="B2881">
            <v>40673</v>
          </cell>
          <cell r="C2881">
            <v>231</v>
          </cell>
        </row>
        <row r="2882">
          <cell r="B2882">
            <v>40674</v>
          </cell>
          <cell r="C2882">
            <v>231</v>
          </cell>
        </row>
        <row r="2883">
          <cell r="B2883">
            <v>40675</v>
          </cell>
          <cell r="C2883">
            <v>238</v>
          </cell>
        </row>
        <row r="2884">
          <cell r="B2884">
            <v>40676</v>
          </cell>
          <cell r="C2884">
            <v>234</v>
          </cell>
        </row>
        <row r="2885">
          <cell r="B2885">
            <v>40679</v>
          </cell>
          <cell r="C2885">
            <v>232</v>
          </cell>
        </row>
        <row r="2886">
          <cell r="B2886">
            <v>40680</v>
          </cell>
          <cell r="C2886">
            <v>231</v>
          </cell>
        </row>
        <row r="2887">
          <cell r="B2887">
            <v>40681</v>
          </cell>
          <cell r="C2887">
            <v>229</v>
          </cell>
        </row>
        <row r="2888">
          <cell r="B2888">
            <v>40682</v>
          </cell>
          <cell r="C2888">
            <v>224</v>
          </cell>
        </row>
        <row r="2889">
          <cell r="B2889">
            <v>40683</v>
          </cell>
          <cell r="C2889">
            <v>231</v>
          </cell>
        </row>
        <row r="2890">
          <cell r="B2890">
            <v>40686</v>
          </cell>
          <cell r="C2890">
            <v>239</v>
          </cell>
        </row>
        <row r="2891">
          <cell r="B2891">
            <v>40687</v>
          </cell>
          <cell r="C2891">
            <v>236</v>
          </cell>
        </row>
        <row r="2892">
          <cell r="B2892">
            <v>40688</v>
          </cell>
          <cell r="C2892">
            <v>241</v>
          </cell>
        </row>
        <row r="2893">
          <cell r="B2893">
            <v>40689</v>
          </cell>
          <cell r="C2893">
            <v>243</v>
          </cell>
        </row>
        <row r="2894">
          <cell r="B2894">
            <v>40690</v>
          </cell>
          <cell r="C2894">
            <v>249</v>
          </cell>
        </row>
        <row r="2895">
          <cell r="B2895">
            <v>40693</v>
          </cell>
          <cell r="C2895">
            <v>249</v>
          </cell>
        </row>
        <row r="2896">
          <cell r="B2896">
            <v>40694</v>
          </cell>
          <cell r="C2896">
            <v>245</v>
          </cell>
        </row>
        <row r="2897">
          <cell r="B2897">
            <v>40695</v>
          </cell>
          <cell r="C2897">
            <v>249</v>
          </cell>
        </row>
        <row r="2898">
          <cell r="B2898">
            <v>40696</v>
          </cell>
          <cell r="C2898">
            <v>244</v>
          </cell>
        </row>
        <row r="2899">
          <cell r="B2899">
            <v>40697</v>
          </cell>
          <cell r="C2899">
            <v>240</v>
          </cell>
        </row>
        <row r="2900">
          <cell r="B2900">
            <v>40700</v>
          </cell>
          <cell r="C2900">
            <v>243</v>
          </cell>
        </row>
        <row r="2901">
          <cell r="B2901">
            <v>40701</v>
          </cell>
          <cell r="C2901">
            <v>237</v>
          </cell>
        </row>
        <row r="2902">
          <cell r="B2902">
            <v>40702</v>
          </cell>
          <cell r="C2902">
            <v>240</v>
          </cell>
        </row>
        <row r="2903">
          <cell r="B2903">
            <v>40703</v>
          </cell>
          <cell r="C2903">
            <v>245</v>
          </cell>
        </row>
        <row r="2904">
          <cell r="B2904">
            <v>40704</v>
          </cell>
          <cell r="C2904">
            <v>252</v>
          </cell>
        </row>
        <row r="2905">
          <cell r="B2905">
            <v>40707</v>
          </cell>
          <cell r="C2905">
            <v>250</v>
          </cell>
        </row>
        <row r="2906">
          <cell r="B2906">
            <v>40708</v>
          </cell>
          <cell r="C2906">
            <v>246</v>
          </cell>
        </row>
        <row r="2907">
          <cell r="B2907">
            <v>40709</v>
          </cell>
          <cell r="C2907">
            <v>255</v>
          </cell>
        </row>
        <row r="2908">
          <cell r="B2908">
            <v>40710</v>
          </cell>
          <cell r="C2908">
            <v>262</v>
          </cell>
        </row>
        <row r="2909">
          <cell r="B2909">
            <v>40711</v>
          </cell>
          <cell r="C2909">
            <v>259</v>
          </cell>
        </row>
        <row r="2910">
          <cell r="B2910">
            <v>40714</v>
          </cell>
          <cell r="C2910">
            <v>259</v>
          </cell>
        </row>
        <row r="2911">
          <cell r="B2911">
            <v>40715</v>
          </cell>
          <cell r="C2911">
            <v>256</v>
          </cell>
        </row>
        <row r="2912">
          <cell r="B2912">
            <v>40716</v>
          </cell>
          <cell r="C2912">
            <v>266</v>
          </cell>
        </row>
        <row r="2913">
          <cell r="B2913">
            <v>40717</v>
          </cell>
          <cell r="C2913">
            <v>280</v>
          </cell>
        </row>
        <row r="2914">
          <cell r="B2914">
            <v>40718</v>
          </cell>
          <cell r="C2914">
            <v>286</v>
          </cell>
        </row>
        <row r="2915">
          <cell r="B2915">
            <v>40721</v>
          </cell>
          <cell r="C2915">
            <v>280</v>
          </cell>
        </row>
        <row r="2916">
          <cell r="B2916">
            <v>40722</v>
          </cell>
          <cell r="C2916">
            <v>269</v>
          </cell>
        </row>
        <row r="2917">
          <cell r="B2917">
            <v>40723</v>
          </cell>
          <cell r="C2917">
            <v>266</v>
          </cell>
        </row>
        <row r="2918">
          <cell r="B2918">
            <v>40724</v>
          </cell>
          <cell r="C2918">
            <v>259</v>
          </cell>
        </row>
        <row r="2919">
          <cell r="B2919">
            <v>40725</v>
          </cell>
          <cell r="C2919">
            <v>256</v>
          </cell>
        </row>
        <row r="2920">
          <cell r="B2920">
            <v>40728</v>
          </cell>
          <cell r="C2920">
            <v>256</v>
          </cell>
        </row>
        <row r="2921">
          <cell r="B2921">
            <v>40729</v>
          </cell>
          <cell r="C2921">
            <v>258</v>
          </cell>
        </row>
        <row r="2922">
          <cell r="B2922">
            <v>40730</v>
          </cell>
          <cell r="C2922">
            <v>269</v>
          </cell>
        </row>
        <row r="2923">
          <cell r="B2923">
            <v>40731</v>
          </cell>
          <cell r="C2923">
            <v>265</v>
          </cell>
        </row>
        <row r="2924">
          <cell r="B2924">
            <v>40732</v>
          </cell>
          <cell r="C2924">
            <v>281</v>
          </cell>
        </row>
        <row r="2925">
          <cell r="B2925">
            <v>40735</v>
          </cell>
          <cell r="C2925">
            <v>305</v>
          </cell>
        </row>
        <row r="2926">
          <cell r="B2926">
            <v>40736</v>
          </cell>
          <cell r="C2926">
            <v>313</v>
          </cell>
        </row>
        <row r="2927">
          <cell r="B2927">
            <v>40737</v>
          </cell>
          <cell r="C2927">
            <v>313</v>
          </cell>
        </row>
        <row r="2928">
          <cell r="B2928">
            <v>40738</v>
          </cell>
          <cell r="C2928">
            <v>299</v>
          </cell>
        </row>
        <row r="2929">
          <cell r="B2929">
            <v>40739</v>
          </cell>
          <cell r="C2929">
            <v>327</v>
          </cell>
        </row>
        <row r="2930">
          <cell r="B2930">
            <v>40742</v>
          </cell>
          <cell r="C2930">
            <v>336</v>
          </cell>
        </row>
        <row r="2931">
          <cell r="B2931">
            <v>40743</v>
          </cell>
          <cell r="C2931">
            <v>328</v>
          </cell>
        </row>
        <row r="2932">
          <cell r="B2932">
            <v>40744</v>
          </cell>
          <cell r="C2932">
            <v>316</v>
          </cell>
        </row>
        <row r="2933">
          <cell r="B2933">
            <v>40745</v>
          </cell>
          <cell r="C2933">
            <v>300</v>
          </cell>
        </row>
        <row r="2934">
          <cell r="B2934">
            <v>40746</v>
          </cell>
          <cell r="C2934">
            <v>307</v>
          </cell>
        </row>
        <row r="2935">
          <cell r="B2935">
            <v>40749</v>
          </cell>
          <cell r="C2935">
            <v>315</v>
          </cell>
        </row>
        <row r="2936">
          <cell r="B2936">
            <v>40750</v>
          </cell>
          <cell r="C2936">
            <v>314</v>
          </cell>
        </row>
        <row r="2937">
          <cell r="B2937">
            <v>40751</v>
          </cell>
          <cell r="C2937">
            <v>314</v>
          </cell>
        </row>
        <row r="2938">
          <cell r="B2938">
            <v>40752</v>
          </cell>
          <cell r="C2938">
            <v>312</v>
          </cell>
        </row>
        <row r="2939">
          <cell r="B2939">
            <v>40753</v>
          </cell>
          <cell r="C2939">
            <v>319</v>
          </cell>
        </row>
        <row r="2940">
          <cell r="B2940">
            <v>40756</v>
          </cell>
          <cell r="C2940">
            <v>346</v>
          </cell>
        </row>
        <row r="2941">
          <cell r="B2941">
            <v>40757</v>
          </cell>
          <cell r="C2941">
            <v>349</v>
          </cell>
        </row>
        <row r="2942">
          <cell r="B2942">
            <v>40758</v>
          </cell>
          <cell r="C2942">
            <v>353</v>
          </cell>
        </row>
        <row r="2943">
          <cell r="B2943">
            <v>40759</v>
          </cell>
          <cell r="C2943">
            <v>361</v>
          </cell>
        </row>
        <row r="2944">
          <cell r="B2944">
            <v>40760</v>
          </cell>
          <cell r="C2944">
            <v>366</v>
          </cell>
        </row>
        <row r="2945">
          <cell r="B2945">
            <v>40763</v>
          </cell>
          <cell r="C2945">
            <v>392</v>
          </cell>
        </row>
        <row r="2946">
          <cell r="B2946">
            <v>40764</v>
          </cell>
          <cell r="C2946">
            <v>401</v>
          </cell>
        </row>
        <row r="2947">
          <cell r="B2947">
            <v>40765</v>
          </cell>
          <cell r="C2947">
            <v>416</v>
          </cell>
        </row>
        <row r="2948">
          <cell r="B2948">
            <v>40766</v>
          </cell>
          <cell r="C2948">
            <v>426</v>
          </cell>
        </row>
        <row r="2949">
          <cell r="B2949">
            <v>40767</v>
          </cell>
          <cell r="C2949">
            <v>419</v>
          </cell>
        </row>
        <row r="2950">
          <cell r="B2950">
            <v>40770</v>
          </cell>
          <cell r="C2950">
            <v>421</v>
          </cell>
        </row>
        <row r="2951">
          <cell r="B2951">
            <v>40771</v>
          </cell>
          <cell r="C2951">
            <v>424</v>
          </cell>
        </row>
        <row r="2952">
          <cell r="B2952">
            <v>40772</v>
          </cell>
          <cell r="C2952">
            <v>422</v>
          </cell>
        </row>
        <row r="2953">
          <cell r="B2953">
            <v>40773</v>
          </cell>
          <cell r="C2953">
            <v>444</v>
          </cell>
        </row>
        <row r="2954">
          <cell r="B2954">
            <v>40774</v>
          </cell>
          <cell r="C2954">
            <v>444</v>
          </cell>
        </row>
        <row r="2955">
          <cell r="B2955">
            <v>40777</v>
          </cell>
          <cell r="C2955">
            <v>444</v>
          </cell>
        </row>
        <row r="2956">
          <cell r="B2956">
            <v>40778</v>
          </cell>
          <cell r="C2956">
            <v>438</v>
          </cell>
        </row>
        <row r="2957">
          <cell r="B2957">
            <v>40779</v>
          </cell>
          <cell r="C2957">
            <v>432</v>
          </cell>
        </row>
        <row r="2958">
          <cell r="B2958">
            <v>40780</v>
          </cell>
          <cell r="C2958">
            <v>438</v>
          </cell>
        </row>
        <row r="2959">
          <cell r="B2959">
            <v>40781</v>
          </cell>
          <cell r="C2959">
            <v>439</v>
          </cell>
        </row>
        <row r="2960">
          <cell r="B2960">
            <v>40784</v>
          </cell>
          <cell r="C2960">
            <v>439</v>
          </cell>
        </row>
        <row r="2961">
          <cell r="B2961">
            <v>40785</v>
          </cell>
          <cell r="C2961">
            <v>441</v>
          </cell>
        </row>
        <row r="2962">
          <cell r="B2962">
            <v>40786</v>
          </cell>
          <cell r="C2962">
            <v>424</v>
          </cell>
        </row>
        <row r="2963">
          <cell r="B2963">
            <v>40787</v>
          </cell>
          <cell r="C2963">
            <v>422</v>
          </cell>
        </row>
        <row r="2964">
          <cell r="B2964">
            <v>40788</v>
          </cell>
          <cell r="C2964">
            <v>418</v>
          </cell>
        </row>
        <row r="2965">
          <cell r="B2965">
            <v>40791</v>
          </cell>
          <cell r="C2965">
            <v>418</v>
          </cell>
        </row>
        <row r="2966">
          <cell r="B2966">
            <v>40792</v>
          </cell>
          <cell r="C2966">
            <v>443</v>
          </cell>
        </row>
        <row r="2967">
          <cell r="B2967">
            <v>40793</v>
          </cell>
          <cell r="C2967">
            <v>434</v>
          </cell>
        </row>
        <row r="2968">
          <cell r="B2968">
            <v>40794</v>
          </cell>
          <cell r="C2968">
            <v>443</v>
          </cell>
        </row>
        <row r="2969">
          <cell r="B2969">
            <v>40795</v>
          </cell>
          <cell r="C2969">
            <v>458</v>
          </cell>
        </row>
        <row r="2970">
          <cell r="B2970">
            <v>40798</v>
          </cell>
          <cell r="C2970">
            <v>460</v>
          </cell>
        </row>
        <row r="2971">
          <cell r="B2971">
            <v>40799</v>
          </cell>
          <cell r="C2971">
            <v>461</v>
          </cell>
        </row>
        <row r="2972">
          <cell r="B2972">
            <v>40800</v>
          </cell>
          <cell r="C2972">
            <v>453</v>
          </cell>
        </row>
        <row r="2973">
          <cell r="B2973">
            <v>40801</v>
          </cell>
          <cell r="C2973">
            <v>451</v>
          </cell>
        </row>
        <row r="2974">
          <cell r="B2974">
            <v>40802</v>
          </cell>
          <cell r="C2974">
            <v>453</v>
          </cell>
        </row>
        <row r="2975">
          <cell r="B2975">
            <v>40805</v>
          </cell>
          <cell r="C2975">
            <v>444</v>
          </cell>
        </row>
        <row r="2976">
          <cell r="B2976">
            <v>40806</v>
          </cell>
          <cell r="C2976">
            <v>468</v>
          </cell>
        </row>
        <row r="2977">
          <cell r="B2977">
            <v>40807</v>
          </cell>
          <cell r="C2977">
            <v>475</v>
          </cell>
        </row>
        <row r="2978">
          <cell r="B2978">
            <v>40808</v>
          </cell>
          <cell r="C2978">
            <v>489</v>
          </cell>
        </row>
        <row r="2979">
          <cell r="B2979">
            <v>40809</v>
          </cell>
          <cell r="C2979">
            <v>525</v>
          </cell>
        </row>
        <row r="2980">
          <cell r="B2980">
            <v>40812</v>
          </cell>
          <cell r="C2980">
            <v>528</v>
          </cell>
        </row>
        <row r="2981">
          <cell r="B2981">
            <v>40813</v>
          </cell>
          <cell r="C2981">
            <v>517</v>
          </cell>
        </row>
        <row r="2982">
          <cell r="B2982">
            <v>40814</v>
          </cell>
          <cell r="C2982">
            <v>519</v>
          </cell>
        </row>
        <row r="2983">
          <cell r="B2983">
            <v>40815</v>
          </cell>
          <cell r="C2983">
            <v>517</v>
          </cell>
        </row>
        <row r="2984">
          <cell r="B2984">
            <v>40816</v>
          </cell>
          <cell r="C2984">
            <v>558.85</v>
          </cell>
        </row>
        <row r="2985">
          <cell r="B2985">
            <v>40819</v>
          </cell>
          <cell r="C2985">
            <v>576.9</v>
          </cell>
        </row>
        <row r="2986">
          <cell r="B2986">
            <v>40820</v>
          </cell>
          <cell r="C2986">
            <v>603.42999999999995</v>
          </cell>
        </row>
        <row r="2987">
          <cell r="B2987">
            <v>40821</v>
          </cell>
          <cell r="C2987">
            <v>596.37</v>
          </cell>
        </row>
        <row r="2988">
          <cell r="B2988">
            <v>40822</v>
          </cell>
          <cell r="C2988">
            <v>583.22</v>
          </cell>
        </row>
        <row r="2989">
          <cell r="B2989">
            <v>40823</v>
          </cell>
          <cell r="C2989">
            <v>579.69000000000005</v>
          </cell>
        </row>
        <row r="2990">
          <cell r="B2990">
            <v>40826</v>
          </cell>
          <cell r="C2990">
            <v>579.79</v>
          </cell>
        </row>
        <row r="2991">
          <cell r="B2991">
            <v>40827</v>
          </cell>
          <cell r="C2991">
            <v>564.28</v>
          </cell>
        </row>
        <row r="2992">
          <cell r="B2992">
            <v>40828</v>
          </cell>
          <cell r="C2992">
            <v>553.45000000000005</v>
          </cell>
        </row>
        <row r="2993">
          <cell r="B2993">
            <v>40829</v>
          </cell>
          <cell r="C2993">
            <v>548.53</v>
          </cell>
        </row>
        <row r="2994">
          <cell r="B2994">
            <v>40830</v>
          </cell>
          <cell r="C2994">
            <v>547.69000000000005</v>
          </cell>
        </row>
        <row r="2995">
          <cell r="B2995">
            <v>40833</v>
          </cell>
          <cell r="C2995">
            <v>543.75</v>
          </cell>
        </row>
        <row r="2996">
          <cell r="B2996">
            <v>40834</v>
          </cell>
          <cell r="C2996">
            <v>554.02</v>
          </cell>
        </row>
        <row r="2997">
          <cell r="B2997">
            <v>40835</v>
          </cell>
          <cell r="C2997">
            <v>543.35</v>
          </cell>
        </row>
        <row r="2998">
          <cell r="B2998">
            <v>40836</v>
          </cell>
          <cell r="C2998">
            <v>543.35</v>
          </cell>
        </row>
        <row r="2999">
          <cell r="B2999">
            <v>40837</v>
          </cell>
          <cell r="C2999">
            <v>544.21</v>
          </cell>
        </row>
        <row r="3000">
          <cell r="B3000">
            <v>40840</v>
          </cell>
          <cell r="C3000">
            <v>540.54999999999995</v>
          </cell>
        </row>
        <row r="3001">
          <cell r="B3001">
            <v>40841</v>
          </cell>
          <cell r="C3001">
            <v>530.98</v>
          </cell>
        </row>
        <row r="3002">
          <cell r="B3002">
            <v>40842</v>
          </cell>
          <cell r="C3002">
            <v>516.11</v>
          </cell>
        </row>
        <row r="3003">
          <cell r="B3003">
            <v>40843</v>
          </cell>
          <cell r="C3003">
            <v>483.29</v>
          </cell>
        </row>
        <row r="3004">
          <cell r="B3004">
            <v>40844</v>
          </cell>
          <cell r="C3004">
            <v>476.56</v>
          </cell>
        </row>
        <row r="3005">
          <cell r="B3005">
            <v>40847</v>
          </cell>
          <cell r="C3005">
            <v>491.15</v>
          </cell>
        </row>
        <row r="3006">
          <cell r="B3006">
            <v>40848</v>
          </cell>
          <cell r="C3006">
            <v>489.8</v>
          </cell>
        </row>
        <row r="3007">
          <cell r="B3007">
            <v>40849</v>
          </cell>
          <cell r="C3007">
            <v>521.15</v>
          </cell>
        </row>
        <row r="3008">
          <cell r="B3008">
            <v>40850</v>
          </cell>
          <cell r="C3008">
            <v>520.16999999999996</v>
          </cell>
        </row>
        <row r="3009">
          <cell r="B3009">
            <v>40851</v>
          </cell>
          <cell r="C3009">
            <v>516.62</v>
          </cell>
        </row>
        <row r="3010">
          <cell r="B3010">
            <v>40854</v>
          </cell>
          <cell r="C3010">
            <v>528.59</v>
          </cell>
        </row>
        <row r="3011">
          <cell r="B3011">
            <v>40855</v>
          </cell>
          <cell r="C3011">
            <v>515.29999999999995</v>
          </cell>
        </row>
        <row r="3012">
          <cell r="B3012">
            <v>40856</v>
          </cell>
          <cell r="C3012">
            <v>541.98</v>
          </cell>
        </row>
        <row r="3013">
          <cell r="B3013">
            <v>40857</v>
          </cell>
          <cell r="C3013">
            <v>535.27</v>
          </cell>
        </row>
        <row r="3014">
          <cell r="B3014">
            <v>40858</v>
          </cell>
          <cell r="C3014">
            <v>535.34</v>
          </cell>
        </row>
        <row r="3015">
          <cell r="B3015">
            <v>40861</v>
          </cell>
          <cell r="C3015">
            <v>557.14</v>
          </cell>
        </row>
        <row r="3016">
          <cell r="B3016">
            <v>40862</v>
          </cell>
          <cell r="C3016">
            <v>578.12</v>
          </cell>
        </row>
        <row r="3017">
          <cell r="B3017">
            <v>40863</v>
          </cell>
          <cell r="C3017">
            <v>573.01</v>
          </cell>
        </row>
        <row r="3018">
          <cell r="B3018">
            <v>40864</v>
          </cell>
          <cell r="C3018">
            <v>572.84</v>
          </cell>
        </row>
        <row r="3019">
          <cell r="B3019">
            <v>40865</v>
          </cell>
          <cell r="C3019">
            <v>568.92999999999995</v>
          </cell>
        </row>
        <row r="3020">
          <cell r="B3020">
            <v>40868</v>
          </cell>
          <cell r="C3020">
            <v>590.03</v>
          </cell>
        </row>
        <row r="3021">
          <cell r="B3021">
            <v>40869</v>
          </cell>
          <cell r="C3021">
            <v>595.01</v>
          </cell>
        </row>
        <row r="3022">
          <cell r="B3022">
            <v>40870</v>
          </cell>
          <cell r="C3022">
            <v>625.12</v>
          </cell>
        </row>
        <row r="3023">
          <cell r="B3023">
            <v>40871</v>
          </cell>
          <cell r="C3023">
            <v>614.4</v>
          </cell>
        </row>
        <row r="3024">
          <cell r="B3024">
            <v>40872</v>
          </cell>
          <cell r="C3024">
            <v>614.52</v>
          </cell>
        </row>
        <row r="3025">
          <cell r="B3025">
            <v>40875</v>
          </cell>
          <cell r="C3025">
            <v>617.29</v>
          </cell>
        </row>
        <row r="3026">
          <cell r="B3026">
            <v>40876</v>
          </cell>
          <cell r="C3026">
            <v>623.14</v>
          </cell>
        </row>
        <row r="3027">
          <cell r="B3027">
            <v>40877</v>
          </cell>
          <cell r="C3027">
            <v>606.64</v>
          </cell>
        </row>
        <row r="3028">
          <cell r="B3028">
            <v>40878</v>
          </cell>
          <cell r="C3028">
            <v>600.46</v>
          </cell>
        </row>
        <row r="3029">
          <cell r="B3029">
            <v>40879</v>
          </cell>
          <cell r="C3029">
            <v>571.49</v>
          </cell>
        </row>
        <row r="3030">
          <cell r="B3030">
            <v>40882</v>
          </cell>
          <cell r="C3030">
            <v>579.47</v>
          </cell>
        </row>
        <row r="3031">
          <cell r="B3031">
            <v>40883</v>
          </cell>
          <cell r="C3031">
            <v>572.44000000000005</v>
          </cell>
        </row>
        <row r="3032">
          <cell r="B3032">
            <v>40884</v>
          </cell>
          <cell r="C3032">
            <v>594.34</v>
          </cell>
        </row>
        <row r="3033">
          <cell r="B3033">
            <v>40885</v>
          </cell>
          <cell r="C3033">
            <v>600.42999999999995</v>
          </cell>
        </row>
        <row r="3034">
          <cell r="B3034">
            <v>40886</v>
          </cell>
          <cell r="C3034">
            <v>598.38</v>
          </cell>
        </row>
        <row r="3035">
          <cell r="B3035">
            <v>40889</v>
          </cell>
          <cell r="C3035">
            <v>608.14</v>
          </cell>
        </row>
        <row r="3036">
          <cell r="B3036">
            <v>40890</v>
          </cell>
          <cell r="C3036">
            <v>587.63</v>
          </cell>
        </row>
        <row r="3037">
          <cell r="B3037">
            <v>40891</v>
          </cell>
          <cell r="C3037">
            <v>611.9</v>
          </cell>
        </row>
        <row r="3038">
          <cell r="B3038">
            <v>40892</v>
          </cell>
          <cell r="C3038">
            <v>614.48</v>
          </cell>
        </row>
        <row r="3039">
          <cell r="B3039">
            <v>40893</v>
          </cell>
          <cell r="C3039">
            <v>616.30999999999995</v>
          </cell>
        </row>
        <row r="3040">
          <cell r="B3040">
            <v>40896</v>
          </cell>
          <cell r="C3040">
            <v>617.26</v>
          </cell>
        </row>
        <row r="3041">
          <cell r="B3041">
            <v>40897</v>
          </cell>
          <cell r="C3041">
            <v>613.29</v>
          </cell>
        </row>
        <row r="3042">
          <cell r="B3042">
            <v>40898</v>
          </cell>
          <cell r="C3042">
            <v>607.95000000000005</v>
          </cell>
        </row>
        <row r="3043">
          <cell r="B3043">
            <v>40899</v>
          </cell>
          <cell r="C3043">
            <v>581.77</v>
          </cell>
        </row>
        <row r="3044">
          <cell r="B3044">
            <v>40900</v>
          </cell>
          <cell r="C3044">
            <v>606.87</v>
          </cell>
        </row>
        <row r="3045">
          <cell r="B3045">
            <v>40903</v>
          </cell>
          <cell r="C3045">
            <v>606.87</v>
          </cell>
        </row>
        <row r="3046">
          <cell r="B3046">
            <v>40904</v>
          </cell>
          <cell r="C3046">
            <v>606.87</v>
          </cell>
        </row>
        <row r="3047">
          <cell r="B3047">
            <v>40905</v>
          </cell>
          <cell r="C3047">
            <v>580.47</v>
          </cell>
        </row>
        <row r="3048">
          <cell r="B3048">
            <v>40906</v>
          </cell>
          <cell r="C3048">
            <v>605.75</v>
          </cell>
        </row>
        <row r="3049">
          <cell r="B3049">
            <v>40907</v>
          </cell>
          <cell r="C3049">
            <v>609.66</v>
          </cell>
        </row>
        <row r="3050">
          <cell r="B3050">
            <v>40910</v>
          </cell>
          <cell r="C3050">
            <v>609.66</v>
          </cell>
        </row>
        <row r="3051">
          <cell r="B3051">
            <v>40911</v>
          </cell>
          <cell r="C3051">
            <v>602.62</v>
          </cell>
        </row>
        <row r="3052">
          <cell r="B3052">
            <v>40912</v>
          </cell>
          <cell r="C3052">
            <v>602.16999999999996</v>
          </cell>
        </row>
        <row r="3053">
          <cell r="B3053">
            <v>40913</v>
          </cell>
          <cell r="C3053">
            <v>607.55999999999995</v>
          </cell>
        </row>
        <row r="3054">
          <cell r="B3054">
            <v>40914</v>
          </cell>
          <cell r="C3054">
            <v>608.75</v>
          </cell>
        </row>
        <row r="3055">
          <cell r="B3055">
            <v>40917</v>
          </cell>
          <cell r="C3055">
            <v>610.95000000000005</v>
          </cell>
        </row>
        <row r="3056">
          <cell r="B3056">
            <v>40918</v>
          </cell>
          <cell r="C3056">
            <v>608.46</v>
          </cell>
        </row>
        <row r="3057">
          <cell r="B3057">
            <v>40919</v>
          </cell>
          <cell r="C3057">
            <v>593.41</v>
          </cell>
        </row>
        <row r="3058">
          <cell r="B3058">
            <v>40920</v>
          </cell>
          <cell r="C3058">
            <v>624.19000000000005</v>
          </cell>
        </row>
        <row r="3059">
          <cell r="B3059">
            <v>40921</v>
          </cell>
          <cell r="C3059">
            <v>622.5</v>
          </cell>
        </row>
        <row r="3060">
          <cell r="B3060">
            <v>40924</v>
          </cell>
          <cell r="C3060">
            <v>603.32000000000005</v>
          </cell>
        </row>
        <row r="3061">
          <cell r="B3061">
            <v>40925</v>
          </cell>
          <cell r="C3061">
            <v>624.6</v>
          </cell>
        </row>
        <row r="3062">
          <cell r="B3062">
            <v>40926</v>
          </cell>
          <cell r="C3062">
            <v>620.75</v>
          </cell>
        </row>
        <row r="3063">
          <cell r="B3063">
            <v>40927</v>
          </cell>
          <cell r="C3063">
            <v>619.64</v>
          </cell>
        </row>
        <row r="3064">
          <cell r="B3064">
            <v>40928</v>
          </cell>
          <cell r="C3064">
            <v>614.52</v>
          </cell>
        </row>
        <row r="3065">
          <cell r="B3065">
            <v>40931</v>
          </cell>
          <cell r="C3065">
            <v>596.27</v>
          </cell>
        </row>
        <row r="3066">
          <cell r="B3066">
            <v>40932</v>
          </cell>
          <cell r="C3066">
            <v>596.02</v>
          </cell>
        </row>
        <row r="3067">
          <cell r="B3067">
            <v>40933</v>
          </cell>
          <cell r="C3067">
            <v>596.5</v>
          </cell>
        </row>
        <row r="3068">
          <cell r="B3068">
            <v>40934</v>
          </cell>
          <cell r="C3068">
            <v>591.41</v>
          </cell>
        </row>
        <row r="3069">
          <cell r="B3069">
            <v>40935</v>
          </cell>
          <cell r="C3069">
            <v>596.89</v>
          </cell>
        </row>
        <row r="3070">
          <cell r="B3070">
            <v>40938</v>
          </cell>
          <cell r="C3070">
            <v>596.65</v>
          </cell>
        </row>
        <row r="3071">
          <cell r="B3071">
            <v>40939</v>
          </cell>
          <cell r="C3071">
            <v>590.75</v>
          </cell>
        </row>
        <row r="3072">
          <cell r="B3072">
            <v>40940</v>
          </cell>
          <cell r="C3072">
            <v>580.4</v>
          </cell>
        </row>
        <row r="3073">
          <cell r="B3073">
            <v>40941</v>
          </cell>
          <cell r="C3073">
            <v>570.23</v>
          </cell>
        </row>
        <row r="3074">
          <cell r="B3074">
            <v>40942</v>
          </cell>
          <cell r="C3074">
            <v>562.01</v>
          </cell>
        </row>
        <row r="3075">
          <cell r="B3075">
            <v>40945</v>
          </cell>
          <cell r="C3075">
            <v>551.61</v>
          </cell>
        </row>
        <row r="3076">
          <cell r="B3076">
            <v>40946</v>
          </cell>
          <cell r="C3076">
            <v>545.75</v>
          </cell>
        </row>
        <row r="3077">
          <cell r="B3077">
            <v>40947</v>
          </cell>
          <cell r="C3077">
            <v>547.82000000000005</v>
          </cell>
        </row>
        <row r="3078">
          <cell r="B3078">
            <v>40948</v>
          </cell>
          <cell r="C3078">
            <v>548.63</v>
          </cell>
        </row>
        <row r="3079">
          <cell r="B3079">
            <v>40949</v>
          </cell>
          <cell r="C3079">
            <v>551</v>
          </cell>
        </row>
        <row r="3080">
          <cell r="B3080">
            <v>40952</v>
          </cell>
          <cell r="C3080">
            <v>547.86</v>
          </cell>
        </row>
        <row r="3081">
          <cell r="B3081">
            <v>40953</v>
          </cell>
          <cell r="C3081">
            <v>547.20000000000005</v>
          </cell>
        </row>
        <row r="3082">
          <cell r="B3082">
            <v>40954</v>
          </cell>
          <cell r="C3082">
            <v>542.1</v>
          </cell>
        </row>
        <row r="3083">
          <cell r="B3083">
            <v>40955</v>
          </cell>
          <cell r="C3083">
            <v>545.41</v>
          </cell>
        </row>
        <row r="3084">
          <cell r="B3084">
            <v>40956</v>
          </cell>
          <cell r="C3084">
            <v>540.91</v>
          </cell>
        </row>
        <row r="3085">
          <cell r="B3085">
            <v>40959</v>
          </cell>
          <cell r="C3085">
            <v>539.1</v>
          </cell>
        </row>
        <row r="3086">
          <cell r="B3086">
            <v>40960</v>
          </cell>
          <cell r="C3086">
            <v>534.29999999999995</v>
          </cell>
        </row>
        <row r="3087">
          <cell r="B3087">
            <v>40961</v>
          </cell>
          <cell r="C3087">
            <v>531.34</v>
          </cell>
        </row>
        <row r="3088">
          <cell r="B3088">
            <v>40962</v>
          </cell>
          <cell r="C3088">
            <v>526.78</v>
          </cell>
        </row>
        <row r="3089">
          <cell r="B3089">
            <v>40963</v>
          </cell>
          <cell r="C3089">
            <v>527.07000000000005</v>
          </cell>
        </row>
        <row r="3090">
          <cell r="B3090">
            <v>40966</v>
          </cell>
          <cell r="C3090">
            <v>530.47</v>
          </cell>
        </row>
        <row r="3091">
          <cell r="B3091">
            <v>40967</v>
          </cell>
          <cell r="C3091">
            <v>531.79999999999995</v>
          </cell>
        </row>
        <row r="3092">
          <cell r="B3092">
            <v>40968</v>
          </cell>
          <cell r="C3092">
            <v>524.63</v>
          </cell>
        </row>
        <row r="3093">
          <cell r="B3093">
            <v>40969</v>
          </cell>
          <cell r="C3093">
            <v>521.61</v>
          </cell>
        </row>
        <row r="3094">
          <cell r="B3094">
            <v>40970</v>
          </cell>
          <cell r="C3094">
            <v>516.02</v>
          </cell>
        </row>
        <row r="3095">
          <cell r="B3095">
            <v>40973</v>
          </cell>
          <cell r="C3095">
            <v>514.09</v>
          </cell>
        </row>
        <row r="3096">
          <cell r="B3096">
            <v>40974</v>
          </cell>
          <cell r="C3096">
            <v>518.49</v>
          </cell>
        </row>
        <row r="3097">
          <cell r="B3097">
            <v>40975</v>
          </cell>
          <cell r="C3097">
            <v>518.29999999999995</v>
          </cell>
        </row>
        <row r="3098">
          <cell r="B3098">
            <v>40976</v>
          </cell>
          <cell r="C3098">
            <v>516.87</v>
          </cell>
        </row>
        <row r="3099">
          <cell r="B3099">
            <v>40977</v>
          </cell>
          <cell r="C3099">
            <v>516.05999999999995</v>
          </cell>
        </row>
        <row r="3100">
          <cell r="B3100">
            <v>40980</v>
          </cell>
          <cell r="C3100">
            <v>505.1</v>
          </cell>
        </row>
        <row r="3101">
          <cell r="B3101">
            <v>40981</v>
          </cell>
          <cell r="C3101">
            <v>477.64</v>
          </cell>
        </row>
        <row r="3102">
          <cell r="B3102">
            <v>40982</v>
          </cell>
          <cell r="C3102">
            <v>475.81</v>
          </cell>
        </row>
        <row r="3103">
          <cell r="B3103">
            <v>40983</v>
          </cell>
          <cell r="C3103">
            <v>461.66</v>
          </cell>
        </row>
        <row r="3104">
          <cell r="B3104">
            <v>40984</v>
          </cell>
          <cell r="C3104">
            <v>453.26</v>
          </cell>
        </row>
        <row r="3105">
          <cell r="B3105">
            <v>40987</v>
          </cell>
          <cell r="C3105">
            <v>449.88</v>
          </cell>
        </row>
        <row r="3106">
          <cell r="B3106">
            <v>40988</v>
          </cell>
          <cell r="C3106">
            <v>450.57</v>
          </cell>
        </row>
        <row r="3107">
          <cell r="B3107">
            <v>40989</v>
          </cell>
          <cell r="C3107">
            <v>457.87</v>
          </cell>
        </row>
        <row r="3108">
          <cell r="B3108">
            <v>40990</v>
          </cell>
          <cell r="C3108">
            <v>464.75</v>
          </cell>
        </row>
        <row r="3109">
          <cell r="B3109">
            <v>40991</v>
          </cell>
          <cell r="C3109">
            <v>475.33</v>
          </cell>
        </row>
        <row r="3110">
          <cell r="B3110">
            <v>40994</v>
          </cell>
          <cell r="C3110">
            <v>470.73</v>
          </cell>
        </row>
        <row r="3111">
          <cell r="B3111">
            <v>40995</v>
          </cell>
          <cell r="C3111">
            <v>466.8</v>
          </cell>
        </row>
        <row r="3112">
          <cell r="B3112">
            <v>40996</v>
          </cell>
          <cell r="C3112">
            <v>469.87</v>
          </cell>
        </row>
        <row r="3113">
          <cell r="B3113">
            <v>40997</v>
          </cell>
          <cell r="C3113">
            <v>471.26</v>
          </cell>
        </row>
        <row r="3114">
          <cell r="B3114">
            <v>40998</v>
          </cell>
          <cell r="C3114">
            <v>471</v>
          </cell>
        </row>
        <row r="3115">
          <cell r="B3115">
            <v>41001</v>
          </cell>
          <cell r="C3115">
            <v>467.96</v>
          </cell>
        </row>
        <row r="3116">
          <cell r="B3116">
            <v>41002</v>
          </cell>
          <cell r="C3116">
            <v>468.58</v>
          </cell>
        </row>
        <row r="3117">
          <cell r="B3117">
            <v>41003</v>
          </cell>
          <cell r="C3117">
            <v>468.02</v>
          </cell>
        </row>
        <row r="3118">
          <cell r="B3118">
            <v>41004</v>
          </cell>
          <cell r="C3118">
            <v>475.85</v>
          </cell>
        </row>
        <row r="3119">
          <cell r="B3119">
            <v>41005</v>
          </cell>
          <cell r="C3119">
            <v>475.85</v>
          </cell>
        </row>
        <row r="3120">
          <cell r="B3120">
            <v>41008</v>
          </cell>
          <cell r="C3120">
            <v>475.85</v>
          </cell>
        </row>
        <row r="3121">
          <cell r="B3121">
            <v>41009</v>
          </cell>
          <cell r="C3121">
            <v>485.04</v>
          </cell>
        </row>
        <row r="3122">
          <cell r="B3122">
            <v>41010</v>
          </cell>
          <cell r="C3122">
            <v>479.07</v>
          </cell>
        </row>
        <row r="3123">
          <cell r="B3123">
            <v>41011</v>
          </cell>
          <cell r="C3123">
            <v>478.43</v>
          </cell>
        </row>
        <row r="3124">
          <cell r="B3124">
            <v>41012</v>
          </cell>
          <cell r="C3124">
            <v>481.19</v>
          </cell>
        </row>
        <row r="3125">
          <cell r="B3125">
            <v>41015</v>
          </cell>
          <cell r="C3125">
            <v>482.79</v>
          </cell>
        </row>
        <row r="3126">
          <cell r="B3126">
            <v>41016</v>
          </cell>
          <cell r="C3126">
            <v>482.32</v>
          </cell>
        </row>
        <row r="3127">
          <cell r="B3127">
            <v>41017</v>
          </cell>
          <cell r="C3127">
            <v>479.52</v>
          </cell>
        </row>
        <row r="3128">
          <cell r="B3128">
            <v>41018</v>
          </cell>
          <cell r="C3128">
            <v>478.6</v>
          </cell>
        </row>
        <row r="3129">
          <cell r="B3129">
            <v>41019</v>
          </cell>
          <cell r="C3129">
            <v>468.8</v>
          </cell>
        </row>
        <row r="3130">
          <cell r="B3130">
            <v>41022</v>
          </cell>
          <cell r="C3130">
            <v>476.67</v>
          </cell>
        </row>
        <row r="3131">
          <cell r="B3131">
            <v>41023</v>
          </cell>
          <cell r="C3131">
            <v>471.72</v>
          </cell>
        </row>
        <row r="3132">
          <cell r="B3132">
            <v>41024</v>
          </cell>
          <cell r="C3132">
            <v>467</v>
          </cell>
        </row>
        <row r="3133">
          <cell r="B3133">
            <v>41025</v>
          </cell>
          <cell r="C3133">
            <v>472.88</v>
          </cell>
        </row>
        <row r="3134">
          <cell r="B3134">
            <v>41026</v>
          </cell>
          <cell r="C3134">
            <v>471.22</v>
          </cell>
        </row>
        <row r="3135">
          <cell r="B3135">
            <v>41029</v>
          </cell>
          <cell r="C3135">
            <v>473.22</v>
          </cell>
        </row>
        <row r="3136">
          <cell r="B3136">
            <v>41030</v>
          </cell>
          <cell r="C3136">
            <v>472.46</v>
          </cell>
        </row>
        <row r="3137">
          <cell r="B3137">
            <v>41031</v>
          </cell>
          <cell r="C3137">
            <v>472.85</v>
          </cell>
        </row>
        <row r="3138">
          <cell r="B3138">
            <v>41032</v>
          </cell>
          <cell r="C3138">
            <v>469.47</v>
          </cell>
        </row>
        <row r="3139">
          <cell r="B3139">
            <v>41033</v>
          </cell>
          <cell r="C3139">
            <v>468.77</v>
          </cell>
        </row>
        <row r="3140">
          <cell r="B3140">
            <v>41036</v>
          </cell>
          <cell r="C3140">
            <v>468.77</v>
          </cell>
        </row>
        <row r="3141">
          <cell r="B3141">
            <v>41037</v>
          </cell>
          <cell r="C3141">
            <v>468.68</v>
          </cell>
        </row>
        <row r="3142">
          <cell r="B3142">
            <v>41038</v>
          </cell>
          <cell r="C3142">
            <v>474.5</v>
          </cell>
        </row>
        <row r="3143">
          <cell r="B3143">
            <v>41039</v>
          </cell>
          <cell r="C3143">
            <v>471.89</v>
          </cell>
        </row>
        <row r="3144">
          <cell r="B3144">
            <v>41040</v>
          </cell>
          <cell r="C3144">
            <v>473.79</v>
          </cell>
        </row>
        <row r="3145">
          <cell r="B3145">
            <v>41043</v>
          </cell>
          <cell r="C3145">
            <v>483.19</v>
          </cell>
        </row>
        <row r="3146">
          <cell r="B3146">
            <v>41044</v>
          </cell>
          <cell r="C3146">
            <v>483.26</v>
          </cell>
        </row>
        <row r="3147">
          <cell r="B3147">
            <v>41045</v>
          </cell>
          <cell r="C3147">
            <v>491.11</v>
          </cell>
        </row>
        <row r="3148">
          <cell r="B3148">
            <v>41046</v>
          </cell>
          <cell r="C3148">
            <v>497.54</v>
          </cell>
        </row>
        <row r="3149">
          <cell r="B3149">
            <v>41047</v>
          </cell>
          <cell r="C3149">
            <v>501.32</v>
          </cell>
        </row>
        <row r="3150">
          <cell r="B3150">
            <v>41050</v>
          </cell>
          <cell r="C3150">
            <v>502.15</v>
          </cell>
        </row>
        <row r="3151">
          <cell r="B3151">
            <v>41051</v>
          </cell>
          <cell r="C3151">
            <v>481.85</v>
          </cell>
        </row>
        <row r="3152">
          <cell r="B3152">
            <v>41052</v>
          </cell>
          <cell r="C3152">
            <v>496.74</v>
          </cell>
        </row>
        <row r="3153">
          <cell r="B3153">
            <v>41053</v>
          </cell>
          <cell r="C3153">
            <v>492.34</v>
          </cell>
        </row>
        <row r="3154">
          <cell r="B3154">
            <v>41054</v>
          </cell>
          <cell r="C3154">
            <v>493.1</v>
          </cell>
        </row>
        <row r="3155">
          <cell r="B3155">
            <v>41057</v>
          </cell>
          <cell r="C3155">
            <v>491.72</v>
          </cell>
        </row>
        <row r="3156">
          <cell r="B3156">
            <v>41058</v>
          </cell>
          <cell r="C3156">
            <v>492.2</v>
          </cell>
        </row>
        <row r="3157">
          <cell r="B3157">
            <v>41059</v>
          </cell>
          <cell r="C3157">
            <v>498.56</v>
          </cell>
        </row>
        <row r="3158">
          <cell r="B3158">
            <v>41060</v>
          </cell>
          <cell r="C3158">
            <v>501.6</v>
          </cell>
        </row>
        <row r="3159">
          <cell r="B3159">
            <v>41061</v>
          </cell>
          <cell r="C3159">
            <v>511.31</v>
          </cell>
        </row>
        <row r="3160">
          <cell r="B3160">
            <v>41064</v>
          </cell>
          <cell r="C3160">
            <v>511.31</v>
          </cell>
        </row>
        <row r="3161">
          <cell r="B3161">
            <v>41065</v>
          </cell>
          <cell r="C3161">
            <v>511.31</v>
          </cell>
        </row>
        <row r="3162">
          <cell r="B3162">
            <v>41066</v>
          </cell>
          <cell r="C3162">
            <v>497.28</v>
          </cell>
        </row>
        <row r="3163">
          <cell r="B3163">
            <v>41067</v>
          </cell>
          <cell r="C3163">
            <v>490.25</v>
          </cell>
        </row>
        <row r="3164">
          <cell r="B3164">
            <v>41068</v>
          </cell>
          <cell r="C3164">
            <v>494.19</v>
          </cell>
        </row>
        <row r="3165">
          <cell r="B3165">
            <v>41071</v>
          </cell>
          <cell r="C3165">
            <v>485.91</v>
          </cell>
        </row>
        <row r="3166">
          <cell r="B3166">
            <v>41072</v>
          </cell>
          <cell r="C3166">
            <v>474.64</v>
          </cell>
        </row>
        <row r="3167">
          <cell r="B3167">
            <v>41073</v>
          </cell>
          <cell r="C3167">
            <v>468.49</v>
          </cell>
        </row>
        <row r="3168">
          <cell r="B3168">
            <v>41074</v>
          </cell>
          <cell r="C3168">
            <v>471.53</v>
          </cell>
        </row>
        <row r="3169">
          <cell r="B3169">
            <v>41075</v>
          </cell>
          <cell r="C3169">
            <v>467.76</v>
          </cell>
        </row>
        <row r="3170">
          <cell r="B3170">
            <v>41078</v>
          </cell>
          <cell r="C3170">
            <v>466.13</v>
          </cell>
        </row>
        <row r="3171">
          <cell r="B3171">
            <v>41079</v>
          </cell>
          <cell r="C3171">
            <v>458.75</v>
          </cell>
        </row>
        <row r="3172">
          <cell r="B3172">
            <v>41080</v>
          </cell>
          <cell r="C3172">
            <v>440.41</v>
          </cell>
        </row>
        <row r="3173">
          <cell r="B3173">
            <v>41081</v>
          </cell>
          <cell r="C3173">
            <v>442.86</v>
          </cell>
        </row>
        <row r="3174">
          <cell r="B3174">
            <v>41082</v>
          </cell>
          <cell r="C3174">
            <v>443.85</v>
          </cell>
        </row>
        <row r="3175">
          <cell r="B3175">
            <v>41085</v>
          </cell>
          <cell r="C3175">
            <v>455.6</v>
          </cell>
        </row>
        <row r="3176">
          <cell r="B3176">
            <v>41086</v>
          </cell>
          <cell r="C3176">
            <v>452.82</v>
          </cell>
        </row>
        <row r="3177">
          <cell r="B3177">
            <v>41087</v>
          </cell>
          <cell r="C3177">
            <v>450.27</v>
          </cell>
        </row>
        <row r="3178">
          <cell r="B3178">
            <v>41088</v>
          </cell>
          <cell r="C3178">
            <v>452.95</v>
          </cell>
        </row>
        <row r="3179">
          <cell r="B3179">
            <v>41089</v>
          </cell>
          <cell r="C3179">
            <v>438.29</v>
          </cell>
        </row>
        <row r="3180">
          <cell r="B3180">
            <v>41092</v>
          </cell>
          <cell r="C3180">
            <v>440.15</v>
          </cell>
        </row>
        <row r="3181">
          <cell r="B3181">
            <v>41093</v>
          </cell>
          <cell r="C3181">
            <v>436.89</v>
          </cell>
        </row>
        <row r="3182">
          <cell r="B3182">
            <v>41094</v>
          </cell>
          <cell r="C3182">
            <v>435.3</v>
          </cell>
        </row>
        <row r="3183">
          <cell r="B3183">
            <v>41095</v>
          </cell>
          <cell r="C3183">
            <v>444.7</v>
          </cell>
        </row>
        <row r="3184">
          <cell r="B3184">
            <v>41096</v>
          </cell>
          <cell r="C3184">
            <v>449.91</v>
          </cell>
        </row>
        <row r="3185">
          <cell r="B3185">
            <v>41099</v>
          </cell>
          <cell r="C3185">
            <v>451.55</v>
          </cell>
        </row>
        <row r="3186">
          <cell r="B3186">
            <v>41100</v>
          </cell>
          <cell r="C3186">
            <v>445.21</v>
          </cell>
        </row>
        <row r="3187">
          <cell r="B3187">
            <v>41101</v>
          </cell>
          <cell r="C3187">
            <v>442.16</v>
          </cell>
        </row>
        <row r="3188">
          <cell r="B3188">
            <v>41102</v>
          </cell>
          <cell r="C3188">
            <v>446.87</v>
          </cell>
        </row>
        <row r="3189">
          <cell r="B3189">
            <v>41103</v>
          </cell>
          <cell r="C3189">
            <v>444.5</v>
          </cell>
        </row>
        <row r="3190">
          <cell r="B3190">
            <v>41106</v>
          </cell>
          <cell r="C3190">
            <v>446.58</v>
          </cell>
        </row>
        <row r="3191">
          <cell r="B3191">
            <v>41107</v>
          </cell>
          <cell r="C3191">
            <v>445.01</v>
          </cell>
        </row>
        <row r="3192">
          <cell r="B3192">
            <v>41108</v>
          </cell>
          <cell r="C3192">
            <v>448.2</v>
          </cell>
        </row>
        <row r="3193">
          <cell r="B3193">
            <v>41109</v>
          </cell>
          <cell r="C3193">
            <v>448.75</v>
          </cell>
        </row>
        <row r="3194">
          <cell r="B3194">
            <v>41110</v>
          </cell>
          <cell r="C3194">
            <v>454.45</v>
          </cell>
        </row>
        <row r="3195">
          <cell r="B3195">
            <v>41113</v>
          </cell>
          <cell r="C3195">
            <v>459.44</v>
          </cell>
        </row>
        <row r="3196">
          <cell r="B3196">
            <v>41114</v>
          </cell>
          <cell r="C3196">
            <v>459.32</v>
          </cell>
        </row>
        <row r="3197">
          <cell r="B3197">
            <v>41115</v>
          </cell>
          <cell r="C3197">
            <v>458.75</v>
          </cell>
        </row>
        <row r="3198">
          <cell r="B3198">
            <v>41116</v>
          </cell>
          <cell r="C3198">
            <v>453.05</v>
          </cell>
        </row>
        <row r="3199">
          <cell r="B3199">
            <v>41117</v>
          </cell>
          <cell r="C3199">
            <v>449.69</v>
          </cell>
        </row>
        <row r="3200">
          <cell r="B3200">
            <v>41120</v>
          </cell>
          <cell r="C3200">
            <v>447.1</v>
          </cell>
        </row>
        <row r="3201">
          <cell r="B3201">
            <v>41121</v>
          </cell>
          <cell r="C3201">
            <v>445.21</v>
          </cell>
        </row>
        <row r="3202">
          <cell r="B3202">
            <v>41122</v>
          </cell>
          <cell r="C3202">
            <v>440.7</v>
          </cell>
        </row>
        <row r="3203">
          <cell r="B3203">
            <v>41123</v>
          </cell>
          <cell r="C3203">
            <v>439.72</v>
          </cell>
        </row>
        <row r="3204">
          <cell r="B3204">
            <v>41124</v>
          </cell>
          <cell r="C3204">
            <v>428.32</v>
          </cell>
        </row>
        <row r="3205">
          <cell r="B3205">
            <v>41127</v>
          </cell>
          <cell r="C3205">
            <v>426.66</v>
          </cell>
        </row>
        <row r="3206">
          <cell r="B3206">
            <v>41128</v>
          </cell>
          <cell r="C3206">
            <v>421.15</v>
          </cell>
        </row>
        <row r="3207">
          <cell r="B3207">
            <v>41129</v>
          </cell>
          <cell r="C3207">
            <v>428.01</v>
          </cell>
        </row>
        <row r="3208">
          <cell r="B3208">
            <v>41130</v>
          </cell>
          <cell r="C3208">
            <v>425.37</v>
          </cell>
        </row>
        <row r="3209">
          <cell r="B3209">
            <v>41131</v>
          </cell>
          <cell r="C3209">
            <v>431.39</v>
          </cell>
        </row>
        <row r="3210">
          <cell r="B3210">
            <v>41134</v>
          </cell>
          <cell r="C3210">
            <v>428.27</v>
          </cell>
        </row>
        <row r="3211">
          <cell r="B3211">
            <v>41135</v>
          </cell>
          <cell r="C3211">
            <v>425.54</v>
          </cell>
        </row>
        <row r="3212">
          <cell r="B3212">
            <v>41136</v>
          </cell>
          <cell r="C3212">
            <v>420.71</v>
          </cell>
        </row>
        <row r="3213">
          <cell r="B3213">
            <v>41137</v>
          </cell>
          <cell r="C3213">
            <v>422.78</v>
          </cell>
        </row>
        <row r="3214">
          <cell r="B3214">
            <v>41138</v>
          </cell>
          <cell r="C3214">
            <v>419.95</v>
          </cell>
        </row>
        <row r="3215">
          <cell r="B3215">
            <v>41141</v>
          </cell>
          <cell r="C3215">
            <v>418.74</v>
          </cell>
        </row>
        <row r="3216">
          <cell r="B3216">
            <v>41142</v>
          </cell>
          <cell r="C3216">
            <v>416.03</v>
          </cell>
        </row>
        <row r="3217">
          <cell r="B3217">
            <v>41143</v>
          </cell>
          <cell r="C3217">
            <v>419.91</v>
          </cell>
        </row>
        <row r="3218">
          <cell r="B3218">
            <v>41144</v>
          </cell>
          <cell r="C3218">
            <v>418.84</v>
          </cell>
        </row>
        <row r="3219">
          <cell r="B3219">
            <v>41145</v>
          </cell>
          <cell r="C3219">
            <v>419.65</v>
          </cell>
        </row>
        <row r="3220">
          <cell r="B3220">
            <v>41148</v>
          </cell>
          <cell r="C3220">
            <v>419.65</v>
          </cell>
        </row>
        <row r="3221">
          <cell r="B3221">
            <v>41149</v>
          </cell>
          <cell r="C3221">
            <v>415.81</v>
          </cell>
        </row>
        <row r="3222">
          <cell r="B3222">
            <v>41150</v>
          </cell>
          <cell r="C3222">
            <v>407.85</v>
          </cell>
        </row>
        <row r="3223">
          <cell r="B3223">
            <v>41151</v>
          </cell>
          <cell r="C3223">
            <v>406.68</v>
          </cell>
        </row>
        <row r="3224">
          <cell r="B3224">
            <v>41152</v>
          </cell>
          <cell r="C3224">
            <v>404.33</v>
          </cell>
        </row>
        <row r="3225">
          <cell r="B3225">
            <v>41155</v>
          </cell>
          <cell r="C3225">
            <v>404.9</v>
          </cell>
        </row>
        <row r="3226">
          <cell r="B3226">
            <v>41156</v>
          </cell>
          <cell r="C3226">
            <v>397.57</v>
          </cell>
        </row>
        <row r="3227">
          <cell r="B3227">
            <v>41157</v>
          </cell>
          <cell r="C3227">
            <v>394.52</v>
          </cell>
        </row>
        <row r="3228">
          <cell r="B3228">
            <v>41158</v>
          </cell>
          <cell r="C3228">
            <v>376.5</v>
          </cell>
        </row>
        <row r="3229">
          <cell r="B3229">
            <v>41159</v>
          </cell>
          <cell r="C3229">
            <v>356.64</v>
          </cell>
        </row>
        <row r="3230">
          <cell r="B3230">
            <v>41162</v>
          </cell>
          <cell r="C3230">
            <v>348.12</v>
          </cell>
        </row>
        <row r="3231">
          <cell r="B3231">
            <v>41163</v>
          </cell>
          <cell r="C3231">
            <v>340.68</v>
          </cell>
        </row>
        <row r="3232">
          <cell r="B3232">
            <v>41164</v>
          </cell>
          <cell r="C3232">
            <v>316.87</v>
          </cell>
        </row>
        <row r="3233">
          <cell r="B3233">
            <v>41165</v>
          </cell>
          <cell r="C3233">
            <v>319.13</v>
          </cell>
        </row>
        <row r="3234">
          <cell r="B3234">
            <v>41166</v>
          </cell>
          <cell r="C3234">
            <v>305.93</v>
          </cell>
        </row>
        <row r="3235">
          <cell r="B3235">
            <v>41169</v>
          </cell>
          <cell r="C3235">
            <v>300.73</v>
          </cell>
        </row>
        <row r="3236">
          <cell r="B3236">
            <v>41170</v>
          </cell>
          <cell r="C3236">
            <v>300.25</v>
          </cell>
        </row>
        <row r="3237">
          <cell r="B3237">
            <v>41171</v>
          </cell>
          <cell r="C3237">
            <v>300.52</v>
          </cell>
        </row>
        <row r="3238">
          <cell r="B3238">
            <v>41172</v>
          </cell>
          <cell r="C3238">
            <v>306.69</v>
          </cell>
        </row>
        <row r="3239">
          <cell r="B3239">
            <v>41173</v>
          </cell>
          <cell r="C3239">
            <v>314.67</v>
          </cell>
        </row>
        <row r="3240">
          <cell r="B3240">
            <v>41176</v>
          </cell>
          <cell r="C3240">
            <v>321.35000000000002</v>
          </cell>
        </row>
        <row r="3241">
          <cell r="B3241">
            <v>41177</v>
          </cell>
          <cell r="C3241">
            <v>311.95999999999998</v>
          </cell>
        </row>
        <row r="3242">
          <cell r="B3242">
            <v>41178</v>
          </cell>
          <cell r="C3242">
            <v>319.89</v>
          </cell>
        </row>
        <row r="3243">
          <cell r="B3243">
            <v>41179</v>
          </cell>
          <cell r="C3243">
            <v>321.29000000000002</v>
          </cell>
        </row>
        <row r="3244">
          <cell r="B3244">
            <v>41180</v>
          </cell>
          <cell r="C3244">
            <v>322.02</v>
          </cell>
        </row>
        <row r="3245">
          <cell r="B3245">
            <v>41183</v>
          </cell>
          <cell r="C3245">
            <v>316.82</v>
          </cell>
        </row>
        <row r="3246">
          <cell r="B3246">
            <v>41184</v>
          </cell>
          <cell r="C3246">
            <v>314.68</v>
          </cell>
        </row>
        <row r="3247">
          <cell r="B3247">
            <v>41185</v>
          </cell>
          <cell r="C3247">
            <v>314.12</v>
          </cell>
        </row>
        <row r="3248">
          <cell r="B3248">
            <v>41186</v>
          </cell>
          <cell r="C3248">
            <v>313.11</v>
          </cell>
        </row>
        <row r="3249">
          <cell r="B3249">
            <v>41187</v>
          </cell>
          <cell r="C3249">
            <v>309.60000000000002</v>
          </cell>
        </row>
        <row r="3250">
          <cell r="B3250">
            <v>41190</v>
          </cell>
          <cell r="C3250">
            <v>309.60000000000002</v>
          </cell>
        </row>
        <row r="3251">
          <cell r="B3251">
            <v>41191</v>
          </cell>
          <cell r="C3251">
            <v>306.3</v>
          </cell>
        </row>
        <row r="3252">
          <cell r="B3252">
            <v>41192</v>
          </cell>
          <cell r="C3252">
            <v>303.57</v>
          </cell>
        </row>
        <row r="3253">
          <cell r="B3253">
            <v>41193</v>
          </cell>
          <cell r="C3253">
            <v>299.87</v>
          </cell>
        </row>
        <row r="3254">
          <cell r="B3254">
            <v>41194</v>
          </cell>
          <cell r="C3254">
            <v>286.35000000000002</v>
          </cell>
        </row>
        <row r="3255">
          <cell r="B3255">
            <v>41197</v>
          </cell>
          <cell r="C3255">
            <v>282.54000000000002</v>
          </cell>
        </row>
        <row r="3256">
          <cell r="B3256">
            <v>41198</v>
          </cell>
          <cell r="C3256">
            <v>274.68</v>
          </cell>
        </row>
        <row r="3257">
          <cell r="B3257">
            <v>41199</v>
          </cell>
          <cell r="C3257">
            <v>272.58999999999997</v>
          </cell>
        </row>
        <row r="3258">
          <cell r="B3258">
            <v>41200</v>
          </cell>
          <cell r="C3258">
            <v>274.33</v>
          </cell>
        </row>
        <row r="3259">
          <cell r="B3259">
            <v>41201</v>
          </cell>
          <cell r="C3259">
            <v>276.11</v>
          </cell>
        </row>
        <row r="3260">
          <cell r="B3260">
            <v>41204</v>
          </cell>
          <cell r="C3260">
            <v>279.01</v>
          </cell>
        </row>
        <row r="3261">
          <cell r="B3261">
            <v>41205</v>
          </cell>
          <cell r="C3261">
            <v>290.57</v>
          </cell>
        </row>
        <row r="3262">
          <cell r="B3262">
            <v>41206</v>
          </cell>
          <cell r="C3262">
            <v>294.95</v>
          </cell>
        </row>
        <row r="3263">
          <cell r="B3263">
            <v>41207</v>
          </cell>
          <cell r="C3263">
            <v>290.56</v>
          </cell>
        </row>
        <row r="3264">
          <cell r="B3264">
            <v>41208</v>
          </cell>
          <cell r="C3264">
            <v>293.13</v>
          </cell>
        </row>
        <row r="3265">
          <cell r="B3265">
            <v>41211</v>
          </cell>
          <cell r="C3265">
            <v>298.11</v>
          </cell>
        </row>
        <row r="3266">
          <cell r="B3266">
            <v>41212</v>
          </cell>
          <cell r="C3266">
            <v>297.69</v>
          </cell>
        </row>
        <row r="3267">
          <cell r="B3267">
            <v>41213</v>
          </cell>
          <cell r="C3267">
            <v>301.85000000000002</v>
          </cell>
        </row>
        <row r="3268">
          <cell r="B3268">
            <v>41214</v>
          </cell>
          <cell r="C3268">
            <v>303.92</v>
          </cell>
        </row>
        <row r="3269">
          <cell r="B3269">
            <v>41215</v>
          </cell>
          <cell r="C3269">
            <v>307.56</v>
          </cell>
        </row>
        <row r="3270">
          <cell r="B3270">
            <v>41218</v>
          </cell>
          <cell r="C3270">
            <v>311.99</v>
          </cell>
        </row>
        <row r="3271">
          <cell r="B3271">
            <v>41219</v>
          </cell>
          <cell r="C3271">
            <v>315.57</v>
          </cell>
        </row>
        <row r="3272">
          <cell r="B3272">
            <v>41220</v>
          </cell>
          <cell r="C3272">
            <v>319.17</v>
          </cell>
        </row>
        <row r="3273">
          <cell r="B3273">
            <v>41221</v>
          </cell>
          <cell r="C3273">
            <v>320.62</v>
          </cell>
        </row>
        <row r="3274">
          <cell r="B3274">
            <v>41222</v>
          </cell>
          <cell r="C3274">
            <v>320.97000000000003</v>
          </cell>
        </row>
        <row r="3275">
          <cell r="B3275">
            <v>41225</v>
          </cell>
          <cell r="C3275">
            <v>320.97000000000003</v>
          </cell>
        </row>
        <row r="3276">
          <cell r="B3276">
            <v>41226</v>
          </cell>
          <cell r="C3276">
            <v>320.77</v>
          </cell>
        </row>
        <row r="3277">
          <cell r="B3277">
            <v>41227</v>
          </cell>
          <cell r="C3277">
            <v>324.33999999999997</v>
          </cell>
        </row>
        <row r="3278">
          <cell r="B3278">
            <v>41228</v>
          </cell>
          <cell r="C3278">
            <v>325</v>
          </cell>
        </row>
        <row r="3279">
          <cell r="B3279">
            <v>41229</v>
          </cell>
          <cell r="C3279">
            <v>326.06</v>
          </cell>
        </row>
        <row r="3280">
          <cell r="B3280">
            <v>41232</v>
          </cell>
          <cell r="C3280">
            <v>319.89999999999998</v>
          </cell>
        </row>
        <row r="3281">
          <cell r="B3281">
            <v>41233</v>
          </cell>
          <cell r="C3281">
            <v>314.51</v>
          </cell>
        </row>
        <row r="3282">
          <cell r="B3282">
            <v>41234</v>
          </cell>
          <cell r="C3282">
            <v>311.05</v>
          </cell>
        </row>
        <row r="3283">
          <cell r="B3283">
            <v>41235</v>
          </cell>
          <cell r="C3283">
            <v>315.12</v>
          </cell>
        </row>
        <row r="3284">
          <cell r="B3284">
            <v>41236</v>
          </cell>
          <cell r="C3284">
            <v>314.42</v>
          </cell>
        </row>
        <row r="3285">
          <cell r="B3285">
            <v>41239</v>
          </cell>
          <cell r="C3285">
            <v>310.5</v>
          </cell>
        </row>
        <row r="3286">
          <cell r="B3286">
            <v>41240</v>
          </cell>
          <cell r="C3286">
            <v>299.62</v>
          </cell>
        </row>
        <row r="3287">
          <cell r="B3287">
            <v>41241</v>
          </cell>
          <cell r="C3287">
            <v>305.10000000000002</v>
          </cell>
        </row>
        <row r="3288">
          <cell r="B3288">
            <v>41242</v>
          </cell>
          <cell r="C3288">
            <v>308.69</v>
          </cell>
        </row>
        <row r="3289">
          <cell r="B3289">
            <v>41243</v>
          </cell>
          <cell r="C3289">
            <v>310.29000000000002</v>
          </cell>
        </row>
        <row r="3290">
          <cell r="B3290">
            <v>41246</v>
          </cell>
          <cell r="C3290">
            <v>311.85000000000002</v>
          </cell>
        </row>
        <row r="3291">
          <cell r="B3291">
            <v>41247</v>
          </cell>
          <cell r="C3291">
            <v>312.99</v>
          </cell>
        </row>
        <row r="3292">
          <cell r="B3292">
            <v>41248</v>
          </cell>
          <cell r="C3292">
            <v>316.24</v>
          </cell>
        </row>
        <row r="3293">
          <cell r="B3293">
            <v>41249</v>
          </cell>
          <cell r="C3293">
            <v>320.08999999999997</v>
          </cell>
        </row>
        <row r="3294">
          <cell r="B3294">
            <v>41250</v>
          </cell>
          <cell r="C3294">
            <v>323.81</v>
          </cell>
        </row>
        <row r="3295">
          <cell r="B3295">
            <v>41253</v>
          </cell>
          <cell r="C3295">
            <v>323.14</v>
          </cell>
        </row>
        <row r="3296">
          <cell r="B3296">
            <v>41254</v>
          </cell>
          <cell r="C3296">
            <v>324.02</v>
          </cell>
        </row>
        <row r="3297">
          <cell r="B3297">
            <v>41255</v>
          </cell>
          <cell r="C3297">
            <v>321.77</v>
          </cell>
        </row>
        <row r="3298">
          <cell r="B3298">
            <v>41256</v>
          </cell>
          <cell r="C3298">
            <v>320.79000000000002</v>
          </cell>
        </row>
        <row r="3299">
          <cell r="B3299">
            <v>41257</v>
          </cell>
          <cell r="C3299">
            <v>320.52</v>
          </cell>
        </row>
        <row r="3300">
          <cell r="B3300">
            <v>41260</v>
          </cell>
          <cell r="C3300">
            <v>342.33</v>
          </cell>
        </row>
        <row r="3301">
          <cell r="B3301">
            <v>41261</v>
          </cell>
          <cell r="C3301">
            <v>335.82</v>
          </cell>
        </row>
        <row r="3302">
          <cell r="B3302">
            <v>41262</v>
          </cell>
          <cell r="C3302">
            <v>329.28</v>
          </cell>
        </row>
        <row r="3303">
          <cell r="B3303">
            <v>41263</v>
          </cell>
          <cell r="C3303">
            <v>324.83999999999997</v>
          </cell>
        </row>
        <row r="3304">
          <cell r="B3304">
            <v>41264</v>
          </cell>
          <cell r="C3304">
            <v>324.33999999999997</v>
          </cell>
        </row>
        <row r="3305">
          <cell r="B3305">
            <v>41267</v>
          </cell>
          <cell r="C3305">
            <v>324.58</v>
          </cell>
        </row>
        <row r="3306">
          <cell r="B3306">
            <v>41268</v>
          </cell>
          <cell r="C3306">
            <v>324.58</v>
          </cell>
        </row>
        <row r="3307">
          <cell r="B3307">
            <v>41269</v>
          </cell>
          <cell r="C3307">
            <v>324.58</v>
          </cell>
        </row>
        <row r="3308">
          <cell r="B3308">
            <v>41270</v>
          </cell>
          <cell r="C3308">
            <v>325.8</v>
          </cell>
        </row>
        <row r="3309">
          <cell r="B3309">
            <v>41271</v>
          </cell>
          <cell r="C3309">
            <v>326.85000000000002</v>
          </cell>
        </row>
        <row r="3310">
          <cell r="B3310">
            <v>41274</v>
          </cell>
          <cell r="C3310">
            <v>330</v>
          </cell>
        </row>
        <row r="3311">
          <cell r="B3311">
            <v>41275</v>
          </cell>
          <cell r="C3311">
            <v>330</v>
          </cell>
        </row>
        <row r="3312">
          <cell r="B3312">
            <v>41276</v>
          </cell>
          <cell r="C3312">
            <v>312.41000000000003</v>
          </cell>
        </row>
        <row r="3313">
          <cell r="B3313">
            <v>41277</v>
          </cell>
          <cell r="C3313">
            <v>297.69</v>
          </cell>
        </row>
        <row r="3314">
          <cell r="B3314">
            <v>41278</v>
          </cell>
          <cell r="C3314">
            <v>292.23</v>
          </cell>
        </row>
        <row r="3315">
          <cell r="B3315">
            <v>41281</v>
          </cell>
          <cell r="C3315">
            <v>293.25</v>
          </cell>
        </row>
        <row r="3316">
          <cell r="B3316">
            <v>41282</v>
          </cell>
          <cell r="C3316">
            <v>296.20999999999998</v>
          </cell>
        </row>
        <row r="3317">
          <cell r="B3317">
            <v>41283</v>
          </cell>
          <cell r="C3317">
            <v>293.75</v>
          </cell>
        </row>
        <row r="3318">
          <cell r="B3318">
            <v>41284</v>
          </cell>
          <cell r="C3318">
            <v>286.88</v>
          </cell>
        </row>
        <row r="3319">
          <cell r="B3319">
            <v>41285</v>
          </cell>
          <cell r="C3319">
            <v>281.61</v>
          </cell>
        </row>
        <row r="3320">
          <cell r="B3320">
            <v>41288</v>
          </cell>
          <cell r="C3320">
            <v>283.45999999999998</v>
          </cell>
        </row>
        <row r="3321">
          <cell r="B3321">
            <v>41289</v>
          </cell>
          <cell r="C3321">
            <v>284.39999999999998</v>
          </cell>
        </row>
        <row r="3322">
          <cell r="B3322">
            <v>41290</v>
          </cell>
          <cell r="C3322">
            <v>284.63</v>
          </cell>
        </row>
        <row r="3323">
          <cell r="B3323">
            <v>41291</v>
          </cell>
          <cell r="C3323">
            <v>275.8</v>
          </cell>
        </row>
        <row r="3324">
          <cell r="B3324">
            <v>41292</v>
          </cell>
          <cell r="C3324">
            <v>276.01</v>
          </cell>
        </row>
        <row r="3325">
          <cell r="B3325">
            <v>41295</v>
          </cell>
          <cell r="C3325">
            <v>268.33999999999997</v>
          </cell>
        </row>
        <row r="3326">
          <cell r="B3326">
            <v>41296</v>
          </cell>
          <cell r="C3326">
            <v>273.76</v>
          </cell>
        </row>
        <row r="3327">
          <cell r="B3327">
            <v>41297</v>
          </cell>
          <cell r="C3327">
            <v>271.52999999999997</v>
          </cell>
        </row>
        <row r="3328">
          <cell r="B3328">
            <v>41298</v>
          </cell>
          <cell r="C3328">
            <v>270.45999999999998</v>
          </cell>
        </row>
        <row r="3329">
          <cell r="B3329">
            <v>41299</v>
          </cell>
          <cell r="C3329">
            <v>258.33</v>
          </cell>
        </row>
        <row r="3330">
          <cell r="B3330">
            <v>41302</v>
          </cell>
          <cell r="C3330">
            <v>254.56</v>
          </cell>
        </row>
        <row r="3331">
          <cell r="B3331">
            <v>41303</v>
          </cell>
          <cell r="C3331">
            <v>258.16000000000003</v>
          </cell>
        </row>
        <row r="3332">
          <cell r="B3332">
            <v>41304</v>
          </cell>
          <cell r="C3332">
            <v>256.02999999999997</v>
          </cell>
        </row>
        <row r="3333">
          <cell r="B3333">
            <v>41305</v>
          </cell>
          <cell r="C3333">
            <v>265.93</v>
          </cell>
        </row>
        <row r="3334">
          <cell r="B3334">
            <v>41306</v>
          </cell>
          <cell r="C3334">
            <v>280.73</v>
          </cell>
        </row>
        <row r="3335">
          <cell r="B3335">
            <v>41309</v>
          </cell>
          <cell r="C3335">
            <v>289.52</v>
          </cell>
        </row>
        <row r="3336">
          <cell r="B3336">
            <v>41310</v>
          </cell>
          <cell r="C3336">
            <v>285.93</v>
          </cell>
        </row>
        <row r="3337">
          <cell r="B3337">
            <v>41311</v>
          </cell>
          <cell r="C3337">
            <v>285.20999999999998</v>
          </cell>
        </row>
        <row r="3338">
          <cell r="B3338">
            <v>41312</v>
          </cell>
          <cell r="C3338">
            <v>275.39</v>
          </cell>
        </row>
        <row r="3339">
          <cell r="B3339">
            <v>41313</v>
          </cell>
          <cell r="C3339">
            <v>269.66000000000003</v>
          </cell>
        </row>
        <row r="3340">
          <cell r="B3340">
            <v>41316</v>
          </cell>
          <cell r="C3340">
            <v>271.44</v>
          </cell>
        </row>
        <row r="3341">
          <cell r="B3341">
            <v>41317</v>
          </cell>
          <cell r="C3341">
            <v>267.45999999999998</v>
          </cell>
        </row>
        <row r="3342">
          <cell r="B3342">
            <v>41318</v>
          </cell>
          <cell r="C3342">
            <v>269.82</v>
          </cell>
        </row>
        <row r="3343">
          <cell r="B3343">
            <v>41319</v>
          </cell>
          <cell r="C3343">
            <v>276.25</v>
          </cell>
        </row>
        <row r="3344">
          <cell r="B3344">
            <v>41320</v>
          </cell>
          <cell r="C3344">
            <v>274.12</v>
          </cell>
        </row>
        <row r="3345">
          <cell r="B3345">
            <v>41323</v>
          </cell>
          <cell r="C3345">
            <v>276.94</v>
          </cell>
        </row>
        <row r="3346">
          <cell r="B3346">
            <v>41324</v>
          </cell>
          <cell r="C3346">
            <v>281.33</v>
          </cell>
        </row>
        <row r="3347">
          <cell r="B3347">
            <v>41325</v>
          </cell>
          <cell r="C3347">
            <v>280.35000000000002</v>
          </cell>
        </row>
        <row r="3348">
          <cell r="B3348">
            <v>41326</v>
          </cell>
          <cell r="C3348">
            <v>287.11</v>
          </cell>
        </row>
        <row r="3349">
          <cell r="B3349">
            <v>41327</v>
          </cell>
          <cell r="C3349">
            <v>288.92</v>
          </cell>
        </row>
        <row r="3350">
          <cell r="B3350">
            <v>41330</v>
          </cell>
          <cell r="C3350">
            <v>288.18</v>
          </cell>
        </row>
        <row r="3351">
          <cell r="B3351">
            <v>41331</v>
          </cell>
          <cell r="C3351">
            <v>304.52999999999997</v>
          </cell>
        </row>
        <row r="3352">
          <cell r="B3352">
            <v>41332</v>
          </cell>
          <cell r="C3352">
            <v>311.08</v>
          </cell>
        </row>
        <row r="3353">
          <cell r="B3353">
            <v>41333</v>
          </cell>
          <cell r="C3353">
            <v>310.60000000000002</v>
          </cell>
        </row>
        <row r="3354">
          <cell r="B3354">
            <v>41334</v>
          </cell>
          <cell r="C3354">
            <v>323.63</v>
          </cell>
        </row>
        <row r="3355">
          <cell r="B3355">
            <v>41337</v>
          </cell>
          <cell r="C3355">
            <v>327.72</v>
          </cell>
        </row>
        <row r="3356">
          <cell r="B3356">
            <v>41338</v>
          </cell>
          <cell r="C3356">
            <v>317.99</v>
          </cell>
        </row>
        <row r="3357">
          <cell r="B3357">
            <v>41339</v>
          </cell>
          <cell r="C3357">
            <v>306.45</v>
          </cell>
        </row>
        <row r="3358">
          <cell r="B3358">
            <v>41340</v>
          </cell>
          <cell r="C3358">
            <v>302.60000000000002</v>
          </cell>
        </row>
        <row r="3359">
          <cell r="B3359">
            <v>41341</v>
          </cell>
          <cell r="C3359">
            <v>301.39999999999998</v>
          </cell>
        </row>
        <row r="3360">
          <cell r="B3360">
            <v>41344</v>
          </cell>
          <cell r="C3360">
            <v>303.36</v>
          </cell>
        </row>
        <row r="3361">
          <cell r="B3361">
            <v>41345</v>
          </cell>
          <cell r="C3361">
            <v>309.83</v>
          </cell>
        </row>
        <row r="3362">
          <cell r="B3362">
            <v>41346</v>
          </cell>
          <cell r="C3362">
            <v>311.45</v>
          </cell>
        </row>
        <row r="3363">
          <cell r="B3363">
            <v>41347</v>
          </cell>
          <cell r="C3363">
            <v>310.24</v>
          </cell>
        </row>
        <row r="3364">
          <cell r="B3364">
            <v>41348</v>
          </cell>
          <cell r="C3364">
            <v>310.32</v>
          </cell>
        </row>
        <row r="3365">
          <cell r="B3365">
            <v>41351</v>
          </cell>
          <cell r="C3365">
            <v>317.94</v>
          </cell>
        </row>
        <row r="3366">
          <cell r="B3366">
            <v>41352</v>
          </cell>
          <cell r="C3366">
            <v>318.7</v>
          </cell>
        </row>
        <row r="3367">
          <cell r="B3367">
            <v>41353</v>
          </cell>
          <cell r="C3367">
            <v>317.61</v>
          </cell>
        </row>
        <row r="3368">
          <cell r="B3368">
            <v>41354</v>
          </cell>
          <cell r="C3368">
            <v>318.60000000000002</v>
          </cell>
        </row>
        <row r="3369">
          <cell r="B3369">
            <v>41355</v>
          </cell>
          <cell r="C3369">
            <v>314.86</v>
          </cell>
        </row>
        <row r="3370">
          <cell r="B3370">
            <v>41358</v>
          </cell>
          <cell r="C3370">
            <v>313.58</v>
          </cell>
        </row>
        <row r="3371">
          <cell r="B3371">
            <v>41359</v>
          </cell>
          <cell r="C3371">
            <v>314.41000000000003</v>
          </cell>
        </row>
        <row r="3372">
          <cell r="B3372">
            <v>41360</v>
          </cell>
          <cell r="C3372">
            <v>320.39999999999998</v>
          </cell>
        </row>
        <row r="3373">
          <cell r="B3373">
            <v>41361</v>
          </cell>
          <cell r="C3373">
            <v>337.06</v>
          </cell>
        </row>
        <row r="3374">
          <cell r="B3374">
            <v>41362</v>
          </cell>
          <cell r="C3374">
            <v>337.06</v>
          </cell>
        </row>
        <row r="3375">
          <cell r="B3375">
            <v>41365</v>
          </cell>
          <cell r="C3375">
            <v>337.06</v>
          </cell>
        </row>
        <row r="3376">
          <cell r="B3376">
            <v>41366</v>
          </cell>
          <cell r="C3376">
            <v>336.54</v>
          </cell>
        </row>
        <row r="3377">
          <cell r="B3377">
            <v>41367</v>
          </cell>
          <cell r="C3377">
            <v>331</v>
          </cell>
        </row>
        <row r="3378">
          <cell r="B3378">
            <v>41368</v>
          </cell>
          <cell r="C3378">
            <v>333.43</v>
          </cell>
        </row>
        <row r="3379">
          <cell r="B3379">
            <v>41369</v>
          </cell>
          <cell r="C3379">
            <v>310.63</v>
          </cell>
        </row>
        <row r="3380">
          <cell r="B3380">
            <v>41372</v>
          </cell>
          <cell r="C3380">
            <v>291.74</v>
          </cell>
        </row>
        <row r="3381">
          <cell r="B3381">
            <v>41373</v>
          </cell>
          <cell r="C3381">
            <v>296.48</v>
          </cell>
        </row>
        <row r="3382">
          <cell r="B3382">
            <v>41374</v>
          </cell>
          <cell r="C3382">
            <v>293.58</v>
          </cell>
        </row>
        <row r="3383">
          <cell r="B3383">
            <v>41375</v>
          </cell>
          <cell r="C3383">
            <v>294.38</v>
          </cell>
        </row>
        <row r="3384">
          <cell r="B3384">
            <v>41376</v>
          </cell>
          <cell r="C3384">
            <v>298.64</v>
          </cell>
        </row>
        <row r="3385">
          <cell r="B3385">
            <v>41379</v>
          </cell>
          <cell r="C3385">
            <v>298.83</v>
          </cell>
        </row>
        <row r="3386">
          <cell r="B3386">
            <v>41380</v>
          </cell>
          <cell r="C3386">
            <v>297.18</v>
          </cell>
        </row>
        <row r="3387">
          <cell r="B3387">
            <v>41381</v>
          </cell>
          <cell r="C3387">
            <v>299.52</v>
          </cell>
        </row>
        <row r="3388">
          <cell r="B3388">
            <v>41382</v>
          </cell>
          <cell r="C3388">
            <v>301.88</v>
          </cell>
        </row>
        <row r="3389">
          <cell r="B3389">
            <v>41383</v>
          </cell>
          <cell r="C3389">
            <v>300.2</v>
          </cell>
        </row>
        <row r="3390">
          <cell r="B3390">
            <v>41386</v>
          </cell>
          <cell r="C3390">
            <v>301.33999999999997</v>
          </cell>
        </row>
        <row r="3391">
          <cell r="B3391">
            <v>41387</v>
          </cell>
          <cell r="C3391">
            <v>289.22000000000003</v>
          </cell>
        </row>
        <row r="3392">
          <cell r="B3392">
            <v>41388</v>
          </cell>
          <cell r="C3392">
            <v>287.25</v>
          </cell>
        </row>
        <row r="3393">
          <cell r="B3393">
            <v>41389</v>
          </cell>
          <cell r="C3393">
            <v>285.93</v>
          </cell>
        </row>
        <row r="3394">
          <cell r="B3394">
            <v>41390</v>
          </cell>
          <cell r="C3394">
            <v>292.58</v>
          </cell>
        </row>
        <row r="3395">
          <cell r="B3395">
            <v>41393</v>
          </cell>
          <cell r="C3395">
            <v>292.51</v>
          </cell>
        </row>
        <row r="3396">
          <cell r="B3396">
            <v>41394</v>
          </cell>
          <cell r="C3396">
            <v>289.88</v>
          </cell>
        </row>
        <row r="3397">
          <cell r="B3397">
            <v>41395</v>
          </cell>
          <cell r="C3397">
            <v>286.11</v>
          </cell>
        </row>
        <row r="3398">
          <cell r="B3398">
            <v>41396</v>
          </cell>
          <cell r="C3398">
            <v>289.7</v>
          </cell>
        </row>
        <row r="3399">
          <cell r="B3399">
            <v>41397</v>
          </cell>
          <cell r="C3399">
            <v>280</v>
          </cell>
        </row>
        <row r="3400">
          <cell r="B3400">
            <v>41400</v>
          </cell>
          <cell r="C3400">
            <v>280</v>
          </cell>
        </row>
        <row r="3401">
          <cell r="B3401">
            <v>41401</v>
          </cell>
          <cell r="C3401">
            <v>272.33999999999997</v>
          </cell>
        </row>
        <row r="3402">
          <cell r="B3402">
            <v>41402</v>
          </cell>
          <cell r="C3402">
            <v>271.99</v>
          </cell>
        </row>
        <row r="3403">
          <cell r="B3403">
            <v>41403</v>
          </cell>
          <cell r="C3403">
            <v>273.89999999999998</v>
          </cell>
        </row>
        <row r="3404">
          <cell r="B3404">
            <v>41404</v>
          </cell>
          <cell r="C3404">
            <v>273.67</v>
          </cell>
        </row>
        <row r="3405">
          <cell r="B3405">
            <v>41407</v>
          </cell>
          <cell r="C3405">
            <v>279.32</v>
          </cell>
        </row>
        <row r="3406">
          <cell r="B3406">
            <v>41408</v>
          </cell>
          <cell r="C3406">
            <v>285.3</v>
          </cell>
        </row>
        <row r="3407">
          <cell r="B3407">
            <v>41409</v>
          </cell>
          <cell r="C3407">
            <v>290.57</v>
          </cell>
        </row>
        <row r="3408">
          <cell r="B3408">
            <v>41410</v>
          </cell>
          <cell r="C3408">
            <v>292.13</v>
          </cell>
        </row>
        <row r="3409">
          <cell r="B3409">
            <v>41411</v>
          </cell>
          <cell r="C3409">
            <v>293.19</v>
          </cell>
        </row>
        <row r="3410">
          <cell r="B3410">
            <v>41414</v>
          </cell>
          <cell r="C3410">
            <v>291.12</v>
          </cell>
        </row>
        <row r="3411">
          <cell r="B3411">
            <v>41415</v>
          </cell>
          <cell r="C3411">
            <v>285.94</v>
          </cell>
        </row>
        <row r="3412">
          <cell r="B3412">
            <v>41416</v>
          </cell>
          <cell r="C3412">
            <v>289.32</v>
          </cell>
        </row>
        <row r="3413">
          <cell r="B3413">
            <v>41417</v>
          </cell>
          <cell r="C3413">
            <v>297.05</v>
          </cell>
        </row>
        <row r="3414">
          <cell r="B3414">
            <v>41418</v>
          </cell>
          <cell r="C3414">
            <v>305.89999999999998</v>
          </cell>
        </row>
        <row r="3415">
          <cell r="B3415">
            <v>41421</v>
          </cell>
          <cell r="C3415">
            <v>305.89999999999998</v>
          </cell>
        </row>
        <row r="3416">
          <cell r="B3416">
            <v>41422</v>
          </cell>
          <cell r="C3416">
            <v>302.02999999999997</v>
          </cell>
        </row>
        <row r="3417">
          <cell r="B3417">
            <v>41423</v>
          </cell>
          <cell r="C3417">
            <v>302.68</v>
          </cell>
        </row>
        <row r="3418">
          <cell r="B3418">
            <v>41424</v>
          </cell>
          <cell r="C3418">
            <v>303.72000000000003</v>
          </cell>
        </row>
        <row r="3419">
          <cell r="B3419">
            <v>41425</v>
          </cell>
          <cell r="C3419">
            <v>302.86</v>
          </cell>
        </row>
        <row r="3420">
          <cell r="B3420">
            <v>41428</v>
          </cell>
          <cell r="C3420">
            <v>301.89999999999998</v>
          </cell>
        </row>
        <row r="3421">
          <cell r="B3421">
            <v>41429</v>
          </cell>
          <cell r="C3421">
            <v>299.82</v>
          </cell>
        </row>
        <row r="3422">
          <cell r="B3422">
            <v>41430</v>
          </cell>
          <cell r="C3422">
            <v>299.87</v>
          </cell>
        </row>
        <row r="3423">
          <cell r="B3423">
            <v>41431</v>
          </cell>
          <cell r="C3423">
            <v>314.02999999999997</v>
          </cell>
        </row>
        <row r="3424">
          <cell r="B3424">
            <v>41432</v>
          </cell>
          <cell r="C3424">
            <v>314.39</v>
          </cell>
        </row>
        <row r="3425">
          <cell r="B3425">
            <v>41435</v>
          </cell>
          <cell r="C3425">
            <v>311.45999999999998</v>
          </cell>
        </row>
        <row r="3426">
          <cell r="B3426">
            <v>41436</v>
          </cell>
          <cell r="C3426">
            <v>319.99</v>
          </cell>
        </row>
        <row r="3427">
          <cell r="B3427">
            <v>41437</v>
          </cell>
          <cell r="C3427">
            <v>322.87</v>
          </cell>
        </row>
        <row r="3428">
          <cell r="B3428">
            <v>41438</v>
          </cell>
          <cell r="C3428">
            <v>340.41</v>
          </cell>
        </row>
        <row r="3429">
          <cell r="B3429">
            <v>41439</v>
          </cell>
          <cell r="C3429">
            <v>323.45</v>
          </cell>
        </row>
        <row r="3430">
          <cell r="B3430">
            <v>41442</v>
          </cell>
          <cell r="C3430">
            <v>326.31</v>
          </cell>
        </row>
        <row r="3431">
          <cell r="B3431">
            <v>41443</v>
          </cell>
          <cell r="C3431">
            <v>323.67</v>
          </cell>
        </row>
        <row r="3432">
          <cell r="B3432">
            <v>41444</v>
          </cell>
          <cell r="C3432">
            <v>324.79000000000002</v>
          </cell>
        </row>
        <row r="3433">
          <cell r="B3433">
            <v>41445</v>
          </cell>
          <cell r="C3433">
            <v>353.84</v>
          </cell>
        </row>
        <row r="3434">
          <cell r="B3434">
            <v>41446</v>
          </cell>
          <cell r="C3434">
            <v>354.75</v>
          </cell>
        </row>
        <row r="3435">
          <cell r="B3435">
            <v>41449</v>
          </cell>
          <cell r="C3435">
            <v>358.66</v>
          </cell>
        </row>
        <row r="3436">
          <cell r="B3436">
            <v>41450</v>
          </cell>
          <cell r="C3436">
            <v>347.43</v>
          </cell>
        </row>
        <row r="3437">
          <cell r="B3437">
            <v>41451</v>
          </cell>
          <cell r="C3437">
            <v>355.98</v>
          </cell>
        </row>
        <row r="3438">
          <cell r="B3438">
            <v>41452</v>
          </cell>
          <cell r="C3438">
            <v>346.14</v>
          </cell>
        </row>
        <row r="3439">
          <cell r="B3439">
            <v>41453</v>
          </cell>
          <cell r="C3439">
            <v>343.65</v>
          </cell>
        </row>
        <row r="3440">
          <cell r="B3440">
            <v>41456</v>
          </cell>
          <cell r="C3440">
            <v>339</v>
          </cell>
        </row>
        <row r="3441">
          <cell r="B3441">
            <v>41457</v>
          </cell>
          <cell r="C3441">
            <v>338.05</v>
          </cell>
        </row>
        <row r="3442">
          <cell r="B3442">
            <v>41458</v>
          </cell>
          <cell r="C3442">
            <v>342.91</v>
          </cell>
        </row>
        <row r="3443">
          <cell r="B3443">
            <v>41459</v>
          </cell>
          <cell r="C3443">
            <v>342.91</v>
          </cell>
        </row>
        <row r="3444">
          <cell r="B3444">
            <v>41460</v>
          </cell>
          <cell r="C3444">
            <v>352.96</v>
          </cell>
        </row>
        <row r="3445">
          <cell r="B3445">
            <v>41463</v>
          </cell>
          <cell r="C3445">
            <v>359.63</v>
          </cell>
        </row>
        <row r="3446">
          <cell r="B3446">
            <v>41464</v>
          </cell>
          <cell r="C3446">
            <v>361.23</v>
          </cell>
        </row>
        <row r="3447">
          <cell r="B3447">
            <v>41465</v>
          </cell>
          <cell r="C3447">
            <v>360.53</v>
          </cell>
        </row>
        <row r="3448">
          <cell r="B3448">
            <v>41466</v>
          </cell>
          <cell r="C3448">
            <v>354.44</v>
          </cell>
        </row>
        <row r="3449">
          <cell r="B3449">
            <v>41467</v>
          </cell>
          <cell r="C3449">
            <v>359.81</v>
          </cell>
        </row>
        <row r="3450">
          <cell r="B3450">
            <v>41470</v>
          </cell>
          <cell r="C3450">
            <v>347.27</v>
          </cell>
        </row>
        <row r="3451">
          <cell r="B3451">
            <v>41471</v>
          </cell>
          <cell r="C3451">
            <v>332.1</v>
          </cell>
        </row>
        <row r="3452">
          <cell r="B3452">
            <v>41472</v>
          </cell>
          <cell r="C3452">
            <v>322.76</v>
          </cell>
        </row>
        <row r="3453">
          <cell r="B3453">
            <v>41473</v>
          </cell>
          <cell r="C3453">
            <v>319.89</v>
          </cell>
        </row>
        <row r="3454">
          <cell r="B3454">
            <v>41474</v>
          </cell>
          <cell r="C3454">
            <v>319.76</v>
          </cell>
        </row>
        <row r="3455">
          <cell r="B3455">
            <v>41477</v>
          </cell>
          <cell r="C3455">
            <v>318.45</v>
          </cell>
        </row>
        <row r="3456">
          <cell r="B3456">
            <v>41478</v>
          </cell>
          <cell r="C3456">
            <v>312.06</v>
          </cell>
        </row>
        <row r="3457">
          <cell r="B3457">
            <v>41479</v>
          </cell>
          <cell r="C3457">
            <v>307.92</v>
          </cell>
        </row>
        <row r="3458">
          <cell r="B3458">
            <v>41480</v>
          </cell>
          <cell r="C3458">
            <v>309.20999999999998</v>
          </cell>
        </row>
        <row r="3459">
          <cell r="B3459">
            <v>41481</v>
          </cell>
          <cell r="C3459">
            <v>310.07</v>
          </cell>
        </row>
        <row r="3460">
          <cell r="B3460">
            <v>41484</v>
          </cell>
          <cell r="C3460">
            <v>308.45999999999998</v>
          </cell>
        </row>
        <row r="3461">
          <cell r="B3461">
            <v>41485</v>
          </cell>
          <cell r="C3461">
            <v>309.49</v>
          </cell>
        </row>
        <row r="3462">
          <cell r="B3462">
            <v>41486</v>
          </cell>
          <cell r="C3462">
            <v>317.32</v>
          </cell>
        </row>
        <row r="3463">
          <cell r="B3463">
            <v>41487</v>
          </cell>
          <cell r="C3463">
            <v>321.18</v>
          </cell>
        </row>
        <row r="3464">
          <cell r="B3464">
            <v>41488</v>
          </cell>
          <cell r="C3464">
            <v>343.02</v>
          </cell>
        </row>
        <row r="3465">
          <cell r="B3465">
            <v>41491</v>
          </cell>
          <cell r="C3465">
            <v>337.72</v>
          </cell>
        </row>
        <row r="3466">
          <cell r="B3466">
            <v>41492</v>
          </cell>
          <cell r="C3466">
            <v>340.25</v>
          </cell>
        </row>
        <row r="3467">
          <cell r="B3467">
            <v>41493</v>
          </cell>
          <cell r="C3467">
            <v>345.28</v>
          </cell>
        </row>
        <row r="3468">
          <cell r="B3468">
            <v>41494</v>
          </cell>
          <cell r="C3468">
            <v>338.78</v>
          </cell>
        </row>
        <row r="3469">
          <cell r="B3469">
            <v>41495</v>
          </cell>
          <cell r="C3469">
            <v>333.04</v>
          </cell>
        </row>
        <row r="3470">
          <cell r="B3470">
            <v>41498</v>
          </cell>
          <cell r="C3470">
            <v>332.22</v>
          </cell>
        </row>
        <row r="3471">
          <cell r="B3471">
            <v>41499</v>
          </cell>
          <cell r="C3471">
            <v>323.98</v>
          </cell>
        </row>
        <row r="3472">
          <cell r="B3472">
            <v>41500</v>
          </cell>
          <cell r="C3472">
            <v>329.37</v>
          </cell>
        </row>
        <row r="3473">
          <cell r="B3473">
            <v>41501</v>
          </cell>
          <cell r="C3473">
            <v>328.81</v>
          </cell>
        </row>
        <row r="3474">
          <cell r="B3474">
            <v>41502</v>
          </cell>
          <cell r="C3474">
            <v>330.64</v>
          </cell>
        </row>
        <row r="3475">
          <cell r="B3475">
            <v>41505</v>
          </cell>
          <cell r="C3475">
            <v>341.18</v>
          </cell>
        </row>
        <row r="3476">
          <cell r="B3476">
            <v>41506</v>
          </cell>
          <cell r="C3476">
            <v>344.25</v>
          </cell>
        </row>
        <row r="3477">
          <cell r="B3477">
            <v>41507</v>
          </cell>
          <cell r="C3477">
            <v>340.74</v>
          </cell>
        </row>
        <row r="3478">
          <cell r="B3478">
            <v>41508</v>
          </cell>
          <cell r="C3478">
            <v>344.73</v>
          </cell>
        </row>
        <row r="3479">
          <cell r="B3479">
            <v>41509</v>
          </cell>
          <cell r="C3479">
            <v>333.81</v>
          </cell>
        </row>
        <row r="3480">
          <cell r="B3480">
            <v>41512</v>
          </cell>
          <cell r="C3480">
            <v>333.81</v>
          </cell>
        </row>
        <row r="3481">
          <cell r="B3481">
            <v>41513</v>
          </cell>
          <cell r="C3481">
            <v>340.98</v>
          </cell>
        </row>
        <row r="3482">
          <cell r="B3482">
            <v>41514</v>
          </cell>
          <cell r="C3482">
            <v>334.03</v>
          </cell>
        </row>
        <row r="3483">
          <cell r="B3483">
            <v>41515</v>
          </cell>
          <cell r="C3483">
            <v>333.3</v>
          </cell>
        </row>
        <row r="3484">
          <cell r="B3484">
            <v>41516</v>
          </cell>
          <cell r="C3484">
            <v>332.71</v>
          </cell>
        </row>
        <row r="3485">
          <cell r="B3485">
            <v>41519</v>
          </cell>
          <cell r="C3485">
            <v>332.71</v>
          </cell>
        </row>
        <row r="3486">
          <cell r="B3486">
            <v>41520</v>
          </cell>
          <cell r="C3486">
            <v>327.68</v>
          </cell>
        </row>
        <row r="3487">
          <cell r="B3487">
            <v>41521</v>
          </cell>
          <cell r="C3487">
            <v>318.98</v>
          </cell>
        </row>
        <row r="3488">
          <cell r="B3488">
            <v>41522</v>
          </cell>
          <cell r="C3488">
            <v>310.74</v>
          </cell>
        </row>
        <row r="3489">
          <cell r="B3489">
            <v>41523</v>
          </cell>
          <cell r="C3489">
            <v>318.18</v>
          </cell>
        </row>
        <row r="3490">
          <cell r="B3490">
            <v>41526</v>
          </cell>
          <cell r="C3490">
            <v>317.14999999999998</v>
          </cell>
        </row>
        <row r="3491">
          <cell r="B3491">
            <v>41527</v>
          </cell>
          <cell r="C3491">
            <v>311.98</v>
          </cell>
        </row>
        <row r="3492">
          <cell r="B3492">
            <v>41528</v>
          </cell>
          <cell r="C3492">
            <v>315.18</v>
          </cell>
        </row>
        <row r="3493">
          <cell r="B3493">
            <v>41529</v>
          </cell>
          <cell r="C3493">
            <v>312.86</v>
          </cell>
        </row>
        <row r="3494">
          <cell r="B3494">
            <v>41530</v>
          </cell>
          <cell r="C3494">
            <v>313.54000000000002</v>
          </cell>
        </row>
        <row r="3495">
          <cell r="B3495">
            <v>41533</v>
          </cell>
          <cell r="C3495">
            <v>309.45999999999998</v>
          </cell>
        </row>
        <row r="3496">
          <cell r="B3496">
            <v>41534</v>
          </cell>
          <cell r="C3496">
            <v>310.73</v>
          </cell>
        </row>
        <row r="3497">
          <cell r="B3497">
            <v>41535</v>
          </cell>
          <cell r="C3497">
            <v>306.95</v>
          </cell>
        </row>
        <row r="3498">
          <cell r="B3498">
            <v>41536</v>
          </cell>
          <cell r="C3498">
            <v>286.97000000000003</v>
          </cell>
        </row>
        <row r="3499">
          <cell r="B3499">
            <v>41537</v>
          </cell>
          <cell r="C3499">
            <v>287.72000000000003</v>
          </cell>
        </row>
        <row r="3500">
          <cell r="B3500">
            <v>41540</v>
          </cell>
          <cell r="C3500">
            <v>312.17</v>
          </cell>
        </row>
        <row r="3501">
          <cell r="B3501">
            <v>41541</v>
          </cell>
          <cell r="C3501">
            <v>314.83</v>
          </cell>
        </row>
        <row r="3502">
          <cell r="B3502">
            <v>41542</v>
          </cell>
          <cell r="C3502">
            <v>315.52999999999997</v>
          </cell>
        </row>
        <row r="3503">
          <cell r="B3503">
            <v>41543</v>
          </cell>
          <cell r="C3503">
            <v>314.89</v>
          </cell>
        </row>
        <row r="3504">
          <cell r="B3504">
            <v>41544</v>
          </cell>
          <cell r="C3504">
            <v>323.68</v>
          </cell>
        </row>
        <row r="3505">
          <cell r="B3505">
            <v>41547</v>
          </cell>
          <cell r="C3505">
            <v>335.12</v>
          </cell>
        </row>
        <row r="3506">
          <cell r="B3506">
            <v>41548</v>
          </cell>
          <cell r="C3506">
            <v>341.83</v>
          </cell>
        </row>
        <row r="3507">
          <cell r="B3507">
            <v>41549</v>
          </cell>
          <cell r="C3507">
            <v>341.58</v>
          </cell>
        </row>
        <row r="3508">
          <cell r="B3508">
            <v>41550</v>
          </cell>
          <cell r="C3508">
            <v>339.85</v>
          </cell>
        </row>
        <row r="3509">
          <cell r="B3509">
            <v>41551</v>
          </cell>
          <cell r="C3509">
            <v>337.87</v>
          </cell>
        </row>
        <row r="3510">
          <cell r="B3510">
            <v>41554</v>
          </cell>
          <cell r="C3510">
            <v>333.65</v>
          </cell>
        </row>
        <row r="3511">
          <cell r="B3511">
            <v>41555</v>
          </cell>
          <cell r="C3511">
            <v>320.70999999999998</v>
          </cell>
        </row>
        <row r="3512">
          <cell r="B3512">
            <v>41556</v>
          </cell>
          <cell r="C3512">
            <v>308.24</v>
          </cell>
        </row>
        <row r="3513">
          <cell r="B3513">
            <v>41557</v>
          </cell>
          <cell r="C3513">
            <v>307.92</v>
          </cell>
        </row>
        <row r="3514">
          <cell r="B3514">
            <v>41558</v>
          </cell>
          <cell r="C3514">
            <v>308.8</v>
          </cell>
        </row>
        <row r="3515">
          <cell r="B3515">
            <v>41561</v>
          </cell>
          <cell r="C3515">
            <v>308.8</v>
          </cell>
        </row>
        <row r="3516">
          <cell r="B3516">
            <v>41562</v>
          </cell>
          <cell r="C3516">
            <v>312.83999999999997</v>
          </cell>
        </row>
        <row r="3517">
          <cell r="B3517">
            <v>41563</v>
          </cell>
          <cell r="C3517">
            <v>302.58</v>
          </cell>
        </row>
        <row r="3518">
          <cell r="B3518">
            <v>41564</v>
          </cell>
          <cell r="C3518">
            <v>302.98</v>
          </cell>
        </row>
        <row r="3519">
          <cell r="B3519">
            <v>41565</v>
          </cell>
          <cell r="C3519">
            <v>301.57</v>
          </cell>
        </row>
        <row r="3520">
          <cell r="B3520">
            <v>41568</v>
          </cell>
          <cell r="C3520">
            <v>298.48</v>
          </cell>
        </row>
        <row r="3521">
          <cell r="B3521">
            <v>41569</v>
          </cell>
          <cell r="C3521">
            <v>303.83999999999997</v>
          </cell>
        </row>
        <row r="3522">
          <cell r="B3522">
            <v>41570</v>
          </cell>
          <cell r="C3522">
            <v>303.83</v>
          </cell>
        </row>
        <row r="3523">
          <cell r="B3523">
            <v>41571</v>
          </cell>
          <cell r="C3523">
            <v>314.83999999999997</v>
          </cell>
        </row>
        <row r="3524">
          <cell r="B3524">
            <v>41572</v>
          </cell>
          <cell r="C3524">
            <v>312.48</v>
          </cell>
        </row>
        <row r="3525">
          <cell r="B3525">
            <v>41575</v>
          </cell>
          <cell r="C3525">
            <v>314.89</v>
          </cell>
        </row>
        <row r="3526">
          <cell r="B3526">
            <v>41576</v>
          </cell>
          <cell r="C3526">
            <v>314.92</v>
          </cell>
        </row>
        <row r="3527">
          <cell r="B3527">
            <v>41577</v>
          </cell>
          <cell r="C3527">
            <v>321.75</v>
          </cell>
        </row>
        <row r="3528">
          <cell r="B3528">
            <v>41578</v>
          </cell>
          <cell r="C3528">
            <v>316.91000000000003</v>
          </cell>
        </row>
        <row r="3529">
          <cell r="B3529">
            <v>41579</v>
          </cell>
          <cell r="C3529">
            <v>317.93</v>
          </cell>
        </row>
        <row r="3530">
          <cell r="B3530">
            <v>41582</v>
          </cell>
          <cell r="C3530">
            <v>323.02</v>
          </cell>
        </row>
        <row r="3531">
          <cell r="B3531">
            <v>41583</v>
          </cell>
          <cell r="C3531">
            <v>323.89</v>
          </cell>
        </row>
        <row r="3532">
          <cell r="B3532">
            <v>41584</v>
          </cell>
          <cell r="C3532">
            <v>323.61</v>
          </cell>
        </row>
        <row r="3533">
          <cell r="B3533">
            <v>41585</v>
          </cell>
          <cell r="C3533">
            <v>331.48</v>
          </cell>
        </row>
        <row r="3534">
          <cell r="B3534">
            <v>41586</v>
          </cell>
          <cell r="C3534">
            <v>326.16000000000003</v>
          </cell>
        </row>
        <row r="3535">
          <cell r="B3535">
            <v>41589</v>
          </cell>
          <cell r="C3535">
            <v>322.81</v>
          </cell>
        </row>
        <row r="3536">
          <cell r="B3536">
            <v>41590</v>
          </cell>
          <cell r="C3536">
            <v>329.19</v>
          </cell>
        </row>
        <row r="3537">
          <cell r="B3537">
            <v>41591</v>
          </cell>
          <cell r="C3537">
            <v>327.37</v>
          </cell>
        </row>
        <row r="3538">
          <cell r="B3538">
            <v>41592</v>
          </cell>
          <cell r="C3538">
            <v>326.93</v>
          </cell>
        </row>
        <row r="3539">
          <cell r="B3539">
            <v>41593</v>
          </cell>
          <cell r="C3539">
            <v>319.04000000000002</v>
          </cell>
        </row>
        <row r="3540">
          <cell r="B3540">
            <v>41596</v>
          </cell>
          <cell r="C3540">
            <v>320.12</v>
          </cell>
        </row>
        <row r="3541">
          <cell r="B3541">
            <v>41597</v>
          </cell>
          <cell r="C3541">
            <v>318.31</v>
          </cell>
        </row>
        <row r="3542">
          <cell r="B3542">
            <v>41598</v>
          </cell>
          <cell r="C3542">
            <v>325.54000000000002</v>
          </cell>
        </row>
        <row r="3543">
          <cell r="B3543">
            <v>41599</v>
          </cell>
          <cell r="C3543">
            <v>325.32</v>
          </cell>
        </row>
        <row r="3544">
          <cell r="B3544">
            <v>41600</v>
          </cell>
          <cell r="C3544">
            <v>317.10000000000002</v>
          </cell>
        </row>
        <row r="3545">
          <cell r="B3545">
            <v>41603</v>
          </cell>
          <cell r="C3545">
            <v>315.70999999999998</v>
          </cell>
        </row>
        <row r="3546">
          <cell r="B3546">
            <v>41604</v>
          </cell>
          <cell r="C3546">
            <v>317.06</v>
          </cell>
        </row>
        <row r="3547">
          <cell r="B3547">
            <v>41605</v>
          </cell>
          <cell r="C3547">
            <v>316.04000000000002</v>
          </cell>
        </row>
        <row r="3548">
          <cell r="B3548">
            <v>41606</v>
          </cell>
          <cell r="C3548">
            <v>312.77999999999997</v>
          </cell>
        </row>
        <row r="3549">
          <cell r="B3549">
            <v>41607</v>
          </cell>
          <cell r="C3549">
            <v>317.73</v>
          </cell>
        </row>
        <row r="3550">
          <cell r="B3550">
            <v>41610</v>
          </cell>
          <cell r="C3550">
            <v>315.10000000000002</v>
          </cell>
        </row>
        <row r="3551">
          <cell r="B3551">
            <v>41611</v>
          </cell>
          <cell r="C3551">
            <v>318.26</v>
          </cell>
        </row>
        <row r="3552">
          <cell r="B3552">
            <v>41612</v>
          </cell>
          <cell r="C3552">
            <v>309.70999999999998</v>
          </cell>
        </row>
        <row r="3553">
          <cell r="B3553">
            <v>41613</v>
          </cell>
          <cell r="C3553">
            <v>303.47000000000003</v>
          </cell>
        </row>
        <row r="3554">
          <cell r="B3554">
            <v>41614</v>
          </cell>
          <cell r="C3554">
            <v>302.56</v>
          </cell>
        </row>
        <row r="3555">
          <cell r="B3555">
            <v>41617</v>
          </cell>
          <cell r="C3555">
            <v>302.91000000000003</v>
          </cell>
        </row>
        <row r="3556">
          <cell r="B3556">
            <v>41618</v>
          </cell>
          <cell r="C3556">
            <v>302.54000000000002</v>
          </cell>
        </row>
        <row r="3557">
          <cell r="B3557">
            <v>41619</v>
          </cell>
          <cell r="C3557">
            <v>301.3</v>
          </cell>
        </row>
        <row r="3558">
          <cell r="B3558">
            <v>41620</v>
          </cell>
          <cell r="C3558">
            <v>298.91000000000003</v>
          </cell>
        </row>
        <row r="3559">
          <cell r="B3559">
            <v>41621</v>
          </cell>
          <cell r="C3559">
            <v>298.58999999999997</v>
          </cell>
        </row>
        <row r="3560">
          <cell r="B3560">
            <v>41624</v>
          </cell>
          <cell r="C3560">
            <v>294.10000000000002</v>
          </cell>
        </row>
        <row r="3561">
          <cell r="B3561">
            <v>41625</v>
          </cell>
          <cell r="C3561">
            <v>290.26</v>
          </cell>
        </row>
        <row r="3562">
          <cell r="B3562">
            <v>41626</v>
          </cell>
          <cell r="C3562">
            <v>289</v>
          </cell>
        </row>
        <row r="3563">
          <cell r="B3563">
            <v>41627</v>
          </cell>
          <cell r="C3563">
            <v>286.47000000000003</v>
          </cell>
        </row>
        <row r="3564">
          <cell r="B3564">
            <v>41628</v>
          </cell>
          <cell r="C3564">
            <v>284.27999999999997</v>
          </cell>
        </row>
        <row r="3565">
          <cell r="B3565">
            <v>41631</v>
          </cell>
          <cell r="C3565">
            <v>291.54000000000002</v>
          </cell>
        </row>
        <row r="3566">
          <cell r="B3566">
            <v>41632</v>
          </cell>
          <cell r="C3566">
            <v>289.70999999999998</v>
          </cell>
        </row>
        <row r="3567">
          <cell r="B3567">
            <v>41633</v>
          </cell>
          <cell r="C3567">
            <v>289.70999999999998</v>
          </cell>
        </row>
        <row r="3568">
          <cell r="B3568">
            <v>41634</v>
          </cell>
          <cell r="C3568">
            <v>289.70999999999998</v>
          </cell>
        </row>
        <row r="3569">
          <cell r="B3569">
            <v>41635</v>
          </cell>
          <cell r="C3569">
            <v>287.67</v>
          </cell>
        </row>
        <row r="3570">
          <cell r="B3570">
            <v>41638</v>
          </cell>
          <cell r="C3570">
            <v>284.55</v>
          </cell>
        </row>
        <row r="3571">
          <cell r="B3571">
            <v>41639</v>
          </cell>
          <cell r="C3571">
            <v>315.2</v>
          </cell>
        </row>
        <row r="3572">
          <cell r="B3572">
            <v>41640</v>
          </cell>
          <cell r="C3572">
            <v>315.2</v>
          </cell>
        </row>
        <row r="3573">
          <cell r="B3573">
            <v>41641</v>
          </cell>
          <cell r="C3573">
            <v>311.51</v>
          </cell>
        </row>
        <row r="3574">
          <cell r="B3574">
            <v>41642</v>
          </cell>
          <cell r="C3574">
            <v>302.63</v>
          </cell>
        </row>
        <row r="3575">
          <cell r="B3575">
            <v>41645</v>
          </cell>
          <cell r="C3575">
            <v>302.86</v>
          </cell>
        </row>
        <row r="3576">
          <cell r="B3576">
            <v>41646</v>
          </cell>
          <cell r="C3576">
            <v>303.33</v>
          </cell>
        </row>
        <row r="3577">
          <cell r="B3577">
            <v>41647</v>
          </cell>
          <cell r="C3577">
            <v>303.29000000000002</v>
          </cell>
        </row>
        <row r="3578">
          <cell r="B3578">
            <v>41648</v>
          </cell>
          <cell r="C3578">
            <v>302.42</v>
          </cell>
        </row>
        <row r="3579">
          <cell r="B3579">
            <v>41649</v>
          </cell>
          <cell r="C3579">
            <v>304.89999999999998</v>
          </cell>
        </row>
        <row r="3580">
          <cell r="B3580">
            <v>41652</v>
          </cell>
          <cell r="C3580">
            <v>305.67</v>
          </cell>
        </row>
        <row r="3581">
          <cell r="B3581">
            <v>41653</v>
          </cell>
          <cell r="C3581">
            <v>306.79000000000002</v>
          </cell>
        </row>
        <row r="3582">
          <cell r="B3582">
            <v>41654</v>
          </cell>
          <cell r="C3582">
            <v>283.58</v>
          </cell>
        </row>
        <row r="3583">
          <cell r="B3583">
            <v>41655</v>
          </cell>
          <cell r="C3583">
            <v>285.54000000000002</v>
          </cell>
        </row>
        <row r="3584">
          <cell r="B3584">
            <v>41656</v>
          </cell>
          <cell r="C3584">
            <v>283.49</v>
          </cell>
        </row>
        <row r="3585">
          <cell r="B3585">
            <v>41659</v>
          </cell>
          <cell r="C3585">
            <v>291.55</v>
          </cell>
        </row>
        <row r="3586">
          <cell r="B3586">
            <v>41660</v>
          </cell>
          <cell r="C3586">
            <v>291.5</v>
          </cell>
        </row>
        <row r="3587">
          <cell r="B3587">
            <v>41661</v>
          </cell>
          <cell r="C3587">
            <v>290.07</v>
          </cell>
        </row>
        <row r="3588">
          <cell r="B3588">
            <v>41662</v>
          </cell>
          <cell r="C3588">
            <v>298.77999999999997</v>
          </cell>
        </row>
        <row r="3589">
          <cell r="B3589">
            <v>41663</v>
          </cell>
          <cell r="C3589">
            <v>306.85000000000002</v>
          </cell>
        </row>
        <row r="3590">
          <cell r="B3590">
            <v>41666</v>
          </cell>
          <cell r="C3590">
            <v>310.92</v>
          </cell>
        </row>
        <row r="3591">
          <cell r="B3591">
            <v>41667</v>
          </cell>
          <cell r="C3591">
            <v>310.61</v>
          </cell>
        </row>
        <row r="3592">
          <cell r="B3592">
            <v>41668</v>
          </cell>
          <cell r="C3592">
            <v>317.48</v>
          </cell>
        </row>
        <row r="3593">
          <cell r="B3593">
            <v>41669</v>
          </cell>
          <cell r="C3593">
            <v>331.86</v>
          </cell>
        </row>
        <row r="3594">
          <cell r="B3594">
            <v>41670</v>
          </cell>
          <cell r="C3594">
            <v>338.77</v>
          </cell>
        </row>
        <row r="3595">
          <cell r="B3595">
            <v>41673</v>
          </cell>
          <cell r="C3595">
            <v>334.3</v>
          </cell>
        </row>
        <row r="3596">
          <cell r="B3596">
            <v>41674</v>
          </cell>
          <cell r="C3596">
            <v>319</v>
          </cell>
        </row>
        <row r="3597">
          <cell r="B3597">
            <v>41675</v>
          </cell>
          <cell r="C3597">
            <v>318.79000000000002</v>
          </cell>
        </row>
        <row r="3598">
          <cell r="B3598">
            <v>41676</v>
          </cell>
          <cell r="C3598">
            <v>312.7</v>
          </cell>
        </row>
        <row r="3599">
          <cell r="B3599">
            <v>41677</v>
          </cell>
          <cell r="C3599">
            <v>317.08</v>
          </cell>
        </row>
        <row r="3600">
          <cell r="B3600">
            <v>41680</v>
          </cell>
          <cell r="C3600">
            <v>309.64</v>
          </cell>
        </row>
        <row r="3601">
          <cell r="B3601">
            <v>41681</v>
          </cell>
          <cell r="C3601">
            <v>309.51</v>
          </cell>
        </row>
        <row r="3602">
          <cell r="B3602">
            <v>41682</v>
          </cell>
          <cell r="C3602">
            <v>309.44</v>
          </cell>
        </row>
        <row r="3603">
          <cell r="B3603">
            <v>41683</v>
          </cell>
          <cell r="C3603">
            <v>314.76</v>
          </cell>
        </row>
        <row r="3604">
          <cell r="B3604">
            <v>41684</v>
          </cell>
          <cell r="C3604">
            <v>312.67</v>
          </cell>
        </row>
        <row r="3605">
          <cell r="B3605">
            <v>41687</v>
          </cell>
          <cell r="C3605">
            <v>312.67</v>
          </cell>
        </row>
        <row r="3606">
          <cell r="B3606">
            <v>41688</v>
          </cell>
          <cell r="C3606">
            <v>313.61</v>
          </cell>
        </row>
        <row r="3607">
          <cell r="B3607">
            <v>41689</v>
          </cell>
          <cell r="C3607">
            <v>314.99</v>
          </cell>
        </row>
        <row r="3608">
          <cell r="B3608">
            <v>41690</v>
          </cell>
          <cell r="C3608">
            <v>312.19</v>
          </cell>
        </row>
        <row r="3609">
          <cell r="B3609">
            <v>41691</v>
          </cell>
          <cell r="C3609">
            <v>310.24</v>
          </cell>
        </row>
        <row r="3610">
          <cell r="B3610">
            <v>41694</v>
          </cell>
          <cell r="C3610">
            <v>298.91000000000003</v>
          </cell>
        </row>
        <row r="3611">
          <cell r="B3611">
            <v>41695</v>
          </cell>
          <cell r="C3611">
            <v>297.88</v>
          </cell>
        </row>
        <row r="3612">
          <cell r="B3612">
            <v>41696</v>
          </cell>
          <cell r="C3612">
            <v>302</v>
          </cell>
        </row>
        <row r="3613">
          <cell r="B3613">
            <v>41697</v>
          </cell>
          <cell r="C3613">
            <v>306.04000000000002</v>
          </cell>
        </row>
        <row r="3614">
          <cell r="B3614">
            <v>41698</v>
          </cell>
          <cell r="C3614">
            <v>297.74</v>
          </cell>
        </row>
        <row r="3615">
          <cell r="B3615">
            <v>41701</v>
          </cell>
          <cell r="C3615">
            <v>314.05</v>
          </cell>
        </row>
        <row r="3616">
          <cell r="B3616">
            <v>41702</v>
          </cell>
          <cell r="C3616">
            <v>305.98</v>
          </cell>
        </row>
        <row r="3617">
          <cell r="B3617">
            <v>41703</v>
          </cell>
          <cell r="C3617">
            <v>298.39999999999998</v>
          </cell>
        </row>
        <row r="3618">
          <cell r="B3618">
            <v>41704</v>
          </cell>
          <cell r="C3618">
            <v>302.06</v>
          </cell>
        </row>
        <row r="3619">
          <cell r="B3619">
            <v>41705</v>
          </cell>
          <cell r="C3619">
            <v>300.5</v>
          </cell>
        </row>
        <row r="3620">
          <cell r="B3620">
            <v>41708</v>
          </cell>
          <cell r="C3620">
            <v>299.77</v>
          </cell>
        </row>
        <row r="3621">
          <cell r="B3621">
            <v>41709</v>
          </cell>
          <cell r="C3621">
            <v>300.41000000000003</v>
          </cell>
        </row>
        <row r="3622">
          <cell r="B3622">
            <v>41710</v>
          </cell>
          <cell r="C3622">
            <v>309.95999999999998</v>
          </cell>
        </row>
        <row r="3623">
          <cell r="B3623">
            <v>41711</v>
          </cell>
          <cell r="C3623">
            <v>312</v>
          </cell>
        </row>
        <row r="3624">
          <cell r="B3624">
            <v>41712</v>
          </cell>
          <cell r="C3624">
            <v>312.44</v>
          </cell>
        </row>
        <row r="3625">
          <cell r="B3625">
            <v>41715</v>
          </cell>
          <cell r="C3625">
            <v>313.43</v>
          </cell>
        </row>
        <row r="3626">
          <cell r="B3626">
            <v>41716</v>
          </cell>
          <cell r="C3626">
            <v>313.05</v>
          </cell>
        </row>
        <row r="3627">
          <cell r="B3627">
            <v>41717</v>
          </cell>
          <cell r="C3627">
            <v>310.58999999999997</v>
          </cell>
        </row>
        <row r="3628">
          <cell r="B3628">
            <v>41718</v>
          </cell>
          <cell r="C3628">
            <v>313.36</v>
          </cell>
        </row>
        <row r="3629">
          <cell r="B3629">
            <v>41719</v>
          </cell>
          <cell r="C3629">
            <v>314.89999999999998</v>
          </cell>
        </row>
        <row r="3630">
          <cell r="B3630">
            <v>41722</v>
          </cell>
          <cell r="C3630">
            <v>316.3</v>
          </cell>
        </row>
        <row r="3631">
          <cell r="B3631">
            <v>41723</v>
          </cell>
          <cell r="C3631">
            <v>320.19</v>
          </cell>
        </row>
        <row r="3632">
          <cell r="B3632">
            <v>41724</v>
          </cell>
          <cell r="C3632">
            <v>322</v>
          </cell>
        </row>
        <row r="3633">
          <cell r="B3633">
            <v>41725</v>
          </cell>
          <cell r="C3633">
            <v>305.14999999999998</v>
          </cell>
        </row>
        <row r="3634">
          <cell r="B3634">
            <v>41726</v>
          </cell>
          <cell r="C3634">
            <v>304.14999999999998</v>
          </cell>
        </row>
        <row r="3635">
          <cell r="B3635">
            <v>41729</v>
          </cell>
          <cell r="C3635">
            <v>294.05</v>
          </cell>
        </row>
        <row r="3636">
          <cell r="B3636">
            <v>41730</v>
          </cell>
          <cell r="C3636">
            <v>284.70999999999998</v>
          </cell>
        </row>
        <row r="3637">
          <cell r="B3637">
            <v>41731</v>
          </cell>
          <cell r="C3637">
            <v>282.39999999999998</v>
          </cell>
        </row>
        <row r="3638">
          <cell r="B3638">
            <v>41732</v>
          </cell>
          <cell r="C3638">
            <v>296.36</v>
          </cell>
        </row>
        <row r="3639">
          <cell r="B3639">
            <v>41733</v>
          </cell>
          <cell r="C3639">
            <v>277.16000000000003</v>
          </cell>
        </row>
        <row r="3640">
          <cell r="B3640">
            <v>41736</v>
          </cell>
          <cell r="C3640">
            <v>281.98</v>
          </cell>
        </row>
        <row r="3641">
          <cell r="B3641">
            <v>41737</v>
          </cell>
          <cell r="C3641">
            <v>280.47000000000003</v>
          </cell>
        </row>
        <row r="3642">
          <cell r="B3642">
            <v>41738</v>
          </cell>
          <cell r="C3642">
            <v>272.23</v>
          </cell>
        </row>
        <row r="3643">
          <cell r="B3643">
            <v>41739</v>
          </cell>
          <cell r="C3643">
            <v>262.81</v>
          </cell>
        </row>
        <row r="3644">
          <cell r="B3644">
            <v>41740</v>
          </cell>
          <cell r="C3644">
            <v>266.61</v>
          </cell>
        </row>
        <row r="3645">
          <cell r="B3645">
            <v>41743</v>
          </cell>
          <cell r="C3645">
            <v>273.95999999999998</v>
          </cell>
        </row>
        <row r="3646">
          <cell r="B3646">
            <v>41744</v>
          </cell>
          <cell r="C3646">
            <v>278.57</v>
          </cell>
        </row>
        <row r="3647">
          <cell r="B3647">
            <v>41745</v>
          </cell>
          <cell r="C3647">
            <v>276.14999999999998</v>
          </cell>
        </row>
        <row r="3648">
          <cell r="B3648">
            <v>41746</v>
          </cell>
          <cell r="C3648">
            <v>273.39999999999998</v>
          </cell>
        </row>
        <row r="3649">
          <cell r="B3649">
            <v>41747</v>
          </cell>
          <cell r="C3649">
            <v>273.39999999999998</v>
          </cell>
        </row>
        <row r="3650">
          <cell r="B3650">
            <v>41750</v>
          </cell>
          <cell r="C3650">
            <v>273.39999999999998</v>
          </cell>
        </row>
        <row r="3651">
          <cell r="B3651">
            <v>41751</v>
          </cell>
          <cell r="C3651">
            <v>270.26</v>
          </cell>
        </row>
        <row r="3652">
          <cell r="B3652">
            <v>41752</v>
          </cell>
          <cell r="C3652">
            <v>251.6</v>
          </cell>
        </row>
        <row r="3653">
          <cell r="B3653">
            <v>41753</v>
          </cell>
          <cell r="C3653">
            <v>250.21</v>
          </cell>
        </row>
        <row r="3654">
          <cell r="B3654">
            <v>41754</v>
          </cell>
          <cell r="C3654">
            <v>254.5</v>
          </cell>
        </row>
        <row r="3655">
          <cell r="B3655">
            <v>41757</v>
          </cell>
          <cell r="C3655">
            <v>248.87</v>
          </cell>
        </row>
        <row r="3656">
          <cell r="B3656">
            <v>41758</v>
          </cell>
          <cell r="C3656">
            <v>251.63</v>
          </cell>
        </row>
        <row r="3657">
          <cell r="B3657">
            <v>41759</v>
          </cell>
          <cell r="C3657">
            <v>256.10000000000002</v>
          </cell>
        </row>
        <row r="3658">
          <cell r="B3658">
            <v>41760</v>
          </cell>
          <cell r="C3658">
            <v>256.61</v>
          </cell>
        </row>
        <row r="3659">
          <cell r="B3659">
            <v>41761</v>
          </cell>
          <cell r="C3659">
            <v>255.88</v>
          </cell>
        </row>
        <row r="3660">
          <cell r="B3660">
            <v>41764</v>
          </cell>
          <cell r="C3660">
            <v>255.88</v>
          </cell>
        </row>
        <row r="3661">
          <cell r="B3661">
            <v>41765</v>
          </cell>
          <cell r="C3661">
            <v>255.94</v>
          </cell>
        </row>
        <row r="3662">
          <cell r="B3662">
            <v>41766</v>
          </cell>
          <cell r="C3662">
            <v>251.19</v>
          </cell>
        </row>
        <row r="3663">
          <cell r="B3663">
            <v>41767</v>
          </cell>
          <cell r="C3663">
            <v>254.09</v>
          </cell>
        </row>
        <row r="3664">
          <cell r="B3664">
            <v>41768</v>
          </cell>
          <cell r="C3664">
            <v>254.91</v>
          </cell>
        </row>
        <row r="3665">
          <cell r="B3665">
            <v>41771</v>
          </cell>
          <cell r="C3665">
            <v>254.9</v>
          </cell>
        </row>
        <row r="3666">
          <cell r="B3666">
            <v>41772</v>
          </cell>
          <cell r="C3666">
            <v>258.83999999999997</v>
          </cell>
        </row>
        <row r="3667">
          <cell r="B3667">
            <v>41773</v>
          </cell>
          <cell r="C3667">
            <v>261.14999999999998</v>
          </cell>
        </row>
        <row r="3668">
          <cell r="B3668">
            <v>41774</v>
          </cell>
          <cell r="C3668">
            <v>271.81</v>
          </cell>
        </row>
        <row r="3669">
          <cell r="B3669">
            <v>41775</v>
          </cell>
          <cell r="C3669">
            <v>269.57</v>
          </cell>
        </row>
        <row r="3670">
          <cell r="B3670">
            <v>41778</v>
          </cell>
          <cell r="C3670">
            <v>268.64999999999998</v>
          </cell>
        </row>
        <row r="3671">
          <cell r="B3671">
            <v>41779</v>
          </cell>
          <cell r="C3671">
            <v>268.95999999999998</v>
          </cell>
        </row>
        <row r="3672">
          <cell r="B3672">
            <v>41780</v>
          </cell>
          <cell r="C3672">
            <v>267.32</v>
          </cell>
        </row>
        <row r="3673">
          <cell r="B3673">
            <v>41781</v>
          </cell>
          <cell r="C3673">
            <v>275.73</v>
          </cell>
        </row>
        <row r="3674">
          <cell r="B3674">
            <v>41782</v>
          </cell>
          <cell r="C3674">
            <v>275.52999999999997</v>
          </cell>
        </row>
        <row r="3675">
          <cell r="B3675">
            <v>41785</v>
          </cell>
          <cell r="C3675">
            <v>275.52999999999997</v>
          </cell>
        </row>
        <row r="3676">
          <cell r="B3676">
            <v>41786</v>
          </cell>
          <cell r="C3676">
            <v>276.66000000000003</v>
          </cell>
        </row>
        <row r="3677">
          <cell r="B3677">
            <v>41787</v>
          </cell>
          <cell r="C3677">
            <v>275.39999999999998</v>
          </cell>
        </row>
        <row r="3678">
          <cell r="B3678">
            <v>41788</v>
          </cell>
          <cell r="C3678">
            <v>275.14999999999998</v>
          </cell>
        </row>
        <row r="3679">
          <cell r="B3679">
            <v>41789</v>
          </cell>
          <cell r="C3679">
            <v>273.37</v>
          </cell>
        </row>
        <row r="3680">
          <cell r="B3680">
            <v>41792</v>
          </cell>
          <cell r="C3680">
            <v>274.11</v>
          </cell>
        </row>
        <row r="3681">
          <cell r="B3681">
            <v>41793</v>
          </cell>
          <cell r="C3681">
            <v>270.06</v>
          </cell>
        </row>
        <row r="3682">
          <cell r="B3682">
            <v>41794</v>
          </cell>
          <cell r="C3682">
            <v>272.52</v>
          </cell>
        </row>
        <row r="3683">
          <cell r="B3683">
            <v>41795</v>
          </cell>
          <cell r="C3683">
            <v>274.73</v>
          </cell>
        </row>
        <row r="3684">
          <cell r="B3684">
            <v>41796</v>
          </cell>
          <cell r="C3684">
            <v>276.41000000000003</v>
          </cell>
        </row>
        <row r="3685">
          <cell r="B3685">
            <v>41799</v>
          </cell>
          <cell r="C3685">
            <v>261.31</v>
          </cell>
        </row>
        <row r="3686">
          <cell r="B3686">
            <v>41800</v>
          </cell>
          <cell r="C3686">
            <v>260.10000000000002</v>
          </cell>
        </row>
        <row r="3687">
          <cell r="B3687">
            <v>41801</v>
          </cell>
          <cell r="C3687">
            <v>261.20999999999998</v>
          </cell>
        </row>
        <row r="3688">
          <cell r="B3688">
            <v>41802</v>
          </cell>
          <cell r="C3688">
            <v>240.54</v>
          </cell>
        </row>
        <row r="3689">
          <cell r="B3689">
            <v>41803</v>
          </cell>
          <cell r="C3689">
            <v>240.39</v>
          </cell>
        </row>
        <row r="3690">
          <cell r="B3690">
            <v>41806</v>
          </cell>
          <cell r="C3690">
            <v>240.82</v>
          </cell>
        </row>
        <row r="3691">
          <cell r="B3691">
            <v>41807</v>
          </cell>
          <cell r="C3691">
            <v>247.53</v>
          </cell>
        </row>
        <row r="3692">
          <cell r="B3692">
            <v>41808</v>
          </cell>
          <cell r="C3692">
            <v>248.3</v>
          </cell>
        </row>
        <row r="3693">
          <cell r="B3693">
            <v>41809</v>
          </cell>
          <cell r="C3693">
            <v>251.06</v>
          </cell>
        </row>
        <row r="3694">
          <cell r="B3694">
            <v>41810</v>
          </cell>
          <cell r="C3694">
            <v>252.82</v>
          </cell>
        </row>
        <row r="3695">
          <cell r="B3695">
            <v>41813</v>
          </cell>
          <cell r="C3695">
            <v>254.51</v>
          </cell>
        </row>
        <row r="3696">
          <cell r="B3696">
            <v>41814</v>
          </cell>
          <cell r="C3696">
            <v>253.37</v>
          </cell>
        </row>
        <row r="3697">
          <cell r="B3697">
            <v>41815</v>
          </cell>
          <cell r="C3697">
            <v>256.29000000000002</v>
          </cell>
        </row>
        <row r="3698">
          <cell r="B3698">
            <v>41816</v>
          </cell>
          <cell r="C3698">
            <v>254.24</v>
          </cell>
        </row>
        <row r="3699">
          <cell r="B3699">
            <v>41817</v>
          </cell>
          <cell r="C3699">
            <v>255.36</v>
          </cell>
        </row>
        <row r="3700">
          <cell r="B3700">
            <v>41820</v>
          </cell>
          <cell r="C3700">
            <v>286.25</v>
          </cell>
        </row>
        <row r="3701">
          <cell r="B3701">
            <v>41821</v>
          </cell>
          <cell r="C3701">
            <v>286.57</v>
          </cell>
        </row>
        <row r="3702">
          <cell r="B3702">
            <v>41822</v>
          </cell>
          <cell r="C3702">
            <v>285.23</v>
          </cell>
        </row>
        <row r="3703">
          <cell r="B3703">
            <v>41823</v>
          </cell>
          <cell r="C3703">
            <v>289.08999999999997</v>
          </cell>
        </row>
        <row r="3704">
          <cell r="B3704">
            <v>41824</v>
          </cell>
          <cell r="C3704">
            <v>289.08999999999997</v>
          </cell>
        </row>
        <row r="3705">
          <cell r="B3705">
            <v>41827</v>
          </cell>
          <cell r="C3705">
            <v>291.76</v>
          </cell>
        </row>
        <row r="3706">
          <cell r="B3706">
            <v>41828</v>
          </cell>
          <cell r="C3706">
            <v>292.45999999999998</v>
          </cell>
        </row>
        <row r="3707">
          <cell r="B3707">
            <v>41829</v>
          </cell>
          <cell r="C3707">
            <v>292.43</v>
          </cell>
        </row>
        <row r="3708">
          <cell r="B3708">
            <v>41830</v>
          </cell>
          <cell r="C3708">
            <v>297.45</v>
          </cell>
        </row>
        <row r="3709">
          <cell r="B3709">
            <v>41831</v>
          </cell>
          <cell r="C3709">
            <v>297.48</v>
          </cell>
        </row>
        <row r="3710">
          <cell r="B3710">
            <v>41834</v>
          </cell>
          <cell r="C3710">
            <v>296.52999999999997</v>
          </cell>
        </row>
        <row r="3711">
          <cell r="B3711">
            <v>41835</v>
          </cell>
          <cell r="C3711">
            <v>298.11</v>
          </cell>
        </row>
        <row r="3712">
          <cell r="B3712">
            <v>41836</v>
          </cell>
          <cell r="C3712">
            <v>298.49</v>
          </cell>
        </row>
        <row r="3713">
          <cell r="B3713">
            <v>41837</v>
          </cell>
          <cell r="C3713">
            <v>305.74</v>
          </cell>
        </row>
        <row r="3714">
          <cell r="B3714">
            <v>41838</v>
          </cell>
          <cell r="C3714">
            <v>307.26</v>
          </cell>
        </row>
        <row r="3715">
          <cell r="B3715">
            <v>41841</v>
          </cell>
          <cell r="C3715">
            <v>306.72000000000003</v>
          </cell>
        </row>
        <row r="3716">
          <cell r="B3716">
            <v>41842</v>
          </cell>
          <cell r="C3716">
            <v>303.60000000000002</v>
          </cell>
        </row>
        <row r="3717">
          <cell r="B3717">
            <v>41843</v>
          </cell>
          <cell r="C3717">
            <v>304.94</v>
          </cell>
        </row>
        <row r="3718">
          <cell r="B3718">
            <v>41844</v>
          </cell>
          <cell r="C3718">
            <v>295.94</v>
          </cell>
        </row>
        <row r="3719">
          <cell r="B3719">
            <v>41845</v>
          </cell>
          <cell r="C3719">
            <v>299.43</v>
          </cell>
        </row>
        <row r="3720">
          <cell r="B3720">
            <v>41848</v>
          </cell>
          <cell r="C3720">
            <v>300.92</v>
          </cell>
        </row>
        <row r="3721">
          <cell r="B3721">
            <v>41849</v>
          </cell>
          <cell r="C3721">
            <v>301.23</v>
          </cell>
        </row>
        <row r="3722">
          <cell r="B3722">
            <v>41850</v>
          </cell>
          <cell r="C3722">
            <v>301.93</v>
          </cell>
        </row>
        <row r="3723">
          <cell r="B3723">
            <v>41851</v>
          </cell>
          <cell r="C3723">
            <v>304.01</v>
          </cell>
        </row>
        <row r="3724">
          <cell r="B3724">
            <v>41852</v>
          </cell>
          <cell r="C3724">
            <v>313.35000000000002</v>
          </cell>
        </row>
        <row r="3725">
          <cell r="B3725">
            <v>41855</v>
          </cell>
          <cell r="C3725">
            <v>316.68</v>
          </cell>
        </row>
        <row r="3726">
          <cell r="B3726">
            <v>41856</v>
          </cell>
          <cell r="C3726">
            <v>320.58999999999997</v>
          </cell>
        </row>
        <row r="3727">
          <cell r="B3727">
            <v>41857</v>
          </cell>
          <cell r="C3727">
            <v>345.64</v>
          </cell>
        </row>
        <row r="3728">
          <cell r="B3728">
            <v>41858</v>
          </cell>
          <cell r="C3728">
            <v>351.1</v>
          </cell>
        </row>
        <row r="3729">
          <cell r="B3729">
            <v>41859</v>
          </cell>
          <cell r="C3729">
            <v>347.87</v>
          </cell>
        </row>
        <row r="3730">
          <cell r="B3730">
            <v>41862</v>
          </cell>
          <cell r="C3730">
            <v>337.89</v>
          </cell>
        </row>
        <row r="3731">
          <cell r="B3731">
            <v>41863</v>
          </cell>
          <cell r="C3731">
            <v>329.81</v>
          </cell>
        </row>
        <row r="3732">
          <cell r="B3732">
            <v>41864</v>
          </cell>
          <cell r="C3732">
            <v>327.2</v>
          </cell>
        </row>
        <row r="3733">
          <cell r="B3733">
            <v>41865</v>
          </cell>
          <cell r="C3733">
            <v>326.24</v>
          </cell>
        </row>
        <row r="3734">
          <cell r="B3734">
            <v>41866</v>
          </cell>
          <cell r="C3734">
            <v>318.5</v>
          </cell>
        </row>
        <row r="3735">
          <cell r="B3735">
            <v>41869</v>
          </cell>
          <cell r="C3735">
            <v>319.17</v>
          </cell>
        </row>
        <row r="3736">
          <cell r="B3736">
            <v>41870</v>
          </cell>
          <cell r="C3736">
            <v>318.70999999999998</v>
          </cell>
        </row>
        <row r="3737">
          <cell r="B3737">
            <v>41871</v>
          </cell>
          <cell r="C3737">
            <v>324.06</v>
          </cell>
        </row>
        <row r="3738">
          <cell r="B3738">
            <v>41872</v>
          </cell>
          <cell r="C3738">
            <v>324.51</v>
          </cell>
        </row>
        <row r="3739">
          <cell r="B3739">
            <v>41873</v>
          </cell>
          <cell r="C3739">
            <v>325.18</v>
          </cell>
        </row>
        <row r="3740">
          <cell r="B3740">
            <v>41876</v>
          </cell>
          <cell r="C3740">
            <v>325.18</v>
          </cell>
        </row>
        <row r="3741">
          <cell r="B3741">
            <v>41877</v>
          </cell>
          <cell r="C3741">
            <v>310.69</v>
          </cell>
        </row>
        <row r="3742">
          <cell r="B3742">
            <v>41878</v>
          </cell>
          <cell r="C3742">
            <v>305.82</v>
          </cell>
        </row>
        <row r="3743">
          <cell r="B3743">
            <v>41879</v>
          </cell>
          <cell r="C3743">
            <v>314.31</v>
          </cell>
        </row>
        <row r="3744">
          <cell r="B3744">
            <v>41880</v>
          </cell>
          <cell r="C3744">
            <v>309.79000000000002</v>
          </cell>
        </row>
        <row r="3745">
          <cell r="B3745">
            <v>41883</v>
          </cell>
          <cell r="C3745">
            <v>310.83999999999997</v>
          </cell>
        </row>
        <row r="3746">
          <cell r="B3746">
            <v>41884</v>
          </cell>
          <cell r="C3746">
            <v>310.66000000000003</v>
          </cell>
        </row>
        <row r="3747">
          <cell r="B3747">
            <v>41885</v>
          </cell>
          <cell r="C3747">
            <v>313.17</v>
          </cell>
        </row>
        <row r="3748">
          <cell r="B3748">
            <v>41886</v>
          </cell>
          <cell r="C3748">
            <v>299.75</v>
          </cell>
        </row>
        <row r="3749">
          <cell r="B3749">
            <v>41887</v>
          </cell>
          <cell r="C3749">
            <v>299.04000000000002</v>
          </cell>
        </row>
        <row r="3750">
          <cell r="B3750">
            <v>41890</v>
          </cell>
          <cell r="C3750">
            <v>298.08</v>
          </cell>
        </row>
        <row r="3751">
          <cell r="B3751">
            <v>41891</v>
          </cell>
          <cell r="C3751">
            <v>293.89999999999998</v>
          </cell>
        </row>
        <row r="3752">
          <cell r="B3752">
            <v>41892</v>
          </cell>
          <cell r="C3752">
            <v>292.11</v>
          </cell>
        </row>
        <row r="3753">
          <cell r="B3753">
            <v>41893</v>
          </cell>
          <cell r="C3753">
            <v>291.16000000000003</v>
          </cell>
        </row>
        <row r="3754">
          <cell r="B3754">
            <v>41894</v>
          </cell>
          <cell r="C3754">
            <v>292.61</v>
          </cell>
        </row>
        <row r="3755">
          <cell r="B3755">
            <v>41897</v>
          </cell>
          <cell r="C3755">
            <v>296.67</v>
          </cell>
        </row>
        <row r="3756">
          <cell r="B3756">
            <v>41898</v>
          </cell>
          <cell r="C3756">
            <v>294.60000000000002</v>
          </cell>
        </row>
        <row r="3757">
          <cell r="B3757">
            <v>41899</v>
          </cell>
          <cell r="C3757">
            <v>294.85000000000002</v>
          </cell>
        </row>
        <row r="3758">
          <cell r="B3758">
            <v>41900</v>
          </cell>
          <cell r="C3758">
            <v>293.94</v>
          </cell>
        </row>
        <row r="3759">
          <cell r="B3759">
            <v>41901</v>
          </cell>
          <cell r="C3759">
            <v>294.94</v>
          </cell>
        </row>
        <row r="3760">
          <cell r="B3760">
            <v>41904</v>
          </cell>
          <cell r="C3760">
            <v>294.23</v>
          </cell>
        </row>
        <row r="3761">
          <cell r="B3761">
            <v>41905</v>
          </cell>
          <cell r="C3761">
            <v>292.56</v>
          </cell>
        </row>
        <row r="3762">
          <cell r="B3762">
            <v>41906</v>
          </cell>
          <cell r="C3762">
            <v>288.48</v>
          </cell>
        </row>
        <row r="3763">
          <cell r="B3763">
            <v>41907</v>
          </cell>
          <cell r="C3763">
            <v>294.76</v>
          </cell>
        </row>
        <row r="3764">
          <cell r="B3764">
            <v>41908</v>
          </cell>
          <cell r="C3764">
            <v>297.82</v>
          </cell>
        </row>
        <row r="3765">
          <cell r="B3765">
            <v>41911</v>
          </cell>
          <cell r="C3765">
            <v>305.06</v>
          </cell>
        </row>
        <row r="3766">
          <cell r="B3766">
            <v>41912</v>
          </cell>
          <cell r="C3766">
            <v>305.88</v>
          </cell>
        </row>
        <row r="3767">
          <cell r="B3767">
            <v>41913</v>
          </cell>
          <cell r="C3767">
            <v>306.05</v>
          </cell>
        </row>
        <row r="3768">
          <cell r="B3768">
            <v>41914</v>
          </cell>
          <cell r="C3768">
            <v>305.27999999999997</v>
          </cell>
        </row>
        <row r="3769">
          <cell r="B3769">
            <v>41915</v>
          </cell>
          <cell r="C3769">
            <v>305.07</v>
          </cell>
        </row>
        <row r="3770">
          <cell r="B3770">
            <v>41918</v>
          </cell>
          <cell r="C3770">
            <v>307.25</v>
          </cell>
        </row>
        <row r="3771">
          <cell r="B3771">
            <v>41919</v>
          </cell>
          <cell r="C3771">
            <v>308.5</v>
          </cell>
        </row>
        <row r="3772">
          <cell r="B3772">
            <v>41920</v>
          </cell>
          <cell r="C3772">
            <v>310.89999999999998</v>
          </cell>
        </row>
        <row r="3773">
          <cell r="B3773">
            <v>41921</v>
          </cell>
          <cell r="C3773">
            <v>300.73</v>
          </cell>
        </row>
        <row r="3774">
          <cell r="B3774">
            <v>41922</v>
          </cell>
          <cell r="C3774">
            <v>303.35000000000002</v>
          </cell>
        </row>
        <row r="3775">
          <cell r="B3775">
            <v>41925</v>
          </cell>
          <cell r="C3775">
            <v>301</v>
          </cell>
        </row>
        <row r="3776">
          <cell r="B3776">
            <v>41926</v>
          </cell>
          <cell r="C3776">
            <v>302.23</v>
          </cell>
        </row>
        <row r="3777">
          <cell r="B3777">
            <v>41927</v>
          </cell>
          <cell r="C3777">
            <v>308.29000000000002</v>
          </cell>
        </row>
        <row r="3778">
          <cell r="B3778">
            <v>41928</v>
          </cell>
          <cell r="C3778">
            <v>314.77</v>
          </cell>
        </row>
        <row r="3779">
          <cell r="B3779">
            <v>41929</v>
          </cell>
          <cell r="C3779">
            <v>304.87</v>
          </cell>
        </row>
        <row r="3780">
          <cell r="B3780">
            <v>41932</v>
          </cell>
          <cell r="C3780">
            <v>304.5</v>
          </cell>
        </row>
        <row r="3781">
          <cell r="B3781">
            <v>41933</v>
          </cell>
          <cell r="C3781">
            <v>302.95</v>
          </cell>
        </row>
        <row r="3782">
          <cell r="B3782">
            <v>41934</v>
          </cell>
          <cell r="C3782">
            <v>303.24</v>
          </cell>
        </row>
        <row r="3783">
          <cell r="B3783">
            <v>41935</v>
          </cell>
          <cell r="C3783">
            <v>303.83999999999997</v>
          </cell>
        </row>
        <row r="3784">
          <cell r="B3784">
            <v>41936</v>
          </cell>
          <cell r="C3784">
            <v>303</v>
          </cell>
        </row>
        <row r="3785">
          <cell r="B3785">
            <v>41939</v>
          </cell>
          <cell r="C3785">
            <v>302.76</v>
          </cell>
        </row>
        <row r="3786">
          <cell r="B3786">
            <v>41940</v>
          </cell>
          <cell r="C3786">
            <v>299.45</v>
          </cell>
        </row>
        <row r="3787">
          <cell r="B3787">
            <v>41941</v>
          </cell>
          <cell r="C3787">
            <v>298.57</v>
          </cell>
        </row>
        <row r="3788">
          <cell r="B3788">
            <v>41942</v>
          </cell>
          <cell r="C3788">
            <v>302.23</v>
          </cell>
        </row>
        <row r="3789">
          <cell r="B3789">
            <v>41943</v>
          </cell>
          <cell r="C3789">
            <v>301.14999999999998</v>
          </cell>
        </row>
        <row r="3790">
          <cell r="B3790">
            <v>41946</v>
          </cell>
          <cell r="C3790">
            <v>300.83999999999997</v>
          </cell>
        </row>
        <row r="3791">
          <cell r="B3791">
            <v>41947</v>
          </cell>
          <cell r="C3791">
            <v>303.29000000000002</v>
          </cell>
        </row>
        <row r="3792">
          <cell r="B3792">
            <v>41948</v>
          </cell>
          <cell r="C3792">
            <v>302.29000000000002</v>
          </cell>
        </row>
        <row r="3793">
          <cell r="B3793">
            <v>41949</v>
          </cell>
          <cell r="C3793">
            <v>301.64</v>
          </cell>
        </row>
        <row r="3794">
          <cell r="B3794">
            <v>41950</v>
          </cell>
          <cell r="C3794">
            <v>299.20999999999998</v>
          </cell>
        </row>
        <row r="3795">
          <cell r="B3795">
            <v>41953</v>
          </cell>
          <cell r="C3795">
            <v>298.68</v>
          </cell>
        </row>
        <row r="3796">
          <cell r="B3796">
            <v>41954</v>
          </cell>
          <cell r="C3796">
            <v>298.68</v>
          </cell>
        </row>
        <row r="3797">
          <cell r="B3797">
            <v>41955</v>
          </cell>
          <cell r="C3797">
            <v>295.73</v>
          </cell>
        </row>
        <row r="3798">
          <cell r="B3798">
            <v>41956</v>
          </cell>
          <cell r="C3798">
            <v>291.36</v>
          </cell>
        </row>
        <row r="3799">
          <cell r="B3799">
            <v>41957</v>
          </cell>
          <cell r="C3799">
            <v>291.82</v>
          </cell>
        </row>
        <row r="3800">
          <cell r="B3800">
            <v>41960</v>
          </cell>
          <cell r="C3800">
            <v>289.17</v>
          </cell>
        </row>
        <row r="3801">
          <cell r="B3801">
            <v>41961</v>
          </cell>
          <cell r="C3801">
            <v>288.97000000000003</v>
          </cell>
        </row>
        <row r="3802">
          <cell r="B3802">
            <v>41962</v>
          </cell>
          <cell r="C3802">
            <v>285.14</v>
          </cell>
        </row>
        <row r="3803">
          <cell r="B3803">
            <v>41963</v>
          </cell>
          <cell r="C3803">
            <v>286.85000000000002</v>
          </cell>
        </row>
        <row r="3804">
          <cell r="B3804">
            <v>41964</v>
          </cell>
          <cell r="C3804">
            <v>288.12</v>
          </cell>
        </row>
        <row r="3805">
          <cell r="B3805">
            <v>41967</v>
          </cell>
          <cell r="C3805">
            <v>285.89999999999998</v>
          </cell>
        </row>
        <row r="3806">
          <cell r="B3806">
            <v>41968</v>
          </cell>
          <cell r="C3806">
            <v>284.52</v>
          </cell>
        </row>
        <row r="3807">
          <cell r="B3807">
            <v>41969</v>
          </cell>
          <cell r="C3807">
            <v>278.51</v>
          </cell>
        </row>
        <row r="3808">
          <cell r="B3808">
            <v>41970</v>
          </cell>
          <cell r="C3808">
            <v>278.51</v>
          </cell>
        </row>
        <row r="3809">
          <cell r="B3809">
            <v>41971</v>
          </cell>
          <cell r="C3809">
            <v>278.51</v>
          </cell>
        </row>
        <row r="3810">
          <cell r="B3810">
            <v>41974</v>
          </cell>
          <cell r="C3810">
            <v>278.23</v>
          </cell>
        </row>
        <row r="3811">
          <cell r="B3811">
            <v>41975</v>
          </cell>
          <cell r="C3811">
            <v>280.63</v>
          </cell>
        </row>
        <row r="3812">
          <cell r="B3812">
            <v>41976</v>
          </cell>
          <cell r="C3812">
            <v>278.67</v>
          </cell>
        </row>
        <row r="3813">
          <cell r="B3813">
            <v>41977</v>
          </cell>
          <cell r="C3813">
            <v>273.7</v>
          </cell>
        </row>
        <row r="3814">
          <cell r="B3814">
            <v>41978</v>
          </cell>
          <cell r="C3814">
            <v>272.5</v>
          </cell>
        </row>
        <row r="3815">
          <cell r="B3815">
            <v>41981</v>
          </cell>
          <cell r="C3815">
            <v>276.76</v>
          </cell>
        </row>
        <row r="3816">
          <cell r="B3816">
            <v>41982</v>
          </cell>
          <cell r="C3816">
            <v>280.04000000000002</v>
          </cell>
        </row>
        <row r="3817">
          <cell r="B3817">
            <v>41983</v>
          </cell>
          <cell r="C3817">
            <v>288.11</v>
          </cell>
        </row>
        <row r="3818">
          <cell r="B3818">
            <v>41984</v>
          </cell>
          <cell r="C3818">
            <v>292.66000000000003</v>
          </cell>
        </row>
        <row r="3819">
          <cell r="B3819">
            <v>41985</v>
          </cell>
          <cell r="C3819">
            <v>305.14999999999998</v>
          </cell>
        </row>
        <row r="3820">
          <cell r="B3820">
            <v>41988</v>
          </cell>
          <cell r="C3820">
            <v>321.42</v>
          </cell>
        </row>
        <row r="3821">
          <cell r="B3821">
            <v>41989</v>
          </cell>
          <cell r="C3821">
            <v>339.08</v>
          </cell>
        </row>
        <row r="3822">
          <cell r="B3822">
            <v>41990</v>
          </cell>
          <cell r="C3822">
            <v>321.97000000000003</v>
          </cell>
        </row>
        <row r="3823">
          <cell r="B3823">
            <v>41991</v>
          </cell>
          <cell r="C3823">
            <v>306.49</v>
          </cell>
        </row>
        <row r="3824">
          <cell r="B3824">
            <v>41992</v>
          </cell>
          <cell r="C3824">
            <v>306</v>
          </cell>
        </row>
        <row r="3825">
          <cell r="B3825">
            <v>41995</v>
          </cell>
          <cell r="C3825">
            <v>305.11</v>
          </cell>
        </row>
        <row r="3826">
          <cell r="B3826">
            <v>41996</v>
          </cell>
          <cell r="C3826">
            <v>302.89999999999998</v>
          </cell>
        </row>
        <row r="3827">
          <cell r="B3827">
            <v>41997</v>
          </cell>
          <cell r="C3827">
            <v>306.88</v>
          </cell>
        </row>
        <row r="3828">
          <cell r="B3828">
            <v>41998</v>
          </cell>
          <cell r="C3828">
            <v>306.88</v>
          </cell>
        </row>
        <row r="3829">
          <cell r="B3829">
            <v>41999</v>
          </cell>
          <cell r="C3829">
            <v>306.88</v>
          </cell>
        </row>
        <row r="3830">
          <cell r="B3830">
            <v>42002</v>
          </cell>
          <cell r="C3830">
            <v>306.47000000000003</v>
          </cell>
        </row>
        <row r="3831">
          <cell r="B3831">
            <v>42003</v>
          </cell>
          <cell r="C3831">
            <v>308.83999999999997</v>
          </cell>
        </row>
        <row r="3832">
          <cell r="B3832">
            <v>42004</v>
          </cell>
          <cell r="C3832">
            <v>310.07</v>
          </cell>
        </row>
        <row r="3833">
          <cell r="B3833">
            <v>42005</v>
          </cell>
          <cell r="C3833">
            <v>310.07</v>
          </cell>
        </row>
        <row r="3834">
          <cell r="B3834">
            <v>42006</v>
          </cell>
          <cell r="C3834">
            <v>310.04000000000002</v>
          </cell>
        </row>
        <row r="3835">
          <cell r="B3835">
            <v>42009</v>
          </cell>
          <cell r="C3835">
            <v>309.73</v>
          </cell>
        </row>
        <row r="3836">
          <cell r="B3836">
            <v>42010</v>
          </cell>
          <cell r="C3836">
            <v>312.89</v>
          </cell>
        </row>
        <row r="3837">
          <cell r="B3837">
            <v>42011</v>
          </cell>
          <cell r="C3837">
            <v>308.58</v>
          </cell>
        </row>
        <row r="3838">
          <cell r="B3838">
            <v>42012</v>
          </cell>
          <cell r="C3838">
            <v>301.07</v>
          </cell>
        </row>
        <row r="3839">
          <cell r="B3839">
            <v>42013</v>
          </cell>
          <cell r="C3839">
            <v>303.55</v>
          </cell>
        </row>
        <row r="3840">
          <cell r="B3840">
            <v>42016</v>
          </cell>
          <cell r="C3840">
            <v>304.31</v>
          </cell>
        </row>
        <row r="3841">
          <cell r="B3841">
            <v>42017</v>
          </cell>
          <cell r="C3841">
            <v>296.68</v>
          </cell>
        </row>
        <row r="3842">
          <cell r="B3842">
            <v>42018</v>
          </cell>
          <cell r="C3842">
            <v>289.75</v>
          </cell>
        </row>
        <row r="3843">
          <cell r="B3843">
            <v>42019</v>
          </cell>
          <cell r="C3843">
            <v>303.02</v>
          </cell>
        </row>
        <row r="3844">
          <cell r="B3844">
            <v>42020</v>
          </cell>
          <cell r="C3844">
            <v>299.63</v>
          </cell>
        </row>
        <row r="3845">
          <cell r="B3845">
            <v>42023</v>
          </cell>
          <cell r="C3845">
            <v>300.04000000000002</v>
          </cell>
        </row>
        <row r="3846">
          <cell r="B3846">
            <v>42024</v>
          </cell>
          <cell r="C3846">
            <v>294.3</v>
          </cell>
        </row>
        <row r="3847">
          <cell r="B3847">
            <v>42025</v>
          </cell>
          <cell r="C3847">
            <v>288.41000000000003</v>
          </cell>
        </row>
        <row r="3848">
          <cell r="B3848">
            <v>42026</v>
          </cell>
          <cell r="C3848">
            <v>294.79000000000002</v>
          </cell>
        </row>
        <row r="3849">
          <cell r="B3849">
            <v>42027</v>
          </cell>
          <cell r="C3849">
            <v>273.54000000000002</v>
          </cell>
        </row>
        <row r="3850">
          <cell r="B3850">
            <v>42030</v>
          </cell>
          <cell r="C3850">
            <v>279.32</v>
          </cell>
        </row>
        <row r="3851">
          <cell r="B3851">
            <v>42031</v>
          </cell>
          <cell r="C3851">
            <v>285.51</v>
          </cell>
        </row>
        <row r="3852">
          <cell r="B3852">
            <v>42032</v>
          </cell>
          <cell r="C3852">
            <v>303.27999999999997</v>
          </cell>
        </row>
        <row r="3853">
          <cell r="B3853">
            <v>42033</v>
          </cell>
          <cell r="C3853">
            <v>304.62</v>
          </cell>
        </row>
        <row r="3854">
          <cell r="B3854">
            <v>42034</v>
          </cell>
          <cell r="C3854">
            <v>302.86</v>
          </cell>
        </row>
        <row r="3855">
          <cell r="B3855">
            <v>42037</v>
          </cell>
          <cell r="C3855">
            <v>306.24</v>
          </cell>
        </row>
        <row r="3856">
          <cell r="B3856">
            <v>42038</v>
          </cell>
          <cell r="C3856">
            <v>298.16000000000003</v>
          </cell>
        </row>
        <row r="3857">
          <cell r="B3857">
            <v>42039</v>
          </cell>
          <cell r="C3857">
            <v>303.2</v>
          </cell>
        </row>
        <row r="3858">
          <cell r="B3858">
            <v>42040</v>
          </cell>
          <cell r="C3858">
            <v>300.93</v>
          </cell>
        </row>
        <row r="3859">
          <cell r="B3859">
            <v>42041</v>
          </cell>
          <cell r="C3859">
            <v>302.70999999999998</v>
          </cell>
        </row>
        <row r="3860">
          <cell r="B3860">
            <v>42044</v>
          </cell>
          <cell r="C3860">
            <v>303.89</v>
          </cell>
        </row>
        <row r="3861">
          <cell r="B3861">
            <v>42045</v>
          </cell>
          <cell r="C3861">
            <v>305.69</v>
          </cell>
        </row>
        <row r="3862">
          <cell r="B3862">
            <v>42046</v>
          </cell>
          <cell r="C3862">
            <v>304.99</v>
          </cell>
        </row>
        <row r="3863">
          <cell r="B3863">
            <v>42047</v>
          </cell>
          <cell r="C3863">
            <v>304.22000000000003</v>
          </cell>
        </row>
        <row r="3864">
          <cell r="B3864">
            <v>42048</v>
          </cell>
          <cell r="C3864">
            <v>302.39999999999998</v>
          </cell>
        </row>
        <row r="3865">
          <cell r="B3865">
            <v>42051</v>
          </cell>
          <cell r="C3865">
            <v>302.39999999999998</v>
          </cell>
        </row>
        <row r="3866">
          <cell r="B3866">
            <v>42052</v>
          </cell>
          <cell r="C3866">
            <v>303.33</v>
          </cell>
        </row>
        <row r="3867">
          <cell r="B3867">
            <v>42053</v>
          </cell>
          <cell r="C3867">
            <v>299.55</v>
          </cell>
        </row>
        <row r="3868">
          <cell r="B3868">
            <v>42054</v>
          </cell>
          <cell r="C3868">
            <v>296.70999999999998</v>
          </cell>
        </row>
        <row r="3869">
          <cell r="B3869">
            <v>42055</v>
          </cell>
          <cell r="C3869">
            <v>298.05</v>
          </cell>
        </row>
        <row r="3870">
          <cell r="B3870">
            <v>42058</v>
          </cell>
          <cell r="C3870">
            <v>295.14</v>
          </cell>
        </row>
        <row r="3871">
          <cell r="B3871">
            <v>42059</v>
          </cell>
          <cell r="C3871">
            <v>285.75</v>
          </cell>
        </row>
        <row r="3872">
          <cell r="B3872">
            <v>42060</v>
          </cell>
          <cell r="C3872">
            <v>274.51</v>
          </cell>
        </row>
        <row r="3873">
          <cell r="B3873">
            <v>42061</v>
          </cell>
          <cell r="C3873">
            <v>272.61</v>
          </cell>
        </row>
        <row r="3874">
          <cell r="B3874">
            <v>42062</v>
          </cell>
          <cell r="C3874">
            <v>268.04000000000002</v>
          </cell>
        </row>
        <row r="3875">
          <cell r="B3875">
            <v>42065</v>
          </cell>
          <cell r="C3875">
            <v>263.13</v>
          </cell>
        </row>
        <row r="3876">
          <cell r="B3876">
            <v>42066</v>
          </cell>
          <cell r="C3876">
            <v>260.61</v>
          </cell>
        </row>
        <row r="3877">
          <cell r="B3877">
            <v>42067</v>
          </cell>
          <cell r="C3877">
            <v>267.2</v>
          </cell>
        </row>
        <row r="3878">
          <cell r="B3878">
            <v>42068</v>
          </cell>
          <cell r="C3878">
            <v>267.73</v>
          </cell>
        </row>
        <row r="3879">
          <cell r="B3879">
            <v>42069</v>
          </cell>
          <cell r="C3879">
            <v>269.32</v>
          </cell>
        </row>
        <row r="3880">
          <cell r="B3880">
            <v>42072</v>
          </cell>
          <cell r="C3880">
            <v>273.68</v>
          </cell>
        </row>
        <row r="3881">
          <cell r="B3881">
            <v>42073</v>
          </cell>
          <cell r="C3881">
            <v>283.66000000000003</v>
          </cell>
        </row>
        <row r="3882">
          <cell r="B3882">
            <v>42074</v>
          </cell>
          <cell r="C3882">
            <v>284.33</v>
          </cell>
        </row>
        <row r="3883">
          <cell r="B3883">
            <v>42075</v>
          </cell>
          <cell r="C3883">
            <v>280.24</v>
          </cell>
        </row>
        <row r="3884">
          <cell r="B3884">
            <v>42076</v>
          </cell>
          <cell r="C3884">
            <v>278.98</v>
          </cell>
        </row>
        <row r="3885">
          <cell r="B3885">
            <v>42079</v>
          </cell>
          <cell r="C3885">
            <v>279.43</v>
          </cell>
        </row>
        <row r="3886">
          <cell r="B3886">
            <v>42080</v>
          </cell>
          <cell r="C3886">
            <v>277.39</v>
          </cell>
        </row>
        <row r="3887">
          <cell r="B3887">
            <v>42081</v>
          </cell>
          <cell r="C3887">
            <v>287.24</v>
          </cell>
        </row>
        <row r="3888">
          <cell r="B3888">
            <v>42082</v>
          </cell>
          <cell r="C3888">
            <v>285.76</v>
          </cell>
        </row>
        <row r="3889">
          <cell r="B3889">
            <v>42083</v>
          </cell>
          <cell r="C3889">
            <v>286.18</v>
          </cell>
        </row>
        <row r="3890">
          <cell r="B3890">
            <v>42086</v>
          </cell>
          <cell r="C3890">
            <v>282.88</v>
          </cell>
        </row>
        <row r="3891">
          <cell r="B3891">
            <v>42087</v>
          </cell>
          <cell r="C3891">
            <v>281.66000000000003</v>
          </cell>
        </row>
        <row r="3892">
          <cell r="B3892">
            <v>42088</v>
          </cell>
          <cell r="C3892">
            <v>283.26</v>
          </cell>
        </row>
        <row r="3893">
          <cell r="B3893">
            <v>42089</v>
          </cell>
          <cell r="C3893">
            <v>287.13</v>
          </cell>
        </row>
        <row r="3894">
          <cell r="B3894">
            <v>42090</v>
          </cell>
          <cell r="C3894">
            <v>290.70999999999998</v>
          </cell>
        </row>
        <row r="3895">
          <cell r="B3895">
            <v>42093</v>
          </cell>
          <cell r="C3895">
            <v>291.5</v>
          </cell>
        </row>
        <row r="3896">
          <cell r="B3896">
            <v>42094</v>
          </cell>
          <cell r="C3896">
            <v>302.52</v>
          </cell>
        </row>
        <row r="3897">
          <cell r="B3897">
            <v>42095</v>
          </cell>
          <cell r="C3897">
            <v>306.35000000000002</v>
          </cell>
        </row>
        <row r="3898">
          <cell r="B3898">
            <v>42096</v>
          </cell>
          <cell r="C3898">
            <v>303.89</v>
          </cell>
        </row>
        <row r="3899">
          <cell r="B3899">
            <v>42097</v>
          </cell>
          <cell r="C3899">
            <v>303.89</v>
          </cell>
        </row>
        <row r="3900">
          <cell r="B3900">
            <v>42100</v>
          </cell>
          <cell r="C3900">
            <v>303.89</v>
          </cell>
        </row>
        <row r="3901">
          <cell r="B3901">
            <v>42101</v>
          </cell>
          <cell r="C3901">
            <v>303.75</v>
          </cell>
        </row>
        <row r="3902">
          <cell r="B3902">
            <v>42102</v>
          </cell>
          <cell r="C3902">
            <v>305.62</v>
          </cell>
        </row>
        <row r="3903">
          <cell r="B3903">
            <v>42103</v>
          </cell>
          <cell r="C3903">
            <v>299.76</v>
          </cell>
        </row>
        <row r="3904">
          <cell r="B3904">
            <v>42104</v>
          </cell>
          <cell r="C3904">
            <v>297.58999999999997</v>
          </cell>
        </row>
        <row r="3905">
          <cell r="B3905">
            <v>42107</v>
          </cell>
          <cell r="C3905">
            <v>297.83</v>
          </cell>
        </row>
        <row r="3906">
          <cell r="B3906">
            <v>42108</v>
          </cell>
          <cell r="C3906">
            <v>301.24</v>
          </cell>
        </row>
        <row r="3907">
          <cell r="B3907">
            <v>42109</v>
          </cell>
          <cell r="C3907">
            <v>303.27999999999997</v>
          </cell>
        </row>
        <row r="3908">
          <cell r="B3908">
            <v>42110</v>
          </cell>
          <cell r="C3908">
            <v>305.63</v>
          </cell>
        </row>
        <row r="3909">
          <cell r="B3909">
            <v>42111</v>
          </cell>
          <cell r="C3909">
            <v>315.66000000000003</v>
          </cell>
        </row>
        <row r="3910">
          <cell r="B3910">
            <v>42114</v>
          </cell>
          <cell r="C3910">
            <v>324.26</v>
          </cell>
        </row>
        <row r="3911">
          <cell r="B3911">
            <v>42115</v>
          </cell>
          <cell r="C3911">
            <v>326.14999999999998</v>
          </cell>
        </row>
        <row r="3912">
          <cell r="B3912">
            <v>42116</v>
          </cell>
          <cell r="C3912">
            <v>312.75</v>
          </cell>
        </row>
        <row r="3913">
          <cell r="B3913">
            <v>42117</v>
          </cell>
          <cell r="C3913">
            <v>307.13</v>
          </cell>
        </row>
        <row r="3914">
          <cell r="B3914">
            <v>42118</v>
          </cell>
          <cell r="C3914">
            <v>304.82</v>
          </cell>
        </row>
        <row r="3915">
          <cell r="B3915">
            <v>42121</v>
          </cell>
          <cell r="C3915">
            <v>302.97000000000003</v>
          </cell>
        </row>
        <row r="3916">
          <cell r="B3916">
            <v>42122</v>
          </cell>
          <cell r="C3916">
            <v>304.48</v>
          </cell>
        </row>
        <row r="3917">
          <cell r="B3917">
            <v>42123</v>
          </cell>
          <cell r="C3917">
            <v>302.60000000000002</v>
          </cell>
        </row>
        <row r="3918">
          <cell r="B3918">
            <v>42124</v>
          </cell>
          <cell r="C3918">
            <v>296.86</v>
          </cell>
        </row>
        <row r="3919">
          <cell r="B3919">
            <v>42125</v>
          </cell>
          <cell r="C3919">
            <v>295.67</v>
          </cell>
        </row>
        <row r="3920">
          <cell r="B3920">
            <v>42128</v>
          </cell>
          <cell r="C3920">
            <v>295.67</v>
          </cell>
        </row>
        <row r="3921">
          <cell r="B3921">
            <v>42129</v>
          </cell>
          <cell r="C3921">
            <v>292.55</v>
          </cell>
        </row>
        <row r="3922">
          <cell r="B3922">
            <v>42130</v>
          </cell>
          <cell r="C3922">
            <v>299.63</v>
          </cell>
        </row>
        <row r="3923">
          <cell r="B3923">
            <v>42131</v>
          </cell>
          <cell r="C3923">
            <v>299.32</v>
          </cell>
        </row>
        <row r="3924">
          <cell r="B3924">
            <v>42132</v>
          </cell>
          <cell r="C3924">
            <v>300.20999999999998</v>
          </cell>
        </row>
        <row r="3925">
          <cell r="B3925">
            <v>42135</v>
          </cell>
          <cell r="C3925">
            <v>298.41000000000003</v>
          </cell>
        </row>
        <row r="3926">
          <cell r="B3926">
            <v>42136</v>
          </cell>
          <cell r="C3926">
            <v>298.82</v>
          </cell>
        </row>
        <row r="3927">
          <cell r="B3927">
            <v>42137</v>
          </cell>
          <cell r="C3927">
            <v>300.13</v>
          </cell>
        </row>
        <row r="3928">
          <cell r="B3928">
            <v>42138</v>
          </cell>
          <cell r="C3928">
            <v>301.75</v>
          </cell>
        </row>
        <row r="3929">
          <cell r="B3929">
            <v>42139</v>
          </cell>
          <cell r="C3929">
            <v>300.29000000000002</v>
          </cell>
        </row>
        <row r="3930">
          <cell r="B3930">
            <v>42142</v>
          </cell>
          <cell r="C3930">
            <v>304.32</v>
          </cell>
        </row>
        <row r="3931">
          <cell r="B3931">
            <v>42143</v>
          </cell>
          <cell r="C3931">
            <v>300.45999999999998</v>
          </cell>
        </row>
        <row r="3932">
          <cell r="B3932">
            <v>42144</v>
          </cell>
          <cell r="C3932">
            <v>302.5</v>
          </cell>
        </row>
        <row r="3933">
          <cell r="B3933">
            <v>42145</v>
          </cell>
          <cell r="C3933">
            <v>302.06</v>
          </cell>
        </row>
        <row r="3934">
          <cell r="B3934">
            <v>42146</v>
          </cell>
          <cell r="C3934">
            <v>301.72000000000003</v>
          </cell>
        </row>
        <row r="3935">
          <cell r="B3935">
            <v>42149</v>
          </cell>
          <cell r="C3935">
            <v>301.72000000000003</v>
          </cell>
        </row>
        <row r="3936">
          <cell r="B3936">
            <v>42150</v>
          </cell>
          <cell r="C3936">
            <v>306.63</v>
          </cell>
        </row>
        <row r="3937">
          <cell r="B3937">
            <v>42151</v>
          </cell>
          <cell r="C3937">
            <v>309.51</v>
          </cell>
        </row>
        <row r="3938">
          <cell r="B3938">
            <v>42152</v>
          </cell>
          <cell r="C3938">
            <v>313.07</v>
          </cell>
        </row>
        <row r="3939">
          <cell r="B3939">
            <v>42153</v>
          </cell>
          <cell r="C3939">
            <v>319.11</v>
          </cell>
        </row>
        <row r="3940">
          <cell r="B3940">
            <v>42156</v>
          </cell>
          <cell r="C3940">
            <v>320.87</v>
          </cell>
        </row>
        <row r="3941">
          <cell r="B3941">
            <v>42157</v>
          </cell>
          <cell r="C3941">
            <v>316.95999999999998</v>
          </cell>
        </row>
        <row r="3942">
          <cell r="B3942">
            <v>42158</v>
          </cell>
          <cell r="C3942">
            <v>304.27999999999997</v>
          </cell>
        </row>
        <row r="3943">
          <cell r="B3943">
            <v>42159</v>
          </cell>
          <cell r="C3943">
            <v>313.36</v>
          </cell>
        </row>
        <row r="3944">
          <cell r="B3944">
            <v>42160</v>
          </cell>
          <cell r="C3944">
            <v>314.7</v>
          </cell>
        </row>
        <row r="3945">
          <cell r="B3945">
            <v>42163</v>
          </cell>
          <cell r="C3945">
            <v>316.48</v>
          </cell>
        </row>
        <row r="3946">
          <cell r="B3946">
            <v>42164</v>
          </cell>
          <cell r="C3946">
            <v>315.76</v>
          </cell>
        </row>
        <row r="3947">
          <cell r="B3947">
            <v>42165</v>
          </cell>
          <cell r="C3947">
            <v>325.62</v>
          </cell>
        </row>
        <row r="3948">
          <cell r="B3948">
            <v>42166</v>
          </cell>
          <cell r="C3948">
            <v>329.13</v>
          </cell>
        </row>
        <row r="3949">
          <cell r="B3949">
            <v>42167</v>
          </cell>
          <cell r="C3949">
            <v>328.09</v>
          </cell>
        </row>
        <row r="3950">
          <cell r="B3950">
            <v>42170</v>
          </cell>
          <cell r="C3950">
            <v>341.15</v>
          </cell>
        </row>
        <row r="3951">
          <cell r="B3951">
            <v>42171</v>
          </cell>
          <cell r="C3951">
            <v>345.91</v>
          </cell>
        </row>
        <row r="3952">
          <cell r="B3952">
            <v>42172</v>
          </cell>
          <cell r="C3952">
            <v>341.58</v>
          </cell>
        </row>
        <row r="3953">
          <cell r="B3953">
            <v>42173</v>
          </cell>
          <cell r="C3953">
            <v>334.56</v>
          </cell>
        </row>
        <row r="3954">
          <cell r="B3954">
            <v>42174</v>
          </cell>
          <cell r="C3954">
            <v>336.19</v>
          </cell>
        </row>
        <row r="3955">
          <cell r="B3955">
            <v>42177</v>
          </cell>
          <cell r="C3955">
            <v>313.83999999999997</v>
          </cell>
        </row>
        <row r="3956">
          <cell r="B3956">
            <v>42178</v>
          </cell>
          <cell r="C3956">
            <v>309.22000000000003</v>
          </cell>
        </row>
        <row r="3957">
          <cell r="B3957">
            <v>42179</v>
          </cell>
          <cell r="C3957">
            <v>316.98</v>
          </cell>
        </row>
        <row r="3958">
          <cell r="B3958">
            <v>42180</v>
          </cell>
          <cell r="C3958">
            <v>317.10000000000002</v>
          </cell>
        </row>
        <row r="3959">
          <cell r="B3959">
            <v>42181</v>
          </cell>
          <cell r="C3959">
            <v>313.49</v>
          </cell>
        </row>
        <row r="3960">
          <cell r="B3960">
            <v>42184</v>
          </cell>
          <cell r="C3960">
            <v>342.09</v>
          </cell>
        </row>
        <row r="3961">
          <cell r="B3961">
            <v>42185</v>
          </cell>
          <cell r="C3961">
            <v>344.4</v>
          </cell>
        </row>
        <row r="3962">
          <cell r="B3962">
            <v>42186</v>
          </cell>
          <cell r="C3962">
            <v>334.71</v>
          </cell>
        </row>
        <row r="3963">
          <cell r="B3963">
            <v>42187</v>
          </cell>
          <cell r="C3963">
            <v>335.35</v>
          </cell>
        </row>
        <row r="3964">
          <cell r="B3964">
            <v>42188</v>
          </cell>
          <cell r="C3964">
            <v>335.35</v>
          </cell>
        </row>
        <row r="3965">
          <cell r="B3965">
            <v>42191</v>
          </cell>
          <cell r="C3965">
            <v>346.65</v>
          </cell>
        </row>
        <row r="3966">
          <cell r="B3966">
            <v>42192</v>
          </cell>
          <cell r="C3966">
            <v>359.44</v>
          </cell>
        </row>
        <row r="3967">
          <cell r="B3967">
            <v>42193</v>
          </cell>
          <cell r="C3967">
            <v>360.76</v>
          </cell>
        </row>
        <row r="3968">
          <cell r="B3968">
            <v>42194</v>
          </cell>
          <cell r="C3968">
            <v>355.06</v>
          </cell>
        </row>
        <row r="3969">
          <cell r="B3969">
            <v>42195</v>
          </cell>
          <cell r="C3969">
            <v>325.18</v>
          </cell>
        </row>
        <row r="3970">
          <cell r="B3970">
            <v>42198</v>
          </cell>
          <cell r="C3970">
            <v>317.68</v>
          </cell>
        </row>
        <row r="3971">
          <cell r="B3971">
            <v>42199</v>
          </cell>
          <cell r="C3971">
            <v>323.58999999999997</v>
          </cell>
        </row>
        <row r="3972">
          <cell r="B3972">
            <v>42200</v>
          </cell>
          <cell r="C3972">
            <v>321.85000000000002</v>
          </cell>
        </row>
        <row r="3973">
          <cell r="B3973">
            <v>42201</v>
          </cell>
          <cell r="C3973">
            <v>317.22000000000003</v>
          </cell>
        </row>
        <row r="3974">
          <cell r="B3974">
            <v>42202</v>
          </cell>
          <cell r="C3974">
            <v>318.95</v>
          </cell>
        </row>
        <row r="3975">
          <cell r="B3975">
            <v>42205</v>
          </cell>
          <cell r="C3975">
            <v>321.19</v>
          </cell>
        </row>
        <row r="3976">
          <cell r="B3976">
            <v>42206</v>
          </cell>
          <cell r="C3976">
            <v>319.92</v>
          </cell>
        </row>
        <row r="3977">
          <cell r="B3977">
            <v>42207</v>
          </cell>
          <cell r="C3977">
            <v>323.19</v>
          </cell>
        </row>
        <row r="3978">
          <cell r="B3978">
            <v>42208</v>
          </cell>
          <cell r="C3978">
            <v>318.86</v>
          </cell>
        </row>
        <row r="3979">
          <cell r="B3979">
            <v>42209</v>
          </cell>
          <cell r="C3979">
            <v>322.33</v>
          </cell>
        </row>
        <row r="3980">
          <cell r="B3980">
            <v>42212</v>
          </cell>
          <cell r="C3980">
            <v>326.35000000000002</v>
          </cell>
        </row>
        <row r="3981">
          <cell r="B3981">
            <v>42213</v>
          </cell>
          <cell r="C3981">
            <v>322.27</v>
          </cell>
        </row>
        <row r="3982">
          <cell r="B3982">
            <v>42214</v>
          </cell>
          <cell r="C3982">
            <v>318.70999999999998</v>
          </cell>
        </row>
        <row r="3983">
          <cell r="B3983">
            <v>42215</v>
          </cell>
          <cell r="C3983">
            <v>313.32</v>
          </cell>
        </row>
        <row r="3984">
          <cell r="B3984">
            <v>42216</v>
          </cell>
          <cell r="C3984">
            <v>312.52999999999997</v>
          </cell>
        </row>
        <row r="3985">
          <cell r="B3985">
            <v>42219</v>
          </cell>
          <cell r="C3985">
            <v>316.89</v>
          </cell>
        </row>
        <row r="3986">
          <cell r="B3986">
            <v>42220</v>
          </cell>
          <cell r="C3986">
            <v>315.60000000000002</v>
          </cell>
        </row>
        <row r="3987">
          <cell r="B3987">
            <v>42221</v>
          </cell>
          <cell r="C3987">
            <v>311.11</v>
          </cell>
        </row>
        <row r="3988">
          <cell r="B3988">
            <v>42222</v>
          </cell>
          <cell r="C3988">
            <v>317.43</v>
          </cell>
        </row>
        <row r="3989">
          <cell r="B3989">
            <v>42223</v>
          </cell>
          <cell r="C3989">
            <v>325.89</v>
          </cell>
        </row>
        <row r="3990">
          <cell r="B3990">
            <v>42226</v>
          </cell>
          <cell r="C3990">
            <v>327.78</v>
          </cell>
        </row>
        <row r="3991">
          <cell r="B3991">
            <v>42227</v>
          </cell>
          <cell r="C3991">
            <v>332.34</v>
          </cell>
        </row>
        <row r="3992">
          <cell r="B3992">
            <v>42228</v>
          </cell>
          <cell r="C3992">
            <v>330.59</v>
          </cell>
        </row>
        <row r="3993">
          <cell r="B3993">
            <v>42229</v>
          </cell>
          <cell r="C3993">
            <v>325.47000000000003</v>
          </cell>
        </row>
        <row r="3994">
          <cell r="B3994">
            <v>42230</v>
          </cell>
          <cell r="C3994">
            <v>321.76</v>
          </cell>
        </row>
        <row r="3995">
          <cell r="B3995">
            <v>42233</v>
          </cell>
          <cell r="C3995">
            <v>320.93</v>
          </cell>
        </row>
        <row r="3996">
          <cell r="B3996">
            <v>42234</v>
          </cell>
          <cell r="C3996">
            <v>319.32</v>
          </cell>
        </row>
        <row r="3997">
          <cell r="B3997">
            <v>42235</v>
          </cell>
          <cell r="C3997">
            <v>320.04000000000002</v>
          </cell>
        </row>
        <row r="3998">
          <cell r="B3998">
            <v>42236</v>
          </cell>
          <cell r="C3998">
            <v>327.06</v>
          </cell>
        </row>
        <row r="3999">
          <cell r="B3999">
            <v>42237</v>
          </cell>
          <cell r="C3999">
            <v>328.73</v>
          </cell>
        </row>
        <row r="4000">
          <cell r="B4000">
            <v>42240</v>
          </cell>
          <cell r="C4000">
            <v>342.03</v>
          </cell>
        </row>
        <row r="4001">
          <cell r="B4001">
            <v>42241</v>
          </cell>
          <cell r="C4001">
            <v>326.11</v>
          </cell>
        </row>
        <row r="4002">
          <cell r="B4002">
            <v>42242</v>
          </cell>
          <cell r="C4002">
            <v>326.87</v>
          </cell>
        </row>
        <row r="4003">
          <cell r="B4003">
            <v>42243</v>
          </cell>
          <cell r="C4003">
            <v>322.58999999999997</v>
          </cell>
        </row>
        <row r="4004">
          <cell r="B4004">
            <v>42244</v>
          </cell>
          <cell r="C4004">
            <v>327.14999999999998</v>
          </cell>
        </row>
        <row r="4005">
          <cell r="B4005">
            <v>42247</v>
          </cell>
          <cell r="C4005">
            <v>327.14999999999998</v>
          </cell>
        </row>
        <row r="4006">
          <cell r="B4006">
            <v>42248</v>
          </cell>
          <cell r="C4006">
            <v>321.95</v>
          </cell>
        </row>
        <row r="4007">
          <cell r="B4007">
            <v>42249</v>
          </cell>
          <cell r="C4007">
            <v>321.3</v>
          </cell>
        </row>
        <row r="4008">
          <cell r="B4008">
            <v>42250</v>
          </cell>
          <cell r="C4008">
            <v>327.19</v>
          </cell>
        </row>
        <row r="4009">
          <cell r="B4009">
            <v>42251</v>
          </cell>
          <cell r="C4009">
            <v>331.56</v>
          </cell>
        </row>
        <row r="4010">
          <cell r="B4010">
            <v>42254</v>
          </cell>
          <cell r="C4010">
            <v>334.23</v>
          </cell>
        </row>
        <row r="4011">
          <cell r="B4011">
            <v>42255</v>
          </cell>
          <cell r="C4011">
            <v>327.91</v>
          </cell>
        </row>
        <row r="4012">
          <cell r="B4012">
            <v>42256</v>
          </cell>
          <cell r="C4012">
            <v>318.83</v>
          </cell>
        </row>
        <row r="4013">
          <cell r="B4013">
            <v>42257</v>
          </cell>
          <cell r="C4013">
            <v>322</v>
          </cell>
        </row>
        <row r="4014">
          <cell r="B4014">
            <v>42258</v>
          </cell>
          <cell r="C4014">
            <v>324.33999999999997</v>
          </cell>
        </row>
        <row r="4015">
          <cell r="B4015">
            <v>42261</v>
          </cell>
          <cell r="C4015">
            <v>325.86</v>
          </cell>
        </row>
        <row r="4016">
          <cell r="B4016">
            <v>42262</v>
          </cell>
          <cell r="C4016">
            <v>318.39999999999998</v>
          </cell>
        </row>
        <row r="4017">
          <cell r="B4017">
            <v>42263</v>
          </cell>
          <cell r="C4017">
            <v>315.19</v>
          </cell>
        </row>
        <row r="4018">
          <cell r="B4018">
            <v>42264</v>
          </cell>
          <cell r="C4018">
            <v>312.39</v>
          </cell>
        </row>
        <row r="4019">
          <cell r="B4019">
            <v>42265</v>
          </cell>
          <cell r="C4019">
            <v>312.47000000000003</v>
          </cell>
        </row>
        <row r="4020">
          <cell r="B4020">
            <v>42268</v>
          </cell>
          <cell r="C4020">
            <v>319.08</v>
          </cell>
        </row>
        <row r="4021">
          <cell r="B4021">
            <v>42269</v>
          </cell>
          <cell r="C4021">
            <v>334.82</v>
          </cell>
        </row>
        <row r="4022">
          <cell r="B4022">
            <v>42270</v>
          </cell>
          <cell r="C4022">
            <v>338.19</v>
          </cell>
        </row>
        <row r="4023">
          <cell r="B4023">
            <v>42271</v>
          </cell>
          <cell r="C4023">
            <v>346.4</v>
          </cell>
        </row>
        <row r="4024">
          <cell r="B4024">
            <v>42272</v>
          </cell>
          <cell r="C4024">
            <v>338.67</v>
          </cell>
        </row>
        <row r="4025">
          <cell r="B4025">
            <v>42275</v>
          </cell>
          <cell r="C4025">
            <v>343.78</v>
          </cell>
        </row>
        <row r="4026">
          <cell r="B4026">
            <v>42276</v>
          </cell>
          <cell r="C4026">
            <v>348.99</v>
          </cell>
        </row>
        <row r="4027">
          <cell r="B4027">
            <v>42277</v>
          </cell>
          <cell r="C4027">
            <v>350.04</v>
          </cell>
        </row>
        <row r="4028">
          <cell r="B4028">
            <v>42278</v>
          </cell>
          <cell r="C4028">
            <v>363.04</v>
          </cell>
        </row>
        <row r="4029">
          <cell r="B4029">
            <v>42279</v>
          </cell>
          <cell r="C4029">
            <v>365.05</v>
          </cell>
        </row>
        <row r="4030">
          <cell r="B4030">
            <v>42282</v>
          </cell>
          <cell r="C4030">
            <v>351.97</v>
          </cell>
        </row>
        <row r="4031">
          <cell r="B4031">
            <v>42283</v>
          </cell>
          <cell r="C4031">
            <v>348.92</v>
          </cell>
        </row>
        <row r="4032">
          <cell r="B4032">
            <v>42284</v>
          </cell>
          <cell r="C4032">
            <v>340.98</v>
          </cell>
        </row>
        <row r="4033">
          <cell r="B4033">
            <v>42285</v>
          </cell>
          <cell r="C4033">
            <v>343.93</v>
          </cell>
        </row>
        <row r="4034">
          <cell r="B4034">
            <v>42286</v>
          </cell>
          <cell r="C4034">
            <v>339.48</v>
          </cell>
        </row>
        <row r="4035">
          <cell r="B4035">
            <v>42289</v>
          </cell>
          <cell r="C4035">
            <v>342.5</v>
          </cell>
        </row>
        <row r="4036">
          <cell r="B4036">
            <v>42290</v>
          </cell>
          <cell r="C4036">
            <v>342.88</v>
          </cell>
        </row>
        <row r="4037">
          <cell r="B4037">
            <v>42291</v>
          </cell>
          <cell r="C4037">
            <v>349.06</v>
          </cell>
        </row>
        <row r="4038">
          <cell r="B4038">
            <v>42292</v>
          </cell>
          <cell r="C4038">
            <v>344.74</v>
          </cell>
        </row>
        <row r="4039">
          <cell r="B4039">
            <v>42293</v>
          </cell>
          <cell r="C4039">
            <v>344.19</v>
          </cell>
        </row>
        <row r="4040">
          <cell r="B4040">
            <v>42296</v>
          </cell>
          <cell r="C4040">
            <v>342.7</v>
          </cell>
        </row>
        <row r="4041">
          <cell r="B4041">
            <v>42297</v>
          </cell>
          <cell r="C4041">
            <v>342.3</v>
          </cell>
        </row>
        <row r="4042">
          <cell r="B4042">
            <v>42298</v>
          </cell>
          <cell r="C4042">
            <v>348.24</v>
          </cell>
        </row>
        <row r="4043">
          <cell r="B4043">
            <v>42299</v>
          </cell>
          <cell r="C4043">
            <v>352.9</v>
          </cell>
        </row>
        <row r="4044">
          <cell r="B4044">
            <v>42300</v>
          </cell>
          <cell r="C4044">
            <v>345.58</v>
          </cell>
        </row>
        <row r="4045">
          <cell r="B4045">
            <v>42303</v>
          </cell>
          <cell r="C4045">
            <v>346.83</v>
          </cell>
        </row>
        <row r="4046">
          <cell r="B4046">
            <v>42304</v>
          </cell>
          <cell r="C4046">
            <v>354.39</v>
          </cell>
        </row>
        <row r="4047">
          <cell r="B4047">
            <v>42305</v>
          </cell>
          <cell r="C4047">
            <v>356.44</v>
          </cell>
        </row>
        <row r="4048">
          <cell r="B4048">
            <v>42306</v>
          </cell>
          <cell r="C4048">
            <v>353.06</v>
          </cell>
        </row>
        <row r="4049">
          <cell r="B4049">
            <v>42307</v>
          </cell>
          <cell r="C4049">
            <v>351.23</v>
          </cell>
        </row>
        <row r="4050">
          <cell r="B4050">
            <v>42310</v>
          </cell>
          <cell r="C4050">
            <v>349.09</v>
          </cell>
        </row>
        <row r="4051">
          <cell r="B4051">
            <v>42311</v>
          </cell>
          <cell r="C4051">
            <v>350.19</v>
          </cell>
        </row>
        <row r="4052">
          <cell r="B4052">
            <v>42312</v>
          </cell>
          <cell r="C4052">
            <v>349.96</v>
          </cell>
        </row>
        <row r="4053">
          <cell r="B4053">
            <v>42313</v>
          </cell>
          <cell r="C4053">
            <v>354.48</v>
          </cell>
        </row>
        <row r="4054">
          <cell r="B4054">
            <v>42314</v>
          </cell>
          <cell r="C4054">
            <v>356.2</v>
          </cell>
        </row>
        <row r="4055">
          <cell r="B4055">
            <v>42317</v>
          </cell>
          <cell r="C4055">
            <v>364.01</v>
          </cell>
        </row>
        <row r="4056">
          <cell r="B4056">
            <v>42318</v>
          </cell>
          <cell r="C4056">
            <v>356.79</v>
          </cell>
        </row>
        <row r="4057">
          <cell r="B4057">
            <v>42319</v>
          </cell>
          <cell r="C4057">
            <v>357.78</v>
          </cell>
        </row>
        <row r="4058">
          <cell r="B4058">
            <v>42320</v>
          </cell>
          <cell r="C4058">
            <v>346.65</v>
          </cell>
        </row>
        <row r="4059">
          <cell r="B4059">
            <v>42321</v>
          </cell>
          <cell r="C4059">
            <v>346.57</v>
          </cell>
        </row>
        <row r="4060">
          <cell r="B4060">
            <v>42324</v>
          </cell>
          <cell r="C4060">
            <v>354.23</v>
          </cell>
        </row>
        <row r="4061">
          <cell r="B4061">
            <v>42325</v>
          </cell>
          <cell r="C4061">
            <v>353.52</v>
          </cell>
        </row>
        <row r="4062">
          <cell r="B4062">
            <v>42326</v>
          </cell>
          <cell r="C4062">
            <v>352.26</v>
          </cell>
        </row>
        <row r="4063">
          <cell r="B4063">
            <v>42327</v>
          </cell>
          <cell r="C4063">
            <v>354.22</v>
          </cell>
        </row>
        <row r="4064">
          <cell r="B4064">
            <v>42328</v>
          </cell>
          <cell r="C4064">
            <v>354.4</v>
          </cell>
        </row>
        <row r="4065">
          <cell r="B4065">
            <v>42331</v>
          </cell>
          <cell r="C4065">
            <v>355.26</v>
          </cell>
        </row>
        <row r="4066">
          <cell r="B4066">
            <v>42332</v>
          </cell>
          <cell r="C4066">
            <v>356.12</v>
          </cell>
        </row>
        <row r="4067">
          <cell r="B4067">
            <v>42333</v>
          </cell>
          <cell r="C4067">
            <v>359.26</v>
          </cell>
        </row>
        <row r="4068">
          <cell r="B4068">
            <v>42334</v>
          </cell>
          <cell r="C4068">
            <v>361.98</v>
          </cell>
        </row>
        <row r="4069">
          <cell r="B4069">
            <v>42335</v>
          </cell>
          <cell r="C4069">
            <v>358.05</v>
          </cell>
        </row>
        <row r="4070">
          <cell r="B4070">
            <v>42338</v>
          </cell>
          <cell r="C4070">
            <v>353.78</v>
          </cell>
        </row>
        <row r="4071">
          <cell r="B4071">
            <v>42339</v>
          </cell>
          <cell r="C4071">
            <v>356.06</v>
          </cell>
        </row>
        <row r="4072">
          <cell r="B4072">
            <v>42340</v>
          </cell>
          <cell r="C4072">
            <v>354.56</v>
          </cell>
        </row>
        <row r="4073">
          <cell r="B4073">
            <v>42341</v>
          </cell>
          <cell r="C4073">
            <v>351.97</v>
          </cell>
        </row>
        <row r="4074">
          <cell r="B4074">
            <v>42342</v>
          </cell>
          <cell r="C4074">
            <v>343.26</v>
          </cell>
        </row>
        <row r="4075">
          <cell r="B4075">
            <v>42345</v>
          </cell>
          <cell r="C4075">
            <v>350.04</v>
          </cell>
        </row>
        <row r="4076">
          <cell r="B4076">
            <v>42346</v>
          </cell>
          <cell r="C4076">
            <v>353.71</v>
          </cell>
        </row>
        <row r="4077">
          <cell r="B4077">
            <v>42347</v>
          </cell>
          <cell r="C4077">
            <v>349.99</v>
          </cell>
        </row>
        <row r="4078">
          <cell r="B4078">
            <v>42348</v>
          </cell>
          <cell r="C4078">
            <v>351.35</v>
          </cell>
        </row>
        <row r="4079">
          <cell r="B4079">
            <v>42349</v>
          </cell>
          <cell r="C4079">
            <v>359.48</v>
          </cell>
        </row>
        <row r="4080">
          <cell r="B4080">
            <v>42352</v>
          </cell>
          <cell r="C4080">
            <v>358.55</v>
          </cell>
        </row>
        <row r="4081">
          <cell r="B4081">
            <v>42353</v>
          </cell>
          <cell r="C4081">
            <v>362.05</v>
          </cell>
        </row>
        <row r="4082">
          <cell r="B4082">
            <v>42354</v>
          </cell>
          <cell r="C4082">
            <v>361.35</v>
          </cell>
        </row>
        <row r="4083">
          <cell r="B4083">
            <v>42355</v>
          </cell>
          <cell r="C4083">
            <v>364.54</v>
          </cell>
        </row>
        <row r="4084">
          <cell r="B4084">
            <v>42356</v>
          </cell>
          <cell r="C4084">
            <v>364.23</v>
          </cell>
        </row>
        <row r="4085">
          <cell r="B4085">
            <v>42359</v>
          </cell>
          <cell r="C4085">
            <v>366.77</v>
          </cell>
        </row>
        <row r="4086">
          <cell r="B4086">
            <v>42360</v>
          </cell>
          <cell r="C4086">
            <v>364.14</v>
          </cell>
        </row>
        <row r="4087">
          <cell r="B4087">
            <v>42361</v>
          </cell>
          <cell r="C4087">
            <v>361.21</v>
          </cell>
        </row>
        <row r="4088">
          <cell r="B4088">
            <v>42362</v>
          </cell>
          <cell r="C4088">
            <v>360.29</v>
          </cell>
        </row>
        <row r="4089">
          <cell r="B4089">
            <v>42363</v>
          </cell>
          <cell r="C4089">
            <v>360.29</v>
          </cell>
        </row>
        <row r="4090">
          <cell r="B4090">
            <v>42366</v>
          </cell>
          <cell r="C4090">
            <v>360.29</v>
          </cell>
        </row>
        <row r="4091">
          <cell r="B4091">
            <v>42367</v>
          </cell>
          <cell r="C4091">
            <v>359.52</v>
          </cell>
        </row>
        <row r="4092">
          <cell r="B4092">
            <v>42368</v>
          </cell>
          <cell r="C4092">
            <v>356.21</v>
          </cell>
        </row>
        <row r="4093">
          <cell r="B4093">
            <v>42369</v>
          </cell>
          <cell r="C4093">
            <v>356.43</v>
          </cell>
        </row>
        <row r="4094">
          <cell r="B4094">
            <v>42370</v>
          </cell>
          <cell r="C4094">
            <v>356.43</v>
          </cell>
        </row>
        <row r="4095">
          <cell r="B4095">
            <v>42373</v>
          </cell>
          <cell r="C4095">
            <v>358.42</v>
          </cell>
        </row>
        <row r="4096">
          <cell r="B4096">
            <v>42374</v>
          </cell>
          <cell r="C4096">
            <v>353.89</v>
          </cell>
        </row>
        <row r="4097">
          <cell r="B4097">
            <v>42375</v>
          </cell>
          <cell r="C4097">
            <v>353.46</v>
          </cell>
        </row>
        <row r="4098">
          <cell r="B4098">
            <v>42376</v>
          </cell>
          <cell r="C4098">
            <v>353.14</v>
          </cell>
        </row>
        <row r="4099">
          <cell r="B4099">
            <v>42377</v>
          </cell>
          <cell r="C4099">
            <v>350.6</v>
          </cell>
        </row>
        <row r="4100">
          <cell r="B4100">
            <v>42380</v>
          </cell>
          <cell r="C4100">
            <v>348.69</v>
          </cell>
        </row>
        <row r="4101">
          <cell r="B4101">
            <v>42381</v>
          </cell>
          <cell r="C4101">
            <v>348.01</v>
          </cell>
        </row>
        <row r="4102">
          <cell r="B4102">
            <v>42382</v>
          </cell>
          <cell r="C4102">
            <v>349.43</v>
          </cell>
        </row>
        <row r="4103">
          <cell r="B4103">
            <v>42383</v>
          </cell>
          <cell r="C4103">
            <v>346.82</v>
          </cell>
        </row>
        <row r="4104">
          <cell r="B4104">
            <v>42384</v>
          </cell>
          <cell r="C4104">
            <v>350.1</v>
          </cell>
        </row>
        <row r="4105">
          <cell r="B4105">
            <v>42387</v>
          </cell>
          <cell r="C4105">
            <v>352.06</v>
          </cell>
        </row>
        <row r="4106">
          <cell r="B4106">
            <v>42388</v>
          </cell>
          <cell r="C4106">
            <v>344.89</v>
          </cell>
        </row>
        <row r="4107">
          <cell r="B4107">
            <v>42389</v>
          </cell>
          <cell r="C4107">
            <v>358.75</v>
          </cell>
        </row>
        <row r="4108">
          <cell r="B4108">
            <v>42390</v>
          </cell>
          <cell r="C4108">
            <v>365.11</v>
          </cell>
        </row>
        <row r="4109">
          <cell r="B4109">
            <v>42391</v>
          </cell>
          <cell r="C4109">
            <v>342.65</v>
          </cell>
        </row>
        <row r="4110">
          <cell r="B4110">
            <v>42394</v>
          </cell>
          <cell r="C4110">
            <v>345.25</v>
          </cell>
        </row>
        <row r="4111">
          <cell r="B4111">
            <v>42395</v>
          </cell>
          <cell r="C4111">
            <v>351.72</v>
          </cell>
        </row>
        <row r="4112">
          <cell r="B4112">
            <v>42396</v>
          </cell>
          <cell r="C4112">
            <v>347.39</v>
          </cell>
        </row>
        <row r="4113">
          <cell r="B4113">
            <v>42397</v>
          </cell>
          <cell r="C4113">
            <v>348.62</v>
          </cell>
        </row>
        <row r="4114">
          <cell r="B4114">
            <v>42398</v>
          </cell>
          <cell r="C4114">
            <v>354.65</v>
          </cell>
        </row>
        <row r="4115">
          <cell r="B4115">
            <v>42401</v>
          </cell>
          <cell r="C4115">
            <v>352.26</v>
          </cell>
        </row>
        <row r="4116">
          <cell r="B4116">
            <v>42402</v>
          </cell>
          <cell r="C4116">
            <v>358.57</v>
          </cell>
        </row>
        <row r="4117">
          <cell r="B4117">
            <v>42403</v>
          </cell>
          <cell r="C4117">
            <v>357.79</v>
          </cell>
        </row>
        <row r="4118">
          <cell r="B4118">
            <v>42404</v>
          </cell>
          <cell r="C4118">
            <v>352.05</v>
          </cell>
        </row>
        <row r="4119">
          <cell r="B4119">
            <v>42405</v>
          </cell>
          <cell r="C4119">
            <v>352.87</v>
          </cell>
        </row>
        <row r="4120">
          <cell r="B4120">
            <v>42408</v>
          </cell>
          <cell r="C4120">
            <v>364.72</v>
          </cell>
        </row>
        <row r="4121">
          <cell r="B4121">
            <v>42409</v>
          </cell>
          <cell r="C4121">
            <v>362.14</v>
          </cell>
        </row>
        <row r="4122">
          <cell r="B4122">
            <v>42410</v>
          </cell>
          <cell r="C4122">
            <v>361.83</v>
          </cell>
        </row>
        <row r="4123">
          <cell r="B4123">
            <v>42411</v>
          </cell>
          <cell r="C4123">
            <v>367.6</v>
          </cell>
        </row>
        <row r="4124">
          <cell r="B4124">
            <v>42412</v>
          </cell>
          <cell r="C4124">
            <v>371.52</v>
          </cell>
        </row>
        <row r="4125">
          <cell r="B4125">
            <v>42415</v>
          </cell>
          <cell r="C4125">
            <v>369.99</v>
          </cell>
        </row>
        <row r="4126">
          <cell r="B4126">
            <v>42416</v>
          </cell>
          <cell r="C4126">
            <v>364.44</v>
          </cell>
        </row>
        <row r="4127">
          <cell r="B4127">
            <v>42417</v>
          </cell>
          <cell r="C4127">
            <v>365.52</v>
          </cell>
        </row>
        <row r="4128">
          <cell r="B4128">
            <v>42418</v>
          </cell>
          <cell r="C4128">
            <v>366.4</v>
          </cell>
        </row>
        <row r="4129">
          <cell r="B4129">
            <v>42419</v>
          </cell>
          <cell r="C4129">
            <v>371.18</v>
          </cell>
        </row>
        <row r="4130">
          <cell r="B4130">
            <v>42422</v>
          </cell>
          <cell r="C4130">
            <v>371.13</v>
          </cell>
        </row>
        <row r="4131">
          <cell r="B4131">
            <v>42423</v>
          </cell>
          <cell r="C4131">
            <v>366.19</v>
          </cell>
        </row>
        <row r="4132">
          <cell r="B4132">
            <v>42424</v>
          </cell>
          <cell r="C4132">
            <v>368.58</v>
          </cell>
        </row>
        <row r="4133">
          <cell r="B4133">
            <v>42425</v>
          </cell>
          <cell r="C4133">
            <v>370.01</v>
          </cell>
        </row>
        <row r="4134">
          <cell r="B4134">
            <v>42426</v>
          </cell>
          <cell r="C4134">
            <v>368.3</v>
          </cell>
        </row>
        <row r="4135">
          <cell r="B4135">
            <v>42429</v>
          </cell>
          <cell r="C4135">
            <v>368.13</v>
          </cell>
        </row>
        <row r="4136">
          <cell r="B4136">
            <v>42430</v>
          </cell>
          <cell r="C4136">
            <v>363.75</v>
          </cell>
        </row>
        <row r="4137">
          <cell r="B4137">
            <v>42431</v>
          </cell>
          <cell r="C4137">
            <v>361.18</v>
          </cell>
        </row>
        <row r="4138">
          <cell r="B4138">
            <v>42432</v>
          </cell>
          <cell r="C4138">
            <v>361.67</v>
          </cell>
        </row>
        <row r="4139">
          <cell r="B4139">
            <v>42433</v>
          </cell>
          <cell r="C4139">
            <v>360.89</v>
          </cell>
        </row>
        <row r="4140">
          <cell r="B4140">
            <v>42436</v>
          </cell>
          <cell r="C4140">
            <v>360.6</v>
          </cell>
        </row>
        <row r="4141">
          <cell r="B4141">
            <v>42437</v>
          </cell>
          <cell r="C4141">
            <v>363.63</v>
          </cell>
        </row>
        <row r="4142">
          <cell r="B4142">
            <v>42438</v>
          </cell>
          <cell r="C4142">
            <v>357.4</v>
          </cell>
        </row>
        <row r="4143">
          <cell r="B4143">
            <v>42439</v>
          </cell>
          <cell r="C4143">
            <v>350.73</v>
          </cell>
        </row>
        <row r="4144">
          <cell r="B4144">
            <v>42440</v>
          </cell>
          <cell r="C4144">
            <v>347.9</v>
          </cell>
        </row>
        <row r="4145">
          <cell r="B4145">
            <v>42443</v>
          </cell>
          <cell r="C4145">
            <v>345.7</v>
          </cell>
        </row>
        <row r="4146">
          <cell r="B4146">
            <v>42444</v>
          </cell>
          <cell r="C4146">
            <v>339.02</v>
          </cell>
        </row>
        <row r="4147">
          <cell r="B4147">
            <v>42445</v>
          </cell>
          <cell r="C4147">
            <v>343.24</v>
          </cell>
        </row>
        <row r="4148">
          <cell r="B4148">
            <v>42446</v>
          </cell>
          <cell r="C4148">
            <v>341.38</v>
          </cell>
        </row>
        <row r="4149">
          <cell r="B4149">
            <v>42447</v>
          </cell>
          <cell r="C4149">
            <v>341.8</v>
          </cell>
        </row>
        <row r="4150">
          <cell r="B4150">
            <v>42450</v>
          </cell>
          <cell r="C4150">
            <v>341.65</v>
          </cell>
        </row>
        <row r="4151">
          <cell r="B4151">
            <v>42451</v>
          </cell>
          <cell r="C4151">
            <v>341.49</v>
          </cell>
        </row>
        <row r="4152">
          <cell r="B4152">
            <v>42452</v>
          </cell>
          <cell r="C4152">
            <v>342.78</v>
          </cell>
        </row>
        <row r="4153">
          <cell r="B4153">
            <v>42453</v>
          </cell>
          <cell r="C4153">
            <v>347.77</v>
          </cell>
        </row>
        <row r="4154">
          <cell r="B4154">
            <v>42454</v>
          </cell>
          <cell r="C4154">
            <v>347.77</v>
          </cell>
        </row>
        <row r="4155">
          <cell r="B4155">
            <v>42457</v>
          </cell>
          <cell r="C4155">
            <v>347.77</v>
          </cell>
        </row>
        <row r="4156">
          <cell r="B4156">
            <v>42458</v>
          </cell>
          <cell r="C4156">
            <v>351.59</v>
          </cell>
        </row>
        <row r="4157">
          <cell r="B4157">
            <v>42459</v>
          </cell>
          <cell r="C4157">
            <v>347.35</v>
          </cell>
        </row>
        <row r="4158">
          <cell r="B4158">
            <v>42460</v>
          </cell>
          <cell r="C4158">
            <v>346.61</v>
          </cell>
        </row>
        <row r="4159">
          <cell r="B4159">
            <v>42461</v>
          </cell>
          <cell r="C4159">
            <v>348.77</v>
          </cell>
        </row>
        <row r="4160">
          <cell r="B4160">
            <v>42464</v>
          </cell>
          <cell r="C4160">
            <v>348.13</v>
          </cell>
        </row>
        <row r="4161">
          <cell r="B4161">
            <v>42465</v>
          </cell>
          <cell r="C4161">
            <v>351.98</v>
          </cell>
        </row>
        <row r="4162">
          <cell r="B4162">
            <v>42466</v>
          </cell>
          <cell r="C4162">
            <v>347.64</v>
          </cell>
        </row>
        <row r="4163">
          <cell r="B4163">
            <v>42467</v>
          </cell>
          <cell r="C4163">
            <v>347.18</v>
          </cell>
        </row>
        <row r="4164">
          <cell r="B4164">
            <v>42468</v>
          </cell>
          <cell r="C4164">
            <v>349.77</v>
          </cell>
        </row>
        <row r="4165">
          <cell r="B4165">
            <v>42471</v>
          </cell>
          <cell r="C4165">
            <v>348.32</v>
          </cell>
        </row>
        <row r="4166">
          <cell r="B4166">
            <v>42472</v>
          </cell>
          <cell r="C4166">
            <v>347.31</v>
          </cell>
        </row>
        <row r="4167">
          <cell r="B4167">
            <v>42473</v>
          </cell>
          <cell r="C4167">
            <v>344.92</v>
          </cell>
        </row>
        <row r="4168">
          <cell r="B4168">
            <v>42474</v>
          </cell>
          <cell r="C4168">
            <v>344.23</v>
          </cell>
        </row>
        <row r="4169">
          <cell r="B4169">
            <v>42475</v>
          </cell>
          <cell r="C4169">
            <v>349.34</v>
          </cell>
        </row>
        <row r="4170">
          <cell r="B4170">
            <v>42478</v>
          </cell>
          <cell r="C4170">
            <v>344.87</v>
          </cell>
        </row>
        <row r="4171">
          <cell r="B4171">
            <v>42479</v>
          </cell>
          <cell r="C4171">
            <v>336.87</v>
          </cell>
        </row>
        <row r="4172">
          <cell r="B4172">
            <v>42480</v>
          </cell>
          <cell r="C4172">
            <v>336.43</v>
          </cell>
        </row>
        <row r="4173">
          <cell r="B4173">
            <v>42481</v>
          </cell>
          <cell r="C4173">
            <v>336.73</v>
          </cell>
        </row>
        <row r="4174">
          <cell r="B4174">
            <v>42482</v>
          </cell>
          <cell r="C4174">
            <v>333.07</v>
          </cell>
        </row>
        <row r="4175">
          <cell r="B4175">
            <v>42485</v>
          </cell>
          <cell r="C4175">
            <v>332.49</v>
          </cell>
        </row>
        <row r="4176">
          <cell r="B4176">
            <v>42486</v>
          </cell>
          <cell r="C4176">
            <v>336.19</v>
          </cell>
        </row>
        <row r="4177">
          <cell r="B4177">
            <v>42487</v>
          </cell>
          <cell r="C4177">
            <v>333.6</v>
          </cell>
        </row>
        <row r="4178">
          <cell r="B4178">
            <v>42488</v>
          </cell>
          <cell r="C4178">
            <v>336.96</v>
          </cell>
        </row>
        <row r="4179">
          <cell r="B4179">
            <v>42489</v>
          </cell>
          <cell r="C4179">
            <v>334.85</v>
          </cell>
        </row>
        <row r="4180">
          <cell r="B4180">
            <v>42492</v>
          </cell>
          <cell r="C4180">
            <v>334.85</v>
          </cell>
        </row>
        <row r="4181">
          <cell r="B4181">
            <v>42493</v>
          </cell>
          <cell r="C4181">
            <v>342.53</v>
          </cell>
        </row>
        <row r="4182">
          <cell r="B4182">
            <v>42494</v>
          </cell>
          <cell r="C4182">
            <v>349.07</v>
          </cell>
        </row>
        <row r="4183">
          <cell r="B4183">
            <v>42495</v>
          </cell>
          <cell r="C4183">
            <v>348.29</v>
          </cell>
        </row>
        <row r="4184">
          <cell r="B4184">
            <v>42496</v>
          </cell>
          <cell r="C4184">
            <v>348.87</v>
          </cell>
        </row>
        <row r="4185">
          <cell r="B4185">
            <v>42499</v>
          </cell>
          <cell r="C4185">
            <v>354.29</v>
          </cell>
        </row>
        <row r="4186">
          <cell r="B4186">
            <v>42500</v>
          </cell>
          <cell r="C4186">
            <v>354.12</v>
          </cell>
        </row>
        <row r="4187">
          <cell r="B4187">
            <v>42501</v>
          </cell>
          <cell r="C4187">
            <v>346.65</v>
          </cell>
        </row>
        <row r="4188">
          <cell r="B4188">
            <v>42502</v>
          </cell>
          <cell r="C4188">
            <v>343.68</v>
          </cell>
        </row>
        <row r="4189">
          <cell r="B4189">
            <v>42503</v>
          </cell>
          <cell r="C4189">
            <v>343.53</v>
          </cell>
        </row>
        <row r="4190">
          <cell r="B4190">
            <v>42506</v>
          </cell>
          <cell r="C4190">
            <v>342.41</v>
          </cell>
        </row>
        <row r="4191">
          <cell r="B4191">
            <v>42507</v>
          </cell>
          <cell r="C4191">
            <v>343.43</v>
          </cell>
        </row>
        <row r="4192">
          <cell r="B4192">
            <v>42508</v>
          </cell>
          <cell r="C4192">
            <v>345.76</v>
          </cell>
        </row>
        <row r="4193">
          <cell r="B4193">
            <v>42509</v>
          </cell>
          <cell r="C4193">
            <v>352.26</v>
          </cell>
        </row>
        <row r="4194">
          <cell r="B4194">
            <v>42510</v>
          </cell>
          <cell r="C4194">
            <v>347.06</v>
          </cell>
        </row>
        <row r="4195">
          <cell r="B4195">
            <v>42513</v>
          </cell>
          <cell r="C4195">
            <v>351.01</v>
          </cell>
        </row>
        <row r="4196">
          <cell r="B4196">
            <v>42514</v>
          </cell>
          <cell r="C4196">
            <v>347.42</v>
          </cell>
        </row>
        <row r="4197">
          <cell r="B4197">
            <v>42515</v>
          </cell>
          <cell r="C4197">
            <v>350.97</v>
          </cell>
        </row>
        <row r="4198">
          <cell r="B4198">
            <v>42516</v>
          </cell>
          <cell r="C4198">
            <v>349.82</v>
          </cell>
        </row>
        <row r="4199">
          <cell r="B4199">
            <v>42517</v>
          </cell>
          <cell r="C4199">
            <v>353.04</v>
          </cell>
        </row>
        <row r="4200">
          <cell r="B4200">
            <v>42520</v>
          </cell>
          <cell r="C4200">
            <v>353.04</v>
          </cell>
        </row>
        <row r="4201">
          <cell r="B4201">
            <v>42521</v>
          </cell>
          <cell r="C4201">
            <v>357.75</v>
          </cell>
        </row>
        <row r="4202">
          <cell r="B4202">
            <v>42522</v>
          </cell>
          <cell r="C4202">
            <v>357.99</v>
          </cell>
        </row>
        <row r="4203">
          <cell r="B4203">
            <v>42523</v>
          </cell>
          <cell r="C4203">
            <v>355.52</v>
          </cell>
        </row>
        <row r="4204">
          <cell r="B4204">
            <v>42524</v>
          </cell>
          <cell r="C4204">
            <v>352.55</v>
          </cell>
        </row>
        <row r="4205">
          <cell r="B4205">
            <v>42527</v>
          </cell>
          <cell r="C4205">
            <v>351.88</v>
          </cell>
        </row>
        <row r="4206">
          <cell r="B4206">
            <v>42528</v>
          </cell>
          <cell r="C4206">
            <v>357.8</v>
          </cell>
        </row>
        <row r="4207">
          <cell r="B4207">
            <v>42529</v>
          </cell>
          <cell r="C4207">
            <v>354.25</v>
          </cell>
        </row>
        <row r="4208">
          <cell r="B4208">
            <v>42530</v>
          </cell>
          <cell r="C4208">
            <v>352.17</v>
          </cell>
        </row>
        <row r="4209">
          <cell r="B4209">
            <v>42531</v>
          </cell>
          <cell r="C4209">
            <v>355.67</v>
          </cell>
        </row>
        <row r="4210">
          <cell r="B4210">
            <v>42534</v>
          </cell>
          <cell r="C4210">
            <v>359.68</v>
          </cell>
        </row>
        <row r="4211">
          <cell r="B4211">
            <v>42535</v>
          </cell>
          <cell r="C4211">
            <v>377.07</v>
          </cell>
        </row>
        <row r="4212">
          <cell r="B4212">
            <v>42536</v>
          </cell>
          <cell r="C4212">
            <v>380.46</v>
          </cell>
        </row>
        <row r="4213">
          <cell r="B4213">
            <v>42537</v>
          </cell>
          <cell r="C4213">
            <v>378.7</v>
          </cell>
        </row>
        <row r="4214">
          <cell r="B4214">
            <v>42538</v>
          </cell>
          <cell r="C4214">
            <v>370.47</v>
          </cell>
        </row>
        <row r="4215">
          <cell r="B4215">
            <v>42541</v>
          </cell>
          <cell r="C4215">
            <v>358.96</v>
          </cell>
        </row>
        <row r="4216">
          <cell r="B4216">
            <v>42542</v>
          </cell>
          <cell r="C4216">
            <v>355.94</v>
          </cell>
        </row>
        <row r="4217">
          <cell r="B4217">
            <v>42543</v>
          </cell>
          <cell r="C4217">
            <v>354.87</v>
          </cell>
        </row>
        <row r="4218">
          <cell r="B4218">
            <v>42544</v>
          </cell>
          <cell r="C4218">
            <v>343.68</v>
          </cell>
        </row>
        <row r="4219">
          <cell r="B4219">
            <v>42545</v>
          </cell>
          <cell r="C4219">
            <v>377.14</v>
          </cell>
        </row>
        <row r="4220">
          <cell r="B4220">
            <v>42548</v>
          </cell>
          <cell r="C4220">
            <v>384.43</v>
          </cell>
        </row>
        <row r="4221">
          <cell r="B4221">
            <v>42549</v>
          </cell>
          <cell r="C4221">
            <v>375.65</v>
          </cell>
        </row>
        <row r="4222">
          <cell r="B4222">
            <v>42550</v>
          </cell>
          <cell r="C4222">
            <v>366.84</v>
          </cell>
        </row>
        <row r="4223">
          <cell r="B4223">
            <v>42551</v>
          </cell>
          <cell r="C4223">
            <v>368.48</v>
          </cell>
        </row>
        <row r="4224">
          <cell r="B4224">
            <v>42552</v>
          </cell>
          <cell r="C4224">
            <v>362.29</v>
          </cell>
        </row>
        <row r="4225">
          <cell r="B4225">
            <v>42555</v>
          </cell>
          <cell r="C4225">
            <v>362.28</v>
          </cell>
        </row>
        <row r="4226">
          <cell r="B4226">
            <v>42556</v>
          </cell>
          <cell r="C4226">
            <v>363.3</v>
          </cell>
        </row>
        <row r="4227">
          <cell r="B4227">
            <v>42557</v>
          </cell>
          <cell r="C4227">
            <v>366.92</v>
          </cell>
        </row>
        <row r="4228">
          <cell r="B4228">
            <v>42558</v>
          </cell>
          <cell r="C4228">
            <v>365.09</v>
          </cell>
        </row>
        <row r="4229">
          <cell r="B4229">
            <v>42559</v>
          </cell>
          <cell r="C4229">
            <v>363.3</v>
          </cell>
        </row>
        <row r="4230">
          <cell r="B4230">
            <v>42562</v>
          </cell>
          <cell r="C4230">
            <v>352.07</v>
          </cell>
        </row>
        <row r="4231">
          <cell r="B4231">
            <v>42563</v>
          </cell>
          <cell r="C4231">
            <v>352.53</v>
          </cell>
        </row>
        <row r="4232">
          <cell r="B4232">
            <v>42564</v>
          </cell>
          <cell r="C4232">
            <v>348.66</v>
          </cell>
        </row>
        <row r="4233">
          <cell r="B4233">
            <v>42565</v>
          </cell>
          <cell r="C4233">
            <v>343.11</v>
          </cell>
        </row>
        <row r="4234">
          <cell r="B4234">
            <v>42566</v>
          </cell>
          <cell r="C4234">
            <v>345.18</v>
          </cell>
        </row>
        <row r="4235">
          <cell r="B4235">
            <v>42569</v>
          </cell>
          <cell r="C4235">
            <v>343.75</v>
          </cell>
        </row>
        <row r="4236">
          <cell r="B4236">
            <v>42570</v>
          </cell>
          <cell r="C4236">
            <v>343.33</v>
          </cell>
        </row>
        <row r="4237">
          <cell r="B4237">
            <v>42571</v>
          </cell>
          <cell r="C4237">
            <v>340.2</v>
          </cell>
        </row>
        <row r="4238">
          <cell r="B4238">
            <v>42572</v>
          </cell>
          <cell r="C4238">
            <v>335.88</v>
          </cell>
        </row>
        <row r="4239">
          <cell r="B4239">
            <v>42573</v>
          </cell>
          <cell r="C4239">
            <v>336.56</v>
          </cell>
        </row>
        <row r="4240">
          <cell r="B4240">
            <v>42576</v>
          </cell>
          <cell r="C4240">
            <v>334.94</v>
          </cell>
        </row>
        <row r="4241">
          <cell r="B4241">
            <v>42577</v>
          </cell>
          <cell r="C4241">
            <v>335.65</v>
          </cell>
        </row>
        <row r="4242">
          <cell r="B4242">
            <v>42578</v>
          </cell>
          <cell r="C4242">
            <v>336.44</v>
          </cell>
        </row>
        <row r="4243">
          <cell r="B4243">
            <v>42579</v>
          </cell>
          <cell r="C4243">
            <v>334.63</v>
          </cell>
        </row>
        <row r="4244">
          <cell r="B4244">
            <v>42580</v>
          </cell>
          <cell r="C4244">
            <v>333.8</v>
          </cell>
        </row>
        <row r="4245">
          <cell r="B4245">
            <v>42583</v>
          </cell>
          <cell r="C4245">
            <v>331.47</v>
          </cell>
        </row>
        <row r="4246">
          <cell r="B4246">
            <v>42584</v>
          </cell>
          <cell r="C4246">
            <v>322.12</v>
          </cell>
        </row>
        <row r="4247">
          <cell r="B4247">
            <v>42585</v>
          </cell>
          <cell r="C4247">
            <v>317.85000000000002</v>
          </cell>
        </row>
        <row r="4248">
          <cell r="B4248">
            <v>42586</v>
          </cell>
          <cell r="C4248">
            <v>320.35000000000002</v>
          </cell>
        </row>
        <row r="4249">
          <cell r="B4249">
            <v>42587</v>
          </cell>
          <cell r="C4249">
            <v>319.27999999999997</v>
          </cell>
        </row>
        <row r="4250">
          <cell r="B4250">
            <v>42590</v>
          </cell>
          <cell r="C4250">
            <v>316.58</v>
          </cell>
        </row>
        <row r="4251">
          <cell r="B4251">
            <v>42591</v>
          </cell>
          <cell r="C4251">
            <v>310.19</v>
          </cell>
        </row>
        <row r="4252">
          <cell r="B4252">
            <v>42592</v>
          </cell>
          <cell r="C4252">
            <v>306.89999999999998</v>
          </cell>
        </row>
        <row r="4253">
          <cell r="B4253">
            <v>42593</v>
          </cell>
          <cell r="C4253">
            <v>307.97000000000003</v>
          </cell>
        </row>
        <row r="4254">
          <cell r="B4254">
            <v>42594</v>
          </cell>
          <cell r="C4254">
            <v>307.45</v>
          </cell>
        </row>
        <row r="4255">
          <cell r="B4255">
            <v>42597</v>
          </cell>
          <cell r="C4255">
            <v>303.19</v>
          </cell>
        </row>
        <row r="4256">
          <cell r="B4256">
            <v>42598</v>
          </cell>
          <cell r="C4256">
            <v>303.14</v>
          </cell>
        </row>
        <row r="4257">
          <cell r="B4257">
            <v>42599</v>
          </cell>
          <cell r="C4257">
            <v>303.87</v>
          </cell>
        </row>
        <row r="4258">
          <cell r="B4258">
            <v>42600</v>
          </cell>
          <cell r="C4258">
            <v>304.83</v>
          </cell>
        </row>
        <row r="4259">
          <cell r="B4259">
            <v>42601</v>
          </cell>
          <cell r="C4259">
            <v>305.44</v>
          </cell>
        </row>
        <row r="4260">
          <cell r="B4260">
            <v>42604</v>
          </cell>
          <cell r="C4260">
            <v>305.33999999999997</v>
          </cell>
        </row>
        <row r="4261">
          <cell r="B4261">
            <v>42605</v>
          </cell>
          <cell r="C4261">
            <v>307.56</v>
          </cell>
        </row>
        <row r="4262">
          <cell r="B4262">
            <v>42606</v>
          </cell>
          <cell r="C4262">
            <v>305.5</v>
          </cell>
        </row>
        <row r="4263">
          <cell r="B4263">
            <v>42607</v>
          </cell>
          <cell r="C4263">
            <v>304.48</v>
          </cell>
        </row>
        <row r="4264">
          <cell r="B4264">
            <v>42608</v>
          </cell>
          <cell r="C4264">
            <v>302.13</v>
          </cell>
        </row>
        <row r="4265">
          <cell r="B4265">
            <v>42611</v>
          </cell>
          <cell r="C4265">
            <v>302.13</v>
          </cell>
        </row>
        <row r="4266">
          <cell r="B4266">
            <v>42612</v>
          </cell>
          <cell r="C4266">
            <v>303.89999999999998</v>
          </cell>
        </row>
        <row r="4267">
          <cell r="B4267">
            <v>42613</v>
          </cell>
          <cell r="C4267">
            <v>296.22000000000003</v>
          </cell>
        </row>
        <row r="4268">
          <cell r="B4268">
            <v>42614</v>
          </cell>
          <cell r="C4268">
            <v>295.98</v>
          </cell>
        </row>
        <row r="4269">
          <cell r="B4269">
            <v>42615</v>
          </cell>
          <cell r="C4269">
            <v>292.36</v>
          </cell>
        </row>
        <row r="4270">
          <cell r="B4270">
            <v>42618</v>
          </cell>
          <cell r="C4270">
            <v>292.99</v>
          </cell>
        </row>
        <row r="4271">
          <cell r="B4271">
            <v>42619</v>
          </cell>
          <cell r="C4271">
            <v>287.35000000000002</v>
          </cell>
        </row>
        <row r="4272">
          <cell r="B4272">
            <v>42620</v>
          </cell>
          <cell r="C4272">
            <v>281.42</v>
          </cell>
        </row>
        <row r="4273">
          <cell r="B4273">
            <v>42621</v>
          </cell>
          <cell r="C4273">
            <v>276.85000000000002</v>
          </cell>
        </row>
        <row r="4274">
          <cell r="B4274">
            <v>42622</v>
          </cell>
          <cell r="C4274">
            <v>275.23</v>
          </cell>
        </row>
        <row r="4275">
          <cell r="B4275">
            <v>42625</v>
          </cell>
          <cell r="C4275">
            <v>276.77999999999997</v>
          </cell>
        </row>
        <row r="4276">
          <cell r="B4276">
            <v>42626</v>
          </cell>
          <cell r="C4276">
            <v>272.2</v>
          </cell>
        </row>
        <row r="4277">
          <cell r="B4277">
            <v>42627</v>
          </cell>
          <cell r="C4277">
            <v>279.97000000000003</v>
          </cell>
        </row>
        <row r="4278">
          <cell r="B4278">
            <v>42628</v>
          </cell>
          <cell r="C4278">
            <v>274.35000000000002</v>
          </cell>
        </row>
        <row r="4279">
          <cell r="B4279">
            <v>42629</v>
          </cell>
          <cell r="C4279">
            <v>274.57</v>
          </cell>
        </row>
        <row r="4280">
          <cell r="B4280">
            <v>42632</v>
          </cell>
          <cell r="C4280">
            <v>275.38</v>
          </cell>
        </row>
        <row r="4281">
          <cell r="B4281">
            <v>42633</v>
          </cell>
          <cell r="C4281">
            <v>279.29000000000002</v>
          </cell>
        </row>
        <row r="4282">
          <cell r="B4282">
            <v>42634</v>
          </cell>
          <cell r="C4282">
            <v>276.14</v>
          </cell>
        </row>
        <row r="4283">
          <cell r="B4283">
            <v>42635</v>
          </cell>
          <cell r="C4283">
            <v>273.70999999999998</v>
          </cell>
        </row>
        <row r="4284">
          <cell r="B4284">
            <v>42636</v>
          </cell>
          <cell r="C4284">
            <v>273.11</v>
          </cell>
        </row>
        <row r="4285">
          <cell r="B4285">
            <v>42639</v>
          </cell>
          <cell r="C4285">
            <v>273.22000000000003</v>
          </cell>
        </row>
        <row r="4286">
          <cell r="B4286">
            <v>42640</v>
          </cell>
          <cell r="C4286">
            <v>276.02</v>
          </cell>
        </row>
        <row r="4287">
          <cell r="B4287">
            <v>42641</v>
          </cell>
          <cell r="C4287">
            <v>275.73</v>
          </cell>
        </row>
        <row r="4288">
          <cell r="B4288">
            <v>42642</v>
          </cell>
          <cell r="C4288">
            <v>271.68</v>
          </cell>
        </row>
        <row r="4289">
          <cell r="B4289">
            <v>42643</v>
          </cell>
          <cell r="C4289">
            <v>280.38</v>
          </cell>
        </row>
        <row r="4290">
          <cell r="B4290">
            <v>42646</v>
          </cell>
          <cell r="C4290">
            <v>279.17</v>
          </cell>
        </row>
        <row r="4291">
          <cell r="B4291">
            <v>42647</v>
          </cell>
          <cell r="C4291">
            <v>276.31</v>
          </cell>
        </row>
        <row r="4292">
          <cell r="B4292">
            <v>42648</v>
          </cell>
          <cell r="C4292">
            <v>282.13</v>
          </cell>
        </row>
        <row r="4293">
          <cell r="B4293">
            <v>42649</v>
          </cell>
          <cell r="C4293">
            <v>281.25</v>
          </cell>
        </row>
        <row r="4294">
          <cell r="B4294">
            <v>42650</v>
          </cell>
          <cell r="C4294">
            <v>280.74</v>
          </cell>
        </row>
        <row r="4295">
          <cell r="B4295">
            <v>42653</v>
          </cell>
          <cell r="C4295">
            <v>280.04000000000002</v>
          </cell>
        </row>
        <row r="4296">
          <cell r="B4296">
            <v>42654</v>
          </cell>
          <cell r="C4296">
            <v>281.04000000000002</v>
          </cell>
        </row>
        <row r="4297">
          <cell r="B4297">
            <v>42655</v>
          </cell>
          <cell r="C4297">
            <v>283.20999999999998</v>
          </cell>
        </row>
        <row r="4298">
          <cell r="B4298">
            <v>42656</v>
          </cell>
          <cell r="C4298">
            <v>283.38</v>
          </cell>
        </row>
        <row r="4299">
          <cell r="B4299">
            <v>42657</v>
          </cell>
          <cell r="C4299">
            <v>283.57</v>
          </cell>
        </row>
        <row r="4300">
          <cell r="B4300">
            <v>42660</v>
          </cell>
          <cell r="C4300">
            <v>281.3</v>
          </cell>
        </row>
        <row r="4301">
          <cell r="B4301">
            <v>42661</v>
          </cell>
          <cell r="C4301">
            <v>280</v>
          </cell>
        </row>
        <row r="4302">
          <cell r="B4302">
            <v>42662</v>
          </cell>
          <cell r="C4302">
            <v>276.12</v>
          </cell>
        </row>
        <row r="4303">
          <cell r="B4303">
            <v>42663</v>
          </cell>
          <cell r="C4303">
            <v>267.75</v>
          </cell>
        </row>
        <row r="4304">
          <cell r="B4304">
            <v>42664</v>
          </cell>
          <cell r="C4304">
            <v>266.95999999999998</v>
          </cell>
        </row>
        <row r="4305">
          <cell r="B4305">
            <v>42667</v>
          </cell>
          <cell r="C4305">
            <v>269.48</v>
          </cell>
        </row>
        <row r="4306">
          <cell r="B4306">
            <v>42668</v>
          </cell>
          <cell r="C4306">
            <v>257.93</v>
          </cell>
        </row>
        <row r="4307">
          <cell r="B4307">
            <v>42669</v>
          </cell>
          <cell r="C4307">
            <v>255.87</v>
          </cell>
        </row>
        <row r="4308">
          <cell r="B4308">
            <v>42670</v>
          </cell>
          <cell r="C4308">
            <v>257.5</v>
          </cell>
        </row>
        <row r="4309">
          <cell r="B4309">
            <v>42671</v>
          </cell>
          <cell r="C4309">
            <v>258.16000000000003</v>
          </cell>
        </row>
        <row r="4310">
          <cell r="B4310">
            <v>42674</v>
          </cell>
          <cell r="C4310">
            <v>256.20999999999998</v>
          </cell>
        </row>
        <row r="4311">
          <cell r="B4311">
            <v>42675</v>
          </cell>
          <cell r="C4311">
            <v>255.54</v>
          </cell>
        </row>
        <row r="4312">
          <cell r="B4312">
            <v>42676</v>
          </cell>
          <cell r="C4312">
            <v>260.83</v>
          </cell>
        </row>
        <row r="4313">
          <cell r="B4313">
            <v>42677</v>
          </cell>
          <cell r="C4313">
            <v>262.85000000000002</v>
          </cell>
        </row>
        <row r="4314">
          <cell r="B4314">
            <v>42678</v>
          </cell>
          <cell r="C4314">
            <v>265.3</v>
          </cell>
        </row>
        <row r="4315">
          <cell r="B4315">
            <v>42681</v>
          </cell>
          <cell r="C4315">
            <v>264.45999999999998</v>
          </cell>
        </row>
        <row r="4316">
          <cell r="B4316">
            <v>42682</v>
          </cell>
          <cell r="C4316">
            <v>262.42</v>
          </cell>
        </row>
        <row r="4317">
          <cell r="B4317">
            <v>42683</v>
          </cell>
          <cell r="C4317">
            <v>265.81</v>
          </cell>
        </row>
        <row r="4318">
          <cell r="B4318">
            <v>42684</v>
          </cell>
          <cell r="C4318">
            <v>273.91000000000003</v>
          </cell>
        </row>
        <row r="4319">
          <cell r="B4319">
            <v>42685</v>
          </cell>
          <cell r="C4319">
            <v>294.63</v>
          </cell>
        </row>
        <row r="4320">
          <cell r="B4320">
            <v>42688</v>
          </cell>
          <cell r="C4320">
            <v>310.19</v>
          </cell>
        </row>
        <row r="4321">
          <cell r="B4321">
            <v>42689</v>
          </cell>
          <cell r="C4321">
            <v>283.02999999999997</v>
          </cell>
        </row>
        <row r="4322">
          <cell r="B4322">
            <v>42690</v>
          </cell>
          <cell r="C4322">
            <v>282.67</v>
          </cell>
        </row>
        <row r="4323">
          <cell r="B4323">
            <v>42691</v>
          </cell>
          <cell r="C4323">
            <v>280.2</v>
          </cell>
        </row>
        <row r="4324">
          <cell r="B4324">
            <v>42692</v>
          </cell>
          <cell r="C4324">
            <v>287.43</v>
          </cell>
        </row>
        <row r="4325">
          <cell r="B4325">
            <v>42695</v>
          </cell>
          <cell r="C4325">
            <v>283.60000000000002</v>
          </cell>
        </row>
        <row r="4326">
          <cell r="B4326">
            <v>42696</v>
          </cell>
          <cell r="C4326">
            <v>287.3</v>
          </cell>
        </row>
        <row r="4327">
          <cell r="B4327">
            <v>42697</v>
          </cell>
          <cell r="C4327">
            <v>285.16000000000003</v>
          </cell>
        </row>
        <row r="4328">
          <cell r="B4328">
            <v>42698</v>
          </cell>
          <cell r="C4328">
            <v>289.27999999999997</v>
          </cell>
        </row>
        <row r="4329">
          <cell r="B4329">
            <v>42699</v>
          </cell>
          <cell r="C4329">
            <v>287.83999999999997</v>
          </cell>
        </row>
        <row r="4330">
          <cell r="B4330">
            <v>42702</v>
          </cell>
          <cell r="C4330">
            <v>284.3</v>
          </cell>
        </row>
        <row r="4331">
          <cell r="B4331">
            <v>42703</v>
          </cell>
          <cell r="C4331">
            <v>283.94</v>
          </cell>
        </row>
        <row r="4332">
          <cell r="B4332">
            <v>42704</v>
          </cell>
          <cell r="C4332">
            <v>281.04000000000002</v>
          </cell>
        </row>
        <row r="4333">
          <cell r="B4333">
            <v>42705</v>
          </cell>
          <cell r="C4333">
            <v>285.89999999999998</v>
          </cell>
        </row>
        <row r="4334">
          <cell r="B4334">
            <v>42706</v>
          </cell>
          <cell r="C4334">
            <v>283.75</v>
          </cell>
        </row>
        <row r="4335">
          <cell r="B4335">
            <v>42709</v>
          </cell>
          <cell r="C4335">
            <v>276.10000000000002</v>
          </cell>
        </row>
        <row r="4336">
          <cell r="B4336">
            <v>42710</v>
          </cell>
          <cell r="C4336">
            <v>273.31</v>
          </cell>
        </row>
        <row r="4337">
          <cell r="B4337">
            <v>42711</v>
          </cell>
          <cell r="C4337">
            <v>274.91000000000003</v>
          </cell>
        </row>
        <row r="4338">
          <cell r="B4338">
            <v>42712</v>
          </cell>
          <cell r="C4338">
            <v>273.01</v>
          </cell>
        </row>
        <row r="4339">
          <cell r="B4339">
            <v>42713</v>
          </cell>
          <cell r="C4339">
            <v>281.45</v>
          </cell>
        </row>
        <row r="4340">
          <cell r="B4340">
            <v>42716</v>
          </cell>
          <cell r="C4340">
            <v>272.8</v>
          </cell>
        </row>
        <row r="4341">
          <cell r="B4341">
            <v>42717</v>
          </cell>
          <cell r="C4341">
            <v>273.01</v>
          </cell>
        </row>
        <row r="4342">
          <cell r="B4342">
            <v>42718</v>
          </cell>
          <cell r="C4342">
            <v>278.41000000000003</v>
          </cell>
        </row>
        <row r="4343">
          <cell r="B4343">
            <v>42719</v>
          </cell>
          <cell r="C4343">
            <v>279.5</v>
          </cell>
        </row>
        <row r="4344">
          <cell r="B4344">
            <v>42720</v>
          </cell>
          <cell r="C4344">
            <v>280.76</v>
          </cell>
        </row>
        <row r="4345">
          <cell r="B4345">
            <v>42723</v>
          </cell>
          <cell r="C4345">
            <v>278.3</v>
          </cell>
        </row>
        <row r="4346">
          <cell r="B4346">
            <v>42724</v>
          </cell>
          <cell r="C4346">
            <v>278.81</v>
          </cell>
        </row>
        <row r="4347">
          <cell r="B4347">
            <v>42725</v>
          </cell>
          <cell r="C4347">
            <v>276.14999999999998</v>
          </cell>
        </row>
        <row r="4348">
          <cell r="B4348">
            <v>42726</v>
          </cell>
          <cell r="C4348">
            <v>272.83999999999997</v>
          </cell>
        </row>
        <row r="4349">
          <cell r="B4349">
            <v>42727</v>
          </cell>
          <cell r="C4349">
            <v>275.43</v>
          </cell>
        </row>
        <row r="4350">
          <cell r="B4350">
            <v>42730</v>
          </cell>
          <cell r="C4350">
            <v>275.43</v>
          </cell>
        </row>
        <row r="4351">
          <cell r="B4351">
            <v>42731</v>
          </cell>
          <cell r="C4351">
            <v>275.43</v>
          </cell>
        </row>
        <row r="4352">
          <cell r="B4352">
            <v>42732</v>
          </cell>
          <cell r="C4352">
            <v>280.55</v>
          </cell>
        </row>
        <row r="4353">
          <cell r="B4353">
            <v>42733</v>
          </cell>
          <cell r="C4353">
            <v>281.33</v>
          </cell>
        </row>
        <row r="4354">
          <cell r="B4354">
            <v>42734</v>
          </cell>
          <cell r="C4354">
            <v>274.74</v>
          </cell>
        </row>
        <row r="4355">
          <cell r="B4355">
            <v>42737</v>
          </cell>
          <cell r="C4355">
            <v>274.74</v>
          </cell>
        </row>
        <row r="4356">
          <cell r="B4356">
            <v>42738</v>
          </cell>
          <cell r="C4356">
            <v>267.39999999999998</v>
          </cell>
        </row>
        <row r="4357">
          <cell r="B4357">
            <v>42739</v>
          </cell>
          <cell r="C4357">
            <v>263.58999999999997</v>
          </cell>
        </row>
        <row r="4358">
          <cell r="B4358">
            <v>42740</v>
          </cell>
          <cell r="C4358">
            <v>257.68</v>
          </cell>
        </row>
        <row r="4359">
          <cell r="B4359">
            <v>42741</v>
          </cell>
          <cell r="C4359">
            <v>257.04000000000002</v>
          </cell>
        </row>
        <row r="4360">
          <cell r="B4360">
            <v>42744</v>
          </cell>
          <cell r="C4360">
            <v>256.41000000000003</v>
          </cell>
        </row>
        <row r="4361">
          <cell r="B4361">
            <v>42745</v>
          </cell>
          <cell r="C4361">
            <v>255.68</v>
          </cell>
        </row>
        <row r="4362">
          <cell r="B4362">
            <v>42746</v>
          </cell>
          <cell r="C4362">
            <v>254.97</v>
          </cell>
        </row>
        <row r="4363">
          <cell r="B4363">
            <v>42747</v>
          </cell>
          <cell r="C4363">
            <v>253.5</v>
          </cell>
        </row>
        <row r="4364">
          <cell r="B4364">
            <v>42748</v>
          </cell>
          <cell r="C4364">
            <v>252.35</v>
          </cell>
        </row>
        <row r="4365">
          <cell r="B4365">
            <v>42751</v>
          </cell>
          <cell r="C4365">
            <v>255.79</v>
          </cell>
        </row>
        <row r="4366">
          <cell r="B4366">
            <v>42752</v>
          </cell>
          <cell r="C4366">
            <v>255.49</v>
          </cell>
        </row>
        <row r="4367">
          <cell r="B4367">
            <v>42753</v>
          </cell>
          <cell r="C4367">
            <v>252.69</v>
          </cell>
        </row>
        <row r="4368">
          <cell r="B4368">
            <v>42754</v>
          </cell>
          <cell r="C4368">
            <v>255.9</v>
          </cell>
        </row>
        <row r="4369">
          <cell r="B4369">
            <v>42755</v>
          </cell>
          <cell r="C4369">
            <v>252.66</v>
          </cell>
        </row>
        <row r="4370">
          <cell r="B4370">
            <v>42758</v>
          </cell>
          <cell r="C4370">
            <v>253.98</v>
          </cell>
        </row>
        <row r="4371">
          <cell r="B4371">
            <v>42759</v>
          </cell>
          <cell r="C4371">
            <v>252.3</v>
          </cell>
        </row>
        <row r="4372">
          <cell r="B4372">
            <v>42760</v>
          </cell>
          <cell r="C4372">
            <v>252.01</v>
          </cell>
        </row>
        <row r="4373">
          <cell r="B4373">
            <v>42761</v>
          </cell>
          <cell r="C4373">
            <v>253.33</v>
          </cell>
        </row>
        <row r="4374">
          <cell r="B4374">
            <v>42762</v>
          </cell>
          <cell r="C4374">
            <v>254.94</v>
          </cell>
        </row>
        <row r="4375">
          <cell r="B4375">
            <v>42765</v>
          </cell>
          <cell r="C4375">
            <v>258.25</v>
          </cell>
        </row>
        <row r="4376">
          <cell r="B4376">
            <v>42766</v>
          </cell>
          <cell r="C4376">
            <v>262.87</v>
          </cell>
        </row>
        <row r="4377">
          <cell r="B4377">
            <v>42767</v>
          </cell>
          <cell r="C4377">
            <v>258.98</v>
          </cell>
        </row>
        <row r="4378">
          <cell r="B4378">
            <v>42768</v>
          </cell>
          <cell r="C4378">
            <v>258.02</v>
          </cell>
        </row>
        <row r="4379">
          <cell r="B4379">
            <v>42769</v>
          </cell>
          <cell r="C4379">
            <v>259.23</v>
          </cell>
        </row>
        <row r="4380">
          <cell r="B4380">
            <v>42772</v>
          </cell>
          <cell r="C4380">
            <v>255.27</v>
          </cell>
        </row>
        <row r="4381">
          <cell r="B4381">
            <v>42773</v>
          </cell>
          <cell r="C4381">
            <v>254.68</v>
          </cell>
        </row>
        <row r="4382">
          <cell r="B4382">
            <v>42774</v>
          </cell>
          <cell r="C4382">
            <v>258.48</v>
          </cell>
        </row>
        <row r="4383">
          <cell r="B4383">
            <v>42775</v>
          </cell>
          <cell r="C4383">
            <v>258.86</v>
          </cell>
        </row>
        <row r="4384">
          <cell r="B4384">
            <v>42776</v>
          </cell>
          <cell r="C4384">
            <v>255.9</v>
          </cell>
        </row>
        <row r="4385">
          <cell r="B4385">
            <v>42779</v>
          </cell>
          <cell r="C4385">
            <v>255.99</v>
          </cell>
        </row>
        <row r="4386">
          <cell r="B4386">
            <v>42780</v>
          </cell>
          <cell r="C4386">
            <v>256.39</v>
          </cell>
        </row>
        <row r="4387">
          <cell r="B4387">
            <v>42781</v>
          </cell>
          <cell r="C4387">
            <v>257.32</v>
          </cell>
        </row>
        <row r="4388">
          <cell r="B4388">
            <v>42782</v>
          </cell>
          <cell r="C4388">
            <v>255.22</v>
          </cell>
        </row>
        <row r="4389">
          <cell r="B4389">
            <v>42783</v>
          </cell>
          <cell r="C4389">
            <v>262.22000000000003</v>
          </cell>
        </row>
        <row r="4390">
          <cell r="B4390">
            <v>42786</v>
          </cell>
          <cell r="C4390">
            <v>264.08</v>
          </cell>
        </row>
        <row r="4391">
          <cell r="B4391">
            <v>42787</v>
          </cell>
          <cell r="C4391">
            <v>263.3</v>
          </cell>
        </row>
        <row r="4392">
          <cell r="B4392">
            <v>42788</v>
          </cell>
          <cell r="C4392">
            <v>266.85000000000002</v>
          </cell>
        </row>
        <row r="4393">
          <cell r="B4393">
            <v>42789</v>
          </cell>
          <cell r="C4393">
            <v>265.06</v>
          </cell>
        </row>
        <row r="4394">
          <cell r="B4394">
            <v>42790</v>
          </cell>
          <cell r="C4394">
            <v>266.89999999999998</v>
          </cell>
        </row>
        <row r="4395">
          <cell r="B4395">
            <v>42793</v>
          </cell>
          <cell r="C4395">
            <v>265.92</v>
          </cell>
        </row>
        <row r="4396">
          <cell r="B4396">
            <v>42794</v>
          </cell>
          <cell r="C4396">
            <v>263.86</v>
          </cell>
        </row>
        <row r="4397">
          <cell r="B4397">
            <v>42795</v>
          </cell>
          <cell r="C4397">
            <v>260.02</v>
          </cell>
        </row>
        <row r="4398">
          <cell r="B4398">
            <v>42796</v>
          </cell>
          <cell r="C4398">
            <v>252.82</v>
          </cell>
        </row>
        <row r="4399">
          <cell r="B4399">
            <v>42797</v>
          </cell>
          <cell r="C4399">
            <v>250.6</v>
          </cell>
        </row>
        <row r="4400">
          <cell r="B4400">
            <v>42800</v>
          </cell>
          <cell r="C4400">
            <v>248.86</v>
          </cell>
        </row>
        <row r="4401">
          <cell r="B4401">
            <v>42801</v>
          </cell>
          <cell r="C4401">
            <v>251.96</v>
          </cell>
        </row>
        <row r="4402">
          <cell r="B4402">
            <v>42802</v>
          </cell>
          <cell r="C4402">
            <v>249.69</v>
          </cell>
        </row>
        <row r="4403">
          <cell r="B4403">
            <v>42803</v>
          </cell>
          <cell r="C4403">
            <v>247.07</v>
          </cell>
        </row>
        <row r="4404">
          <cell r="B4404">
            <v>42804</v>
          </cell>
          <cell r="C4404">
            <v>247.19</v>
          </cell>
        </row>
        <row r="4405">
          <cell r="B4405">
            <v>42807</v>
          </cell>
          <cell r="C4405">
            <v>244.59</v>
          </cell>
        </row>
        <row r="4406">
          <cell r="B4406">
            <v>42808</v>
          </cell>
          <cell r="C4406">
            <v>240.25</v>
          </cell>
        </row>
        <row r="4407">
          <cell r="B4407">
            <v>42809</v>
          </cell>
          <cell r="C4407">
            <v>241.41</v>
          </cell>
        </row>
        <row r="4408">
          <cell r="B4408">
            <v>42810</v>
          </cell>
          <cell r="C4408">
            <v>238.28</v>
          </cell>
        </row>
        <row r="4409">
          <cell r="B4409">
            <v>42811</v>
          </cell>
          <cell r="C4409">
            <v>237.77</v>
          </cell>
        </row>
        <row r="4410">
          <cell r="B4410">
            <v>42814</v>
          </cell>
          <cell r="C4410">
            <v>235.14</v>
          </cell>
        </row>
        <row r="4411">
          <cell r="B4411">
            <v>42815</v>
          </cell>
          <cell r="C4411">
            <v>231.64</v>
          </cell>
        </row>
        <row r="4412">
          <cell r="B4412">
            <v>42816</v>
          </cell>
          <cell r="C4412">
            <v>236.26</v>
          </cell>
        </row>
        <row r="4413">
          <cell r="B4413">
            <v>42817</v>
          </cell>
          <cell r="C4413">
            <v>236.2</v>
          </cell>
        </row>
        <row r="4414">
          <cell r="B4414">
            <v>42818</v>
          </cell>
          <cell r="C4414">
            <v>236.84</v>
          </cell>
        </row>
        <row r="4415">
          <cell r="B4415">
            <v>42821</v>
          </cell>
          <cell r="C4415">
            <v>232.82</v>
          </cell>
        </row>
        <row r="4416">
          <cell r="B4416">
            <v>42822</v>
          </cell>
          <cell r="C4416">
            <v>233.18</v>
          </cell>
        </row>
        <row r="4417">
          <cell r="B4417">
            <v>42823</v>
          </cell>
          <cell r="C4417">
            <v>244.16</v>
          </cell>
        </row>
        <row r="4418">
          <cell r="B4418">
            <v>42824</v>
          </cell>
          <cell r="C4418">
            <v>252.74</v>
          </cell>
        </row>
        <row r="4419">
          <cell r="B4419">
            <v>42825</v>
          </cell>
          <cell r="C4419">
            <v>250.13</v>
          </cell>
        </row>
        <row r="4420">
          <cell r="B4420">
            <v>42828</v>
          </cell>
          <cell r="C4420">
            <v>250.18</v>
          </cell>
        </row>
        <row r="4421">
          <cell r="B4421">
            <v>42829</v>
          </cell>
          <cell r="C4421">
            <v>252.04</v>
          </cell>
        </row>
        <row r="4422">
          <cell r="B4422">
            <v>42830</v>
          </cell>
          <cell r="C4422">
            <v>254.07</v>
          </cell>
        </row>
        <row r="4423">
          <cell r="B4423">
            <v>42831</v>
          </cell>
          <cell r="C4423">
            <v>256.36</v>
          </cell>
        </row>
        <row r="4424">
          <cell r="B4424">
            <v>42832</v>
          </cell>
          <cell r="C4424">
            <v>258.33</v>
          </cell>
        </row>
        <row r="4425">
          <cell r="B4425">
            <v>42835</v>
          </cell>
          <cell r="C4425">
            <v>260.39999999999998</v>
          </cell>
        </row>
        <row r="4426">
          <cell r="B4426">
            <v>42836</v>
          </cell>
          <cell r="C4426">
            <v>258.01</v>
          </cell>
        </row>
        <row r="4427">
          <cell r="B4427">
            <v>42837</v>
          </cell>
          <cell r="C4427">
            <v>258.75</v>
          </cell>
        </row>
        <row r="4428">
          <cell r="B4428">
            <v>42838</v>
          </cell>
          <cell r="C4428">
            <v>260.7</v>
          </cell>
        </row>
        <row r="4429">
          <cell r="B4429">
            <v>42839</v>
          </cell>
          <cell r="C4429">
            <v>260.7</v>
          </cell>
        </row>
        <row r="4430">
          <cell r="B4430">
            <v>42842</v>
          </cell>
          <cell r="C4430">
            <v>260.7</v>
          </cell>
        </row>
        <row r="4431">
          <cell r="B4431">
            <v>42843</v>
          </cell>
          <cell r="C4431">
            <v>261.08999999999997</v>
          </cell>
        </row>
        <row r="4432">
          <cell r="B4432">
            <v>42844</v>
          </cell>
          <cell r="C4432">
            <v>257.72000000000003</v>
          </cell>
        </row>
        <row r="4433">
          <cell r="B4433">
            <v>42845</v>
          </cell>
          <cell r="C4433">
            <v>254.16</v>
          </cell>
        </row>
        <row r="4434">
          <cell r="B4434">
            <v>42846</v>
          </cell>
          <cell r="C4434">
            <v>255.7</v>
          </cell>
        </row>
        <row r="4435">
          <cell r="B4435">
            <v>42849</v>
          </cell>
          <cell r="C4435">
            <v>245.99</v>
          </cell>
        </row>
        <row r="4436">
          <cell r="B4436">
            <v>42850</v>
          </cell>
          <cell r="C4436">
            <v>241.44</v>
          </cell>
        </row>
        <row r="4437">
          <cell r="B4437">
            <v>42851</v>
          </cell>
          <cell r="C4437">
            <v>243.48</v>
          </cell>
        </row>
        <row r="4438">
          <cell r="B4438">
            <v>42852</v>
          </cell>
          <cell r="C4438">
            <v>250.92</v>
          </cell>
        </row>
        <row r="4439">
          <cell r="B4439">
            <v>42853</v>
          </cell>
          <cell r="C4439">
            <v>260.25</v>
          </cell>
        </row>
        <row r="4440">
          <cell r="B4440">
            <v>42856</v>
          </cell>
          <cell r="C4440">
            <v>260.25</v>
          </cell>
        </row>
        <row r="4441">
          <cell r="B4441">
            <v>42857</v>
          </cell>
          <cell r="C4441">
            <v>261.01</v>
          </cell>
        </row>
        <row r="4442">
          <cell r="B4442">
            <v>42858</v>
          </cell>
          <cell r="C4442">
            <v>260.67</v>
          </cell>
        </row>
        <row r="4443">
          <cell r="B4443">
            <v>42859</v>
          </cell>
          <cell r="C4443">
            <v>255.51</v>
          </cell>
        </row>
        <row r="4444">
          <cell r="B4444">
            <v>42860</v>
          </cell>
          <cell r="C4444">
            <v>254.69</v>
          </cell>
        </row>
        <row r="4445">
          <cell r="B4445">
            <v>42863</v>
          </cell>
          <cell r="C4445">
            <v>250.65</v>
          </cell>
        </row>
        <row r="4446">
          <cell r="B4446">
            <v>42864</v>
          </cell>
          <cell r="C4446">
            <v>250.97</v>
          </cell>
        </row>
        <row r="4447">
          <cell r="B4447">
            <v>42865</v>
          </cell>
          <cell r="C4447">
            <v>249.06</v>
          </cell>
        </row>
        <row r="4448">
          <cell r="B4448">
            <v>42866</v>
          </cell>
          <cell r="C4448">
            <v>246.19</v>
          </cell>
        </row>
        <row r="4449">
          <cell r="B4449">
            <v>42867</v>
          </cell>
          <cell r="C4449">
            <v>247.01</v>
          </cell>
        </row>
        <row r="4450">
          <cell r="B4450">
            <v>42870</v>
          </cell>
          <cell r="C4450">
            <v>247.41</v>
          </cell>
        </row>
        <row r="4451">
          <cell r="B4451">
            <v>42871</v>
          </cell>
          <cell r="C4451">
            <v>246.56</v>
          </cell>
        </row>
        <row r="4452">
          <cell r="B4452">
            <v>42872</v>
          </cell>
          <cell r="C4452">
            <v>252.49</v>
          </cell>
        </row>
        <row r="4453">
          <cell r="B4453">
            <v>42873</v>
          </cell>
          <cell r="C4453">
            <v>260.51</v>
          </cell>
        </row>
        <row r="4454">
          <cell r="B4454">
            <v>42874</v>
          </cell>
          <cell r="C4454">
            <v>256.49</v>
          </cell>
        </row>
        <row r="4455">
          <cell r="B4455">
            <v>42877</v>
          </cell>
          <cell r="C4455">
            <v>252.95</v>
          </cell>
        </row>
        <row r="4456">
          <cell r="B4456">
            <v>42878</v>
          </cell>
          <cell r="C4456">
            <v>249.68</v>
          </cell>
        </row>
        <row r="4457">
          <cell r="B4457">
            <v>42879</v>
          </cell>
          <cell r="C4457">
            <v>246.72</v>
          </cell>
        </row>
        <row r="4458">
          <cell r="B4458">
            <v>42880</v>
          </cell>
          <cell r="C4458">
            <v>247.81</v>
          </cell>
        </row>
        <row r="4459">
          <cell r="B4459">
            <v>42881</v>
          </cell>
          <cell r="C4459">
            <v>248.37</v>
          </cell>
        </row>
        <row r="4460">
          <cell r="B4460">
            <v>42884</v>
          </cell>
          <cell r="C4460">
            <v>248.37</v>
          </cell>
        </row>
        <row r="4461">
          <cell r="B4461">
            <v>42885</v>
          </cell>
          <cell r="C4461">
            <v>248.33</v>
          </cell>
        </row>
        <row r="4462">
          <cell r="B4462">
            <v>42886</v>
          </cell>
          <cell r="C4462">
            <v>244.43</v>
          </cell>
        </row>
        <row r="4463">
          <cell r="B4463">
            <v>42887</v>
          </cell>
          <cell r="C4463">
            <v>240.96</v>
          </cell>
        </row>
        <row r="4464">
          <cell r="B4464">
            <v>42888</v>
          </cell>
          <cell r="C4464">
            <v>243.13</v>
          </cell>
        </row>
        <row r="4465">
          <cell r="B4465">
            <v>42891</v>
          </cell>
          <cell r="C4465">
            <v>239.87</v>
          </cell>
        </row>
        <row r="4466">
          <cell r="B4466">
            <v>42892</v>
          </cell>
          <cell r="C4466">
            <v>235.66</v>
          </cell>
        </row>
        <row r="4467">
          <cell r="B4467">
            <v>42893</v>
          </cell>
          <cell r="C4467">
            <v>233.92</v>
          </cell>
        </row>
        <row r="4468">
          <cell r="B4468">
            <v>42894</v>
          </cell>
          <cell r="C4468">
            <v>233.47</v>
          </cell>
        </row>
        <row r="4469">
          <cell r="B4469">
            <v>42895</v>
          </cell>
          <cell r="C4469">
            <v>231.75</v>
          </cell>
        </row>
        <row r="4470">
          <cell r="B4470">
            <v>42898</v>
          </cell>
          <cell r="C4470">
            <v>231.11</v>
          </cell>
        </row>
        <row r="4471">
          <cell r="B4471">
            <v>42899</v>
          </cell>
          <cell r="C4471">
            <v>228.18</v>
          </cell>
        </row>
        <row r="4472">
          <cell r="B4472">
            <v>42900</v>
          </cell>
          <cell r="C4472">
            <v>227.73</v>
          </cell>
        </row>
        <row r="4473">
          <cell r="B4473">
            <v>42901</v>
          </cell>
          <cell r="C4473">
            <v>222.7</v>
          </cell>
        </row>
        <row r="4474">
          <cell r="B4474">
            <v>42902</v>
          </cell>
          <cell r="C4474">
            <v>224.44</v>
          </cell>
        </row>
        <row r="4475">
          <cell r="B4475">
            <v>42905</v>
          </cell>
          <cell r="C4475">
            <v>224.71</v>
          </cell>
        </row>
        <row r="4476">
          <cell r="B4476">
            <v>42906</v>
          </cell>
          <cell r="C4476">
            <v>227.64</v>
          </cell>
        </row>
        <row r="4477">
          <cell r="B4477">
            <v>42907</v>
          </cell>
          <cell r="C4477">
            <v>228.32</v>
          </cell>
        </row>
        <row r="4478">
          <cell r="B4478">
            <v>42908</v>
          </cell>
          <cell r="C4478">
            <v>230.19</v>
          </cell>
        </row>
        <row r="4479">
          <cell r="B4479">
            <v>42909</v>
          </cell>
          <cell r="C4479">
            <v>228.2</v>
          </cell>
        </row>
        <row r="4480">
          <cell r="B4480">
            <v>42912</v>
          </cell>
          <cell r="C4480">
            <v>229.2</v>
          </cell>
        </row>
        <row r="4481">
          <cell r="B4481">
            <v>42913</v>
          </cell>
          <cell r="C4481">
            <v>223.84</v>
          </cell>
        </row>
        <row r="4482">
          <cell r="B4482">
            <v>42914</v>
          </cell>
          <cell r="C4482">
            <v>225.68</v>
          </cell>
        </row>
        <row r="4483">
          <cell r="B4483">
            <v>42915</v>
          </cell>
          <cell r="C4483">
            <v>225.32</v>
          </cell>
        </row>
        <row r="4484">
          <cell r="B4484">
            <v>42916</v>
          </cell>
          <cell r="C4484">
            <v>226.24</v>
          </cell>
        </row>
        <row r="4485">
          <cell r="B4485">
            <v>42919</v>
          </cell>
          <cell r="C4485">
            <v>226.43</v>
          </cell>
        </row>
        <row r="4486">
          <cell r="B4486">
            <v>42920</v>
          </cell>
          <cell r="C4486">
            <v>227.33</v>
          </cell>
        </row>
        <row r="4487">
          <cell r="B4487">
            <v>42921</v>
          </cell>
          <cell r="C4487">
            <v>231.01</v>
          </cell>
        </row>
        <row r="4488">
          <cell r="B4488">
            <v>42922</v>
          </cell>
          <cell r="C4488">
            <v>229.03</v>
          </cell>
        </row>
        <row r="4489">
          <cell r="B4489">
            <v>42923</v>
          </cell>
          <cell r="C4489">
            <v>229.98</v>
          </cell>
        </row>
        <row r="4490">
          <cell r="B4490">
            <v>42926</v>
          </cell>
          <cell r="C4490">
            <v>227.58</v>
          </cell>
        </row>
        <row r="4491">
          <cell r="B4491">
            <v>42927</v>
          </cell>
          <cell r="C4491">
            <v>226.81</v>
          </cell>
        </row>
        <row r="4492">
          <cell r="B4492">
            <v>42928</v>
          </cell>
          <cell r="C4492">
            <v>215.06</v>
          </cell>
        </row>
        <row r="4493">
          <cell r="B4493">
            <v>42929</v>
          </cell>
          <cell r="C4493">
            <v>212.36</v>
          </cell>
        </row>
        <row r="4494">
          <cell r="B4494">
            <v>42930</v>
          </cell>
          <cell r="C4494">
            <v>210.36</v>
          </cell>
        </row>
        <row r="4495">
          <cell r="B4495">
            <v>42933</v>
          </cell>
          <cell r="C4495">
            <v>211.48</v>
          </cell>
        </row>
        <row r="4496">
          <cell r="B4496">
            <v>42934</v>
          </cell>
          <cell r="C4496">
            <v>212.2</v>
          </cell>
        </row>
        <row r="4497">
          <cell r="B4497">
            <v>42935</v>
          </cell>
          <cell r="C4497">
            <v>210.9</v>
          </cell>
        </row>
        <row r="4498">
          <cell r="B4498">
            <v>42936</v>
          </cell>
          <cell r="C4498">
            <v>211.02</v>
          </cell>
        </row>
        <row r="4499">
          <cell r="B4499">
            <v>42937</v>
          </cell>
          <cell r="C4499">
            <v>210.95</v>
          </cell>
        </row>
        <row r="4500">
          <cell r="B4500">
            <v>42940</v>
          </cell>
          <cell r="C4500">
            <v>212.13</v>
          </cell>
        </row>
        <row r="4501">
          <cell r="B4501">
            <v>42941</v>
          </cell>
          <cell r="C4501">
            <v>205.6</v>
          </cell>
        </row>
        <row r="4502">
          <cell r="B4502">
            <v>42942</v>
          </cell>
          <cell r="C4502">
            <v>206.79</v>
          </cell>
        </row>
        <row r="4503">
          <cell r="B4503">
            <v>42943</v>
          </cell>
          <cell r="C4503">
            <v>201.85</v>
          </cell>
        </row>
        <row r="4504">
          <cell r="B4504">
            <v>42944</v>
          </cell>
          <cell r="C4504">
            <v>202.41</v>
          </cell>
        </row>
        <row r="4505">
          <cell r="B4505">
            <v>42947</v>
          </cell>
          <cell r="C4505">
            <v>201.92</v>
          </cell>
        </row>
        <row r="4506">
          <cell r="B4506">
            <v>42948</v>
          </cell>
          <cell r="C4506">
            <v>199.28</v>
          </cell>
        </row>
        <row r="4507">
          <cell r="B4507">
            <v>42949</v>
          </cell>
          <cell r="C4507">
            <v>198.35</v>
          </cell>
        </row>
        <row r="4508">
          <cell r="B4508">
            <v>42950</v>
          </cell>
          <cell r="C4508">
            <v>198.35</v>
          </cell>
        </row>
        <row r="4509">
          <cell r="B4509">
            <v>42951</v>
          </cell>
          <cell r="C4509">
            <v>195.97</v>
          </cell>
        </row>
        <row r="4510">
          <cell r="B4510">
            <v>42954</v>
          </cell>
          <cell r="C4510">
            <v>196.76</v>
          </cell>
        </row>
        <row r="4511">
          <cell r="B4511">
            <v>42955</v>
          </cell>
          <cell r="C4511">
            <v>193.94</v>
          </cell>
        </row>
        <row r="4512">
          <cell r="B4512">
            <v>42956</v>
          </cell>
          <cell r="C4512">
            <v>197.5</v>
          </cell>
        </row>
        <row r="4513">
          <cell r="B4513">
            <v>42957</v>
          </cell>
          <cell r="C4513">
            <v>199.61</v>
          </cell>
        </row>
        <row r="4514">
          <cell r="B4514">
            <v>42958</v>
          </cell>
          <cell r="C4514">
            <v>202.48</v>
          </cell>
        </row>
        <row r="4515">
          <cell r="B4515">
            <v>42961</v>
          </cell>
          <cell r="C4515">
            <v>199.5</v>
          </cell>
        </row>
        <row r="4516">
          <cell r="B4516">
            <v>42962</v>
          </cell>
          <cell r="C4516">
            <v>196.88</v>
          </cell>
        </row>
        <row r="4517">
          <cell r="B4517">
            <v>42963</v>
          </cell>
          <cell r="C4517">
            <v>197.52</v>
          </cell>
        </row>
        <row r="4518">
          <cell r="B4518">
            <v>42964</v>
          </cell>
          <cell r="C4518">
            <v>198.25</v>
          </cell>
        </row>
        <row r="4519">
          <cell r="B4519">
            <v>42965</v>
          </cell>
          <cell r="C4519">
            <v>201.07</v>
          </cell>
        </row>
        <row r="4520">
          <cell r="B4520">
            <v>42968</v>
          </cell>
          <cell r="C4520">
            <v>200.86</v>
          </cell>
        </row>
        <row r="4521">
          <cell r="B4521">
            <v>42969</v>
          </cell>
          <cell r="C4521">
            <v>201.52</v>
          </cell>
        </row>
        <row r="4522">
          <cell r="B4522">
            <v>42970</v>
          </cell>
          <cell r="C4522">
            <v>202.62</v>
          </cell>
        </row>
        <row r="4523">
          <cell r="B4523">
            <v>42971</v>
          </cell>
          <cell r="C4523">
            <v>204.35</v>
          </cell>
        </row>
        <row r="4524">
          <cell r="B4524">
            <v>42972</v>
          </cell>
          <cell r="C4524">
            <v>202.79</v>
          </cell>
        </row>
        <row r="4525">
          <cell r="B4525">
            <v>42975</v>
          </cell>
          <cell r="C4525">
            <v>202.79</v>
          </cell>
        </row>
        <row r="4526">
          <cell r="B4526">
            <v>42976</v>
          </cell>
          <cell r="C4526">
            <v>204.65</v>
          </cell>
        </row>
        <row r="4527">
          <cell r="B4527">
            <v>42977</v>
          </cell>
          <cell r="C4527">
            <v>200.31</v>
          </cell>
        </row>
        <row r="4528">
          <cell r="B4528">
            <v>42978</v>
          </cell>
          <cell r="C4528">
            <v>199.54</v>
          </cell>
        </row>
        <row r="4529">
          <cell r="B4529">
            <v>42979</v>
          </cell>
          <cell r="C4529">
            <v>194.23</v>
          </cell>
        </row>
        <row r="4530">
          <cell r="B4530">
            <v>42982</v>
          </cell>
          <cell r="C4530">
            <v>195.11</v>
          </cell>
        </row>
        <row r="4531">
          <cell r="B4531">
            <v>42983</v>
          </cell>
          <cell r="C4531">
            <v>188.71</v>
          </cell>
        </row>
        <row r="4532">
          <cell r="B4532">
            <v>42984</v>
          </cell>
          <cell r="C4532">
            <v>183.16</v>
          </cell>
        </row>
        <row r="4533">
          <cell r="B4533">
            <v>42985</v>
          </cell>
          <cell r="C4533">
            <v>181.74</v>
          </cell>
        </row>
        <row r="4534">
          <cell r="B4534">
            <v>42986</v>
          </cell>
          <cell r="C4534">
            <v>183.33</v>
          </cell>
        </row>
        <row r="4535">
          <cell r="B4535">
            <v>42989</v>
          </cell>
          <cell r="C4535">
            <v>181.32</v>
          </cell>
        </row>
        <row r="4536">
          <cell r="B4536">
            <v>42990</v>
          </cell>
          <cell r="C4536">
            <v>180.16</v>
          </cell>
        </row>
        <row r="4537">
          <cell r="B4537">
            <v>42991</v>
          </cell>
          <cell r="C4537">
            <v>176.65</v>
          </cell>
        </row>
        <row r="4538">
          <cell r="B4538">
            <v>42992</v>
          </cell>
          <cell r="C4538">
            <v>178.7</v>
          </cell>
        </row>
        <row r="4539">
          <cell r="B4539">
            <v>42993</v>
          </cell>
          <cell r="C4539">
            <v>176.31</v>
          </cell>
        </row>
        <row r="4540">
          <cell r="B4540">
            <v>42996</v>
          </cell>
          <cell r="C4540">
            <v>174.2</v>
          </cell>
        </row>
        <row r="4541">
          <cell r="B4541">
            <v>42997</v>
          </cell>
          <cell r="C4541">
            <v>175.19</v>
          </cell>
        </row>
        <row r="4542">
          <cell r="B4542">
            <v>42998</v>
          </cell>
          <cell r="C4542">
            <v>173.82</v>
          </cell>
        </row>
        <row r="4543">
          <cell r="B4543">
            <v>42999</v>
          </cell>
          <cell r="C4543">
            <v>174.53</v>
          </cell>
        </row>
        <row r="4544">
          <cell r="B4544">
            <v>43000</v>
          </cell>
          <cell r="C4544">
            <v>173.7</v>
          </cell>
        </row>
        <row r="4545">
          <cell r="B4545">
            <v>43003</v>
          </cell>
          <cell r="C4545">
            <v>178.49</v>
          </cell>
        </row>
        <row r="4546">
          <cell r="B4546">
            <v>43004</v>
          </cell>
          <cell r="C4546">
            <v>178.74</v>
          </cell>
        </row>
        <row r="4547">
          <cell r="B4547">
            <v>43005</v>
          </cell>
          <cell r="C4547">
            <v>178.27</v>
          </cell>
        </row>
        <row r="4548">
          <cell r="B4548">
            <v>43006</v>
          </cell>
          <cell r="C4548">
            <v>180.03</v>
          </cell>
        </row>
        <row r="4549">
          <cell r="B4549">
            <v>43007</v>
          </cell>
          <cell r="C4549">
            <v>178.67</v>
          </cell>
        </row>
        <row r="4550">
          <cell r="B4550">
            <v>43010</v>
          </cell>
          <cell r="C4550">
            <v>180.33</v>
          </cell>
        </row>
        <row r="4551">
          <cell r="B4551">
            <v>43011</v>
          </cell>
          <cell r="C4551">
            <v>179.43</v>
          </cell>
        </row>
        <row r="4552">
          <cell r="B4552">
            <v>43012</v>
          </cell>
          <cell r="C4552">
            <v>177.62</v>
          </cell>
        </row>
        <row r="4553">
          <cell r="B4553">
            <v>43013</v>
          </cell>
          <cell r="C4553">
            <v>178.88</v>
          </cell>
        </row>
        <row r="4554">
          <cell r="B4554">
            <v>43014</v>
          </cell>
          <cell r="C4554">
            <v>175.43</v>
          </cell>
        </row>
        <row r="4555">
          <cell r="B4555">
            <v>43017</v>
          </cell>
          <cell r="C4555">
            <v>178.82</v>
          </cell>
        </row>
        <row r="4556">
          <cell r="B4556">
            <v>43018</v>
          </cell>
          <cell r="C4556">
            <v>178.28</v>
          </cell>
        </row>
        <row r="4557">
          <cell r="B4557">
            <v>43019</v>
          </cell>
          <cell r="C4557">
            <v>178.55</v>
          </cell>
        </row>
        <row r="4558">
          <cell r="B4558">
            <v>43020</v>
          </cell>
          <cell r="C4558">
            <v>179.52</v>
          </cell>
        </row>
        <row r="4559">
          <cell r="B4559">
            <v>43021</v>
          </cell>
          <cell r="C4559">
            <v>182.07</v>
          </cell>
        </row>
        <row r="4560">
          <cell r="B4560">
            <v>43024</v>
          </cell>
          <cell r="C4560">
            <v>184.44</v>
          </cell>
        </row>
        <row r="4561">
          <cell r="B4561">
            <v>43025</v>
          </cell>
          <cell r="C4561">
            <v>184.71</v>
          </cell>
        </row>
        <row r="4562">
          <cell r="B4562">
            <v>43026</v>
          </cell>
          <cell r="C4562">
            <v>186.45</v>
          </cell>
        </row>
        <row r="4563">
          <cell r="B4563">
            <v>43027</v>
          </cell>
          <cell r="C4563">
            <v>185.58</v>
          </cell>
        </row>
        <row r="4564">
          <cell r="B4564">
            <v>43028</v>
          </cell>
          <cell r="C4564">
            <v>182.31</v>
          </cell>
        </row>
        <row r="4565">
          <cell r="B4565">
            <v>43031</v>
          </cell>
          <cell r="C4565">
            <v>185.1</v>
          </cell>
        </row>
        <row r="4566">
          <cell r="B4566">
            <v>43032</v>
          </cell>
          <cell r="C4566">
            <v>185.1</v>
          </cell>
        </row>
        <row r="4567">
          <cell r="B4567">
            <v>43033</v>
          </cell>
          <cell r="C4567">
            <v>185.16</v>
          </cell>
        </row>
        <row r="4568">
          <cell r="B4568">
            <v>43034</v>
          </cell>
          <cell r="C4568">
            <v>188.21</v>
          </cell>
        </row>
        <row r="4569">
          <cell r="B4569">
            <v>43035</v>
          </cell>
          <cell r="C4569">
            <v>192.18</v>
          </cell>
        </row>
        <row r="4570">
          <cell r="B4570">
            <v>43038</v>
          </cell>
          <cell r="C4570">
            <v>192.56</v>
          </cell>
        </row>
        <row r="4571">
          <cell r="B4571">
            <v>43039</v>
          </cell>
          <cell r="C4571">
            <v>193.96</v>
          </cell>
        </row>
        <row r="4572">
          <cell r="B4572">
            <v>43040</v>
          </cell>
          <cell r="C4572">
            <v>194.16</v>
          </cell>
        </row>
        <row r="4573">
          <cell r="B4573">
            <v>43041</v>
          </cell>
          <cell r="C4573">
            <v>192.81</v>
          </cell>
        </row>
        <row r="4574">
          <cell r="B4574">
            <v>43042</v>
          </cell>
          <cell r="C4574">
            <v>193.55</v>
          </cell>
        </row>
        <row r="4575">
          <cell r="B4575">
            <v>43045</v>
          </cell>
          <cell r="C4575">
            <v>194.06</v>
          </cell>
        </row>
        <row r="4576">
          <cell r="B4576">
            <v>43046</v>
          </cell>
          <cell r="C4576">
            <v>194.99</v>
          </cell>
        </row>
        <row r="4577">
          <cell r="B4577">
            <v>43047</v>
          </cell>
          <cell r="C4577">
            <v>198.39</v>
          </cell>
        </row>
        <row r="4578">
          <cell r="B4578">
            <v>43048</v>
          </cell>
          <cell r="C4578">
            <v>195.57</v>
          </cell>
        </row>
        <row r="4579">
          <cell r="B4579">
            <v>43049</v>
          </cell>
          <cell r="C4579">
            <v>196.01</v>
          </cell>
        </row>
        <row r="4580">
          <cell r="B4580">
            <v>43052</v>
          </cell>
          <cell r="C4580">
            <v>195.35</v>
          </cell>
        </row>
        <row r="4581">
          <cell r="B4581">
            <v>43053</v>
          </cell>
          <cell r="C4581">
            <v>197.26</v>
          </cell>
        </row>
        <row r="4582">
          <cell r="B4582">
            <v>43054</v>
          </cell>
          <cell r="C4582">
            <v>196.91</v>
          </cell>
        </row>
        <row r="4583">
          <cell r="B4583">
            <v>43055</v>
          </cell>
          <cell r="C4583">
            <v>197.78</v>
          </cell>
        </row>
        <row r="4584">
          <cell r="B4584">
            <v>43056</v>
          </cell>
          <cell r="C4584">
            <v>192.81</v>
          </cell>
        </row>
        <row r="4585">
          <cell r="B4585">
            <v>43059</v>
          </cell>
          <cell r="C4585">
            <v>192.03</v>
          </cell>
        </row>
        <row r="4586">
          <cell r="B4586">
            <v>43060</v>
          </cell>
          <cell r="C4586">
            <v>191.62</v>
          </cell>
        </row>
        <row r="4587">
          <cell r="B4587">
            <v>43061</v>
          </cell>
          <cell r="C4587">
            <v>188.28</v>
          </cell>
        </row>
        <row r="4588">
          <cell r="B4588">
            <v>43062</v>
          </cell>
          <cell r="C4588">
            <v>189.87</v>
          </cell>
        </row>
        <row r="4589">
          <cell r="B4589">
            <v>43063</v>
          </cell>
          <cell r="C4589">
            <v>189.1</v>
          </cell>
        </row>
        <row r="4590">
          <cell r="B4590">
            <v>43066</v>
          </cell>
          <cell r="C4590">
            <v>188.16</v>
          </cell>
        </row>
        <row r="4591">
          <cell r="B4591">
            <v>43067</v>
          </cell>
          <cell r="C4591">
            <v>188.07</v>
          </cell>
        </row>
        <row r="4592">
          <cell r="B4592">
            <v>43068</v>
          </cell>
          <cell r="C4592">
            <v>186.05</v>
          </cell>
        </row>
        <row r="4593">
          <cell r="B4593">
            <v>43069</v>
          </cell>
          <cell r="C4593">
            <v>187.59</v>
          </cell>
        </row>
        <row r="4594">
          <cell r="B4594">
            <v>43070</v>
          </cell>
          <cell r="C4594">
            <v>187.21</v>
          </cell>
        </row>
        <row r="4595">
          <cell r="B4595">
            <v>43073</v>
          </cell>
          <cell r="C4595">
            <v>187.95</v>
          </cell>
        </row>
        <row r="4596">
          <cell r="B4596">
            <v>43074</v>
          </cell>
          <cell r="C4596">
            <v>187.44</v>
          </cell>
        </row>
        <row r="4597">
          <cell r="B4597">
            <v>43075</v>
          </cell>
          <cell r="C4597">
            <v>186.59</v>
          </cell>
        </row>
        <row r="4598">
          <cell r="B4598">
            <v>43076</v>
          </cell>
          <cell r="C4598">
            <v>186.18</v>
          </cell>
        </row>
        <row r="4599">
          <cell r="B4599">
            <v>43077</v>
          </cell>
          <cell r="C4599">
            <v>186.71</v>
          </cell>
        </row>
        <row r="4600">
          <cell r="B4600">
            <v>43080</v>
          </cell>
          <cell r="C4600">
            <v>185.05</v>
          </cell>
        </row>
        <row r="4601">
          <cell r="B4601">
            <v>43081</v>
          </cell>
          <cell r="C4601">
            <v>184.93</v>
          </cell>
        </row>
        <row r="4602">
          <cell r="B4602">
            <v>43082</v>
          </cell>
          <cell r="C4602">
            <v>183.25</v>
          </cell>
        </row>
        <row r="4603">
          <cell r="B4603">
            <v>43083</v>
          </cell>
          <cell r="C4603">
            <v>181.37</v>
          </cell>
        </row>
        <row r="4604">
          <cell r="B4604">
            <v>43084</v>
          </cell>
          <cell r="C4604">
            <v>180.28</v>
          </cell>
        </row>
        <row r="4605">
          <cell r="B4605">
            <v>43087</v>
          </cell>
          <cell r="C4605">
            <v>178.49</v>
          </cell>
        </row>
        <row r="4606">
          <cell r="B4606">
            <v>43088</v>
          </cell>
          <cell r="C4606">
            <v>173.46</v>
          </cell>
        </row>
        <row r="4607">
          <cell r="B4607">
            <v>43089</v>
          </cell>
          <cell r="C4607">
            <v>170.16</v>
          </cell>
        </row>
        <row r="4608">
          <cell r="B4608">
            <v>43090</v>
          </cell>
          <cell r="C4608">
            <v>166.42</v>
          </cell>
        </row>
        <row r="4609">
          <cell r="B4609">
            <v>43091</v>
          </cell>
          <cell r="C4609">
            <v>169.28</v>
          </cell>
        </row>
        <row r="4610">
          <cell r="B4610">
            <v>43094</v>
          </cell>
          <cell r="C4610">
            <v>169.28</v>
          </cell>
        </row>
        <row r="4611">
          <cell r="B4611">
            <v>43095</v>
          </cell>
          <cell r="C4611">
            <v>169.28</v>
          </cell>
        </row>
        <row r="4612">
          <cell r="B4612">
            <v>43096</v>
          </cell>
          <cell r="C4612">
            <v>170.66</v>
          </cell>
        </row>
        <row r="4613">
          <cell r="B4613">
            <v>43097</v>
          </cell>
          <cell r="C4613">
            <v>170.14</v>
          </cell>
        </row>
        <row r="4614">
          <cell r="B4614">
            <v>43098</v>
          </cell>
          <cell r="C4614">
            <v>179.6</v>
          </cell>
        </row>
        <row r="4615">
          <cell r="B4615">
            <v>43101</v>
          </cell>
          <cell r="C4615">
            <v>179.6</v>
          </cell>
        </row>
        <row r="4616">
          <cell r="B4616">
            <v>43102</v>
          </cell>
          <cell r="C4616">
            <v>179.43</v>
          </cell>
        </row>
        <row r="4617">
          <cell r="B4617">
            <v>43103</v>
          </cell>
          <cell r="C4617">
            <v>175.96</v>
          </cell>
        </row>
        <row r="4618">
          <cell r="B4618">
            <v>43104</v>
          </cell>
          <cell r="C4618">
            <v>172.53</v>
          </cell>
        </row>
        <row r="4619">
          <cell r="B4619">
            <v>43105</v>
          </cell>
          <cell r="C4619">
            <v>173.77</v>
          </cell>
        </row>
        <row r="4620">
          <cell r="B4620">
            <v>43108</v>
          </cell>
          <cell r="C4620">
            <v>174.41</v>
          </cell>
        </row>
        <row r="4621">
          <cell r="B4621">
            <v>43109</v>
          </cell>
          <cell r="C4621">
            <v>172.15</v>
          </cell>
        </row>
        <row r="4622">
          <cell r="B4622">
            <v>43110</v>
          </cell>
          <cell r="C4622">
            <v>165.95</v>
          </cell>
        </row>
        <row r="4623">
          <cell r="B4623">
            <v>43111</v>
          </cell>
          <cell r="C4623">
            <v>165.95</v>
          </cell>
        </row>
        <row r="4624">
          <cell r="B4624">
            <v>43112</v>
          </cell>
          <cell r="C4624">
            <v>164.62</v>
          </cell>
        </row>
        <row r="4625">
          <cell r="B4625">
            <v>43115</v>
          </cell>
          <cell r="C4625">
            <v>165.41</v>
          </cell>
        </row>
        <row r="4626">
          <cell r="B4626">
            <v>43116</v>
          </cell>
          <cell r="C4626">
            <v>165.1</v>
          </cell>
        </row>
        <row r="4627">
          <cell r="B4627">
            <v>43117</v>
          </cell>
          <cell r="C4627">
            <v>163.80000000000001</v>
          </cell>
        </row>
        <row r="4628">
          <cell r="B4628">
            <v>43118</v>
          </cell>
          <cell r="C4628">
            <v>163.88</v>
          </cell>
        </row>
        <row r="4629">
          <cell r="B4629">
            <v>43119</v>
          </cell>
          <cell r="C4629">
            <v>163.43</v>
          </cell>
        </row>
        <row r="4630">
          <cell r="B4630">
            <v>43122</v>
          </cell>
          <cell r="C4630">
            <v>163.57</v>
          </cell>
        </row>
        <row r="4631">
          <cell r="B4631">
            <v>43123</v>
          </cell>
          <cell r="C4631">
            <v>163.81</v>
          </cell>
        </row>
        <row r="4632">
          <cell r="B4632">
            <v>43124</v>
          </cell>
          <cell r="C4632">
            <v>161.16</v>
          </cell>
        </row>
        <row r="4633">
          <cell r="B4633">
            <v>43125</v>
          </cell>
          <cell r="C4633">
            <v>154.63</v>
          </cell>
        </row>
        <row r="4634">
          <cell r="B4634">
            <v>43126</v>
          </cell>
          <cell r="C4634">
            <v>156.47</v>
          </cell>
        </row>
        <row r="4635">
          <cell r="B4635">
            <v>43129</v>
          </cell>
          <cell r="C4635">
            <v>151.72</v>
          </cell>
        </row>
        <row r="4636">
          <cell r="B4636">
            <v>43130</v>
          </cell>
          <cell r="C4636">
            <v>154.5</v>
          </cell>
        </row>
        <row r="4637">
          <cell r="B4637">
            <v>43131</v>
          </cell>
          <cell r="C4637">
            <v>150.75</v>
          </cell>
        </row>
        <row r="4638">
          <cell r="B4638">
            <v>43132</v>
          </cell>
          <cell r="C4638">
            <v>150.93</v>
          </cell>
        </row>
        <row r="4639">
          <cell r="B4639">
            <v>43133</v>
          </cell>
          <cell r="C4639">
            <v>145.79</v>
          </cell>
        </row>
        <row r="4640">
          <cell r="B4640">
            <v>43136</v>
          </cell>
          <cell r="C4640">
            <v>146.47999999999999</v>
          </cell>
        </row>
        <row r="4641">
          <cell r="B4641">
            <v>43137</v>
          </cell>
          <cell r="C4641">
            <v>150.18</v>
          </cell>
        </row>
        <row r="4642">
          <cell r="B4642">
            <v>43138</v>
          </cell>
          <cell r="C4642">
            <v>146.69999999999999</v>
          </cell>
        </row>
        <row r="4643">
          <cell r="B4643">
            <v>43139</v>
          </cell>
          <cell r="C4643">
            <v>142.93</v>
          </cell>
        </row>
        <row r="4644">
          <cell r="B4644">
            <v>43140</v>
          </cell>
          <cell r="C4644">
            <v>151.30000000000001</v>
          </cell>
        </row>
        <row r="4645">
          <cell r="B4645">
            <v>43143</v>
          </cell>
          <cell r="C4645">
            <v>153.68</v>
          </cell>
        </row>
        <row r="4646">
          <cell r="B4646">
            <v>43144</v>
          </cell>
          <cell r="C4646">
            <v>154.54</v>
          </cell>
        </row>
        <row r="4647">
          <cell r="B4647">
            <v>43145</v>
          </cell>
          <cell r="C4647">
            <v>155.29</v>
          </cell>
        </row>
        <row r="4648">
          <cell r="B4648">
            <v>43146</v>
          </cell>
          <cell r="C4648">
            <v>157.44</v>
          </cell>
        </row>
        <row r="4649">
          <cell r="B4649">
            <v>43147</v>
          </cell>
          <cell r="C4649">
            <v>158.57</v>
          </cell>
        </row>
        <row r="4650">
          <cell r="B4650">
            <v>43150</v>
          </cell>
          <cell r="C4650">
            <v>157.25</v>
          </cell>
        </row>
        <row r="4651">
          <cell r="B4651">
            <v>43151</v>
          </cell>
          <cell r="C4651">
            <v>158.88999999999999</v>
          </cell>
        </row>
        <row r="4652">
          <cell r="B4652">
            <v>43152</v>
          </cell>
          <cell r="C4652">
            <v>160.91999999999999</v>
          </cell>
        </row>
        <row r="4653">
          <cell r="B4653">
            <v>43153</v>
          </cell>
          <cell r="C4653">
            <v>164.69</v>
          </cell>
        </row>
        <row r="4654">
          <cell r="B4654">
            <v>43154</v>
          </cell>
          <cell r="C4654">
            <v>167.05</v>
          </cell>
        </row>
        <row r="4655">
          <cell r="B4655">
            <v>43157</v>
          </cell>
          <cell r="C4655">
            <v>168.14</v>
          </cell>
        </row>
        <row r="4656">
          <cell r="B4656">
            <v>43158</v>
          </cell>
          <cell r="C4656">
            <v>169.85</v>
          </cell>
        </row>
        <row r="4657">
          <cell r="B4657">
            <v>43159</v>
          </cell>
          <cell r="C4657">
            <v>171.77</v>
          </cell>
        </row>
        <row r="4658">
          <cell r="B4658">
            <v>43160</v>
          </cell>
          <cell r="C4658">
            <v>175.56</v>
          </cell>
        </row>
        <row r="4659">
          <cell r="B4659">
            <v>43161</v>
          </cell>
          <cell r="C4659">
            <v>175.8</v>
          </cell>
        </row>
        <row r="4660">
          <cell r="B4660">
            <v>43164</v>
          </cell>
          <cell r="C4660">
            <v>178.91</v>
          </cell>
        </row>
        <row r="4661">
          <cell r="B4661">
            <v>43165</v>
          </cell>
          <cell r="C4661">
            <v>173.58</v>
          </cell>
        </row>
        <row r="4662">
          <cell r="B4662">
            <v>43166</v>
          </cell>
          <cell r="C4662">
            <v>179.81</v>
          </cell>
        </row>
        <row r="4663">
          <cell r="B4663">
            <v>43167</v>
          </cell>
          <cell r="C4663">
            <v>179.67</v>
          </cell>
        </row>
        <row r="4664">
          <cell r="B4664">
            <v>43168</v>
          </cell>
          <cell r="C4664">
            <v>180.73</v>
          </cell>
        </row>
        <row r="4665">
          <cell r="B4665">
            <v>43171</v>
          </cell>
          <cell r="C4665">
            <v>180.93</v>
          </cell>
        </row>
        <row r="4666">
          <cell r="B4666">
            <v>43172</v>
          </cell>
          <cell r="C4666">
            <v>177.49</v>
          </cell>
        </row>
        <row r="4667">
          <cell r="B4667">
            <v>43173</v>
          </cell>
          <cell r="C4667">
            <v>177.02</v>
          </cell>
        </row>
        <row r="4668">
          <cell r="B4668">
            <v>43174</v>
          </cell>
          <cell r="C4668">
            <v>180.45</v>
          </cell>
        </row>
        <row r="4669">
          <cell r="B4669">
            <v>43175</v>
          </cell>
          <cell r="C4669">
            <v>178.49</v>
          </cell>
        </row>
        <row r="4670">
          <cell r="B4670">
            <v>43178</v>
          </cell>
          <cell r="C4670">
            <v>177.5</v>
          </cell>
        </row>
        <row r="4671">
          <cell r="B4671">
            <v>43179</v>
          </cell>
          <cell r="C4671">
            <v>181.94</v>
          </cell>
        </row>
        <row r="4672">
          <cell r="B4672">
            <v>43180</v>
          </cell>
          <cell r="C4672">
            <v>182.05</v>
          </cell>
        </row>
        <row r="4673">
          <cell r="B4673">
            <v>43181</v>
          </cell>
          <cell r="C4673">
            <v>184.77</v>
          </cell>
        </row>
        <row r="4674">
          <cell r="B4674">
            <v>43182</v>
          </cell>
          <cell r="C4674">
            <v>185.69</v>
          </cell>
        </row>
        <row r="4675">
          <cell r="B4675">
            <v>43185</v>
          </cell>
          <cell r="C4675">
            <v>185.78</v>
          </cell>
        </row>
        <row r="4676">
          <cell r="B4676">
            <v>43186</v>
          </cell>
          <cell r="C4676">
            <v>185.03</v>
          </cell>
        </row>
        <row r="4677">
          <cell r="B4677">
            <v>43187</v>
          </cell>
          <cell r="C4677">
            <v>183.45</v>
          </cell>
        </row>
        <row r="4678">
          <cell r="B4678">
            <v>43188</v>
          </cell>
          <cell r="C4678">
            <v>184.47</v>
          </cell>
        </row>
        <row r="4679">
          <cell r="B4679">
            <v>43189</v>
          </cell>
          <cell r="C4679">
            <v>184.47</v>
          </cell>
        </row>
        <row r="4680">
          <cell r="B4680">
            <v>43192</v>
          </cell>
          <cell r="C4680">
            <v>184.47</v>
          </cell>
        </row>
        <row r="4681">
          <cell r="B4681">
            <v>43193</v>
          </cell>
          <cell r="C4681">
            <v>185.88</v>
          </cell>
        </row>
        <row r="4682">
          <cell r="B4682">
            <v>43194</v>
          </cell>
          <cell r="C4682">
            <v>185.47</v>
          </cell>
        </row>
        <row r="4683">
          <cell r="B4683">
            <v>43195</v>
          </cell>
          <cell r="C4683">
            <v>183.51</v>
          </cell>
        </row>
        <row r="4684">
          <cell r="B4684">
            <v>43196</v>
          </cell>
          <cell r="C4684">
            <v>182.48</v>
          </cell>
        </row>
        <row r="4685">
          <cell r="B4685">
            <v>43199</v>
          </cell>
          <cell r="C4685">
            <v>184.23</v>
          </cell>
        </row>
        <row r="4686">
          <cell r="B4686">
            <v>43200</v>
          </cell>
          <cell r="C4686">
            <v>180.46</v>
          </cell>
        </row>
        <row r="4687">
          <cell r="B4687">
            <v>43201</v>
          </cell>
          <cell r="C4687">
            <v>183.19</v>
          </cell>
        </row>
        <row r="4688">
          <cell r="B4688">
            <v>43202</v>
          </cell>
          <cell r="C4688">
            <v>183.76</v>
          </cell>
        </row>
        <row r="4689">
          <cell r="B4689">
            <v>43203</v>
          </cell>
          <cell r="C4689">
            <v>180.3</v>
          </cell>
        </row>
        <row r="4690">
          <cell r="B4690">
            <v>43206</v>
          </cell>
          <cell r="C4690">
            <v>181.78</v>
          </cell>
        </row>
        <row r="4691">
          <cell r="B4691">
            <v>43207</v>
          </cell>
          <cell r="C4691">
            <v>182.54</v>
          </cell>
        </row>
        <row r="4692">
          <cell r="B4692">
            <v>43208</v>
          </cell>
          <cell r="C4692">
            <v>182.33</v>
          </cell>
        </row>
        <row r="4693">
          <cell r="B4693">
            <v>43209</v>
          </cell>
          <cell r="C4693">
            <v>178.29</v>
          </cell>
        </row>
        <row r="4694">
          <cell r="B4694">
            <v>43210</v>
          </cell>
          <cell r="C4694">
            <v>177.86</v>
          </cell>
        </row>
        <row r="4695">
          <cell r="B4695">
            <v>43213</v>
          </cell>
          <cell r="C4695">
            <v>178.17</v>
          </cell>
        </row>
        <row r="4696">
          <cell r="B4696">
            <v>43214</v>
          </cell>
          <cell r="C4696">
            <v>175.09</v>
          </cell>
        </row>
        <row r="4697">
          <cell r="B4697">
            <v>43215</v>
          </cell>
          <cell r="C4697">
            <v>178.44</v>
          </cell>
        </row>
        <row r="4698">
          <cell r="B4698">
            <v>43216</v>
          </cell>
          <cell r="C4698">
            <v>180.94</v>
          </cell>
        </row>
        <row r="4699">
          <cell r="B4699">
            <v>43217</v>
          </cell>
          <cell r="C4699">
            <v>183.72</v>
          </cell>
        </row>
        <row r="4700">
          <cell r="B4700">
            <v>43220</v>
          </cell>
          <cell r="C4700">
            <v>184.72</v>
          </cell>
        </row>
        <row r="4701">
          <cell r="B4701">
            <v>43221</v>
          </cell>
          <cell r="C4701">
            <v>185.36</v>
          </cell>
        </row>
        <row r="4702">
          <cell r="B4702">
            <v>43222</v>
          </cell>
          <cell r="C4702">
            <v>185.5</v>
          </cell>
        </row>
        <row r="4703">
          <cell r="B4703">
            <v>43223</v>
          </cell>
          <cell r="C4703">
            <v>187</v>
          </cell>
        </row>
        <row r="4704">
          <cell r="B4704">
            <v>43224</v>
          </cell>
          <cell r="C4704">
            <v>191.76</v>
          </cell>
        </row>
        <row r="4705">
          <cell r="B4705">
            <v>43227</v>
          </cell>
          <cell r="C4705">
            <v>191.76</v>
          </cell>
        </row>
        <row r="4706">
          <cell r="B4706">
            <v>43228</v>
          </cell>
          <cell r="C4706">
            <v>192.91</v>
          </cell>
        </row>
        <row r="4707">
          <cell r="B4707">
            <v>43229</v>
          </cell>
          <cell r="C4707">
            <v>192.64</v>
          </cell>
        </row>
        <row r="4708">
          <cell r="B4708">
            <v>43230</v>
          </cell>
          <cell r="C4708">
            <v>187.13</v>
          </cell>
        </row>
        <row r="4709">
          <cell r="B4709">
            <v>43231</v>
          </cell>
          <cell r="C4709">
            <v>185.57</v>
          </cell>
        </row>
        <row r="4710">
          <cell r="B4710">
            <v>43234</v>
          </cell>
          <cell r="C4710">
            <v>182.09</v>
          </cell>
        </row>
        <row r="4711">
          <cell r="B4711">
            <v>43235</v>
          </cell>
          <cell r="C4711">
            <v>181.47</v>
          </cell>
        </row>
        <row r="4712">
          <cell r="B4712">
            <v>43236</v>
          </cell>
          <cell r="C4712">
            <v>182.21</v>
          </cell>
        </row>
        <row r="4713">
          <cell r="B4713">
            <v>43237</v>
          </cell>
          <cell r="C4713">
            <v>184.52</v>
          </cell>
        </row>
        <row r="4714">
          <cell r="B4714">
            <v>43238</v>
          </cell>
          <cell r="C4714">
            <v>184.51</v>
          </cell>
        </row>
        <row r="4715">
          <cell r="B4715">
            <v>43241</v>
          </cell>
          <cell r="C4715">
            <v>192.65</v>
          </cell>
        </row>
        <row r="4716">
          <cell r="B4716">
            <v>43242</v>
          </cell>
          <cell r="C4716">
            <v>197.12</v>
          </cell>
        </row>
        <row r="4717">
          <cell r="B4717">
            <v>43243</v>
          </cell>
          <cell r="C4717">
            <v>204</v>
          </cell>
        </row>
        <row r="4718">
          <cell r="B4718">
            <v>43244</v>
          </cell>
          <cell r="C4718">
            <v>205.34</v>
          </cell>
        </row>
        <row r="4719">
          <cell r="B4719">
            <v>43245</v>
          </cell>
          <cell r="C4719">
            <v>210.98</v>
          </cell>
        </row>
        <row r="4720">
          <cell r="B4720">
            <v>43248</v>
          </cell>
          <cell r="C4720">
            <v>210.98</v>
          </cell>
        </row>
        <row r="4721">
          <cell r="B4721">
            <v>43249</v>
          </cell>
          <cell r="C4721">
            <v>227.06</v>
          </cell>
        </row>
        <row r="4722">
          <cell r="B4722">
            <v>43250</v>
          </cell>
          <cell r="C4722">
            <v>229.09</v>
          </cell>
        </row>
        <row r="4723">
          <cell r="B4723">
            <v>43251</v>
          </cell>
          <cell r="C4723">
            <v>226.71</v>
          </cell>
        </row>
        <row r="4724">
          <cell r="B4724">
            <v>43252</v>
          </cell>
          <cell r="C4724">
            <v>223.27</v>
          </cell>
        </row>
        <row r="4725">
          <cell r="B4725">
            <v>43255</v>
          </cell>
          <cell r="C4725">
            <v>217.11</v>
          </cell>
        </row>
        <row r="4726">
          <cell r="B4726">
            <v>43256</v>
          </cell>
          <cell r="C4726">
            <v>217.47</v>
          </cell>
        </row>
        <row r="4727">
          <cell r="B4727">
            <v>43257</v>
          </cell>
          <cell r="C4727">
            <v>215.01</v>
          </cell>
        </row>
        <row r="4728">
          <cell r="B4728">
            <v>43258</v>
          </cell>
          <cell r="C4728">
            <v>210.99</v>
          </cell>
        </row>
        <row r="4729">
          <cell r="B4729">
            <v>43259</v>
          </cell>
          <cell r="C4729">
            <v>218.96</v>
          </cell>
        </row>
        <row r="4730">
          <cell r="B4730">
            <v>43262</v>
          </cell>
          <cell r="C4730">
            <v>214.95</v>
          </cell>
        </row>
        <row r="4731">
          <cell r="B4731">
            <v>43263</v>
          </cell>
          <cell r="C4731">
            <v>217.36</v>
          </cell>
        </row>
        <row r="4732">
          <cell r="B4732">
            <v>43264</v>
          </cell>
          <cell r="C4732">
            <v>221.26</v>
          </cell>
        </row>
        <row r="4733">
          <cell r="B4733">
            <v>43265</v>
          </cell>
          <cell r="C4733">
            <v>220.63</v>
          </cell>
        </row>
        <row r="4734">
          <cell r="B4734">
            <v>43266</v>
          </cell>
          <cell r="C4734">
            <v>225.02</v>
          </cell>
        </row>
        <row r="4735">
          <cell r="B4735">
            <v>43269</v>
          </cell>
          <cell r="C4735">
            <v>224.98</v>
          </cell>
        </row>
        <row r="4736">
          <cell r="B4736">
            <v>43270</v>
          </cell>
          <cell r="C4736">
            <v>229</v>
          </cell>
        </row>
        <row r="4737">
          <cell r="B4737">
            <v>43271</v>
          </cell>
          <cell r="C4737">
            <v>225.19</v>
          </cell>
        </row>
        <row r="4738">
          <cell r="B4738">
            <v>43272</v>
          </cell>
          <cell r="C4738">
            <v>227.61</v>
          </cell>
        </row>
        <row r="4739">
          <cell r="B4739">
            <v>43273</v>
          </cell>
          <cell r="C4739">
            <v>226.95</v>
          </cell>
        </row>
        <row r="4740">
          <cell r="B4740">
            <v>43276</v>
          </cell>
          <cell r="C4740">
            <v>225.25</v>
          </cell>
        </row>
        <row r="4741">
          <cell r="B4741">
            <v>43277</v>
          </cell>
          <cell r="C4741">
            <v>220.88</v>
          </cell>
        </row>
        <row r="4742">
          <cell r="B4742">
            <v>43278</v>
          </cell>
          <cell r="C4742">
            <v>219.82</v>
          </cell>
        </row>
        <row r="4743">
          <cell r="B4743">
            <v>43279</v>
          </cell>
          <cell r="C4743">
            <v>223.59</v>
          </cell>
        </row>
        <row r="4744">
          <cell r="B4744">
            <v>43280</v>
          </cell>
          <cell r="C4744">
            <v>223.49</v>
          </cell>
        </row>
        <row r="4745">
          <cell r="B4745">
            <v>43283</v>
          </cell>
          <cell r="C4745">
            <v>222.23</v>
          </cell>
        </row>
        <row r="4746">
          <cell r="B4746">
            <v>43284</v>
          </cell>
          <cell r="C4746">
            <v>221.71</v>
          </cell>
        </row>
        <row r="4747">
          <cell r="B4747">
            <v>43285</v>
          </cell>
          <cell r="C4747">
            <v>219.96</v>
          </cell>
        </row>
        <row r="4748">
          <cell r="B4748">
            <v>43286</v>
          </cell>
          <cell r="C4748">
            <v>220.32</v>
          </cell>
        </row>
        <row r="4749">
          <cell r="B4749">
            <v>43287</v>
          </cell>
          <cell r="C4749">
            <v>216.94</v>
          </cell>
        </row>
        <row r="4750">
          <cell r="B4750">
            <v>43290</v>
          </cell>
          <cell r="C4750">
            <v>209.68</v>
          </cell>
        </row>
        <row r="4751">
          <cell r="B4751">
            <v>43291</v>
          </cell>
          <cell r="C4751">
            <v>203.23</v>
          </cell>
        </row>
        <row r="4752">
          <cell r="B4752">
            <v>43292</v>
          </cell>
          <cell r="C4752">
            <v>198.9</v>
          </cell>
        </row>
        <row r="4753">
          <cell r="B4753">
            <v>43293</v>
          </cell>
          <cell r="C4753">
            <v>199.73</v>
          </cell>
        </row>
        <row r="4754">
          <cell r="B4754">
            <v>43294</v>
          </cell>
          <cell r="C4754">
            <v>200.32</v>
          </cell>
        </row>
        <row r="4755">
          <cell r="B4755">
            <v>43297</v>
          </cell>
          <cell r="C4755">
            <v>196.3</v>
          </cell>
        </row>
        <row r="4756">
          <cell r="B4756">
            <v>43298</v>
          </cell>
          <cell r="C4756">
            <v>194.71</v>
          </cell>
        </row>
        <row r="4757">
          <cell r="B4757">
            <v>43299</v>
          </cell>
          <cell r="C4757">
            <v>193.81</v>
          </cell>
        </row>
        <row r="4758">
          <cell r="B4758">
            <v>43300</v>
          </cell>
          <cell r="C4758">
            <v>198.11</v>
          </cell>
        </row>
        <row r="4759">
          <cell r="B4759">
            <v>43301</v>
          </cell>
          <cell r="C4759">
            <v>197.93</v>
          </cell>
        </row>
        <row r="4760">
          <cell r="B4760">
            <v>43304</v>
          </cell>
          <cell r="C4760">
            <v>192.96</v>
          </cell>
        </row>
        <row r="4761">
          <cell r="B4761">
            <v>43305</v>
          </cell>
          <cell r="C4761">
            <v>193.26</v>
          </cell>
        </row>
        <row r="4762">
          <cell r="B4762">
            <v>43306</v>
          </cell>
          <cell r="C4762">
            <v>192.03</v>
          </cell>
        </row>
        <row r="4763">
          <cell r="B4763">
            <v>43307</v>
          </cell>
          <cell r="C4763">
            <v>190.44</v>
          </cell>
        </row>
        <row r="4764">
          <cell r="B4764">
            <v>43308</v>
          </cell>
          <cell r="C4764">
            <v>188.63</v>
          </cell>
        </row>
        <row r="4765">
          <cell r="B4765">
            <v>43311</v>
          </cell>
          <cell r="C4765">
            <v>186.26</v>
          </cell>
        </row>
        <row r="4766">
          <cell r="B4766">
            <v>43312</v>
          </cell>
          <cell r="C4766">
            <v>187.7</v>
          </cell>
        </row>
        <row r="4767">
          <cell r="B4767">
            <v>43313</v>
          </cell>
          <cell r="C4767">
            <v>188.05</v>
          </cell>
        </row>
        <row r="4768">
          <cell r="B4768">
            <v>43314</v>
          </cell>
          <cell r="C4768">
            <v>190.85</v>
          </cell>
        </row>
        <row r="4769">
          <cell r="B4769">
            <v>43315</v>
          </cell>
          <cell r="C4769">
            <v>195.06</v>
          </cell>
        </row>
        <row r="4770">
          <cell r="B4770">
            <v>43318</v>
          </cell>
          <cell r="C4770">
            <v>198.74</v>
          </cell>
        </row>
        <row r="4771">
          <cell r="B4771">
            <v>43319</v>
          </cell>
          <cell r="C4771">
            <v>197.98</v>
          </cell>
        </row>
        <row r="4772">
          <cell r="B4772">
            <v>43320</v>
          </cell>
          <cell r="C4772">
            <v>198.33</v>
          </cell>
        </row>
        <row r="4773">
          <cell r="B4773">
            <v>43321</v>
          </cell>
          <cell r="C4773">
            <v>199.15</v>
          </cell>
        </row>
        <row r="4774">
          <cell r="B4774">
            <v>43322</v>
          </cell>
          <cell r="C4774">
            <v>204.37</v>
          </cell>
        </row>
        <row r="4775">
          <cell r="B4775">
            <v>43325</v>
          </cell>
          <cell r="C4775">
            <v>208.7</v>
          </cell>
        </row>
        <row r="4776">
          <cell r="B4776">
            <v>43326</v>
          </cell>
          <cell r="C4776">
            <v>205.67</v>
          </cell>
        </row>
        <row r="4777">
          <cell r="B4777">
            <v>43327</v>
          </cell>
          <cell r="C4777">
            <v>205.95</v>
          </cell>
        </row>
        <row r="4778">
          <cell r="B4778">
            <v>43328</v>
          </cell>
          <cell r="C4778">
            <v>207.21</v>
          </cell>
        </row>
        <row r="4779">
          <cell r="B4779">
            <v>43329</v>
          </cell>
          <cell r="C4779">
            <v>206.59</v>
          </cell>
        </row>
        <row r="4780">
          <cell r="B4780">
            <v>43332</v>
          </cell>
          <cell r="C4780">
            <v>207.78</v>
          </cell>
        </row>
        <row r="4781">
          <cell r="B4781">
            <v>43333</v>
          </cell>
          <cell r="C4781">
            <v>205.21</v>
          </cell>
        </row>
        <row r="4782">
          <cell r="B4782">
            <v>43334</v>
          </cell>
          <cell r="C4782">
            <v>201.28</v>
          </cell>
        </row>
        <row r="4783">
          <cell r="B4783">
            <v>43335</v>
          </cell>
          <cell r="C4783">
            <v>198.8</v>
          </cell>
        </row>
        <row r="4784">
          <cell r="B4784">
            <v>43336</v>
          </cell>
          <cell r="C4784">
            <v>199.94</v>
          </cell>
        </row>
        <row r="4785">
          <cell r="B4785">
            <v>43339</v>
          </cell>
          <cell r="C4785">
            <v>199.94</v>
          </cell>
        </row>
        <row r="4786">
          <cell r="B4786">
            <v>43340</v>
          </cell>
          <cell r="C4786">
            <v>196.51</v>
          </cell>
        </row>
        <row r="4787">
          <cell r="B4787">
            <v>43341</v>
          </cell>
          <cell r="C4787">
            <v>193.75</v>
          </cell>
        </row>
        <row r="4788">
          <cell r="B4788">
            <v>43342</v>
          </cell>
          <cell r="C4788">
            <v>197</v>
          </cell>
        </row>
        <row r="4789">
          <cell r="B4789">
            <v>43343</v>
          </cell>
          <cell r="C4789">
            <v>198.65</v>
          </cell>
        </row>
        <row r="4790">
          <cell r="B4790">
            <v>43346</v>
          </cell>
          <cell r="C4790">
            <v>199.63</v>
          </cell>
        </row>
        <row r="4791">
          <cell r="B4791">
            <v>43347</v>
          </cell>
          <cell r="C4791">
            <v>199.66</v>
          </cell>
        </row>
        <row r="4792">
          <cell r="B4792">
            <v>43348</v>
          </cell>
          <cell r="C4792">
            <v>195.58</v>
          </cell>
        </row>
        <row r="4793">
          <cell r="B4793">
            <v>43349</v>
          </cell>
          <cell r="C4793">
            <v>194.53</v>
          </cell>
        </row>
        <row r="4794">
          <cell r="B4794">
            <v>43350</v>
          </cell>
          <cell r="C4794">
            <v>194.72</v>
          </cell>
        </row>
        <row r="4795">
          <cell r="B4795">
            <v>43353</v>
          </cell>
          <cell r="C4795">
            <v>189.14</v>
          </cell>
        </row>
        <row r="4796">
          <cell r="B4796">
            <v>43354</v>
          </cell>
          <cell r="C4796">
            <v>187.59</v>
          </cell>
        </row>
        <row r="4797">
          <cell r="B4797">
            <v>43355</v>
          </cell>
          <cell r="C4797">
            <v>185.46</v>
          </cell>
        </row>
        <row r="4798">
          <cell r="B4798">
            <v>43356</v>
          </cell>
          <cell r="C4798">
            <v>183.03</v>
          </cell>
        </row>
        <row r="4799">
          <cell r="B4799">
            <v>43357</v>
          </cell>
          <cell r="C4799">
            <v>181.29</v>
          </cell>
        </row>
        <row r="4800">
          <cell r="B4800">
            <v>43360</v>
          </cell>
          <cell r="C4800">
            <v>178.61</v>
          </cell>
        </row>
        <row r="4801">
          <cell r="B4801">
            <v>43361</v>
          </cell>
          <cell r="C4801">
            <v>177.35</v>
          </cell>
        </row>
        <row r="4802">
          <cell r="B4802">
            <v>43362</v>
          </cell>
          <cell r="C4802">
            <v>177.36</v>
          </cell>
        </row>
        <row r="4803">
          <cell r="B4803">
            <v>43363</v>
          </cell>
          <cell r="C4803">
            <v>179.34</v>
          </cell>
        </row>
        <row r="4804">
          <cell r="B4804">
            <v>43364</v>
          </cell>
          <cell r="C4804">
            <v>181.7</v>
          </cell>
        </row>
        <row r="4805">
          <cell r="B4805">
            <v>43367</v>
          </cell>
          <cell r="C4805">
            <v>176.98</v>
          </cell>
        </row>
        <row r="4806">
          <cell r="B4806">
            <v>43368</v>
          </cell>
          <cell r="C4806">
            <v>173.93</v>
          </cell>
        </row>
        <row r="4807">
          <cell r="B4807">
            <v>43369</v>
          </cell>
          <cell r="C4807">
            <v>175.6</v>
          </cell>
        </row>
        <row r="4808">
          <cell r="B4808">
            <v>43370</v>
          </cell>
          <cell r="C4808">
            <v>175.14</v>
          </cell>
        </row>
        <row r="4809">
          <cell r="B4809">
            <v>43371</v>
          </cell>
          <cell r="C4809">
            <v>178.13</v>
          </cell>
        </row>
        <row r="4810">
          <cell r="B4810">
            <v>43374</v>
          </cell>
          <cell r="C4810">
            <v>178.02</v>
          </cell>
        </row>
        <row r="4811">
          <cell r="B4811">
            <v>43375</v>
          </cell>
          <cell r="C4811">
            <v>183.65</v>
          </cell>
        </row>
        <row r="4812">
          <cell r="B4812">
            <v>43376</v>
          </cell>
          <cell r="C4812">
            <v>182.66</v>
          </cell>
        </row>
        <row r="4813">
          <cell r="B4813">
            <v>43377</v>
          </cell>
          <cell r="C4813">
            <v>178.45</v>
          </cell>
        </row>
        <row r="4814">
          <cell r="B4814">
            <v>43378</v>
          </cell>
          <cell r="C4814">
            <v>177.88</v>
          </cell>
        </row>
        <row r="4815">
          <cell r="B4815">
            <v>43381</v>
          </cell>
          <cell r="C4815">
            <v>180.75</v>
          </cell>
        </row>
        <row r="4816">
          <cell r="B4816">
            <v>43382</v>
          </cell>
          <cell r="C4816">
            <v>182.47</v>
          </cell>
        </row>
        <row r="4817">
          <cell r="B4817">
            <v>43383</v>
          </cell>
          <cell r="C4817">
            <v>181.39</v>
          </cell>
        </row>
        <row r="4818">
          <cell r="B4818">
            <v>43384</v>
          </cell>
          <cell r="C4818">
            <v>187.27</v>
          </cell>
        </row>
        <row r="4819">
          <cell r="B4819">
            <v>43385</v>
          </cell>
          <cell r="C4819">
            <v>190.78</v>
          </cell>
        </row>
        <row r="4820">
          <cell r="B4820">
            <v>43388</v>
          </cell>
          <cell r="C4820">
            <v>190.32</v>
          </cell>
        </row>
        <row r="4821">
          <cell r="B4821">
            <v>43389</v>
          </cell>
          <cell r="C4821">
            <v>192.13</v>
          </cell>
        </row>
        <row r="4822">
          <cell r="B4822">
            <v>43390</v>
          </cell>
          <cell r="C4822">
            <v>192.98</v>
          </cell>
        </row>
        <row r="4823">
          <cell r="B4823">
            <v>43391</v>
          </cell>
          <cell r="C4823">
            <v>194.89</v>
          </cell>
        </row>
        <row r="4824">
          <cell r="B4824">
            <v>43392</v>
          </cell>
          <cell r="C4824">
            <v>197.86</v>
          </cell>
        </row>
        <row r="4825">
          <cell r="B4825">
            <v>43395</v>
          </cell>
          <cell r="C4825">
            <v>198.75</v>
          </cell>
        </row>
        <row r="4826">
          <cell r="B4826">
            <v>43396</v>
          </cell>
          <cell r="C4826">
            <v>200.26</v>
          </cell>
        </row>
        <row r="4827">
          <cell r="B4827">
            <v>43397</v>
          </cell>
          <cell r="C4827">
            <v>202.29</v>
          </cell>
        </row>
        <row r="4828">
          <cell r="B4828">
            <v>43398</v>
          </cell>
          <cell r="C4828">
            <v>204.93</v>
          </cell>
        </row>
        <row r="4829">
          <cell r="B4829">
            <v>43399</v>
          </cell>
          <cell r="C4829">
            <v>206.92</v>
          </cell>
        </row>
        <row r="4830">
          <cell r="B4830">
            <v>43402</v>
          </cell>
          <cell r="C4830">
            <v>206.22</v>
          </cell>
        </row>
        <row r="4831">
          <cell r="B4831">
            <v>43403</v>
          </cell>
          <cell r="C4831">
            <v>207.66</v>
          </cell>
        </row>
        <row r="4832">
          <cell r="B4832">
            <v>43404</v>
          </cell>
          <cell r="C4832">
            <v>206.28</v>
          </cell>
        </row>
        <row r="4833">
          <cell r="B4833">
            <v>43405</v>
          </cell>
          <cell r="C4833">
            <v>203.08</v>
          </cell>
        </row>
        <row r="4834">
          <cell r="B4834">
            <v>43406</v>
          </cell>
          <cell r="C4834">
            <v>204.37</v>
          </cell>
        </row>
        <row r="4835">
          <cell r="B4835">
            <v>43409</v>
          </cell>
          <cell r="C4835">
            <v>204.04</v>
          </cell>
        </row>
        <row r="4836">
          <cell r="B4836">
            <v>43410</v>
          </cell>
          <cell r="C4836">
            <v>205.62</v>
          </cell>
        </row>
        <row r="4837">
          <cell r="B4837">
            <v>43411</v>
          </cell>
          <cell r="C4837">
            <v>202.58</v>
          </cell>
        </row>
        <row r="4838">
          <cell r="B4838">
            <v>43412</v>
          </cell>
          <cell r="C4838">
            <v>202.8</v>
          </cell>
        </row>
        <row r="4839">
          <cell r="B4839">
            <v>43413</v>
          </cell>
          <cell r="C4839">
            <v>204.8</v>
          </cell>
        </row>
        <row r="4840">
          <cell r="B4840">
            <v>43416</v>
          </cell>
          <cell r="C4840">
            <v>208.74</v>
          </cell>
        </row>
        <row r="4841">
          <cell r="B4841">
            <v>43417</v>
          </cell>
          <cell r="C4841">
            <v>209.25</v>
          </cell>
        </row>
        <row r="4842">
          <cell r="B4842">
            <v>43418</v>
          </cell>
          <cell r="C4842">
            <v>208.08</v>
          </cell>
        </row>
        <row r="4843">
          <cell r="B4843">
            <v>43419</v>
          </cell>
          <cell r="C4843">
            <v>211.18</v>
          </cell>
        </row>
        <row r="4844">
          <cell r="B4844">
            <v>43420</v>
          </cell>
          <cell r="C4844">
            <v>210.5</v>
          </cell>
        </row>
        <row r="4845">
          <cell r="B4845">
            <v>43423</v>
          </cell>
          <cell r="C4845">
            <v>207.93</v>
          </cell>
        </row>
        <row r="4846">
          <cell r="B4846">
            <v>43424</v>
          </cell>
          <cell r="C4846">
            <v>212.71</v>
          </cell>
        </row>
        <row r="4847">
          <cell r="B4847">
            <v>43425</v>
          </cell>
          <cell r="C4847">
            <v>210.96</v>
          </cell>
        </row>
        <row r="4848">
          <cell r="B4848">
            <v>43426</v>
          </cell>
          <cell r="C4848">
            <v>209.64</v>
          </cell>
        </row>
        <row r="4849">
          <cell r="B4849">
            <v>43427</v>
          </cell>
          <cell r="C4849">
            <v>215.64</v>
          </cell>
        </row>
        <row r="4850">
          <cell r="B4850">
            <v>43430</v>
          </cell>
          <cell r="C4850">
            <v>214.97</v>
          </cell>
        </row>
        <row r="4851">
          <cell r="B4851">
            <v>43431</v>
          </cell>
          <cell r="C4851">
            <v>215.86</v>
          </cell>
        </row>
        <row r="4852">
          <cell r="B4852">
            <v>43432</v>
          </cell>
          <cell r="C4852">
            <v>216.1</v>
          </cell>
        </row>
        <row r="4853">
          <cell r="B4853">
            <v>43433</v>
          </cell>
          <cell r="C4853">
            <v>217.01</v>
          </cell>
        </row>
        <row r="4854">
          <cell r="B4854">
            <v>43434</v>
          </cell>
          <cell r="C4854">
            <v>217.55</v>
          </cell>
        </row>
        <row r="4855">
          <cell r="B4855">
            <v>43437</v>
          </cell>
          <cell r="C4855">
            <v>216.46</v>
          </cell>
        </row>
        <row r="4856">
          <cell r="B4856">
            <v>43438</v>
          </cell>
          <cell r="C4856">
            <v>216.95</v>
          </cell>
        </row>
        <row r="4857">
          <cell r="B4857">
            <v>43439</v>
          </cell>
          <cell r="C4857">
            <v>219.32</v>
          </cell>
        </row>
        <row r="4858">
          <cell r="B4858">
            <v>43440</v>
          </cell>
          <cell r="C4858">
            <v>219.37</v>
          </cell>
        </row>
        <row r="4859">
          <cell r="B4859">
            <v>43441</v>
          </cell>
          <cell r="C4859">
            <v>218.21</v>
          </cell>
        </row>
        <row r="4860">
          <cell r="B4860">
            <v>43444</v>
          </cell>
          <cell r="C4860">
            <v>216.39</v>
          </cell>
        </row>
        <row r="4861">
          <cell r="B4861">
            <v>43445</v>
          </cell>
          <cell r="C4861">
            <v>218.24</v>
          </cell>
        </row>
        <row r="4862">
          <cell r="B4862">
            <v>43446</v>
          </cell>
          <cell r="C4862">
            <v>216.76</v>
          </cell>
        </row>
        <row r="4863">
          <cell r="B4863">
            <v>43447</v>
          </cell>
          <cell r="C4863">
            <v>214.73</v>
          </cell>
        </row>
        <row r="4864">
          <cell r="B4864">
            <v>43448</v>
          </cell>
          <cell r="C4864">
            <v>216.06</v>
          </cell>
        </row>
        <row r="4865">
          <cell r="B4865">
            <v>43451</v>
          </cell>
          <cell r="C4865">
            <v>216.6</v>
          </cell>
        </row>
        <row r="4866">
          <cell r="B4866">
            <v>43452</v>
          </cell>
          <cell r="C4866">
            <v>216.77</v>
          </cell>
        </row>
        <row r="4867">
          <cell r="B4867">
            <v>43453</v>
          </cell>
          <cell r="C4867">
            <v>216.05</v>
          </cell>
        </row>
        <row r="4868">
          <cell r="B4868">
            <v>43454</v>
          </cell>
          <cell r="C4868">
            <v>216.51</v>
          </cell>
        </row>
        <row r="4869">
          <cell r="B4869">
            <v>43455</v>
          </cell>
          <cell r="C4869">
            <v>213.74</v>
          </cell>
        </row>
        <row r="4870">
          <cell r="B4870">
            <v>43458</v>
          </cell>
          <cell r="C4870">
            <v>213.48</v>
          </cell>
        </row>
        <row r="4871">
          <cell r="B4871">
            <v>43459</v>
          </cell>
          <cell r="C4871">
            <v>213.48</v>
          </cell>
        </row>
        <row r="4872">
          <cell r="B4872">
            <v>43460</v>
          </cell>
          <cell r="C4872">
            <v>213.48</v>
          </cell>
        </row>
        <row r="4873">
          <cell r="B4873">
            <v>43461</v>
          </cell>
          <cell r="C4873">
            <v>216.36</v>
          </cell>
        </row>
        <row r="4874">
          <cell r="B4874">
            <v>43462</v>
          </cell>
          <cell r="C4874">
            <v>216.42</v>
          </cell>
        </row>
        <row r="4875">
          <cell r="B4875">
            <v>43465</v>
          </cell>
          <cell r="C4875">
            <v>214.63</v>
          </cell>
        </row>
        <row r="4876">
          <cell r="B4876">
            <v>43466</v>
          </cell>
          <cell r="C4876">
            <v>214.63</v>
          </cell>
        </row>
        <row r="4877">
          <cell r="B4877">
            <v>43467</v>
          </cell>
          <cell r="C4877">
            <v>219.64</v>
          </cell>
        </row>
        <row r="4878">
          <cell r="B4878">
            <v>43468</v>
          </cell>
          <cell r="C4878">
            <v>212.29</v>
          </cell>
        </row>
        <row r="4879">
          <cell r="B4879">
            <v>43469</v>
          </cell>
          <cell r="C4879">
            <v>208.26</v>
          </cell>
        </row>
        <row r="4880">
          <cell r="B4880">
            <v>43472</v>
          </cell>
          <cell r="C4880">
            <v>205.15</v>
          </cell>
        </row>
        <row r="4881">
          <cell r="B4881">
            <v>43473</v>
          </cell>
          <cell r="C4881">
            <v>202.13</v>
          </cell>
        </row>
        <row r="4882">
          <cell r="B4882">
            <v>43474</v>
          </cell>
          <cell r="C4882">
            <v>201.31</v>
          </cell>
        </row>
        <row r="4883">
          <cell r="B4883">
            <v>43475</v>
          </cell>
          <cell r="C4883">
            <v>205.19</v>
          </cell>
        </row>
        <row r="4884">
          <cell r="B4884">
            <v>43476</v>
          </cell>
          <cell r="C4884">
            <v>206.09</v>
          </cell>
        </row>
        <row r="4885">
          <cell r="B4885">
            <v>43479</v>
          </cell>
          <cell r="C4885">
            <v>207.72</v>
          </cell>
        </row>
        <row r="4886">
          <cell r="B4886">
            <v>43480</v>
          </cell>
          <cell r="C4886">
            <v>204.92</v>
          </cell>
        </row>
        <row r="4887">
          <cell r="B4887">
            <v>43481</v>
          </cell>
          <cell r="C4887">
            <v>203.2</v>
          </cell>
        </row>
        <row r="4888">
          <cell r="B4888">
            <v>43482</v>
          </cell>
          <cell r="C4888">
            <v>202.27</v>
          </cell>
        </row>
        <row r="4889">
          <cell r="B4889">
            <v>43483</v>
          </cell>
          <cell r="C4889">
            <v>198.49</v>
          </cell>
        </row>
        <row r="4890">
          <cell r="B4890">
            <v>43486</v>
          </cell>
          <cell r="C4890">
            <v>199.29</v>
          </cell>
        </row>
        <row r="4891">
          <cell r="B4891">
            <v>43487</v>
          </cell>
          <cell r="C4891">
            <v>196.98</v>
          </cell>
        </row>
        <row r="4892">
          <cell r="B4892">
            <v>43488</v>
          </cell>
          <cell r="C4892">
            <v>198.09</v>
          </cell>
        </row>
        <row r="4893">
          <cell r="B4893">
            <v>43489</v>
          </cell>
          <cell r="C4893">
            <v>192.93</v>
          </cell>
        </row>
        <row r="4894">
          <cell r="B4894">
            <v>43490</v>
          </cell>
          <cell r="C4894">
            <v>192.74</v>
          </cell>
        </row>
        <row r="4895">
          <cell r="B4895">
            <v>43493</v>
          </cell>
          <cell r="C4895">
            <v>189.9</v>
          </cell>
        </row>
        <row r="4896">
          <cell r="B4896">
            <v>43494</v>
          </cell>
          <cell r="C4896">
            <v>188.36</v>
          </cell>
        </row>
        <row r="4897">
          <cell r="B4897">
            <v>43495</v>
          </cell>
          <cell r="C4897">
            <v>190.82</v>
          </cell>
        </row>
        <row r="4898">
          <cell r="B4898">
            <v>43496</v>
          </cell>
          <cell r="C4898">
            <v>189.63</v>
          </cell>
        </row>
        <row r="4899">
          <cell r="B4899">
            <v>43497</v>
          </cell>
          <cell r="C4899">
            <v>187.81</v>
          </cell>
        </row>
        <row r="4900">
          <cell r="B4900">
            <v>43500</v>
          </cell>
          <cell r="C4900">
            <v>188.61</v>
          </cell>
        </row>
        <row r="4901">
          <cell r="B4901">
            <v>43501</v>
          </cell>
          <cell r="C4901">
            <v>181.81</v>
          </cell>
        </row>
        <row r="4902">
          <cell r="B4902">
            <v>43502</v>
          </cell>
          <cell r="C4902">
            <v>181.04</v>
          </cell>
        </row>
        <row r="4903">
          <cell r="B4903">
            <v>43503</v>
          </cell>
          <cell r="C4903">
            <v>185.12</v>
          </cell>
        </row>
        <row r="4904">
          <cell r="B4904">
            <v>43504</v>
          </cell>
          <cell r="C4904">
            <v>187.25</v>
          </cell>
        </row>
        <row r="4905">
          <cell r="B4905">
            <v>43507</v>
          </cell>
          <cell r="C4905">
            <v>186.74</v>
          </cell>
        </row>
        <row r="4906">
          <cell r="B4906">
            <v>43508</v>
          </cell>
          <cell r="C4906">
            <v>185.11</v>
          </cell>
        </row>
        <row r="4907">
          <cell r="B4907">
            <v>43509</v>
          </cell>
          <cell r="C4907">
            <v>187.71</v>
          </cell>
        </row>
        <row r="4908">
          <cell r="B4908">
            <v>43510</v>
          </cell>
          <cell r="C4908">
            <v>190.95</v>
          </cell>
        </row>
        <row r="4909">
          <cell r="B4909">
            <v>43511</v>
          </cell>
          <cell r="C4909">
            <v>190.57</v>
          </cell>
        </row>
        <row r="4910">
          <cell r="B4910">
            <v>43514</v>
          </cell>
          <cell r="C4910">
            <v>188.9</v>
          </cell>
        </row>
        <row r="4911">
          <cell r="B4911">
            <v>43515</v>
          </cell>
          <cell r="C4911">
            <v>187.09</v>
          </cell>
        </row>
        <row r="4912">
          <cell r="B4912">
            <v>43516</v>
          </cell>
          <cell r="C4912">
            <v>189.79</v>
          </cell>
        </row>
        <row r="4913">
          <cell r="B4913">
            <v>43517</v>
          </cell>
          <cell r="C4913">
            <v>185.58</v>
          </cell>
        </row>
        <row r="4914">
          <cell r="B4914">
            <v>43518</v>
          </cell>
          <cell r="C4914">
            <v>186.13</v>
          </cell>
        </row>
        <row r="4915">
          <cell r="B4915">
            <v>43521</v>
          </cell>
          <cell r="C4915">
            <v>185.29</v>
          </cell>
        </row>
        <row r="4916">
          <cell r="B4916">
            <v>43522</v>
          </cell>
          <cell r="C4916">
            <v>182.68</v>
          </cell>
        </row>
        <row r="4917">
          <cell r="B4917">
            <v>43523</v>
          </cell>
          <cell r="C4917">
            <v>175.46</v>
          </cell>
        </row>
        <row r="4918">
          <cell r="B4918">
            <v>43524</v>
          </cell>
          <cell r="C4918">
            <v>171.92</v>
          </cell>
        </row>
        <row r="4919">
          <cell r="B4919">
            <v>43525</v>
          </cell>
          <cell r="C4919">
            <v>171.08</v>
          </cell>
        </row>
        <row r="4920">
          <cell r="B4920">
            <v>43528</v>
          </cell>
          <cell r="C4920">
            <v>171.49</v>
          </cell>
        </row>
        <row r="4921">
          <cell r="B4921">
            <v>43529</v>
          </cell>
          <cell r="C4921">
            <v>171.56</v>
          </cell>
        </row>
        <row r="4922">
          <cell r="B4922">
            <v>43530</v>
          </cell>
          <cell r="C4922">
            <v>171.32</v>
          </cell>
        </row>
        <row r="4923">
          <cell r="B4923">
            <v>43531</v>
          </cell>
          <cell r="C4923">
            <v>171.72</v>
          </cell>
        </row>
        <row r="4924">
          <cell r="B4924">
            <v>43532</v>
          </cell>
          <cell r="C4924">
            <v>168.82</v>
          </cell>
        </row>
        <row r="4925">
          <cell r="B4925">
            <v>43535</v>
          </cell>
          <cell r="C4925">
            <v>169.37</v>
          </cell>
        </row>
        <row r="4926">
          <cell r="B4926">
            <v>43536</v>
          </cell>
          <cell r="C4926">
            <v>168.76</v>
          </cell>
        </row>
        <row r="4927">
          <cell r="B4927">
            <v>43537</v>
          </cell>
          <cell r="C4927">
            <v>171.32</v>
          </cell>
        </row>
        <row r="4928">
          <cell r="B4928">
            <v>43538</v>
          </cell>
          <cell r="C4928">
            <v>170.44</v>
          </cell>
        </row>
        <row r="4929">
          <cell r="B4929">
            <v>43539</v>
          </cell>
          <cell r="C4929">
            <v>166.98</v>
          </cell>
        </row>
        <row r="4930">
          <cell r="B4930">
            <v>43542</v>
          </cell>
          <cell r="C4930">
            <v>163.77000000000001</v>
          </cell>
        </row>
        <row r="4931">
          <cell r="B4931">
            <v>43543</v>
          </cell>
          <cell r="C4931">
            <v>160.80000000000001</v>
          </cell>
        </row>
        <row r="4932">
          <cell r="B4932">
            <v>43544</v>
          </cell>
          <cell r="C4932">
            <v>161.1</v>
          </cell>
        </row>
        <row r="4933">
          <cell r="B4933">
            <v>43545</v>
          </cell>
          <cell r="C4933">
            <v>155.09</v>
          </cell>
        </row>
        <row r="4934">
          <cell r="B4934">
            <v>43546</v>
          </cell>
          <cell r="C4934">
            <v>156.63999999999999</v>
          </cell>
        </row>
        <row r="4935">
          <cell r="B4935">
            <v>43549</v>
          </cell>
          <cell r="C4935">
            <v>152.86000000000001</v>
          </cell>
        </row>
        <row r="4936">
          <cell r="B4936">
            <v>43550</v>
          </cell>
          <cell r="C4936">
            <v>147.12</v>
          </cell>
        </row>
        <row r="4937">
          <cell r="B4937">
            <v>43551</v>
          </cell>
          <cell r="C4937">
            <v>148.16</v>
          </cell>
        </row>
        <row r="4938">
          <cell r="B4938">
            <v>43552</v>
          </cell>
          <cell r="C4938">
            <v>149.5</v>
          </cell>
        </row>
        <row r="4939">
          <cell r="B4939">
            <v>43553</v>
          </cell>
          <cell r="C4939">
            <v>149.81</v>
          </cell>
        </row>
        <row r="4940">
          <cell r="B4940">
            <v>43556</v>
          </cell>
          <cell r="C4940">
            <v>146.66999999999999</v>
          </cell>
        </row>
        <row r="4941">
          <cell r="B4941">
            <v>43557</v>
          </cell>
          <cell r="C4941">
            <v>149.03</v>
          </cell>
        </row>
        <row r="4942">
          <cell r="B4942">
            <v>43558</v>
          </cell>
          <cell r="C4942">
            <v>147.71</v>
          </cell>
        </row>
        <row r="4943">
          <cell r="B4943">
            <v>43559</v>
          </cell>
          <cell r="C4943">
            <v>145.02000000000001</v>
          </cell>
        </row>
        <row r="4944">
          <cell r="B4944">
            <v>43560</v>
          </cell>
          <cell r="C4944">
            <v>148.22</v>
          </cell>
        </row>
        <row r="4945">
          <cell r="B4945">
            <v>43563</v>
          </cell>
          <cell r="C4945">
            <v>149.5</v>
          </cell>
        </row>
        <row r="4946">
          <cell r="B4946">
            <v>43564</v>
          </cell>
          <cell r="C4946">
            <v>152.44999999999999</v>
          </cell>
        </row>
        <row r="4947">
          <cell r="B4947">
            <v>43565</v>
          </cell>
          <cell r="C4947">
            <v>157.32</v>
          </cell>
        </row>
        <row r="4948">
          <cell r="B4948">
            <v>43566</v>
          </cell>
          <cell r="C4948">
            <v>155.41</v>
          </cell>
        </row>
        <row r="4949">
          <cell r="B4949">
            <v>43567</v>
          </cell>
          <cell r="C4949">
            <v>150.05000000000001</v>
          </cell>
        </row>
        <row r="4950">
          <cell r="B4950">
            <v>43570</v>
          </cell>
          <cell r="C4950">
            <v>149.96</v>
          </cell>
        </row>
        <row r="4951">
          <cell r="B4951">
            <v>43571</v>
          </cell>
          <cell r="C4951">
            <v>149.01</v>
          </cell>
        </row>
        <row r="4952">
          <cell r="B4952">
            <v>43572</v>
          </cell>
          <cell r="C4952">
            <v>146.91</v>
          </cell>
        </row>
        <row r="4953">
          <cell r="B4953">
            <v>43573</v>
          </cell>
          <cell r="C4953">
            <v>150.26</v>
          </cell>
        </row>
        <row r="4954">
          <cell r="B4954">
            <v>43574</v>
          </cell>
          <cell r="C4954">
            <v>150.26</v>
          </cell>
        </row>
        <row r="4955">
          <cell r="B4955">
            <v>43577</v>
          </cell>
          <cell r="C4955">
            <v>150.26</v>
          </cell>
        </row>
        <row r="4956">
          <cell r="B4956">
            <v>43578</v>
          </cell>
          <cell r="C4956">
            <v>149.91999999999999</v>
          </cell>
        </row>
        <row r="4957">
          <cell r="B4957">
            <v>43579</v>
          </cell>
          <cell r="C4957">
            <v>150</v>
          </cell>
        </row>
        <row r="4958">
          <cell r="B4958">
            <v>43580</v>
          </cell>
          <cell r="C4958">
            <v>150.88999999999999</v>
          </cell>
        </row>
        <row r="4959">
          <cell r="B4959">
            <v>43581</v>
          </cell>
          <cell r="C4959">
            <v>149.91999999999999</v>
          </cell>
        </row>
        <row r="4960">
          <cell r="B4960">
            <v>43584</v>
          </cell>
          <cell r="C4960">
            <v>148.43</v>
          </cell>
        </row>
        <row r="4961">
          <cell r="B4961">
            <v>43585</v>
          </cell>
          <cell r="C4961">
            <v>148.32</v>
          </cell>
        </row>
        <row r="4962">
          <cell r="B4962">
            <v>43586</v>
          </cell>
          <cell r="C4962">
            <v>147.1</v>
          </cell>
        </row>
        <row r="4963">
          <cell r="B4963">
            <v>43587</v>
          </cell>
          <cell r="C4963">
            <v>145.71</v>
          </cell>
        </row>
        <row r="4964">
          <cell r="B4964">
            <v>43588</v>
          </cell>
          <cell r="C4964">
            <v>146.37</v>
          </cell>
        </row>
        <row r="4965">
          <cell r="B4965">
            <v>43591</v>
          </cell>
          <cell r="C4965">
            <v>146.37</v>
          </cell>
        </row>
        <row r="4966">
          <cell r="B4966">
            <v>43592</v>
          </cell>
          <cell r="C4966">
            <v>151.09</v>
          </cell>
        </row>
        <row r="4967">
          <cell r="B4967">
            <v>43593</v>
          </cell>
          <cell r="C4967">
            <v>149.72</v>
          </cell>
        </row>
        <row r="4968">
          <cell r="B4968">
            <v>43594</v>
          </cell>
          <cell r="C4968">
            <v>153.72</v>
          </cell>
        </row>
        <row r="4969">
          <cell r="B4969">
            <v>43595</v>
          </cell>
          <cell r="C4969">
            <v>155.12</v>
          </cell>
        </row>
        <row r="4970">
          <cell r="B4970">
            <v>43598</v>
          </cell>
          <cell r="C4970">
            <v>154.30000000000001</v>
          </cell>
        </row>
        <row r="4971">
          <cell r="B4971">
            <v>43599</v>
          </cell>
          <cell r="C4971">
            <v>154.29</v>
          </cell>
        </row>
        <row r="4972">
          <cell r="B4972">
            <v>43600</v>
          </cell>
          <cell r="C4972">
            <v>155.65</v>
          </cell>
        </row>
        <row r="4973">
          <cell r="B4973">
            <v>43601</v>
          </cell>
          <cell r="C4973">
            <v>155.93</v>
          </cell>
        </row>
        <row r="4974">
          <cell r="B4974">
            <v>43602</v>
          </cell>
          <cell r="C4974">
            <v>156.01</v>
          </cell>
        </row>
        <row r="4975">
          <cell r="B4975">
            <v>43605</v>
          </cell>
          <cell r="C4975">
            <v>157.15</v>
          </cell>
        </row>
        <row r="4976">
          <cell r="B4976">
            <v>43606</v>
          </cell>
          <cell r="C4976">
            <v>151.25</v>
          </cell>
        </row>
        <row r="4977">
          <cell r="B4977">
            <v>43607</v>
          </cell>
          <cell r="C4977">
            <v>151.46</v>
          </cell>
        </row>
        <row r="4978">
          <cell r="B4978">
            <v>43608</v>
          </cell>
          <cell r="C4978">
            <v>153.18</v>
          </cell>
        </row>
        <row r="4979">
          <cell r="B4979">
            <v>43609</v>
          </cell>
          <cell r="C4979">
            <v>155.99</v>
          </cell>
        </row>
        <row r="4980">
          <cell r="B4980">
            <v>43612</v>
          </cell>
          <cell r="C4980">
            <v>155.99</v>
          </cell>
        </row>
        <row r="4981">
          <cell r="B4981">
            <v>43613</v>
          </cell>
          <cell r="C4981">
            <v>156.12</v>
          </cell>
        </row>
        <row r="4982">
          <cell r="B4982">
            <v>43614</v>
          </cell>
          <cell r="C4982">
            <v>157.96</v>
          </cell>
        </row>
        <row r="4983">
          <cell r="B4983">
            <v>43615</v>
          </cell>
          <cell r="C4983">
            <v>157.99</v>
          </cell>
        </row>
        <row r="4984">
          <cell r="B4984">
            <v>43616</v>
          </cell>
          <cell r="C4984">
            <v>159.55000000000001</v>
          </cell>
        </row>
        <row r="4985">
          <cell r="B4985">
            <v>43619</v>
          </cell>
          <cell r="C4985">
            <v>158.59</v>
          </cell>
        </row>
        <row r="4986">
          <cell r="B4986">
            <v>43620</v>
          </cell>
          <cell r="C4986">
            <v>152.86000000000001</v>
          </cell>
        </row>
        <row r="4987">
          <cell r="B4987">
            <v>43621</v>
          </cell>
          <cell r="C4987">
            <v>150.55000000000001</v>
          </cell>
        </row>
        <row r="4988">
          <cell r="B4988">
            <v>43622</v>
          </cell>
          <cell r="C4988">
            <v>146.85</v>
          </cell>
        </row>
        <row r="4989">
          <cell r="B4989">
            <v>43623</v>
          </cell>
          <cell r="C4989">
            <v>147.04</v>
          </cell>
        </row>
        <row r="4990">
          <cell r="B4990">
            <v>43626</v>
          </cell>
          <cell r="C4990">
            <v>141.76</v>
          </cell>
        </row>
        <row r="4991">
          <cell r="B4991">
            <v>43627</v>
          </cell>
          <cell r="C4991">
            <v>141.58000000000001</v>
          </cell>
        </row>
        <row r="4992">
          <cell r="B4992">
            <v>43628</v>
          </cell>
          <cell r="C4992">
            <v>138.5</v>
          </cell>
        </row>
        <row r="4993">
          <cell r="B4993">
            <v>43629</v>
          </cell>
          <cell r="C4993">
            <v>131.72999999999999</v>
          </cell>
        </row>
        <row r="4994">
          <cell r="B4994">
            <v>43630</v>
          </cell>
          <cell r="C4994">
            <v>126.96</v>
          </cell>
        </row>
        <row r="4995">
          <cell r="B4995">
            <v>43633</v>
          </cell>
          <cell r="C4995">
            <v>128.31</v>
          </cell>
        </row>
        <row r="4996">
          <cell r="B4996">
            <v>43634</v>
          </cell>
          <cell r="C4996">
            <v>127.88</v>
          </cell>
        </row>
        <row r="4997">
          <cell r="B4997">
            <v>43635</v>
          </cell>
          <cell r="C4997">
            <v>123.1</v>
          </cell>
        </row>
        <row r="4998">
          <cell r="B4998">
            <v>43636</v>
          </cell>
          <cell r="C4998">
            <v>119.47</v>
          </cell>
        </row>
        <row r="4999">
          <cell r="B4999">
            <v>43637</v>
          </cell>
          <cell r="C4999">
            <v>118.28</v>
          </cell>
        </row>
        <row r="5000">
          <cell r="B5000">
            <v>43640</v>
          </cell>
          <cell r="C5000">
            <v>118.27</v>
          </cell>
        </row>
        <row r="5001">
          <cell r="B5001">
            <v>43641</v>
          </cell>
          <cell r="C5001">
            <v>119.57</v>
          </cell>
        </row>
        <row r="5002">
          <cell r="B5002">
            <v>43642</v>
          </cell>
          <cell r="C5002">
            <v>120.36</v>
          </cell>
        </row>
        <row r="5003">
          <cell r="B5003">
            <v>43643</v>
          </cell>
          <cell r="C5003">
            <v>118.1</v>
          </cell>
        </row>
        <row r="5004">
          <cell r="B5004">
            <v>43644</v>
          </cell>
          <cell r="C5004">
            <v>120.88</v>
          </cell>
        </row>
        <row r="5005">
          <cell r="B5005">
            <v>43647</v>
          </cell>
          <cell r="C5005">
            <v>122.75</v>
          </cell>
        </row>
        <row r="5006">
          <cell r="B5006">
            <v>43648</v>
          </cell>
          <cell r="C5006">
            <v>122.94</v>
          </cell>
        </row>
        <row r="5007">
          <cell r="B5007">
            <v>43649</v>
          </cell>
          <cell r="C5007">
            <v>119.09</v>
          </cell>
        </row>
        <row r="5008">
          <cell r="B5008">
            <v>43650</v>
          </cell>
          <cell r="C5008">
            <v>115.25</v>
          </cell>
        </row>
        <row r="5009">
          <cell r="B5009">
            <v>43651</v>
          </cell>
          <cell r="C5009">
            <v>113.38</v>
          </cell>
        </row>
        <row r="5010">
          <cell r="B5010">
            <v>43654</v>
          </cell>
          <cell r="C5010">
            <v>113.04</v>
          </cell>
        </row>
        <row r="5011">
          <cell r="B5011">
            <v>43655</v>
          </cell>
          <cell r="C5011">
            <v>112.72</v>
          </cell>
        </row>
        <row r="5012">
          <cell r="B5012">
            <v>43656</v>
          </cell>
          <cell r="C5012">
            <v>110.94</v>
          </cell>
        </row>
        <row r="5013">
          <cell r="B5013">
            <v>43657</v>
          </cell>
          <cell r="C5013">
            <v>109</v>
          </cell>
        </row>
        <row r="5014">
          <cell r="B5014">
            <v>43658</v>
          </cell>
          <cell r="C5014">
            <v>106.27</v>
          </cell>
        </row>
        <row r="5015">
          <cell r="B5015">
            <v>43661</v>
          </cell>
          <cell r="C5015">
            <v>107</v>
          </cell>
        </row>
        <row r="5016">
          <cell r="B5016">
            <v>43662</v>
          </cell>
          <cell r="C5016">
            <v>107.85</v>
          </cell>
        </row>
        <row r="5017">
          <cell r="B5017">
            <v>43663</v>
          </cell>
          <cell r="C5017">
            <v>112.02</v>
          </cell>
        </row>
        <row r="5018">
          <cell r="B5018">
            <v>43664</v>
          </cell>
          <cell r="C5018">
            <v>112.06</v>
          </cell>
        </row>
        <row r="5019">
          <cell r="B5019">
            <v>43665</v>
          </cell>
          <cell r="C5019">
            <v>113.64</v>
          </cell>
        </row>
        <row r="5020">
          <cell r="B5020">
            <v>43668</v>
          </cell>
          <cell r="C5020">
            <v>114.89</v>
          </cell>
        </row>
        <row r="5021">
          <cell r="B5021">
            <v>43669</v>
          </cell>
          <cell r="C5021">
            <v>114.32</v>
          </cell>
        </row>
        <row r="5022">
          <cell r="B5022">
            <v>43670</v>
          </cell>
          <cell r="C5022">
            <v>114.25</v>
          </cell>
        </row>
        <row r="5023">
          <cell r="B5023">
            <v>43671</v>
          </cell>
          <cell r="C5023">
            <v>111.82</v>
          </cell>
        </row>
        <row r="5024">
          <cell r="B5024">
            <v>43672</v>
          </cell>
          <cell r="C5024">
            <v>110.89</v>
          </cell>
        </row>
        <row r="5025">
          <cell r="B5025">
            <v>43675</v>
          </cell>
          <cell r="C5025">
            <v>114.18</v>
          </cell>
        </row>
        <row r="5026">
          <cell r="B5026">
            <v>43676</v>
          </cell>
          <cell r="C5026">
            <v>113.61</v>
          </cell>
        </row>
        <row r="5027">
          <cell r="B5027">
            <v>43677</v>
          </cell>
          <cell r="C5027">
            <v>117.66</v>
          </cell>
        </row>
        <row r="5028">
          <cell r="B5028">
            <v>43678</v>
          </cell>
          <cell r="C5028">
            <v>122.38</v>
          </cell>
        </row>
        <row r="5029">
          <cell r="B5029">
            <v>43679</v>
          </cell>
          <cell r="C5029">
            <v>122.07</v>
          </cell>
        </row>
        <row r="5030">
          <cell r="B5030">
            <v>43682</v>
          </cell>
          <cell r="C5030">
            <v>123.06</v>
          </cell>
        </row>
        <row r="5031">
          <cell r="B5031">
            <v>43683</v>
          </cell>
          <cell r="C5031">
            <v>125.02</v>
          </cell>
        </row>
        <row r="5032">
          <cell r="B5032">
            <v>43684</v>
          </cell>
          <cell r="C5032">
            <v>127.49</v>
          </cell>
        </row>
        <row r="5033">
          <cell r="B5033">
            <v>43685</v>
          </cell>
          <cell r="C5033">
            <v>126.08</v>
          </cell>
        </row>
        <row r="5034">
          <cell r="B5034">
            <v>43686</v>
          </cell>
          <cell r="C5034">
            <v>125.77</v>
          </cell>
        </row>
        <row r="5035">
          <cell r="B5035">
            <v>43689</v>
          </cell>
          <cell r="C5035">
            <v>125.04</v>
          </cell>
        </row>
        <row r="5036">
          <cell r="B5036">
            <v>43690</v>
          </cell>
          <cell r="C5036">
            <v>124.86</v>
          </cell>
        </row>
        <row r="5037">
          <cell r="B5037">
            <v>43691</v>
          </cell>
          <cell r="C5037">
            <v>127.1</v>
          </cell>
        </row>
        <row r="5038">
          <cell r="B5038">
            <v>43692</v>
          </cell>
          <cell r="C5038">
            <v>126.9</v>
          </cell>
        </row>
        <row r="5039">
          <cell r="B5039">
            <v>43693</v>
          </cell>
          <cell r="C5039">
            <v>127.94</v>
          </cell>
        </row>
        <row r="5040">
          <cell r="B5040">
            <v>43696</v>
          </cell>
          <cell r="C5040">
            <v>121.69</v>
          </cell>
        </row>
        <row r="5041">
          <cell r="B5041">
            <v>43697</v>
          </cell>
          <cell r="C5041">
            <v>122.76</v>
          </cell>
        </row>
        <row r="5042">
          <cell r="B5042">
            <v>43698</v>
          </cell>
          <cell r="C5042">
            <v>118.76</v>
          </cell>
        </row>
        <row r="5043">
          <cell r="B5043">
            <v>43699</v>
          </cell>
          <cell r="C5043">
            <v>115.59</v>
          </cell>
        </row>
        <row r="5044">
          <cell r="B5044">
            <v>43700</v>
          </cell>
          <cell r="C5044">
            <v>116.11</v>
          </cell>
        </row>
        <row r="5045">
          <cell r="B5045">
            <v>43703</v>
          </cell>
          <cell r="C5045">
            <v>116.11</v>
          </cell>
        </row>
        <row r="5046">
          <cell r="B5046">
            <v>43704</v>
          </cell>
          <cell r="C5046">
            <v>117.11</v>
          </cell>
        </row>
        <row r="5047">
          <cell r="B5047">
            <v>43705</v>
          </cell>
          <cell r="C5047">
            <v>117.8</v>
          </cell>
        </row>
        <row r="5048">
          <cell r="B5048">
            <v>43706</v>
          </cell>
          <cell r="C5048">
            <v>116.77</v>
          </cell>
        </row>
        <row r="5049">
          <cell r="B5049">
            <v>43707</v>
          </cell>
          <cell r="C5049">
            <v>116.24</v>
          </cell>
        </row>
        <row r="5050">
          <cell r="B5050">
            <v>43710</v>
          </cell>
          <cell r="C5050">
            <v>113.75</v>
          </cell>
        </row>
        <row r="5051">
          <cell r="B5051">
            <v>43711</v>
          </cell>
          <cell r="C5051">
            <v>115.61</v>
          </cell>
        </row>
        <row r="5052">
          <cell r="B5052">
            <v>43712</v>
          </cell>
          <cell r="C5052">
            <v>110.41</v>
          </cell>
        </row>
        <row r="5053">
          <cell r="B5053">
            <v>43713</v>
          </cell>
          <cell r="C5053">
            <v>104.73</v>
          </cell>
        </row>
        <row r="5054">
          <cell r="B5054">
            <v>43714</v>
          </cell>
          <cell r="C5054">
            <v>107.9</v>
          </cell>
        </row>
        <row r="5055">
          <cell r="B5055">
            <v>43717</v>
          </cell>
          <cell r="C5055">
            <v>106.29</v>
          </cell>
        </row>
        <row r="5056">
          <cell r="B5056">
            <v>43718</v>
          </cell>
          <cell r="C5056">
            <v>106.59</v>
          </cell>
        </row>
        <row r="5057">
          <cell r="B5057">
            <v>43719</v>
          </cell>
          <cell r="C5057">
            <v>107.07</v>
          </cell>
        </row>
        <row r="5058">
          <cell r="B5058">
            <v>43720</v>
          </cell>
          <cell r="C5058">
            <v>101.51</v>
          </cell>
        </row>
        <row r="5059">
          <cell r="B5059">
            <v>43721</v>
          </cell>
          <cell r="C5059">
            <v>97.96</v>
          </cell>
        </row>
        <row r="5060">
          <cell r="B5060">
            <v>43724</v>
          </cell>
          <cell r="C5060">
            <v>99.98</v>
          </cell>
        </row>
        <row r="5061">
          <cell r="B5061">
            <v>43725</v>
          </cell>
          <cell r="C5061">
            <v>101.82</v>
          </cell>
        </row>
        <row r="5062">
          <cell r="B5062">
            <v>43726</v>
          </cell>
          <cell r="C5062">
            <v>102.07</v>
          </cell>
        </row>
        <row r="5063">
          <cell r="B5063">
            <v>43727</v>
          </cell>
          <cell r="C5063">
            <v>100.93</v>
          </cell>
        </row>
        <row r="5064">
          <cell r="B5064">
            <v>43728</v>
          </cell>
          <cell r="C5064">
            <v>100.27</v>
          </cell>
        </row>
        <row r="5065">
          <cell r="B5065">
            <v>43731</v>
          </cell>
          <cell r="C5065">
            <v>106.68</v>
          </cell>
        </row>
        <row r="5066">
          <cell r="B5066">
            <v>43732</v>
          </cell>
          <cell r="C5066">
            <v>104.9</v>
          </cell>
        </row>
        <row r="5067">
          <cell r="B5067">
            <v>43733</v>
          </cell>
          <cell r="C5067">
            <v>106.73</v>
          </cell>
        </row>
        <row r="5068">
          <cell r="B5068">
            <v>43734</v>
          </cell>
          <cell r="C5068">
            <v>103.2</v>
          </cell>
        </row>
        <row r="5069">
          <cell r="B5069">
            <v>43735</v>
          </cell>
          <cell r="C5069">
            <v>104.92</v>
          </cell>
        </row>
        <row r="5070">
          <cell r="B5070">
            <v>43738</v>
          </cell>
          <cell r="C5070">
            <v>102.63</v>
          </cell>
        </row>
        <row r="5071">
          <cell r="B5071">
            <v>43739</v>
          </cell>
          <cell r="C5071">
            <v>102.84</v>
          </cell>
        </row>
        <row r="5072">
          <cell r="B5072">
            <v>43740</v>
          </cell>
          <cell r="C5072">
            <v>99.28</v>
          </cell>
        </row>
        <row r="5073">
          <cell r="B5073">
            <v>43741</v>
          </cell>
          <cell r="C5073">
            <v>104.27</v>
          </cell>
        </row>
        <row r="5074">
          <cell r="B5074">
            <v>43742</v>
          </cell>
          <cell r="C5074">
            <v>101.89</v>
          </cell>
        </row>
        <row r="5075">
          <cell r="B5075">
            <v>43745</v>
          </cell>
          <cell r="C5075">
            <v>102.3</v>
          </cell>
        </row>
        <row r="5076">
          <cell r="B5076">
            <v>43746</v>
          </cell>
          <cell r="C5076">
            <v>103.05</v>
          </cell>
        </row>
        <row r="5077">
          <cell r="B5077">
            <v>43747</v>
          </cell>
          <cell r="C5077">
            <v>100.37</v>
          </cell>
        </row>
        <row r="5078">
          <cell r="B5078">
            <v>43748</v>
          </cell>
          <cell r="C5078">
            <v>92.75</v>
          </cell>
        </row>
        <row r="5079">
          <cell r="B5079">
            <v>43749</v>
          </cell>
          <cell r="C5079">
            <v>88.57</v>
          </cell>
        </row>
        <row r="5080">
          <cell r="B5080">
            <v>43752</v>
          </cell>
          <cell r="C5080">
            <v>90.87</v>
          </cell>
        </row>
        <row r="5081">
          <cell r="B5081">
            <v>43753</v>
          </cell>
          <cell r="C5081">
            <v>92.43</v>
          </cell>
        </row>
        <row r="5082">
          <cell r="B5082">
            <v>43754</v>
          </cell>
          <cell r="C5082">
            <v>88.08</v>
          </cell>
        </row>
        <row r="5083">
          <cell r="B5083">
            <v>43755</v>
          </cell>
          <cell r="C5083">
            <v>90.1</v>
          </cell>
        </row>
        <row r="5084">
          <cell r="B5084">
            <v>43756</v>
          </cell>
          <cell r="C5084">
            <v>89.02</v>
          </cell>
        </row>
        <row r="5085">
          <cell r="B5085">
            <v>43759</v>
          </cell>
          <cell r="C5085">
            <v>86.99</v>
          </cell>
        </row>
        <row r="5086">
          <cell r="B5086">
            <v>43760</v>
          </cell>
          <cell r="C5086">
            <v>89.82</v>
          </cell>
        </row>
        <row r="5087">
          <cell r="B5087">
            <v>43761</v>
          </cell>
          <cell r="C5087">
            <v>92.22</v>
          </cell>
        </row>
        <row r="5088">
          <cell r="B5088">
            <v>43762</v>
          </cell>
          <cell r="C5088">
            <v>92.86</v>
          </cell>
        </row>
        <row r="5089">
          <cell r="B5089">
            <v>43763</v>
          </cell>
          <cell r="C5089">
            <v>91.11</v>
          </cell>
        </row>
        <row r="5090">
          <cell r="B5090">
            <v>43766</v>
          </cell>
          <cell r="C5090">
            <v>87.51</v>
          </cell>
        </row>
        <row r="5091">
          <cell r="B5091">
            <v>43767</v>
          </cell>
          <cell r="C5091">
            <v>88.87</v>
          </cell>
        </row>
        <row r="5092">
          <cell r="B5092">
            <v>43768</v>
          </cell>
          <cell r="C5092">
            <v>90.97</v>
          </cell>
        </row>
        <row r="5093">
          <cell r="B5093">
            <v>43769</v>
          </cell>
          <cell r="C5093">
            <v>95.11</v>
          </cell>
        </row>
        <row r="5094">
          <cell r="B5094">
            <v>43770</v>
          </cell>
          <cell r="C5094">
            <v>93.65</v>
          </cell>
        </row>
        <row r="5095">
          <cell r="B5095">
            <v>43773</v>
          </cell>
          <cell r="C5095">
            <v>90.91</v>
          </cell>
        </row>
        <row r="5096">
          <cell r="B5096">
            <v>43774</v>
          </cell>
          <cell r="C5096">
            <v>89.71</v>
          </cell>
        </row>
        <row r="5097">
          <cell r="B5097">
            <v>43775</v>
          </cell>
          <cell r="C5097">
            <v>91.94</v>
          </cell>
        </row>
        <row r="5098">
          <cell r="B5098">
            <v>43776</v>
          </cell>
          <cell r="C5098">
            <v>90.25</v>
          </cell>
        </row>
        <row r="5099">
          <cell r="B5099">
            <v>43777</v>
          </cell>
          <cell r="C5099">
            <v>92.84</v>
          </cell>
        </row>
        <row r="5100">
          <cell r="B5100">
            <v>43780</v>
          </cell>
          <cell r="C5100">
            <v>95.05</v>
          </cell>
        </row>
        <row r="5101">
          <cell r="B5101">
            <v>43781</v>
          </cell>
          <cell r="C5101">
            <v>96.7</v>
          </cell>
        </row>
        <row r="5102">
          <cell r="B5102">
            <v>43782</v>
          </cell>
          <cell r="C5102">
            <v>98.75</v>
          </cell>
        </row>
        <row r="5103">
          <cell r="B5103">
            <v>43783</v>
          </cell>
          <cell r="C5103">
            <v>102.17</v>
          </cell>
        </row>
        <row r="5104">
          <cell r="B5104">
            <v>43784</v>
          </cell>
          <cell r="C5104">
            <v>102.88</v>
          </cell>
        </row>
        <row r="5105">
          <cell r="B5105">
            <v>43787</v>
          </cell>
          <cell r="C5105">
            <v>103.75</v>
          </cell>
        </row>
        <row r="5106">
          <cell r="B5106">
            <v>43788</v>
          </cell>
          <cell r="C5106">
            <v>104.36</v>
          </cell>
        </row>
        <row r="5107">
          <cell r="B5107">
            <v>43789</v>
          </cell>
          <cell r="C5107">
            <v>104.35</v>
          </cell>
        </row>
        <row r="5108">
          <cell r="B5108">
            <v>43790</v>
          </cell>
          <cell r="C5108">
            <v>102.06</v>
          </cell>
        </row>
        <row r="5109">
          <cell r="B5109">
            <v>43791</v>
          </cell>
          <cell r="C5109">
            <v>101.98</v>
          </cell>
        </row>
        <row r="5110">
          <cell r="B5110">
            <v>43794</v>
          </cell>
          <cell r="C5110">
            <v>104.04</v>
          </cell>
        </row>
        <row r="5111">
          <cell r="B5111">
            <v>43795</v>
          </cell>
          <cell r="C5111">
            <v>106.58</v>
          </cell>
        </row>
        <row r="5112">
          <cell r="B5112">
            <v>43796</v>
          </cell>
          <cell r="C5112">
            <v>105.58</v>
          </cell>
        </row>
        <row r="5113">
          <cell r="B5113">
            <v>43797</v>
          </cell>
          <cell r="C5113">
            <v>104.74</v>
          </cell>
        </row>
        <row r="5114">
          <cell r="B5114">
            <v>43798</v>
          </cell>
          <cell r="C5114">
            <v>102.95</v>
          </cell>
        </row>
        <row r="5115">
          <cell r="B5115">
            <v>43801</v>
          </cell>
          <cell r="C5115">
            <v>100.35</v>
          </cell>
        </row>
        <row r="5116">
          <cell r="B5116">
            <v>43802</v>
          </cell>
          <cell r="C5116">
            <v>104.64</v>
          </cell>
        </row>
        <row r="5117">
          <cell r="B5117">
            <v>43803</v>
          </cell>
          <cell r="C5117">
            <v>106.15</v>
          </cell>
        </row>
        <row r="5118">
          <cell r="B5118">
            <v>43804</v>
          </cell>
          <cell r="C5118">
            <v>103.08</v>
          </cell>
        </row>
        <row r="5119">
          <cell r="B5119">
            <v>43805</v>
          </cell>
          <cell r="C5119">
            <v>104.12</v>
          </cell>
        </row>
        <row r="5120">
          <cell r="B5120">
            <v>43808</v>
          </cell>
          <cell r="C5120">
            <v>103.57</v>
          </cell>
        </row>
        <row r="5121">
          <cell r="B5121">
            <v>43809</v>
          </cell>
          <cell r="C5121">
            <v>103.51</v>
          </cell>
        </row>
        <row r="5122">
          <cell r="B5122">
            <v>43810</v>
          </cell>
          <cell r="C5122">
            <v>105.24</v>
          </cell>
        </row>
        <row r="5123">
          <cell r="B5123">
            <v>43811</v>
          </cell>
          <cell r="C5123">
            <v>101.19</v>
          </cell>
        </row>
        <row r="5124">
          <cell r="B5124">
            <v>43812</v>
          </cell>
          <cell r="C5124">
            <v>98.95</v>
          </cell>
        </row>
        <row r="5125">
          <cell r="B5125">
            <v>43815</v>
          </cell>
          <cell r="C5125">
            <v>99.06</v>
          </cell>
        </row>
        <row r="5126">
          <cell r="B5126">
            <v>43816</v>
          </cell>
          <cell r="C5126">
            <v>97.98</v>
          </cell>
        </row>
        <row r="5127">
          <cell r="B5127">
            <v>43817</v>
          </cell>
          <cell r="C5127">
            <v>96.42</v>
          </cell>
        </row>
        <row r="5128">
          <cell r="B5128">
            <v>43818</v>
          </cell>
          <cell r="C5128">
            <v>92.27</v>
          </cell>
        </row>
        <row r="5129">
          <cell r="B5129">
            <v>43819</v>
          </cell>
          <cell r="C5129">
            <v>94.1</v>
          </cell>
        </row>
        <row r="5130">
          <cell r="B5130">
            <v>43822</v>
          </cell>
          <cell r="C5130">
            <v>93.1</v>
          </cell>
        </row>
        <row r="5131">
          <cell r="B5131">
            <v>43823</v>
          </cell>
          <cell r="C5131">
            <v>94.94</v>
          </cell>
        </row>
        <row r="5132">
          <cell r="B5132">
            <v>43824</v>
          </cell>
          <cell r="C5132">
            <v>94.94</v>
          </cell>
        </row>
        <row r="5133">
          <cell r="B5133">
            <v>43825</v>
          </cell>
          <cell r="C5133">
            <v>94.94</v>
          </cell>
        </row>
        <row r="5134">
          <cell r="B5134">
            <v>43826</v>
          </cell>
          <cell r="C5134">
            <v>94.1</v>
          </cell>
        </row>
        <row r="5135">
          <cell r="B5135">
            <v>43829</v>
          </cell>
          <cell r="C5135">
            <v>88.26</v>
          </cell>
        </row>
        <row r="5136">
          <cell r="B5136">
            <v>43830</v>
          </cell>
          <cell r="C5136">
            <v>87.26</v>
          </cell>
        </row>
        <row r="5137">
          <cell r="B5137">
            <v>43831</v>
          </cell>
          <cell r="C5137">
            <v>87.26</v>
          </cell>
        </row>
        <row r="5138">
          <cell r="B5138">
            <v>43832</v>
          </cell>
          <cell r="C5138">
            <v>91.25</v>
          </cell>
        </row>
        <row r="5139">
          <cell r="B5139">
            <v>43833</v>
          </cell>
          <cell r="C5139">
            <v>94.15</v>
          </cell>
        </row>
        <row r="5140">
          <cell r="B5140">
            <v>43836</v>
          </cell>
          <cell r="C5140">
            <v>94.05</v>
          </cell>
        </row>
        <row r="5141">
          <cell r="B5141">
            <v>43837</v>
          </cell>
          <cell r="C5141">
            <v>93.75</v>
          </cell>
        </row>
        <row r="5142">
          <cell r="B5142">
            <v>43838</v>
          </cell>
          <cell r="C5142">
            <v>89.51</v>
          </cell>
        </row>
        <row r="5143">
          <cell r="B5143">
            <v>43839</v>
          </cell>
          <cell r="C5143">
            <v>85.98</v>
          </cell>
        </row>
        <row r="5144">
          <cell r="B5144">
            <v>43840</v>
          </cell>
          <cell r="C5144">
            <v>83.89</v>
          </cell>
        </row>
        <row r="5145">
          <cell r="B5145">
            <v>43843</v>
          </cell>
          <cell r="C5145">
            <v>83.04</v>
          </cell>
        </row>
        <row r="5146">
          <cell r="B5146">
            <v>43844</v>
          </cell>
          <cell r="C5146">
            <v>83.19</v>
          </cell>
        </row>
        <row r="5147">
          <cell r="B5147">
            <v>43845</v>
          </cell>
          <cell r="C5147">
            <v>86.64</v>
          </cell>
        </row>
        <row r="5148">
          <cell r="B5148">
            <v>43846</v>
          </cell>
          <cell r="C5148">
            <v>87.48</v>
          </cell>
        </row>
        <row r="5149">
          <cell r="B5149">
            <v>43847</v>
          </cell>
          <cell r="C5149">
            <v>87.15</v>
          </cell>
        </row>
        <row r="5150">
          <cell r="B5150">
            <v>43850</v>
          </cell>
          <cell r="C5150">
            <v>89.54</v>
          </cell>
        </row>
        <row r="5151">
          <cell r="B5151">
            <v>43851</v>
          </cell>
          <cell r="C5151">
            <v>88.96</v>
          </cell>
        </row>
        <row r="5152">
          <cell r="B5152">
            <v>43852</v>
          </cell>
          <cell r="C5152">
            <v>92.18</v>
          </cell>
        </row>
        <row r="5153">
          <cell r="B5153">
            <v>43853</v>
          </cell>
          <cell r="C5153">
            <v>95.24</v>
          </cell>
        </row>
        <row r="5154">
          <cell r="B5154">
            <v>43854</v>
          </cell>
          <cell r="C5154">
            <v>97.35</v>
          </cell>
        </row>
        <row r="5155">
          <cell r="B5155">
            <v>43857</v>
          </cell>
          <cell r="C5155">
            <v>102.31</v>
          </cell>
        </row>
        <row r="5156">
          <cell r="B5156">
            <v>43858</v>
          </cell>
          <cell r="C5156">
            <v>100.84</v>
          </cell>
        </row>
        <row r="5157">
          <cell r="B5157">
            <v>43859</v>
          </cell>
          <cell r="C5157">
            <v>101.29</v>
          </cell>
        </row>
        <row r="5158">
          <cell r="B5158">
            <v>43860</v>
          </cell>
          <cell r="C5158">
            <v>102.41</v>
          </cell>
        </row>
        <row r="5159">
          <cell r="B5159">
            <v>43861</v>
          </cell>
          <cell r="C5159">
            <v>103.98</v>
          </cell>
        </row>
        <row r="5160">
          <cell r="B5160">
            <v>43864</v>
          </cell>
          <cell r="C5160">
            <v>104.52</v>
          </cell>
        </row>
        <row r="5161">
          <cell r="B5161">
            <v>43865</v>
          </cell>
          <cell r="C5161">
            <v>101.34</v>
          </cell>
        </row>
        <row r="5162">
          <cell r="B5162">
            <v>43866</v>
          </cell>
          <cell r="C5162">
            <v>98.67</v>
          </cell>
        </row>
        <row r="5163">
          <cell r="B5163">
            <v>43867</v>
          </cell>
          <cell r="C5163">
            <v>97.42</v>
          </cell>
        </row>
        <row r="5164">
          <cell r="B5164">
            <v>43868</v>
          </cell>
          <cell r="C5164">
            <v>99.9</v>
          </cell>
        </row>
        <row r="5165">
          <cell r="B5165">
            <v>43871</v>
          </cell>
          <cell r="C5165">
            <v>99.73</v>
          </cell>
        </row>
        <row r="5166">
          <cell r="B5166">
            <v>43872</v>
          </cell>
          <cell r="C5166">
            <v>97.87</v>
          </cell>
        </row>
        <row r="5167">
          <cell r="B5167">
            <v>43873</v>
          </cell>
          <cell r="C5167">
            <v>95.45</v>
          </cell>
        </row>
        <row r="5168">
          <cell r="B5168">
            <v>43874</v>
          </cell>
          <cell r="C5168">
            <v>93.55</v>
          </cell>
        </row>
        <row r="5169">
          <cell r="B5169">
            <v>43875</v>
          </cell>
          <cell r="C5169">
            <v>93.46</v>
          </cell>
        </row>
        <row r="5170">
          <cell r="B5170">
            <v>43878</v>
          </cell>
          <cell r="C5170">
            <v>92.62</v>
          </cell>
        </row>
        <row r="5171">
          <cell r="B5171">
            <v>43879</v>
          </cell>
          <cell r="C5171">
            <v>90.21</v>
          </cell>
        </row>
        <row r="5172">
          <cell r="B5172">
            <v>43880</v>
          </cell>
          <cell r="C5172">
            <v>90.41</v>
          </cell>
        </row>
        <row r="5173">
          <cell r="B5173">
            <v>43881</v>
          </cell>
          <cell r="C5173">
            <v>89.12</v>
          </cell>
        </row>
        <row r="5174">
          <cell r="B5174">
            <v>43882</v>
          </cell>
          <cell r="C5174">
            <v>90.98</v>
          </cell>
        </row>
        <row r="5175">
          <cell r="B5175">
            <v>43885</v>
          </cell>
          <cell r="C5175">
            <v>94.67</v>
          </cell>
        </row>
        <row r="5176">
          <cell r="B5176">
            <v>43886</v>
          </cell>
          <cell r="C5176">
            <v>99.58</v>
          </cell>
        </row>
        <row r="5177">
          <cell r="B5177">
            <v>43887</v>
          </cell>
          <cell r="C5177">
            <v>101.69</v>
          </cell>
        </row>
        <row r="5178">
          <cell r="B5178">
            <v>43888</v>
          </cell>
          <cell r="C5178">
            <v>114.76</v>
          </cell>
        </row>
        <row r="5179">
          <cell r="B5179">
            <v>43889</v>
          </cell>
          <cell r="C5179">
            <v>128.36000000000001</v>
          </cell>
        </row>
        <row r="5180">
          <cell r="B5180">
            <v>43892</v>
          </cell>
          <cell r="C5180">
            <v>131.5</v>
          </cell>
        </row>
        <row r="5181">
          <cell r="B5181">
            <v>43893</v>
          </cell>
          <cell r="C5181">
            <v>126.67</v>
          </cell>
        </row>
        <row r="5182">
          <cell r="B5182">
            <v>43894</v>
          </cell>
          <cell r="C5182">
            <v>118.87</v>
          </cell>
        </row>
        <row r="5183">
          <cell r="B5183">
            <v>43895</v>
          </cell>
          <cell r="C5183">
            <v>123.38</v>
          </cell>
        </row>
        <row r="5184">
          <cell r="B5184">
            <v>43896</v>
          </cell>
          <cell r="C5184">
            <v>129.16999999999999</v>
          </cell>
        </row>
        <row r="5185">
          <cell r="B5185">
            <v>43899</v>
          </cell>
          <cell r="C5185">
            <v>151.96</v>
          </cell>
        </row>
        <row r="5186">
          <cell r="B5186">
            <v>43900</v>
          </cell>
          <cell r="C5186">
            <v>142.62</v>
          </cell>
        </row>
        <row r="5187">
          <cell r="B5187">
            <v>43901</v>
          </cell>
          <cell r="C5187">
            <v>148.63999999999999</v>
          </cell>
        </row>
        <row r="5188">
          <cell r="B5188">
            <v>43902</v>
          </cell>
          <cell r="C5188">
            <v>167.3</v>
          </cell>
        </row>
        <row r="5189">
          <cell r="B5189">
            <v>43903</v>
          </cell>
          <cell r="C5189">
            <v>162.55000000000001</v>
          </cell>
        </row>
        <row r="5190">
          <cell r="B5190">
            <v>43906</v>
          </cell>
          <cell r="C5190">
            <v>174.53</v>
          </cell>
        </row>
        <row r="5191">
          <cell r="B5191">
            <v>43907</v>
          </cell>
          <cell r="C5191">
            <v>175.73</v>
          </cell>
        </row>
        <row r="5192">
          <cell r="B5192">
            <v>43908</v>
          </cell>
          <cell r="C5192">
            <v>196.73</v>
          </cell>
        </row>
        <row r="5193">
          <cell r="B5193">
            <v>43909</v>
          </cell>
          <cell r="C5193">
            <v>193.88</v>
          </cell>
        </row>
        <row r="5194">
          <cell r="B5194">
            <v>43910</v>
          </cell>
          <cell r="C5194">
            <v>207.43</v>
          </cell>
        </row>
        <row r="5195">
          <cell r="B5195">
            <v>43913</v>
          </cell>
          <cell r="C5195">
            <v>235.12</v>
          </cell>
        </row>
        <row r="5196">
          <cell r="B5196">
            <v>43914</v>
          </cell>
          <cell r="C5196">
            <v>236.61</v>
          </cell>
        </row>
        <row r="5197">
          <cell r="B5197">
            <v>43915</v>
          </cell>
          <cell r="C5197">
            <v>236.86</v>
          </cell>
        </row>
        <row r="5198">
          <cell r="B5198">
            <v>43916</v>
          </cell>
          <cell r="C5198">
            <v>240.98</v>
          </cell>
        </row>
        <row r="5199">
          <cell r="B5199">
            <v>43917</v>
          </cell>
          <cell r="C5199">
            <v>246.48</v>
          </cell>
        </row>
        <row r="5200">
          <cell r="B5200">
            <v>43920</v>
          </cell>
          <cell r="C5200">
            <v>254.79</v>
          </cell>
        </row>
        <row r="5201">
          <cell r="B5201">
            <v>43921</v>
          </cell>
          <cell r="C5201">
            <v>253.43</v>
          </cell>
        </row>
        <row r="5202">
          <cell r="B5202">
            <v>43922</v>
          </cell>
          <cell r="C5202">
            <v>250.84</v>
          </cell>
        </row>
        <row r="5203">
          <cell r="B5203">
            <v>43923</v>
          </cell>
          <cell r="C5203">
            <v>249.16</v>
          </cell>
        </row>
        <row r="5204">
          <cell r="B5204">
            <v>43924</v>
          </cell>
          <cell r="C5204">
            <v>251.96</v>
          </cell>
        </row>
        <row r="5205">
          <cell r="B5205">
            <v>43927</v>
          </cell>
          <cell r="C5205">
            <v>249.14</v>
          </cell>
        </row>
        <row r="5206">
          <cell r="B5206">
            <v>43928</v>
          </cell>
          <cell r="C5206">
            <v>237.37</v>
          </cell>
        </row>
        <row r="5207">
          <cell r="B5207">
            <v>43929</v>
          </cell>
          <cell r="C5207">
            <v>238.8</v>
          </cell>
        </row>
        <row r="5208">
          <cell r="B5208">
            <v>43930</v>
          </cell>
          <cell r="C5208">
            <v>239.15</v>
          </cell>
        </row>
        <row r="5209">
          <cell r="B5209">
            <v>43931</v>
          </cell>
          <cell r="C5209">
            <v>239.15</v>
          </cell>
        </row>
        <row r="5210">
          <cell r="B5210">
            <v>43934</v>
          </cell>
          <cell r="C5210">
            <v>239.15</v>
          </cell>
        </row>
        <row r="5211">
          <cell r="B5211">
            <v>43935</v>
          </cell>
          <cell r="C5211">
            <v>240.91</v>
          </cell>
        </row>
        <row r="5212">
          <cell r="B5212">
            <v>43936</v>
          </cell>
          <cell r="C5212">
            <v>242.47</v>
          </cell>
        </row>
        <row r="5213">
          <cell r="B5213">
            <v>43937</v>
          </cell>
          <cell r="C5213">
            <v>235.12</v>
          </cell>
        </row>
        <row r="5214">
          <cell r="B5214">
            <v>43938</v>
          </cell>
          <cell r="C5214">
            <v>234.74</v>
          </cell>
        </row>
        <row r="5215">
          <cell r="B5215">
            <v>43941</v>
          </cell>
          <cell r="C5215">
            <v>229.68</v>
          </cell>
        </row>
        <row r="5216">
          <cell r="B5216">
            <v>43942</v>
          </cell>
          <cell r="C5216">
            <v>232.78</v>
          </cell>
        </row>
        <row r="5217">
          <cell r="B5217">
            <v>43943</v>
          </cell>
          <cell r="C5217">
            <v>232.49</v>
          </cell>
        </row>
        <row r="5218">
          <cell r="B5218">
            <v>43944</v>
          </cell>
          <cell r="C5218">
            <v>233.91</v>
          </cell>
        </row>
        <row r="5219">
          <cell r="B5219">
            <v>43945</v>
          </cell>
          <cell r="C5219">
            <v>237.01</v>
          </cell>
        </row>
        <row r="5220">
          <cell r="B5220">
            <v>43948</v>
          </cell>
          <cell r="C5220">
            <v>237.85</v>
          </cell>
        </row>
        <row r="5221">
          <cell r="B5221">
            <v>43949</v>
          </cell>
          <cell r="C5221">
            <v>243.56</v>
          </cell>
        </row>
        <row r="5222">
          <cell r="B5222">
            <v>43950</v>
          </cell>
          <cell r="C5222">
            <v>250.31</v>
          </cell>
        </row>
        <row r="5223">
          <cell r="B5223">
            <v>43951</v>
          </cell>
          <cell r="C5223">
            <v>253.68</v>
          </cell>
        </row>
        <row r="5224">
          <cell r="B5224">
            <v>43952</v>
          </cell>
          <cell r="C5224">
            <v>257.79000000000002</v>
          </cell>
        </row>
        <row r="5225">
          <cell r="B5225">
            <v>43955</v>
          </cell>
          <cell r="C5225">
            <v>253.54</v>
          </cell>
        </row>
        <row r="5226">
          <cell r="B5226">
            <v>43956</v>
          </cell>
          <cell r="C5226">
            <v>252.75</v>
          </cell>
        </row>
        <row r="5227">
          <cell r="B5227">
            <v>43957</v>
          </cell>
          <cell r="C5227">
            <v>250.04</v>
          </cell>
        </row>
        <row r="5228">
          <cell r="B5228">
            <v>43958</v>
          </cell>
          <cell r="C5228">
            <v>252.34</v>
          </cell>
        </row>
        <row r="5229">
          <cell r="B5229">
            <v>43959</v>
          </cell>
          <cell r="C5229">
            <v>252.34</v>
          </cell>
        </row>
        <row r="5230">
          <cell r="B5230">
            <v>43962</v>
          </cell>
          <cell r="C5230">
            <v>248.79</v>
          </cell>
        </row>
        <row r="5231">
          <cell r="B5231">
            <v>43963</v>
          </cell>
          <cell r="C5231">
            <v>246.47</v>
          </cell>
        </row>
        <row r="5232">
          <cell r="B5232">
            <v>43964</v>
          </cell>
          <cell r="C5232">
            <v>250.76</v>
          </cell>
        </row>
        <row r="5233">
          <cell r="B5233">
            <v>43965</v>
          </cell>
          <cell r="C5233">
            <v>252.68</v>
          </cell>
        </row>
        <row r="5234">
          <cell r="B5234">
            <v>43966</v>
          </cell>
          <cell r="C5234">
            <v>254.64</v>
          </cell>
        </row>
        <row r="5235">
          <cell r="B5235">
            <v>43969</v>
          </cell>
          <cell r="C5235">
            <v>252.23</v>
          </cell>
        </row>
        <row r="5236">
          <cell r="B5236">
            <v>43970</v>
          </cell>
          <cell r="C5236">
            <v>244.74</v>
          </cell>
        </row>
        <row r="5237">
          <cell r="B5237">
            <v>43971</v>
          </cell>
          <cell r="C5237">
            <v>245.7</v>
          </cell>
        </row>
        <row r="5238">
          <cell r="B5238">
            <v>43972</v>
          </cell>
          <cell r="C5238">
            <v>245.02</v>
          </cell>
        </row>
        <row r="5239">
          <cell r="B5239">
            <v>43973</v>
          </cell>
          <cell r="C5239">
            <v>246.47</v>
          </cell>
        </row>
        <row r="5240">
          <cell r="B5240">
            <v>43976</v>
          </cell>
          <cell r="C5240">
            <v>246.47</v>
          </cell>
        </row>
        <row r="5241">
          <cell r="B5241">
            <v>43977</v>
          </cell>
          <cell r="C5241">
            <v>234.59</v>
          </cell>
        </row>
        <row r="5242">
          <cell r="B5242">
            <v>43978</v>
          </cell>
          <cell r="C5242">
            <v>229.23</v>
          </cell>
        </row>
        <row r="5243">
          <cell r="B5243">
            <v>43979</v>
          </cell>
          <cell r="C5243">
            <v>206.71</v>
          </cell>
        </row>
        <row r="5244">
          <cell r="B5244">
            <v>43980</v>
          </cell>
          <cell r="C5244">
            <v>188.33</v>
          </cell>
        </row>
        <row r="5245">
          <cell r="B5245">
            <v>43983</v>
          </cell>
          <cell r="C5245">
            <v>177.75</v>
          </cell>
        </row>
        <row r="5246">
          <cell r="B5246">
            <v>43984</v>
          </cell>
          <cell r="C5246">
            <v>177.89</v>
          </cell>
        </row>
        <row r="5247">
          <cell r="B5247">
            <v>43985</v>
          </cell>
          <cell r="C5247">
            <v>172.45</v>
          </cell>
        </row>
        <row r="5248">
          <cell r="B5248">
            <v>43986</v>
          </cell>
          <cell r="C5248">
            <v>173.02</v>
          </cell>
        </row>
        <row r="5249">
          <cell r="B5249">
            <v>43987</v>
          </cell>
          <cell r="C5249">
            <v>162.87</v>
          </cell>
        </row>
        <row r="5250">
          <cell r="B5250">
            <v>43990</v>
          </cell>
          <cell r="C5250">
            <v>166.19</v>
          </cell>
        </row>
        <row r="5251">
          <cell r="B5251">
            <v>43991</v>
          </cell>
          <cell r="C5251">
            <v>170.74</v>
          </cell>
        </row>
        <row r="5252">
          <cell r="B5252">
            <v>43992</v>
          </cell>
          <cell r="C5252">
            <v>170.39</v>
          </cell>
        </row>
        <row r="5253">
          <cell r="B5253">
            <v>43993</v>
          </cell>
          <cell r="C5253">
            <v>179.96</v>
          </cell>
        </row>
        <row r="5254">
          <cell r="B5254">
            <v>43994</v>
          </cell>
          <cell r="C5254">
            <v>179.37</v>
          </cell>
        </row>
        <row r="5255">
          <cell r="B5255">
            <v>43997</v>
          </cell>
          <cell r="C5255">
            <v>183.59</v>
          </cell>
        </row>
        <row r="5256">
          <cell r="B5256">
            <v>43998</v>
          </cell>
          <cell r="C5256">
            <v>172.55</v>
          </cell>
        </row>
        <row r="5257">
          <cell r="B5257">
            <v>43999</v>
          </cell>
          <cell r="C5257">
            <v>170.38</v>
          </cell>
        </row>
        <row r="5258">
          <cell r="B5258">
            <v>44000</v>
          </cell>
          <cell r="C5258">
            <v>167.99</v>
          </cell>
        </row>
        <row r="5259">
          <cell r="B5259">
            <v>44001</v>
          </cell>
          <cell r="C5259">
            <v>165.52</v>
          </cell>
        </row>
        <row r="5260">
          <cell r="B5260">
            <v>44004</v>
          </cell>
          <cell r="C5260">
            <v>168.48</v>
          </cell>
        </row>
        <row r="5261">
          <cell r="B5261">
            <v>44005</v>
          </cell>
          <cell r="C5261">
            <v>165.68</v>
          </cell>
        </row>
        <row r="5262">
          <cell r="B5262">
            <v>44006</v>
          </cell>
          <cell r="C5262">
            <v>166.54</v>
          </cell>
        </row>
        <row r="5263">
          <cell r="B5263">
            <v>44007</v>
          </cell>
          <cell r="C5263">
            <v>171.47</v>
          </cell>
        </row>
        <row r="5264">
          <cell r="B5264">
            <v>44008</v>
          </cell>
          <cell r="C5264">
            <v>168.06</v>
          </cell>
        </row>
        <row r="5265">
          <cell r="B5265">
            <v>44011</v>
          </cell>
          <cell r="C5265">
            <v>168.44</v>
          </cell>
        </row>
        <row r="5266">
          <cell r="B5266">
            <v>44012</v>
          </cell>
          <cell r="C5266">
            <v>168.43</v>
          </cell>
        </row>
        <row r="5267">
          <cell r="B5267">
            <v>44013</v>
          </cell>
          <cell r="C5267">
            <v>159.5</v>
          </cell>
        </row>
        <row r="5268">
          <cell r="B5268">
            <v>44014</v>
          </cell>
          <cell r="C5268">
            <v>157.28</v>
          </cell>
        </row>
        <row r="5269">
          <cell r="B5269">
            <v>44015</v>
          </cell>
          <cell r="C5269">
            <v>157.56</v>
          </cell>
        </row>
        <row r="5270">
          <cell r="B5270">
            <v>44018</v>
          </cell>
          <cell r="C5270">
            <v>153.43</v>
          </cell>
        </row>
        <row r="5271">
          <cell r="B5271">
            <v>44019</v>
          </cell>
          <cell r="C5271">
            <v>148.47999999999999</v>
          </cell>
        </row>
        <row r="5272">
          <cell r="B5272">
            <v>44020</v>
          </cell>
          <cell r="C5272">
            <v>143.87</v>
          </cell>
        </row>
        <row r="5273">
          <cell r="B5273">
            <v>44021</v>
          </cell>
          <cell r="C5273">
            <v>144.69999999999999</v>
          </cell>
        </row>
        <row r="5274">
          <cell r="B5274">
            <v>44022</v>
          </cell>
          <cell r="C5274">
            <v>148.5</v>
          </cell>
        </row>
        <row r="5275">
          <cell r="B5275">
            <v>44025</v>
          </cell>
          <cell r="C5275">
            <v>144.13</v>
          </cell>
        </row>
        <row r="5276">
          <cell r="B5276">
            <v>44026</v>
          </cell>
          <cell r="C5276">
            <v>144.13999999999999</v>
          </cell>
        </row>
        <row r="5277">
          <cell r="B5277">
            <v>44027</v>
          </cell>
          <cell r="C5277">
            <v>141.5</v>
          </cell>
        </row>
        <row r="5278">
          <cell r="B5278">
            <v>44028</v>
          </cell>
          <cell r="C5278">
            <v>143.13999999999999</v>
          </cell>
        </row>
        <row r="5279">
          <cell r="B5279">
            <v>44029</v>
          </cell>
          <cell r="C5279">
            <v>139.69</v>
          </cell>
        </row>
        <row r="5280">
          <cell r="B5280">
            <v>44032</v>
          </cell>
          <cell r="C5280">
            <v>139.97999999999999</v>
          </cell>
        </row>
        <row r="5281">
          <cell r="B5281">
            <v>44033</v>
          </cell>
          <cell r="C5281">
            <v>131.97999999999999</v>
          </cell>
        </row>
        <row r="5282">
          <cell r="B5282">
            <v>44034</v>
          </cell>
          <cell r="C5282">
            <v>125.7</v>
          </cell>
        </row>
        <row r="5283">
          <cell r="B5283">
            <v>44035</v>
          </cell>
          <cell r="C5283">
            <v>115.97</v>
          </cell>
        </row>
        <row r="5284">
          <cell r="B5284">
            <v>44036</v>
          </cell>
          <cell r="C5284">
            <v>115.7</v>
          </cell>
        </row>
        <row r="5285">
          <cell r="B5285">
            <v>44039</v>
          </cell>
          <cell r="C5285">
            <v>121.58</v>
          </cell>
        </row>
        <row r="5286">
          <cell r="B5286">
            <v>44040</v>
          </cell>
          <cell r="C5286">
            <v>123.83</v>
          </cell>
        </row>
        <row r="5287">
          <cell r="B5287">
            <v>44041</v>
          </cell>
          <cell r="C5287">
            <v>125.77</v>
          </cell>
        </row>
        <row r="5288">
          <cell r="B5288">
            <v>44042</v>
          </cell>
          <cell r="C5288">
            <v>131.16</v>
          </cell>
        </row>
        <row r="5289">
          <cell r="B5289">
            <v>44043</v>
          </cell>
          <cell r="C5289">
            <v>137.24</v>
          </cell>
        </row>
        <row r="5290">
          <cell r="B5290">
            <v>44046</v>
          </cell>
          <cell r="C5290">
            <v>135.43</v>
          </cell>
        </row>
        <row r="5291">
          <cell r="B5291">
            <v>44047</v>
          </cell>
          <cell r="C5291">
            <v>139.47999999999999</v>
          </cell>
        </row>
        <row r="5292">
          <cell r="B5292">
            <v>44048</v>
          </cell>
          <cell r="C5292">
            <v>132.83000000000001</v>
          </cell>
        </row>
        <row r="5293">
          <cell r="B5293">
            <v>44049</v>
          </cell>
          <cell r="C5293">
            <v>134.94</v>
          </cell>
        </row>
        <row r="5294">
          <cell r="B5294">
            <v>44050</v>
          </cell>
          <cell r="C5294">
            <v>134.91</v>
          </cell>
        </row>
        <row r="5295">
          <cell r="B5295">
            <v>44053</v>
          </cell>
          <cell r="C5295">
            <v>135.51</v>
          </cell>
        </row>
        <row r="5296">
          <cell r="B5296">
            <v>44054</v>
          </cell>
          <cell r="C5296">
            <v>130.47999999999999</v>
          </cell>
        </row>
        <row r="5297">
          <cell r="B5297">
            <v>44055</v>
          </cell>
          <cell r="C5297">
            <v>129.19999999999999</v>
          </cell>
        </row>
        <row r="5298">
          <cell r="B5298">
            <v>44056</v>
          </cell>
          <cell r="C5298">
            <v>125.9</v>
          </cell>
        </row>
        <row r="5299">
          <cell r="B5299">
            <v>44057</v>
          </cell>
          <cell r="C5299">
            <v>126.73</v>
          </cell>
        </row>
        <row r="5300">
          <cell r="B5300">
            <v>44060</v>
          </cell>
          <cell r="C5300">
            <v>129.35</v>
          </cell>
        </row>
        <row r="5301">
          <cell r="B5301">
            <v>44061</v>
          </cell>
          <cell r="C5301">
            <v>133.05000000000001</v>
          </cell>
        </row>
        <row r="5302">
          <cell r="B5302">
            <v>44062</v>
          </cell>
          <cell r="C5302">
            <v>135.54</v>
          </cell>
        </row>
        <row r="5303">
          <cell r="B5303">
            <v>44063</v>
          </cell>
          <cell r="C5303">
            <v>138.19999999999999</v>
          </cell>
        </row>
        <row r="5304">
          <cell r="B5304">
            <v>44064</v>
          </cell>
          <cell r="C5304">
            <v>138.01</v>
          </cell>
        </row>
        <row r="5305">
          <cell r="B5305">
            <v>44067</v>
          </cell>
          <cell r="C5305">
            <v>138.84</v>
          </cell>
        </row>
        <row r="5306">
          <cell r="B5306">
            <v>44068</v>
          </cell>
          <cell r="C5306">
            <v>134.25</v>
          </cell>
        </row>
        <row r="5307">
          <cell r="B5307">
            <v>44069</v>
          </cell>
          <cell r="C5307">
            <v>131.84</v>
          </cell>
        </row>
        <row r="5308">
          <cell r="B5308">
            <v>44070</v>
          </cell>
          <cell r="C5308">
            <v>132.80000000000001</v>
          </cell>
        </row>
        <row r="5309">
          <cell r="B5309">
            <v>44071</v>
          </cell>
          <cell r="C5309">
            <v>133.38</v>
          </cell>
        </row>
        <row r="5310">
          <cell r="B5310">
            <v>44074</v>
          </cell>
          <cell r="C5310">
            <v>133.38</v>
          </cell>
        </row>
        <row r="5311">
          <cell r="B5311">
            <v>44075</v>
          </cell>
          <cell r="C5311">
            <v>133.12</v>
          </cell>
        </row>
        <row r="5312">
          <cell r="B5312">
            <v>44076</v>
          </cell>
          <cell r="C5312">
            <v>136.88</v>
          </cell>
        </row>
        <row r="5313">
          <cell r="B5313">
            <v>44077</v>
          </cell>
          <cell r="C5313">
            <v>136.86000000000001</v>
          </cell>
        </row>
        <row r="5314">
          <cell r="B5314">
            <v>44078</v>
          </cell>
          <cell r="C5314">
            <v>135.13</v>
          </cell>
        </row>
        <row r="5315">
          <cell r="B5315">
            <v>44081</v>
          </cell>
          <cell r="C5315">
            <v>134.54</v>
          </cell>
        </row>
        <row r="5316">
          <cell r="B5316">
            <v>44082</v>
          </cell>
          <cell r="C5316">
            <v>137.03</v>
          </cell>
        </row>
        <row r="5317">
          <cell r="B5317">
            <v>44083</v>
          </cell>
          <cell r="C5317">
            <v>135.51</v>
          </cell>
        </row>
        <row r="5318">
          <cell r="B5318">
            <v>44084</v>
          </cell>
          <cell r="C5318">
            <v>129.1</v>
          </cell>
        </row>
        <row r="5319">
          <cell r="B5319">
            <v>44085</v>
          </cell>
          <cell r="C5319">
            <v>132.5</v>
          </cell>
        </row>
        <row r="5320">
          <cell r="B5320">
            <v>44088</v>
          </cell>
          <cell r="C5320">
            <v>133.06</v>
          </cell>
        </row>
        <row r="5321">
          <cell r="B5321">
            <v>44089</v>
          </cell>
          <cell r="C5321">
            <v>131.37</v>
          </cell>
        </row>
        <row r="5322">
          <cell r="B5322">
            <v>44090</v>
          </cell>
          <cell r="C5322">
            <v>130.80000000000001</v>
          </cell>
        </row>
        <row r="5323">
          <cell r="B5323">
            <v>44091</v>
          </cell>
          <cell r="C5323">
            <v>132.43</v>
          </cell>
        </row>
        <row r="5324">
          <cell r="B5324">
            <v>44092</v>
          </cell>
          <cell r="C5324">
            <v>133.19</v>
          </cell>
        </row>
        <row r="5325">
          <cell r="B5325">
            <v>44095</v>
          </cell>
          <cell r="C5325">
            <v>137.63</v>
          </cell>
        </row>
        <row r="5326">
          <cell r="B5326">
            <v>44096</v>
          </cell>
          <cell r="C5326">
            <v>136.69</v>
          </cell>
        </row>
        <row r="5327">
          <cell r="B5327">
            <v>44097</v>
          </cell>
          <cell r="C5327">
            <v>139.19</v>
          </cell>
        </row>
        <row r="5328">
          <cell r="B5328">
            <v>44098</v>
          </cell>
          <cell r="C5328">
            <v>140.83000000000001</v>
          </cell>
        </row>
        <row r="5329">
          <cell r="B5329">
            <v>44099</v>
          </cell>
          <cell r="C5329">
            <v>141.96</v>
          </cell>
        </row>
        <row r="5330">
          <cell r="B5330">
            <v>44102</v>
          </cell>
          <cell r="C5330">
            <v>142.44999999999999</v>
          </cell>
        </row>
        <row r="5331">
          <cell r="B5331">
            <v>44103</v>
          </cell>
          <cell r="C5331">
            <v>142.65</v>
          </cell>
        </row>
        <row r="5332">
          <cell r="B5332">
            <v>44104</v>
          </cell>
          <cell r="C5332">
            <v>142.13999999999999</v>
          </cell>
        </row>
        <row r="5333">
          <cell r="B5333">
            <v>44105</v>
          </cell>
          <cell r="C5333">
            <v>141.57</v>
          </cell>
        </row>
        <row r="5334">
          <cell r="B5334">
            <v>44106</v>
          </cell>
          <cell r="C5334">
            <v>142.88999999999999</v>
          </cell>
        </row>
        <row r="5335">
          <cell r="B5335">
            <v>44109</v>
          </cell>
          <cell r="C5335">
            <v>140.44999999999999</v>
          </cell>
        </row>
        <row r="5336">
          <cell r="B5336">
            <v>44110</v>
          </cell>
          <cell r="C5336">
            <v>138.32</v>
          </cell>
        </row>
        <row r="5337">
          <cell r="B5337">
            <v>44111</v>
          </cell>
          <cell r="C5337">
            <v>135.33000000000001</v>
          </cell>
        </row>
        <row r="5338">
          <cell r="B5338">
            <v>44112</v>
          </cell>
          <cell r="C5338">
            <v>136.9</v>
          </cell>
        </row>
        <row r="5339">
          <cell r="B5339">
            <v>44113</v>
          </cell>
          <cell r="C5339">
            <v>136.25</v>
          </cell>
        </row>
        <row r="5340">
          <cell r="B5340">
            <v>44116</v>
          </cell>
          <cell r="C5340">
            <v>136.58000000000001</v>
          </cell>
        </row>
        <row r="5341">
          <cell r="B5341">
            <v>44117</v>
          </cell>
          <cell r="C5341">
            <v>137.34</v>
          </cell>
        </row>
        <row r="5342">
          <cell r="B5342">
            <v>44118</v>
          </cell>
          <cell r="C5342">
            <v>137.59</v>
          </cell>
        </row>
        <row r="5343">
          <cell r="B5343">
            <v>44119</v>
          </cell>
          <cell r="C5343">
            <v>142.02000000000001</v>
          </cell>
        </row>
        <row r="5344">
          <cell r="B5344">
            <v>44120</v>
          </cell>
          <cell r="C5344">
            <v>141.88</v>
          </cell>
        </row>
        <row r="5345">
          <cell r="B5345">
            <v>44123</v>
          </cell>
          <cell r="C5345">
            <v>140.58000000000001</v>
          </cell>
        </row>
        <row r="5346">
          <cell r="B5346">
            <v>44124</v>
          </cell>
          <cell r="C5346">
            <v>140.99</v>
          </cell>
        </row>
        <row r="5347">
          <cell r="B5347">
            <v>44125</v>
          </cell>
          <cell r="C5347">
            <v>141.34</v>
          </cell>
        </row>
        <row r="5348">
          <cell r="B5348">
            <v>44126</v>
          </cell>
          <cell r="C5348">
            <v>141.09</v>
          </cell>
        </row>
        <row r="5349">
          <cell r="B5349">
            <v>44127</v>
          </cell>
          <cell r="C5349">
            <v>140.61000000000001</v>
          </cell>
        </row>
        <row r="5350">
          <cell r="B5350">
            <v>44130</v>
          </cell>
          <cell r="C5350">
            <v>140.5</v>
          </cell>
        </row>
        <row r="5351">
          <cell r="B5351">
            <v>44131</v>
          </cell>
          <cell r="C5351">
            <v>142.38</v>
          </cell>
        </row>
        <row r="5352">
          <cell r="B5352">
            <v>44132</v>
          </cell>
          <cell r="C5352">
            <v>145.97999999999999</v>
          </cell>
        </row>
        <row r="5353">
          <cell r="B5353">
            <v>44133</v>
          </cell>
          <cell r="C5353">
            <v>146</v>
          </cell>
        </row>
        <row r="5354">
          <cell r="B5354">
            <v>44134</v>
          </cell>
          <cell r="C5354">
            <v>144.53</v>
          </cell>
        </row>
        <row r="5355">
          <cell r="B5355">
            <v>44137</v>
          </cell>
          <cell r="C5355">
            <v>144.08000000000001</v>
          </cell>
        </row>
        <row r="5356">
          <cell r="B5356">
            <v>44138</v>
          </cell>
          <cell r="C5356">
            <v>140.38</v>
          </cell>
        </row>
        <row r="5357">
          <cell r="B5357">
            <v>44139</v>
          </cell>
          <cell r="C5357">
            <v>138.76</v>
          </cell>
        </row>
        <row r="5358">
          <cell r="B5358">
            <v>44140</v>
          </cell>
          <cell r="C5358">
            <v>132.76</v>
          </cell>
        </row>
        <row r="5359">
          <cell r="B5359">
            <v>44141</v>
          </cell>
          <cell r="C5359">
            <v>129.82</v>
          </cell>
        </row>
        <row r="5360">
          <cell r="B5360">
            <v>44144</v>
          </cell>
          <cell r="C5360">
            <v>119.24</v>
          </cell>
        </row>
        <row r="5361">
          <cell r="B5361">
            <v>44145</v>
          </cell>
          <cell r="C5361">
            <v>116.26</v>
          </cell>
        </row>
        <row r="5362">
          <cell r="B5362">
            <v>44146</v>
          </cell>
          <cell r="C5362">
            <v>116.89</v>
          </cell>
        </row>
        <row r="5363">
          <cell r="B5363">
            <v>44147</v>
          </cell>
          <cell r="C5363">
            <v>119.18</v>
          </cell>
        </row>
        <row r="5364">
          <cell r="B5364">
            <v>44148</v>
          </cell>
          <cell r="C5364">
            <v>121.54</v>
          </cell>
        </row>
        <row r="5365">
          <cell r="B5365">
            <v>44151</v>
          </cell>
          <cell r="C5365">
            <v>118.57</v>
          </cell>
        </row>
        <row r="5366">
          <cell r="B5366">
            <v>44152</v>
          </cell>
          <cell r="C5366">
            <v>118.47</v>
          </cell>
        </row>
        <row r="5367">
          <cell r="B5367">
            <v>44153</v>
          </cell>
          <cell r="C5367">
            <v>116.9</v>
          </cell>
        </row>
        <row r="5368">
          <cell r="B5368">
            <v>44154</v>
          </cell>
          <cell r="C5368">
            <v>117.79</v>
          </cell>
        </row>
        <row r="5369">
          <cell r="B5369">
            <v>44155</v>
          </cell>
          <cell r="C5369">
            <v>119.08</v>
          </cell>
        </row>
        <row r="5370">
          <cell r="B5370">
            <v>44158</v>
          </cell>
          <cell r="C5370">
            <v>117.63</v>
          </cell>
        </row>
        <row r="5371">
          <cell r="B5371">
            <v>44159</v>
          </cell>
          <cell r="C5371">
            <v>117.39</v>
          </cell>
        </row>
        <row r="5372">
          <cell r="B5372">
            <v>44160</v>
          </cell>
          <cell r="C5372">
            <v>117.18</v>
          </cell>
        </row>
        <row r="5373">
          <cell r="B5373">
            <v>44161</v>
          </cell>
          <cell r="C5373">
            <v>116.82</v>
          </cell>
        </row>
        <row r="5374">
          <cell r="B5374">
            <v>44162</v>
          </cell>
          <cell r="C5374">
            <v>116.51</v>
          </cell>
        </row>
        <row r="5375">
          <cell r="B5375">
            <v>44165</v>
          </cell>
          <cell r="C5375">
            <v>115.42</v>
          </cell>
        </row>
        <row r="5376">
          <cell r="B5376">
            <v>44166</v>
          </cell>
          <cell r="C5376">
            <v>112.58</v>
          </cell>
        </row>
        <row r="5377">
          <cell r="B5377">
            <v>44167</v>
          </cell>
          <cell r="C5377">
            <v>110.61</v>
          </cell>
        </row>
        <row r="5378">
          <cell r="B5378">
            <v>44168</v>
          </cell>
          <cell r="C5378">
            <v>113.14</v>
          </cell>
        </row>
        <row r="5379">
          <cell r="B5379">
            <v>44169</v>
          </cell>
          <cell r="C5379">
            <v>112.8</v>
          </cell>
        </row>
        <row r="5380">
          <cell r="B5380">
            <v>44172</v>
          </cell>
          <cell r="C5380">
            <v>116.34</v>
          </cell>
        </row>
        <row r="5381">
          <cell r="B5381">
            <v>44173</v>
          </cell>
          <cell r="C5381">
            <v>119.02</v>
          </cell>
        </row>
        <row r="5382">
          <cell r="B5382">
            <v>44174</v>
          </cell>
          <cell r="C5382">
            <v>117.18</v>
          </cell>
        </row>
        <row r="5383">
          <cell r="B5383">
            <v>44175</v>
          </cell>
          <cell r="C5383">
            <v>114.46</v>
          </cell>
        </row>
        <row r="5384">
          <cell r="B5384">
            <v>44176</v>
          </cell>
          <cell r="C5384">
            <v>115.19</v>
          </cell>
        </row>
        <row r="5385">
          <cell r="B5385">
            <v>44179</v>
          </cell>
          <cell r="C5385">
            <v>112.98</v>
          </cell>
        </row>
        <row r="5386">
          <cell r="B5386">
            <v>44180</v>
          </cell>
          <cell r="C5386">
            <v>112.51</v>
          </cell>
        </row>
        <row r="5387">
          <cell r="B5387">
            <v>44181</v>
          </cell>
          <cell r="C5387">
            <v>106.45</v>
          </cell>
        </row>
        <row r="5388">
          <cell r="B5388">
            <v>44182</v>
          </cell>
          <cell r="C5388">
            <v>109.56</v>
          </cell>
        </row>
        <row r="5389">
          <cell r="B5389">
            <v>44183</v>
          </cell>
          <cell r="C5389">
            <v>107.54</v>
          </cell>
        </row>
        <row r="5390">
          <cell r="B5390">
            <v>44186</v>
          </cell>
          <cell r="C5390">
            <v>108.82</v>
          </cell>
        </row>
        <row r="5391">
          <cell r="B5391">
            <v>44187</v>
          </cell>
          <cell r="C5391">
            <v>108.7</v>
          </cell>
        </row>
        <row r="5392">
          <cell r="B5392">
            <v>44188</v>
          </cell>
          <cell r="C5392">
            <v>102.86</v>
          </cell>
        </row>
        <row r="5393">
          <cell r="B5393">
            <v>44189</v>
          </cell>
          <cell r="C5393">
            <v>104.09</v>
          </cell>
        </row>
        <row r="5394">
          <cell r="B5394">
            <v>44190</v>
          </cell>
          <cell r="C5394">
            <v>104.09</v>
          </cell>
        </row>
        <row r="5395">
          <cell r="B5395">
            <v>44193</v>
          </cell>
          <cell r="C5395">
            <v>104.09</v>
          </cell>
        </row>
        <row r="5396">
          <cell r="B5396">
            <v>44194</v>
          </cell>
          <cell r="C5396">
            <v>105.17</v>
          </cell>
        </row>
        <row r="5397">
          <cell r="B5397">
            <v>44195</v>
          </cell>
          <cell r="C5397">
            <v>104.54</v>
          </cell>
        </row>
        <row r="5398">
          <cell r="B5398">
            <v>44196</v>
          </cell>
          <cell r="C5398">
            <v>105.29</v>
          </cell>
        </row>
        <row r="5399">
          <cell r="B5399">
            <v>44197</v>
          </cell>
          <cell r="C5399">
            <v>105.29</v>
          </cell>
        </row>
        <row r="5400">
          <cell r="B5400">
            <v>44200</v>
          </cell>
          <cell r="C5400">
            <v>105.63</v>
          </cell>
        </row>
        <row r="5401">
          <cell r="B5401">
            <v>44201</v>
          </cell>
          <cell r="C5401">
            <v>104.01</v>
          </cell>
        </row>
        <row r="5402">
          <cell r="B5402">
            <v>44202</v>
          </cell>
          <cell r="C5402">
            <v>100.24</v>
          </cell>
        </row>
        <row r="5403">
          <cell r="B5403">
            <v>44203</v>
          </cell>
          <cell r="C5403">
            <v>100.69</v>
          </cell>
        </row>
        <row r="5404">
          <cell r="B5404">
            <v>44204</v>
          </cell>
          <cell r="C5404">
            <v>99.69</v>
          </cell>
        </row>
        <row r="5405">
          <cell r="B5405">
            <v>44207</v>
          </cell>
          <cell r="C5405">
            <v>100.71</v>
          </cell>
        </row>
        <row r="5406">
          <cell r="B5406">
            <v>44208</v>
          </cell>
          <cell r="C5406">
            <v>100.34</v>
          </cell>
        </row>
        <row r="5407">
          <cell r="B5407">
            <v>44209</v>
          </cell>
          <cell r="C5407">
            <v>104.89</v>
          </cell>
        </row>
        <row r="5408">
          <cell r="B5408">
            <v>44210</v>
          </cell>
          <cell r="C5408">
            <v>107.71</v>
          </cell>
        </row>
        <row r="5409">
          <cell r="B5409">
            <v>44211</v>
          </cell>
          <cell r="C5409">
            <v>106.46</v>
          </cell>
        </row>
        <row r="5410">
          <cell r="B5410">
            <v>44214</v>
          </cell>
          <cell r="C5410">
            <v>106.5</v>
          </cell>
        </row>
        <row r="5411">
          <cell r="B5411">
            <v>44215</v>
          </cell>
          <cell r="C5411">
            <v>106.87</v>
          </cell>
        </row>
        <row r="5412">
          <cell r="B5412">
            <v>44216</v>
          </cell>
          <cell r="C5412">
            <v>107.68</v>
          </cell>
        </row>
        <row r="5413">
          <cell r="B5413">
            <v>44217</v>
          </cell>
          <cell r="C5413">
            <v>105.08</v>
          </cell>
        </row>
        <row r="5414">
          <cell r="B5414">
            <v>44218</v>
          </cell>
          <cell r="C5414">
            <v>108.11</v>
          </cell>
        </row>
        <row r="5415">
          <cell r="B5415">
            <v>44221</v>
          </cell>
          <cell r="C5415">
            <v>111.87</v>
          </cell>
        </row>
        <row r="5416">
          <cell r="B5416">
            <v>44222</v>
          </cell>
          <cell r="C5416">
            <v>112.1</v>
          </cell>
        </row>
        <row r="5417">
          <cell r="B5417">
            <v>44223</v>
          </cell>
          <cell r="C5417">
            <v>112.89</v>
          </cell>
        </row>
        <row r="5418">
          <cell r="B5418">
            <v>44224</v>
          </cell>
          <cell r="C5418">
            <v>110.63</v>
          </cell>
        </row>
        <row r="5419">
          <cell r="B5419">
            <v>44225</v>
          </cell>
          <cell r="C5419">
            <v>107.82</v>
          </cell>
        </row>
        <row r="5420">
          <cell r="B5420">
            <v>44228</v>
          </cell>
          <cell r="C5420">
            <v>107.31</v>
          </cell>
        </row>
        <row r="5421">
          <cell r="B5421">
            <v>44229</v>
          </cell>
          <cell r="C5421">
            <v>104.65</v>
          </cell>
        </row>
        <row r="5422">
          <cell r="B5422">
            <v>44230</v>
          </cell>
          <cell r="C5422">
            <v>103.03</v>
          </cell>
        </row>
        <row r="5423">
          <cell r="B5423">
            <v>44231</v>
          </cell>
          <cell r="C5423">
            <v>101.31</v>
          </cell>
        </row>
        <row r="5424">
          <cell r="B5424">
            <v>44232</v>
          </cell>
          <cell r="C5424">
            <v>100.42</v>
          </cell>
        </row>
        <row r="5425">
          <cell r="B5425">
            <v>44235</v>
          </cell>
          <cell r="C5425">
            <v>99.59</v>
          </cell>
        </row>
        <row r="5426">
          <cell r="B5426">
            <v>44236</v>
          </cell>
          <cell r="C5426">
            <v>100.35</v>
          </cell>
        </row>
        <row r="5427">
          <cell r="B5427">
            <v>44237</v>
          </cell>
          <cell r="C5427">
            <v>104.63</v>
          </cell>
        </row>
        <row r="5428">
          <cell r="B5428">
            <v>44238</v>
          </cell>
          <cell r="C5428">
            <v>106.65</v>
          </cell>
        </row>
        <row r="5429">
          <cell r="B5429">
            <v>44239</v>
          </cell>
          <cell r="C5429">
            <v>102.49</v>
          </cell>
        </row>
        <row r="5430">
          <cell r="B5430">
            <v>44242</v>
          </cell>
          <cell r="C5430">
            <v>100.88</v>
          </cell>
        </row>
        <row r="5431">
          <cell r="B5431">
            <v>44243</v>
          </cell>
          <cell r="C5431">
            <v>101.56</v>
          </cell>
        </row>
        <row r="5432">
          <cell r="B5432">
            <v>44244</v>
          </cell>
          <cell r="C5432">
            <v>105.35</v>
          </cell>
        </row>
        <row r="5433">
          <cell r="B5433">
            <v>44245</v>
          </cell>
          <cell r="C5433">
            <v>101.58</v>
          </cell>
        </row>
        <row r="5434">
          <cell r="B5434">
            <v>44246</v>
          </cell>
          <cell r="C5434">
            <v>102.6</v>
          </cell>
        </row>
        <row r="5435">
          <cell r="B5435">
            <v>44249</v>
          </cell>
          <cell r="C5435">
            <v>111.13</v>
          </cell>
        </row>
        <row r="5436">
          <cell r="B5436">
            <v>44250</v>
          </cell>
          <cell r="C5436">
            <v>105.64</v>
          </cell>
        </row>
        <row r="5437">
          <cell r="B5437">
            <v>44251</v>
          </cell>
          <cell r="C5437">
            <v>112.55</v>
          </cell>
        </row>
        <row r="5438">
          <cell r="B5438">
            <v>44252</v>
          </cell>
          <cell r="C5438">
            <v>109.9</v>
          </cell>
        </row>
        <row r="5439">
          <cell r="B5439">
            <v>44253</v>
          </cell>
          <cell r="C5439">
            <v>112.47</v>
          </cell>
        </row>
        <row r="5440">
          <cell r="B5440">
            <v>44256</v>
          </cell>
          <cell r="C5440">
            <v>117.43</v>
          </cell>
        </row>
        <row r="5441">
          <cell r="B5441">
            <v>44257</v>
          </cell>
          <cell r="C5441">
            <v>115.95</v>
          </cell>
        </row>
        <row r="5442">
          <cell r="B5442">
            <v>44258</v>
          </cell>
          <cell r="C5442">
            <v>115.49</v>
          </cell>
        </row>
        <row r="5443">
          <cell r="B5443">
            <v>44259</v>
          </cell>
          <cell r="C5443">
            <v>117.13</v>
          </cell>
        </row>
        <row r="5444">
          <cell r="B5444">
            <v>44260</v>
          </cell>
          <cell r="C5444">
            <v>118.57</v>
          </cell>
        </row>
        <row r="5445">
          <cell r="B5445">
            <v>44263</v>
          </cell>
          <cell r="C5445">
            <v>119.97</v>
          </cell>
        </row>
        <row r="5446">
          <cell r="B5446">
            <v>44264</v>
          </cell>
          <cell r="C5446">
            <v>119.08</v>
          </cell>
        </row>
        <row r="5447">
          <cell r="B5447">
            <v>44265</v>
          </cell>
          <cell r="C5447">
            <v>120.13</v>
          </cell>
        </row>
        <row r="5448">
          <cell r="B5448">
            <v>44266</v>
          </cell>
          <cell r="C5448">
            <v>118.17</v>
          </cell>
        </row>
        <row r="5449">
          <cell r="B5449">
            <v>44267</v>
          </cell>
          <cell r="C5449">
            <v>116.44</v>
          </cell>
        </row>
        <row r="5450">
          <cell r="B5450">
            <v>44270</v>
          </cell>
          <cell r="C5450">
            <v>116.15</v>
          </cell>
        </row>
        <row r="5451">
          <cell r="B5451">
            <v>44271</v>
          </cell>
          <cell r="C5451">
            <v>119.36</v>
          </cell>
        </row>
        <row r="5452">
          <cell r="B5452">
            <v>44272</v>
          </cell>
          <cell r="C5452">
            <v>116.7</v>
          </cell>
        </row>
        <row r="5453">
          <cell r="B5453">
            <v>44273</v>
          </cell>
          <cell r="C5453">
            <v>110.78</v>
          </cell>
        </row>
        <row r="5454">
          <cell r="B5454">
            <v>44274</v>
          </cell>
          <cell r="C5454">
            <v>112.5</v>
          </cell>
        </row>
        <row r="5455">
          <cell r="B5455">
            <v>44277</v>
          </cell>
          <cell r="C5455">
            <v>113.1</v>
          </cell>
        </row>
        <row r="5456">
          <cell r="B5456">
            <v>44278</v>
          </cell>
          <cell r="C5456">
            <v>114.46</v>
          </cell>
        </row>
        <row r="5457">
          <cell r="B5457">
            <v>44279</v>
          </cell>
          <cell r="C5457">
            <v>114.4</v>
          </cell>
        </row>
        <row r="5458">
          <cell r="B5458">
            <v>44280</v>
          </cell>
          <cell r="C5458">
            <v>116.36</v>
          </cell>
        </row>
        <row r="5459">
          <cell r="B5459">
            <v>44281</v>
          </cell>
          <cell r="C5459">
            <v>112.71</v>
          </cell>
        </row>
        <row r="5460">
          <cell r="B5460">
            <v>44284</v>
          </cell>
          <cell r="C5460">
            <v>111.6</v>
          </cell>
        </row>
        <row r="5461">
          <cell r="B5461">
            <v>44285</v>
          </cell>
          <cell r="C5461">
            <v>108.47</v>
          </cell>
        </row>
        <row r="5462">
          <cell r="B5462">
            <v>44286</v>
          </cell>
          <cell r="C5462">
            <v>122.7</v>
          </cell>
        </row>
        <row r="5463">
          <cell r="B5463">
            <v>44287</v>
          </cell>
          <cell r="C5463">
            <v>124.53</v>
          </cell>
        </row>
        <row r="5464">
          <cell r="B5464">
            <v>44288</v>
          </cell>
          <cell r="C5464">
            <v>124.53</v>
          </cell>
        </row>
        <row r="5465">
          <cell r="B5465">
            <v>44291</v>
          </cell>
          <cell r="C5465">
            <v>124.53</v>
          </cell>
        </row>
        <row r="5466">
          <cell r="B5466">
            <v>44292</v>
          </cell>
          <cell r="C5466">
            <v>122.75</v>
          </cell>
        </row>
        <row r="5467">
          <cell r="B5467">
            <v>44293</v>
          </cell>
          <cell r="C5467">
            <v>122.35</v>
          </cell>
        </row>
        <row r="5468">
          <cell r="B5468">
            <v>44294</v>
          </cell>
          <cell r="C5468">
            <v>123.49</v>
          </cell>
        </row>
        <row r="5469">
          <cell r="B5469">
            <v>44295</v>
          </cell>
          <cell r="C5469">
            <v>120.16</v>
          </cell>
        </row>
        <row r="5470">
          <cell r="B5470">
            <v>44298</v>
          </cell>
          <cell r="C5470">
            <v>119.74</v>
          </cell>
        </row>
        <row r="5471">
          <cell r="B5471">
            <v>44299</v>
          </cell>
          <cell r="C5471">
            <v>120.45</v>
          </cell>
        </row>
        <row r="5472">
          <cell r="B5472">
            <v>44300</v>
          </cell>
          <cell r="C5472">
            <v>118.79</v>
          </cell>
        </row>
        <row r="5473">
          <cell r="B5473">
            <v>44301</v>
          </cell>
          <cell r="C5473">
            <v>118.34</v>
          </cell>
        </row>
        <row r="5474">
          <cell r="B5474">
            <v>44302</v>
          </cell>
          <cell r="C5474">
            <v>118.53</v>
          </cell>
        </row>
        <row r="5475">
          <cell r="B5475">
            <v>44305</v>
          </cell>
          <cell r="C5475">
            <v>113.69</v>
          </cell>
        </row>
        <row r="5476">
          <cell r="B5476">
            <v>44306</v>
          </cell>
          <cell r="C5476">
            <v>116.21</v>
          </cell>
        </row>
        <row r="5477">
          <cell r="B5477">
            <v>44307</v>
          </cell>
          <cell r="C5477">
            <v>119.34</v>
          </cell>
        </row>
        <row r="5478">
          <cell r="B5478">
            <v>44308</v>
          </cell>
          <cell r="C5478">
            <v>120.79</v>
          </cell>
        </row>
        <row r="5479">
          <cell r="B5479">
            <v>44309</v>
          </cell>
          <cell r="C5479">
            <v>119.81</v>
          </cell>
        </row>
        <row r="5480">
          <cell r="B5480">
            <v>44312</v>
          </cell>
          <cell r="C5480">
            <v>120.15</v>
          </cell>
        </row>
        <row r="5481">
          <cell r="B5481">
            <v>44313</v>
          </cell>
          <cell r="C5481">
            <v>120.01</v>
          </cell>
        </row>
        <row r="5482">
          <cell r="B5482">
            <v>44314</v>
          </cell>
          <cell r="C5482">
            <v>118.64</v>
          </cell>
        </row>
        <row r="5483">
          <cell r="B5483">
            <v>44315</v>
          </cell>
          <cell r="C5483">
            <v>114.89</v>
          </cell>
        </row>
        <row r="5484">
          <cell r="B5484">
            <v>44316</v>
          </cell>
          <cell r="C5484">
            <v>117</v>
          </cell>
        </row>
        <row r="5485">
          <cell r="B5485">
            <v>44319</v>
          </cell>
          <cell r="C5485">
            <v>117</v>
          </cell>
        </row>
        <row r="5486">
          <cell r="B5486">
            <v>44320</v>
          </cell>
          <cell r="C5486">
            <v>121.58</v>
          </cell>
        </row>
        <row r="5487">
          <cell r="B5487">
            <v>44321</v>
          </cell>
          <cell r="C5487">
            <v>119.53</v>
          </cell>
        </row>
        <row r="5488">
          <cell r="B5488">
            <v>44322</v>
          </cell>
          <cell r="C5488">
            <v>119.41</v>
          </cell>
        </row>
        <row r="5489">
          <cell r="B5489">
            <v>44323</v>
          </cell>
          <cell r="C5489">
            <v>119</v>
          </cell>
        </row>
        <row r="5490">
          <cell r="B5490">
            <v>44326</v>
          </cell>
          <cell r="C5490">
            <v>116.55</v>
          </cell>
        </row>
        <row r="5491">
          <cell r="B5491">
            <v>44327</v>
          </cell>
          <cell r="C5491">
            <v>112.63</v>
          </cell>
        </row>
        <row r="5492">
          <cell r="B5492">
            <v>44328</v>
          </cell>
          <cell r="C5492">
            <v>112.17</v>
          </cell>
        </row>
        <row r="5493">
          <cell r="B5493">
            <v>44329</v>
          </cell>
          <cell r="C5493">
            <v>112.05</v>
          </cell>
        </row>
        <row r="5494">
          <cell r="B5494">
            <v>44330</v>
          </cell>
          <cell r="C5494">
            <v>111.27</v>
          </cell>
        </row>
        <row r="5495">
          <cell r="B5495">
            <v>44333</v>
          </cell>
          <cell r="C5495">
            <v>110.68</v>
          </cell>
        </row>
        <row r="5496">
          <cell r="B5496">
            <v>44334</v>
          </cell>
          <cell r="C5496">
            <v>114.63</v>
          </cell>
        </row>
        <row r="5497">
          <cell r="B5497">
            <v>44335</v>
          </cell>
          <cell r="C5497">
            <v>119.51</v>
          </cell>
        </row>
        <row r="5498">
          <cell r="B5498">
            <v>44336</v>
          </cell>
          <cell r="C5498">
            <v>118.51</v>
          </cell>
        </row>
        <row r="5499">
          <cell r="B5499">
            <v>44337</v>
          </cell>
          <cell r="C5499">
            <v>119.11</v>
          </cell>
        </row>
        <row r="5500">
          <cell r="B5500">
            <v>44340</v>
          </cell>
          <cell r="C5500">
            <v>119.12</v>
          </cell>
        </row>
        <row r="5501">
          <cell r="B5501">
            <v>44341</v>
          </cell>
          <cell r="C5501">
            <v>120.72</v>
          </cell>
        </row>
        <row r="5502">
          <cell r="B5502">
            <v>44342</v>
          </cell>
          <cell r="C5502">
            <v>122.15</v>
          </cell>
        </row>
        <row r="5503">
          <cell r="B5503">
            <v>44343</v>
          </cell>
          <cell r="C5503">
            <v>118.32</v>
          </cell>
        </row>
        <row r="5504">
          <cell r="B5504">
            <v>44344</v>
          </cell>
          <cell r="C5504">
            <v>119.97</v>
          </cell>
        </row>
        <row r="5505">
          <cell r="B5505">
            <v>44347</v>
          </cell>
          <cell r="C5505">
            <v>119.97</v>
          </cell>
        </row>
        <row r="5506">
          <cell r="B5506">
            <v>44348</v>
          </cell>
          <cell r="C5506">
            <v>118.79</v>
          </cell>
        </row>
        <row r="5507">
          <cell r="B5507">
            <v>44349</v>
          </cell>
          <cell r="C5507">
            <v>120.33</v>
          </cell>
        </row>
        <row r="5508">
          <cell r="B5508">
            <v>44350</v>
          </cell>
          <cell r="C5508">
            <v>120</v>
          </cell>
        </row>
        <row r="5509">
          <cell r="B5509">
            <v>44351</v>
          </cell>
          <cell r="C5509">
            <v>121.12</v>
          </cell>
        </row>
        <row r="5510">
          <cell r="B5510">
            <v>44354</v>
          </cell>
          <cell r="C5510">
            <v>119.27</v>
          </cell>
        </row>
        <row r="5511">
          <cell r="B5511">
            <v>44355</v>
          </cell>
          <cell r="C5511">
            <v>118.73</v>
          </cell>
        </row>
        <row r="5512">
          <cell r="B5512">
            <v>44356</v>
          </cell>
          <cell r="C5512">
            <v>120.31</v>
          </cell>
        </row>
        <row r="5513">
          <cell r="B5513">
            <v>44357</v>
          </cell>
          <cell r="C5513">
            <v>118.55</v>
          </cell>
        </row>
        <row r="5514">
          <cell r="B5514">
            <v>44358</v>
          </cell>
          <cell r="C5514">
            <v>118.24</v>
          </cell>
        </row>
        <row r="5515">
          <cell r="B5515">
            <v>44361</v>
          </cell>
          <cell r="C5515">
            <v>116.08</v>
          </cell>
        </row>
        <row r="5516">
          <cell r="B5516">
            <v>44362</v>
          </cell>
          <cell r="C5516">
            <v>115.94</v>
          </cell>
        </row>
        <row r="5517">
          <cell r="B5517">
            <v>44363</v>
          </cell>
          <cell r="C5517">
            <v>116.78</v>
          </cell>
        </row>
        <row r="5518">
          <cell r="B5518">
            <v>44364</v>
          </cell>
          <cell r="C5518">
            <v>115.12</v>
          </cell>
        </row>
        <row r="5519">
          <cell r="B5519">
            <v>44365</v>
          </cell>
          <cell r="C5519">
            <v>116.92</v>
          </cell>
        </row>
        <row r="5520">
          <cell r="B5520">
            <v>44368</v>
          </cell>
          <cell r="C5520">
            <v>113.83</v>
          </cell>
        </row>
        <row r="5521">
          <cell r="B5521">
            <v>44369</v>
          </cell>
          <cell r="C5521">
            <v>113.85</v>
          </cell>
        </row>
        <row r="5522">
          <cell r="B5522">
            <v>44370</v>
          </cell>
          <cell r="C5522">
            <v>115.92</v>
          </cell>
        </row>
        <row r="5523">
          <cell r="B5523">
            <v>44371</v>
          </cell>
          <cell r="C5523">
            <v>116.45</v>
          </cell>
        </row>
        <row r="5524">
          <cell r="B5524">
            <v>44372</v>
          </cell>
          <cell r="C5524">
            <v>114.63</v>
          </cell>
        </row>
        <row r="5525">
          <cell r="B5525">
            <v>44375</v>
          </cell>
          <cell r="C5525">
            <v>116.43</v>
          </cell>
        </row>
        <row r="5526">
          <cell r="B5526">
            <v>44376</v>
          </cell>
          <cell r="C5526">
            <v>115</v>
          </cell>
        </row>
        <row r="5527">
          <cell r="B5527">
            <v>44377</v>
          </cell>
          <cell r="C5527">
            <v>117.66</v>
          </cell>
        </row>
        <row r="5528">
          <cell r="B5528">
            <v>44378</v>
          </cell>
          <cell r="C5528">
            <v>118.05</v>
          </cell>
        </row>
        <row r="5529">
          <cell r="B5529">
            <v>44379</v>
          </cell>
          <cell r="C5529">
            <v>120.02</v>
          </cell>
        </row>
        <row r="5530">
          <cell r="B5530">
            <v>44382</v>
          </cell>
          <cell r="C5530">
            <v>117.52</v>
          </cell>
        </row>
        <row r="5531">
          <cell r="B5531">
            <v>44383</v>
          </cell>
          <cell r="C5531">
            <v>121.36</v>
          </cell>
        </row>
        <row r="5532">
          <cell r="B5532">
            <v>44384</v>
          </cell>
          <cell r="C5532">
            <v>123.19</v>
          </cell>
        </row>
        <row r="5533">
          <cell r="B5533">
            <v>44385</v>
          </cell>
          <cell r="C5533">
            <v>125.7</v>
          </cell>
        </row>
        <row r="5534">
          <cell r="B5534">
            <v>44386</v>
          </cell>
          <cell r="C5534">
            <v>121.6</v>
          </cell>
        </row>
        <row r="5535">
          <cell r="B5535">
            <v>44389</v>
          </cell>
          <cell r="C5535">
            <v>122.84</v>
          </cell>
        </row>
        <row r="5536">
          <cell r="B5536">
            <v>44390</v>
          </cell>
          <cell r="C5536">
            <v>123.33</v>
          </cell>
        </row>
        <row r="5537">
          <cell r="B5537">
            <v>44391</v>
          </cell>
          <cell r="C5537">
            <v>123.65</v>
          </cell>
        </row>
        <row r="5538">
          <cell r="B5538">
            <v>44392</v>
          </cell>
          <cell r="C5538">
            <v>124.64</v>
          </cell>
        </row>
        <row r="5539">
          <cell r="B5539">
            <v>44393</v>
          </cell>
          <cell r="C5539">
            <v>126.19</v>
          </cell>
        </row>
        <row r="5540">
          <cell r="B5540">
            <v>44396</v>
          </cell>
          <cell r="C5540">
            <v>129.53</v>
          </cell>
        </row>
        <row r="5541">
          <cell r="B5541">
            <v>44397</v>
          </cell>
          <cell r="C5541">
            <v>132.57</v>
          </cell>
        </row>
        <row r="5542">
          <cell r="B5542">
            <v>44398</v>
          </cell>
          <cell r="C5542">
            <v>128.4</v>
          </cell>
        </row>
        <row r="5543">
          <cell r="B5543">
            <v>44399</v>
          </cell>
          <cell r="C5543">
            <v>128.66</v>
          </cell>
        </row>
        <row r="5544">
          <cell r="B5544">
            <v>44400</v>
          </cell>
          <cell r="C5544">
            <v>127.15</v>
          </cell>
        </row>
        <row r="5545">
          <cell r="B5545">
            <v>44403</v>
          </cell>
          <cell r="C5545">
            <v>126.52</v>
          </cell>
        </row>
        <row r="5546">
          <cell r="B5546">
            <v>44404</v>
          </cell>
          <cell r="C5546">
            <v>127.34</v>
          </cell>
        </row>
        <row r="5547">
          <cell r="B5547">
            <v>44405</v>
          </cell>
          <cell r="C5547">
            <v>128.82</v>
          </cell>
        </row>
        <row r="5548">
          <cell r="B5548">
            <v>44406</v>
          </cell>
          <cell r="C5548">
            <v>128.04</v>
          </cell>
        </row>
        <row r="5549">
          <cell r="B5549">
            <v>44407</v>
          </cell>
          <cell r="C5549">
            <v>127.23</v>
          </cell>
        </row>
        <row r="5550">
          <cell r="B5550">
            <v>44410</v>
          </cell>
          <cell r="C5550">
            <v>127.4</v>
          </cell>
        </row>
        <row r="5551">
          <cell r="B5551">
            <v>44411</v>
          </cell>
          <cell r="C5551">
            <v>128.52000000000001</v>
          </cell>
        </row>
        <row r="5552">
          <cell r="B5552">
            <v>44412</v>
          </cell>
          <cell r="C5552">
            <v>127.83</v>
          </cell>
        </row>
        <row r="5553">
          <cell r="B5553">
            <v>44413</v>
          </cell>
          <cell r="C5553">
            <v>127.1</v>
          </cell>
        </row>
        <row r="5554">
          <cell r="B5554">
            <v>44414</v>
          </cell>
          <cell r="C5554">
            <v>123.13</v>
          </cell>
        </row>
        <row r="5555">
          <cell r="B5555">
            <v>44417</v>
          </cell>
          <cell r="C5555">
            <v>123.8</v>
          </cell>
        </row>
        <row r="5556">
          <cell r="B5556">
            <v>44418</v>
          </cell>
          <cell r="C5556">
            <v>124.06</v>
          </cell>
        </row>
        <row r="5557">
          <cell r="B5557">
            <v>44419</v>
          </cell>
          <cell r="C5557">
            <v>122.5</v>
          </cell>
        </row>
        <row r="5558">
          <cell r="B5558">
            <v>44420</v>
          </cell>
          <cell r="C5558">
            <v>120.99</v>
          </cell>
        </row>
        <row r="5559">
          <cell r="B5559">
            <v>44421</v>
          </cell>
          <cell r="C5559">
            <v>120.06</v>
          </cell>
        </row>
        <row r="5560">
          <cell r="B5560">
            <v>44424</v>
          </cell>
          <cell r="C5560">
            <v>122.66</v>
          </cell>
        </row>
        <row r="5561">
          <cell r="B5561">
            <v>44425</v>
          </cell>
          <cell r="C5561">
            <v>120.6</v>
          </cell>
        </row>
        <row r="5562">
          <cell r="B5562">
            <v>44426</v>
          </cell>
          <cell r="C5562">
            <v>120.98</v>
          </cell>
        </row>
        <row r="5563">
          <cell r="B5563">
            <v>44427</v>
          </cell>
          <cell r="C5563">
            <v>120.84</v>
          </cell>
        </row>
        <row r="5564">
          <cell r="B5564">
            <v>44428</v>
          </cell>
          <cell r="C5564">
            <v>121.49</v>
          </cell>
        </row>
        <row r="5565">
          <cell r="B5565">
            <v>44431</v>
          </cell>
          <cell r="C5565">
            <v>120.5</v>
          </cell>
        </row>
        <row r="5566">
          <cell r="B5566">
            <v>44432</v>
          </cell>
          <cell r="C5566">
            <v>118.74</v>
          </cell>
        </row>
        <row r="5567">
          <cell r="B5567">
            <v>44433</v>
          </cell>
          <cell r="C5567">
            <v>117.09</v>
          </cell>
        </row>
        <row r="5568">
          <cell r="B5568">
            <v>44434</v>
          </cell>
          <cell r="C5568">
            <v>115.49</v>
          </cell>
        </row>
        <row r="5569">
          <cell r="B5569">
            <v>44435</v>
          </cell>
          <cell r="C5569">
            <v>115.79</v>
          </cell>
        </row>
        <row r="5570">
          <cell r="B5570">
            <v>44438</v>
          </cell>
          <cell r="C5570">
            <v>115.79</v>
          </cell>
        </row>
        <row r="5571">
          <cell r="B5571">
            <v>44439</v>
          </cell>
          <cell r="C5571">
            <v>113.42</v>
          </cell>
        </row>
        <row r="5572">
          <cell r="B5572">
            <v>44440</v>
          </cell>
          <cell r="C5572">
            <v>111.74</v>
          </cell>
        </row>
        <row r="5573">
          <cell r="B5573">
            <v>44441</v>
          </cell>
          <cell r="C5573">
            <v>111.98</v>
          </cell>
        </row>
        <row r="5574">
          <cell r="B5574">
            <v>44442</v>
          </cell>
          <cell r="C5574">
            <v>109.29</v>
          </cell>
        </row>
        <row r="5575">
          <cell r="B5575">
            <v>44445</v>
          </cell>
          <cell r="C5575">
            <v>110.66</v>
          </cell>
        </row>
        <row r="5576">
          <cell r="B5576">
            <v>44446</v>
          </cell>
          <cell r="C5576">
            <v>109.7</v>
          </cell>
        </row>
        <row r="5577">
          <cell r="B5577">
            <v>44447</v>
          </cell>
          <cell r="C5577">
            <v>111.32</v>
          </cell>
        </row>
        <row r="5578">
          <cell r="B5578">
            <v>44448</v>
          </cell>
          <cell r="C5578">
            <v>113.98</v>
          </cell>
        </row>
        <row r="5579">
          <cell r="B5579">
            <v>44449</v>
          </cell>
          <cell r="C5579">
            <v>116.26</v>
          </cell>
        </row>
        <row r="5580">
          <cell r="B5580">
            <v>44452</v>
          </cell>
          <cell r="C5580">
            <v>117.58</v>
          </cell>
        </row>
        <row r="5581">
          <cell r="B5581">
            <v>44453</v>
          </cell>
          <cell r="C5581">
            <v>120.55</v>
          </cell>
        </row>
        <row r="5582">
          <cell r="B5582">
            <v>44454</v>
          </cell>
          <cell r="C5582">
            <v>119.34</v>
          </cell>
        </row>
        <row r="5583">
          <cell r="B5583">
            <v>44455</v>
          </cell>
          <cell r="C5583">
            <v>117.09</v>
          </cell>
        </row>
        <row r="5584">
          <cell r="B5584">
            <v>44456</v>
          </cell>
          <cell r="C5584">
            <v>116.14</v>
          </cell>
        </row>
        <row r="5585">
          <cell r="B5585">
            <v>44459</v>
          </cell>
          <cell r="C5585">
            <v>120.6</v>
          </cell>
        </row>
        <row r="5586">
          <cell r="B5586">
            <v>44460</v>
          </cell>
          <cell r="C5586">
            <v>121.29</v>
          </cell>
        </row>
        <row r="5587">
          <cell r="B5587">
            <v>44461</v>
          </cell>
          <cell r="C5587">
            <v>120.32</v>
          </cell>
        </row>
        <row r="5588">
          <cell r="B5588">
            <v>44462</v>
          </cell>
          <cell r="C5588">
            <v>116.17</v>
          </cell>
        </row>
        <row r="5589">
          <cell r="B5589">
            <v>44463</v>
          </cell>
          <cell r="C5589">
            <v>115.94</v>
          </cell>
        </row>
        <row r="5590">
          <cell r="B5590">
            <v>44466</v>
          </cell>
          <cell r="C5590">
            <v>116.47</v>
          </cell>
        </row>
        <row r="5591">
          <cell r="B5591">
            <v>44467</v>
          </cell>
          <cell r="C5591">
            <v>116.35</v>
          </cell>
        </row>
        <row r="5592">
          <cell r="B5592">
            <v>44468</v>
          </cell>
          <cell r="C5592">
            <v>117.98</v>
          </cell>
        </row>
        <row r="5593">
          <cell r="B5593">
            <v>44469</v>
          </cell>
          <cell r="C5593">
            <v>115.2</v>
          </cell>
        </row>
        <row r="5594">
          <cell r="B5594">
            <v>44470</v>
          </cell>
          <cell r="C5594">
            <v>119.99</v>
          </cell>
        </row>
        <row r="5595">
          <cell r="B5595">
            <v>44473</v>
          </cell>
          <cell r="C5595">
            <v>117.88</v>
          </cell>
        </row>
        <row r="5596">
          <cell r="B5596">
            <v>44474</v>
          </cell>
          <cell r="C5596">
            <v>119.92</v>
          </cell>
        </row>
        <row r="5597">
          <cell r="B5597">
            <v>44475</v>
          </cell>
          <cell r="C5597">
            <v>122.06</v>
          </cell>
        </row>
        <row r="5598">
          <cell r="B5598">
            <v>44476</v>
          </cell>
          <cell r="C5598">
            <v>121.46</v>
          </cell>
        </row>
        <row r="5599">
          <cell r="B5599">
            <v>44477</v>
          </cell>
          <cell r="C5599">
            <v>119.66</v>
          </cell>
        </row>
        <row r="5600">
          <cell r="B5600">
            <v>44480</v>
          </cell>
          <cell r="C5600">
            <v>119.54</v>
          </cell>
        </row>
        <row r="5601">
          <cell r="B5601">
            <v>44481</v>
          </cell>
          <cell r="C5601">
            <v>118.94</v>
          </cell>
        </row>
        <row r="5602">
          <cell r="B5602">
            <v>44482</v>
          </cell>
          <cell r="C5602">
            <v>119.66</v>
          </cell>
        </row>
        <row r="5603">
          <cell r="B5603">
            <v>44483</v>
          </cell>
          <cell r="C5603">
            <v>122.25</v>
          </cell>
        </row>
        <row r="5604">
          <cell r="B5604">
            <v>44484</v>
          </cell>
          <cell r="C5604">
            <v>119.31</v>
          </cell>
        </row>
        <row r="5605">
          <cell r="B5605">
            <v>44487</v>
          </cell>
          <cell r="C5605">
            <v>118.56</v>
          </cell>
        </row>
        <row r="5606">
          <cell r="B5606">
            <v>44488</v>
          </cell>
          <cell r="C5606">
            <v>114.87</v>
          </cell>
        </row>
        <row r="5607">
          <cell r="B5607">
            <v>44489</v>
          </cell>
          <cell r="C5607">
            <v>116.89</v>
          </cell>
        </row>
        <row r="5608">
          <cell r="B5608">
            <v>44490</v>
          </cell>
          <cell r="C5608">
            <v>114.09</v>
          </cell>
        </row>
        <row r="5609">
          <cell r="B5609">
            <v>44491</v>
          </cell>
          <cell r="C5609">
            <v>115.09</v>
          </cell>
        </row>
        <row r="5610">
          <cell r="B5610">
            <v>44494</v>
          </cell>
          <cell r="C5610">
            <v>116.06</v>
          </cell>
        </row>
        <row r="5611">
          <cell r="B5611">
            <v>44495</v>
          </cell>
          <cell r="C5611">
            <v>115.62</v>
          </cell>
        </row>
        <row r="5612">
          <cell r="B5612">
            <v>44496</v>
          </cell>
          <cell r="C5612">
            <v>117.41</v>
          </cell>
        </row>
        <row r="5613">
          <cell r="B5613">
            <v>44497</v>
          </cell>
          <cell r="C5613">
            <v>113.47</v>
          </cell>
        </row>
        <row r="5614">
          <cell r="B5614">
            <v>44498</v>
          </cell>
          <cell r="C5614">
            <v>114.12</v>
          </cell>
        </row>
        <row r="5615">
          <cell r="B5615">
            <v>44501</v>
          </cell>
          <cell r="C5615">
            <v>116.74</v>
          </cell>
        </row>
        <row r="5616">
          <cell r="B5616">
            <v>44502</v>
          </cell>
          <cell r="C5616">
            <v>119.51</v>
          </cell>
        </row>
        <row r="5617">
          <cell r="B5617">
            <v>44503</v>
          </cell>
          <cell r="C5617">
            <v>120.79</v>
          </cell>
        </row>
        <row r="5618">
          <cell r="B5618">
            <v>44504</v>
          </cell>
          <cell r="C5618">
            <v>122.27</v>
          </cell>
        </row>
        <row r="5619">
          <cell r="B5619">
            <v>44505</v>
          </cell>
          <cell r="C5619">
            <v>124.49</v>
          </cell>
        </row>
        <row r="5620">
          <cell r="B5620">
            <v>44508</v>
          </cell>
          <cell r="C5620">
            <v>123.57</v>
          </cell>
        </row>
        <row r="5621">
          <cell r="B5621">
            <v>44509</v>
          </cell>
          <cell r="C5621">
            <v>125.78</v>
          </cell>
        </row>
        <row r="5622">
          <cell r="B5622">
            <v>44510</v>
          </cell>
          <cell r="C5622">
            <v>125.77</v>
          </cell>
        </row>
        <row r="5623">
          <cell r="B5623">
            <v>44511</v>
          </cell>
          <cell r="C5623">
            <v>125.79</v>
          </cell>
        </row>
        <row r="5624">
          <cell r="B5624">
            <v>44512</v>
          </cell>
          <cell r="C5624">
            <v>130.13</v>
          </cell>
        </row>
        <row r="5625">
          <cell r="B5625">
            <v>44515</v>
          </cell>
          <cell r="C5625">
            <v>129.65</v>
          </cell>
        </row>
        <row r="5626">
          <cell r="B5626">
            <v>44516</v>
          </cell>
          <cell r="C5626">
            <v>132.01</v>
          </cell>
        </row>
        <row r="5627">
          <cell r="B5627">
            <v>44517</v>
          </cell>
          <cell r="C5627">
            <v>134.77000000000001</v>
          </cell>
        </row>
        <row r="5628">
          <cell r="B5628">
            <v>44518</v>
          </cell>
          <cell r="C5628">
            <v>138.84</v>
          </cell>
        </row>
        <row r="5629">
          <cell r="B5629">
            <v>44519</v>
          </cell>
          <cell r="C5629">
            <v>145.15</v>
          </cell>
        </row>
        <row r="5630">
          <cell r="B5630">
            <v>44522</v>
          </cell>
          <cell r="C5630">
            <v>145.22999999999999</v>
          </cell>
        </row>
        <row r="5631">
          <cell r="B5631">
            <v>44523</v>
          </cell>
          <cell r="C5631">
            <v>144.9</v>
          </cell>
        </row>
        <row r="5632">
          <cell r="B5632">
            <v>44524</v>
          </cell>
          <cell r="C5632">
            <v>146.12</v>
          </cell>
        </row>
        <row r="5633">
          <cell r="B5633">
            <v>44525</v>
          </cell>
          <cell r="C5633">
            <v>148.31</v>
          </cell>
        </row>
        <row r="5634">
          <cell r="B5634">
            <v>44526</v>
          </cell>
          <cell r="C5634">
            <v>158.55000000000001</v>
          </cell>
        </row>
        <row r="5635">
          <cell r="B5635">
            <v>44529</v>
          </cell>
          <cell r="C5635">
            <v>160.88999999999999</v>
          </cell>
        </row>
        <row r="5636">
          <cell r="B5636">
            <v>44530</v>
          </cell>
          <cell r="C5636">
            <v>166.78</v>
          </cell>
        </row>
        <row r="5637">
          <cell r="B5637">
            <v>44531</v>
          </cell>
          <cell r="C5637">
            <v>162.33000000000001</v>
          </cell>
        </row>
        <row r="5638">
          <cell r="B5638">
            <v>44532</v>
          </cell>
          <cell r="C5638">
            <v>155.82</v>
          </cell>
        </row>
        <row r="5639">
          <cell r="B5639">
            <v>44533</v>
          </cell>
          <cell r="C5639">
            <v>152.82</v>
          </cell>
        </row>
        <row r="5640">
          <cell r="B5640">
            <v>44536</v>
          </cell>
          <cell r="C5640">
            <v>152.32</v>
          </cell>
        </row>
        <row r="5641">
          <cell r="B5641">
            <v>44537</v>
          </cell>
          <cell r="C5641">
            <v>145.66</v>
          </cell>
        </row>
        <row r="5642">
          <cell r="B5642">
            <v>44538</v>
          </cell>
          <cell r="C5642">
            <v>138.04</v>
          </cell>
        </row>
        <row r="5643">
          <cell r="B5643">
            <v>44539</v>
          </cell>
          <cell r="C5643">
            <v>139.69</v>
          </cell>
        </row>
        <row r="5644">
          <cell r="B5644">
            <v>44540</v>
          </cell>
          <cell r="C5644">
            <v>140.27000000000001</v>
          </cell>
        </row>
        <row r="5645">
          <cell r="B5645">
            <v>44543</v>
          </cell>
          <cell r="C5645">
            <v>142.16</v>
          </cell>
        </row>
        <row r="5646">
          <cell r="B5646">
            <v>44544</v>
          </cell>
          <cell r="C5646">
            <v>139.37</v>
          </cell>
        </row>
        <row r="5647">
          <cell r="B5647">
            <v>44545</v>
          </cell>
          <cell r="C5647">
            <v>140.44999999999999</v>
          </cell>
        </row>
        <row r="5648">
          <cell r="B5648">
            <v>44546</v>
          </cell>
          <cell r="C5648">
            <v>138.22999999999999</v>
          </cell>
        </row>
        <row r="5649">
          <cell r="B5649">
            <v>44547</v>
          </cell>
          <cell r="C5649">
            <v>139.93</v>
          </cell>
        </row>
        <row r="5650">
          <cell r="B5650">
            <v>44550</v>
          </cell>
          <cell r="C5650">
            <v>139.76</v>
          </cell>
        </row>
        <row r="5651">
          <cell r="B5651">
            <v>44551</v>
          </cell>
          <cell r="C5651">
            <v>134.82</v>
          </cell>
        </row>
        <row r="5652">
          <cell r="B5652">
            <v>44552</v>
          </cell>
          <cell r="C5652">
            <v>133.13999999999999</v>
          </cell>
        </row>
        <row r="5653">
          <cell r="B5653">
            <v>44553</v>
          </cell>
          <cell r="C5653">
            <v>131.51</v>
          </cell>
        </row>
        <row r="5654">
          <cell r="B5654">
            <v>44554</v>
          </cell>
          <cell r="C5654">
            <v>132.31</v>
          </cell>
        </row>
        <row r="5655">
          <cell r="B5655">
            <v>44557</v>
          </cell>
          <cell r="C5655">
            <v>132.31</v>
          </cell>
        </row>
        <row r="5656">
          <cell r="B5656">
            <v>44558</v>
          </cell>
          <cell r="C5656">
            <v>132.31</v>
          </cell>
        </row>
        <row r="5657">
          <cell r="B5657">
            <v>44559</v>
          </cell>
          <cell r="C5657">
            <v>128.12</v>
          </cell>
        </row>
        <row r="5658">
          <cell r="B5658">
            <v>44560</v>
          </cell>
          <cell r="C5658">
            <v>125.64</v>
          </cell>
        </row>
        <row r="5659">
          <cell r="B5659">
            <v>44561</v>
          </cell>
          <cell r="C5659">
            <v>126.52</v>
          </cell>
        </row>
        <row r="5660">
          <cell r="B5660">
            <v>44564</v>
          </cell>
          <cell r="C5660">
            <v>126.52</v>
          </cell>
        </row>
        <row r="5661">
          <cell r="B5661">
            <v>44565</v>
          </cell>
          <cell r="C5661">
            <v>122.97</v>
          </cell>
        </row>
        <row r="5662">
          <cell r="B5662">
            <v>44566</v>
          </cell>
          <cell r="C5662">
            <v>121.23</v>
          </cell>
        </row>
        <row r="5663">
          <cell r="B5663">
            <v>44567</v>
          </cell>
          <cell r="C5663">
            <v>123.96</v>
          </cell>
        </row>
        <row r="5664">
          <cell r="B5664">
            <v>44568</v>
          </cell>
          <cell r="C5664">
            <v>126.49</v>
          </cell>
        </row>
        <row r="5665">
          <cell r="B5665">
            <v>44571</v>
          </cell>
          <cell r="C5665">
            <v>131.78</v>
          </cell>
        </row>
        <row r="5666">
          <cell r="B5666">
            <v>44572</v>
          </cell>
          <cell r="C5666">
            <v>133.19</v>
          </cell>
        </row>
        <row r="5667">
          <cell r="B5667">
            <v>44573</v>
          </cell>
          <cell r="C5667">
            <v>135.9</v>
          </cell>
        </row>
        <row r="5668">
          <cell r="B5668">
            <v>44574</v>
          </cell>
          <cell r="C5668">
            <v>135.04</v>
          </cell>
        </row>
        <row r="5669">
          <cell r="B5669">
            <v>44575</v>
          </cell>
          <cell r="C5669">
            <v>136.16</v>
          </cell>
        </row>
        <row r="5670">
          <cell r="B5670">
            <v>44578</v>
          </cell>
          <cell r="C5670">
            <v>136.22999999999999</v>
          </cell>
        </row>
        <row r="5671">
          <cell r="B5671">
            <v>44579</v>
          </cell>
          <cell r="C5671">
            <v>140.57</v>
          </cell>
        </row>
        <row r="5672">
          <cell r="B5672">
            <v>44580</v>
          </cell>
          <cell r="C5672">
            <v>140.72</v>
          </cell>
        </row>
        <row r="5673">
          <cell r="B5673">
            <v>44581</v>
          </cell>
          <cell r="C5673">
            <v>138.51</v>
          </cell>
        </row>
        <row r="5674">
          <cell r="B5674">
            <v>44582</v>
          </cell>
          <cell r="C5674">
            <v>139.46</v>
          </cell>
        </row>
        <row r="5675">
          <cell r="B5675">
            <v>44585</v>
          </cell>
          <cell r="C5675">
            <v>144.21</v>
          </cell>
        </row>
        <row r="5676">
          <cell r="B5676">
            <v>44586</v>
          </cell>
          <cell r="C5676">
            <v>144.37</v>
          </cell>
        </row>
        <row r="5677">
          <cell r="B5677">
            <v>44587</v>
          </cell>
          <cell r="C5677">
            <v>141.41</v>
          </cell>
        </row>
        <row r="5678">
          <cell r="B5678">
            <v>44588</v>
          </cell>
          <cell r="C5678">
            <v>139.30000000000001</v>
          </cell>
        </row>
        <row r="5679">
          <cell r="B5679">
            <v>44589</v>
          </cell>
          <cell r="C5679">
            <v>140.63999999999999</v>
          </cell>
        </row>
        <row r="5680">
          <cell r="B5680">
            <v>44592</v>
          </cell>
          <cell r="C5680">
            <v>140.05000000000001</v>
          </cell>
        </row>
        <row r="5681">
          <cell r="B5681">
            <v>44593</v>
          </cell>
          <cell r="C5681">
            <v>135.75</v>
          </cell>
        </row>
        <row r="5682">
          <cell r="B5682">
            <v>44594</v>
          </cell>
          <cell r="C5682">
            <v>135.29</v>
          </cell>
        </row>
        <row r="5683">
          <cell r="B5683">
            <v>44595</v>
          </cell>
          <cell r="C5683">
            <v>135.97</v>
          </cell>
        </row>
        <row r="5684">
          <cell r="B5684">
            <v>44596</v>
          </cell>
          <cell r="C5684">
            <v>147.91</v>
          </cell>
        </row>
        <row r="5685">
          <cell r="B5685">
            <v>44599</v>
          </cell>
          <cell r="C5685">
            <v>154.59</v>
          </cell>
        </row>
        <row r="5686">
          <cell r="B5686">
            <v>44600</v>
          </cell>
          <cell r="C5686">
            <v>156.29</v>
          </cell>
        </row>
        <row r="5687">
          <cell r="B5687">
            <v>44601</v>
          </cell>
          <cell r="C5687">
            <v>152.36000000000001</v>
          </cell>
        </row>
        <row r="5688">
          <cell r="B5688">
            <v>44602</v>
          </cell>
          <cell r="C5688">
            <v>153.47</v>
          </cell>
        </row>
        <row r="5689">
          <cell r="B5689">
            <v>44603</v>
          </cell>
          <cell r="C5689">
            <v>160.11000000000001</v>
          </cell>
        </row>
        <row r="5690">
          <cell r="B5690">
            <v>44606</v>
          </cell>
          <cell r="C5690">
            <v>166.26</v>
          </cell>
        </row>
        <row r="5691">
          <cell r="B5691">
            <v>44607</v>
          </cell>
          <cell r="C5691">
            <v>161.06</v>
          </cell>
        </row>
        <row r="5692">
          <cell r="B5692">
            <v>44608</v>
          </cell>
          <cell r="C5692">
            <v>163.44999999999999</v>
          </cell>
        </row>
        <row r="5693">
          <cell r="B5693">
            <v>44609</v>
          </cell>
          <cell r="C5693">
            <v>168.71</v>
          </cell>
        </row>
        <row r="5694">
          <cell r="B5694">
            <v>44610</v>
          </cell>
          <cell r="C5694">
            <v>171.96</v>
          </cell>
        </row>
        <row r="5695">
          <cell r="B5695">
            <v>44613</v>
          </cell>
          <cell r="C5695">
            <v>174.31</v>
          </cell>
        </row>
        <row r="5696">
          <cell r="B5696">
            <v>44614</v>
          </cell>
          <cell r="C5696">
            <v>174.4</v>
          </cell>
        </row>
        <row r="5697">
          <cell r="B5697">
            <v>44615</v>
          </cell>
          <cell r="C5697">
            <v>191.19</v>
          </cell>
        </row>
        <row r="5698">
          <cell r="B5698">
            <v>44616</v>
          </cell>
          <cell r="C5698">
            <v>220.83</v>
          </cell>
        </row>
        <row r="5699">
          <cell r="B5699">
            <v>44617</v>
          </cell>
          <cell r="C5699">
            <v>197.77</v>
          </cell>
        </row>
        <row r="5700">
          <cell r="B5700">
            <v>44620</v>
          </cell>
          <cell r="C5700">
            <v>220.65</v>
          </cell>
        </row>
        <row r="5701">
          <cell r="B5701">
            <v>44621</v>
          </cell>
          <cell r="C5701">
            <v>223.7</v>
          </cell>
        </row>
        <row r="5702">
          <cell r="B5702">
            <v>44622</v>
          </cell>
          <cell r="C5702">
            <v>219.39</v>
          </cell>
        </row>
        <row r="5703">
          <cell r="B5703">
            <v>44623</v>
          </cell>
          <cell r="C5703">
            <v>215.48</v>
          </cell>
        </row>
        <row r="5704">
          <cell r="B5704">
            <v>44624</v>
          </cell>
          <cell r="C5704">
            <v>230.22</v>
          </cell>
        </row>
        <row r="5705">
          <cell r="B5705">
            <v>44627</v>
          </cell>
          <cell r="C5705">
            <v>236.18</v>
          </cell>
        </row>
        <row r="5706">
          <cell r="B5706">
            <v>44628</v>
          </cell>
          <cell r="C5706">
            <v>221.55</v>
          </cell>
        </row>
        <row r="5707">
          <cell r="B5707">
            <v>44629</v>
          </cell>
          <cell r="C5707">
            <v>203.47</v>
          </cell>
        </row>
        <row r="5708">
          <cell r="B5708">
            <v>44630</v>
          </cell>
          <cell r="C5708">
            <v>198.56</v>
          </cell>
        </row>
        <row r="5709">
          <cell r="B5709">
            <v>44631</v>
          </cell>
          <cell r="C5709">
            <v>193.46</v>
          </cell>
        </row>
        <row r="5710">
          <cell r="B5710">
            <v>44634</v>
          </cell>
          <cell r="C5710">
            <v>185.33</v>
          </cell>
        </row>
        <row r="5711">
          <cell r="B5711">
            <v>44635</v>
          </cell>
          <cell r="C5711">
            <v>187.83</v>
          </cell>
        </row>
        <row r="5712">
          <cell r="B5712">
            <v>44636</v>
          </cell>
          <cell r="C5712">
            <v>180.05</v>
          </cell>
        </row>
        <row r="5713">
          <cell r="B5713">
            <v>44637</v>
          </cell>
          <cell r="C5713">
            <v>168.96</v>
          </cell>
        </row>
        <row r="5714">
          <cell r="B5714">
            <v>44638</v>
          </cell>
          <cell r="C5714">
            <v>172.67</v>
          </cell>
        </row>
        <row r="5715">
          <cell r="B5715">
            <v>44641</v>
          </cell>
          <cell r="C5715">
            <v>163.61000000000001</v>
          </cell>
        </row>
        <row r="5716">
          <cell r="B5716">
            <v>44642</v>
          </cell>
          <cell r="C5716">
            <v>164.93</v>
          </cell>
        </row>
        <row r="5717">
          <cell r="B5717">
            <v>44643</v>
          </cell>
          <cell r="C5717">
            <v>168.07</v>
          </cell>
        </row>
        <row r="5718">
          <cell r="B5718">
            <v>44644</v>
          </cell>
          <cell r="C5718">
            <v>169.32</v>
          </cell>
        </row>
        <row r="5719">
          <cell r="B5719">
            <v>44645</v>
          </cell>
          <cell r="C5719">
            <v>165.76</v>
          </cell>
        </row>
        <row r="5720">
          <cell r="B5720">
            <v>44648</v>
          </cell>
          <cell r="C5720">
            <v>165.76</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5.1."/>
      <sheetName val="Slika 5.2."/>
      <sheetName val="Slika 5.3."/>
      <sheetName val="Slika 5.4."/>
      <sheetName val="Slika 5.5."/>
      <sheetName val="Slika 5.6."/>
      <sheetName val="Slika 5.7."/>
      <sheetName val="Slika 5.8."/>
      <sheetName val="Slika 5.9."/>
      <sheetName val="Slika 5.10."/>
      <sheetName val="Slika 5.11."/>
      <sheetName val="Slika 5.12."/>
      <sheetName val="Slika 5.13."/>
      <sheetName val="Slika 5.14."/>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loan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tanje_slika_8_NPCT"/>
      <sheetName val="pitanje_slika_9_NPC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s>
    <sheetDataSet>
      <sheetData sheetId="0" refreshError="1"/>
      <sheetData sheetId="1">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(A) Trošak izvora sredstava i bilančna ograničenja</v>
          </cell>
          <cell r="B8">
            <v>6.9499824287527465</v>
          </cell>
          <cell r="C8">
            <v>-9.3305179101260958</v>
          </cell>
          <cell r="D8">
            <v>0.43152573983912812</v>
          </cell>
          <cell r="E8">
            <v>-3.3489266328656035</v>
          </cell>
          <cell r="F8">
            <v>8.9924093637442084</v>
          </cell>
          <cell r="G8">
            <v>9.3643270769412545</v>
          </cell>
          <cell r="H8">
            <v>9.4148682300708337</v>
          </cell>
          <cell r="I8">
            <v>-9.6440505570490487</v>
          </cell>
          <cell r="J8">
            <v>-10.053326017547711</v>
          </cell>
          <cell r="K8">
            <v>-9.0448706089446933</v>
          </cell>
          <cell r="L8">
            <v>-0.26014016017315006</v>
          </cell>
        </row>
        <row r="10">
          <cell r="A10" t="str">
            <v>Konkurencija drugih banaka</v>
          </cell>
          <cell r="B10">
            <v>3.7616807907512229</v>
          </cell>
          <cell r="C10">
            <v>-3.6314431620818182</v>
          </cell>
          <cell r="D10">
            <v>-12.607781495980769</v>
          </cell>
          <cell r="E10">
            <v>-3.0195382617279725</v>
          </cell>
          <cell r="F10">
            <v>-20.996791877068176</v>
          </cell>
          <cell r="G10">
            <v>-3.9365968377897276</v>
          </cell>
          <cell r="H10">
            <v>-13.450986154276453</v>
          </cell>
          <cell r="I10">
            <v>-4.6087436629002463</v>
          </cell>
          <cell r="J10">
            <v>-4.2018176811023027</v>
          </cell>
          <cell r="K10">
            <v>-39.188213473215804</v>
          </cell>
          <cell r="L10">
            <v>-4.6306913813862867</v>
          </cell>
        </row>
        <row r="11">
          <cell r="A11" t="str">
            <v>Konkurencija nebankarskog sektora</v>
          </cell>
          <cell r="B11">
            <v>6.6887259034448032</v>
          </cell>
          <cell r="C11">
            <v>-0.12509655277950937</v>
          </cell>
          <cell r="D11">
            <v>0</v>
          </cell>
          <cell r="E11">
            <v>-0.13295773328673993</v>
          </cell>
          <cell r="F11">
            <v>0</v>
          </cell>
          <cell r="G11">
            <v>-3.4767896149153934</v>
          </cell>
          <cell r="H11">
            <v>-3.3524645803128048</v>
          </cell>
          <cell r="I11">
            <v>0</v>
          </cell>
          <cell r="J11">
            <v>-0.16167768229076368</v>
          </cell>
          <cell r="K11">
            <v>0</v>
          </cell>
          <cell r="L11">
            <v>-0.16756269080015537</v>
          </cell>
        </row>
        <row r="13">
          <cell r="A13" t="str">
            <v>Očekivanja u vezi s općim gospodarskim kretanjima</v>
          </cell>
          <cell r="B13">
            <v>21.93585591574065</v>
          </cell>
          <cell r="C13">
            <v>10.203918568516212</v>
          </cell>
          <cell r="D13">
            <v>19.778461825214265</v>
          </cell>
          <cell r="E13">
            <v>20.322760551755248</v>
          </cell>
          <cell r="F13">
            <v>11.74452246111186</v>
          </cell>
          <cell r="G13">
            <v>15.974430086452157</v>
          </cell>
          <cell r="H13">
            <v>6.5483884976816373</v>
          </cell>
          <cell r="I13">
            <v>21.581294897695734</v>
          </cell>
          <cell r="J13">
            <v>16.120145409901124</v>
          </cell>
          <cell r="K13">
            <v>36.924937760816931</v>
          </cell>
          <cell r="L13">
            <v>-4.8555968791394859</v>
          </cell>
        </row>
        <row r="14">
          <cell r="A14" t="str">
            <v>Perspektiva tržišta nekretnina</v>
          </cell>
          <cell r="B14">
            <v>22.094004160118047</v>
          </cell>
          <cell r="C14">
            <v>10.766021540630305</v>
          </cell>
          <cell r="D14">
            <v>13.068298046437482</v>
          </cell>
          <cell r="E14">
            <v>33.005875804102359</v>
          </cell>
          <cell r="F14">
            <v>11.116303918583545</v>
          </cell>
          <cell r="G14">
            <v>1.193898781270311</v>
          </cell>
          <cell r="H14">
            <v>0.90103289842265</v>
          </cell>
          <cell r="I14">
            <v>0.75134736711794503</v>
          </cell>
          <cell r="J14">
            <v>0.57238127437995001</v>
          </cell>
          <cell r="K14">
            <v>21.272828609121859</v>
          </cell>
          <cell r="L14">
            <v>1.4442622548638882</v>
          </cell>
        </row>
      </sheetData>
      <sheetData sheetId="2">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9">
          <cell r="A9" t="str">
            <v>Kamatna marža banke na prosječne    kredite (1)</v>
          </cell>
          <cell r="B9">
            <v>-14.507570911431877</v>
          </cell>
          <cell r="C9">
            <v>-2.7623800869324926</v>
          </cell>
          <cell r="D9">
            <v>-26.530432724103015</v>
          </cell>
          <cell r="E9">
            <v>20.638229915556515</v>
          </cell>
          <cell r="F9">
            <v>-2.3947769704781172</v>
          </cell>
          <cell r="G9">
            <v>-3.3300768138982058</v>
          </cell>
          <cell r="H9">
            <v>-3.4919946373229447</v>
          </cell>
          <cell r="I9">
            <v>-9.4899364715610233</v>
          </cell>
          <cell r="J9">
            <v>-44.715841328643705</v>
          </cell>
          <cell r="K9">
            <v>-23.743829910089083</v>
          </cell>
          <cell r="L9">
            <v>-14.438393115919618</v>
          </cell>
        </row>
        <row r="10">
          <cell r="A10" t="str">
            <v xml:space="preserve">Kamatna marža banke na rizičnije kredite </v>
          </cell>
          <cell r="B10">
            <v>0.74902637953455042</v>
          </cell>
          <cell r="C10">
            <v>0.75987467314675761</v>
          </cell>
          <cell r="D10">
            <v>6.9380065288378585</v>
          </cell>
          <cell r="E10">
            <v>0.80095215474251458</v>
          </cell>
          <cell r="F10">
            <v>0.44870905365030633</v>
          </cell>
          <cell r="G10">
            <v>9.7554052145552461</v>
          </cell>
          <cell r="H10">
            <v>0.46401878021858145</v>
          </cell>
          <cell r="I10">
            <v>0.46823147537868498</v>
          </cell>
          <cell r="J10">
            <v>3.9324070286247554</v>
          </cell>
          <cell r="K10">
            <v>4.0439990546661608</v>
          </cell>
          <cell r="L10">
            <v>0.46174812279399741</v>
          </cell>
        </row>
        <row r="12">
          <cell r="A12" t="str">
            <v>Zahtjevi za kolateral</v>
          </cell>
          <cell r="B12">
            <v>1.0122060814751053</v>
          </cell>
          <cell r="C12">
            <v>0.76363985073370166</v>
          </cell>
          <cell r="D12">
            <v>7.8316986583467045</v>
          </cell>
          <cell r="E12">
            <v>21.220046307496386</v>
          </cell>
          <cell r="F12">
            <v>0.87524038598138576</v>
          </cell>
          <cell r="G12">
            <v>0.45980722287433445</v>
          </cell>
          <cell r="H12">
            <v>0.53481058521094826</v>
          </cell>
          <cell r="I12">
            <v>0.53880970018983987</v>
          </cell>
          <cell r="J12">
            <v>0.45574511437317605</v>
          </cell>
          <cell r="K12">
            <v>3.4057538298708223E-2</v>
          </cell>
          <cell r="L12">
            <v>-3.5396324449981362</v>
          </cell>
        </row>
        <row r="13">
          <cell r="A13" t="str">
            <v>Omjer iznosa kredita i vrijednosti nekretnine</v>
          </cell>
          <cell r="B13">
            <v>14.436345512460264</v>
          </cell>
          <cell r="C13">
            <v>0.43700641933458528</v>
          </cell>
          <cell r="D13">
            <v>-0.11620923493709245</v>
          </cell>
          <cell r="E13">
            <v>0.24158654360497619</v>
          </cell>
          <cell r="F13">
            <v>10.501582851973213</v>
          </cell>
          <cell r="G13">
            <v>14.618713972843246</v>
          </cell>
          <cell r="H13">
            <v>24.059688090400407</v>
          </cell>
          <cell r="I13">
            <v>0.46823147537868498</v>
          </cell>
          <cell r="J13">
            <v>0.45574511437317605</v>
          </cell>
          <cell r="K13">
            <v>0.4693053954054226</v>
          </cell>
          <cell r="L13">
            <v>0.46174812279399741</v>
          </cell>
        </row>
        <row r="14">
          <cell r="A14" t="str">
            <v>Ročnost</v>
          </cell>
          <cell r="B14">
            <v>0.49793648701284782</v>
          </cell>
          <cell r="C14">
            <v>0.32286825381217227</v>
          </cell>
          <cell r="D14">
            <v>1.5128398543508099</v>
          </cell>
          <cell r="E14">
            <v>0.55333082238005005</v>
          </cell>
          <cell r="F14">
            <v>6.941781073290712E-2</v>
          </cell>
          <cell r="G14">
            <v>0</v>
          </cell>
          <cell r="H14">
            <v>0</v>
          </cell>
          <cell r="I14">
            <v>0</v>
          </cell>
          <cell r="J14">
            <v>0</v>
          </cell>
          <cell r="K14">
            <v>0</v>
          </cell>
          <cell r="L14">
            <v>-3.5736468762320666</v>
          </cell>
        </row>
        <row r="15">
          <cell r="A15" t="str">
            <v>Naknade</v>
          </cell>
          <cell r="B15">
            <v>0</v>
          </cell>
          <cell r="C15">
            <v>0</v>
          </cell>
          <cell r="D15">
            <v>-0.13066649481642789</v>
          </cell>
          <cell r="E15">
            <v>-9.4372070510860748</v>
          </cell>
          <cell r="F15">
            <v>0</v>
          </cell>
          <cell r="G15">
            <v>-2.5459346372167193</v>
          </cell>
          <cell r="H15">
            <v>-45.375650697987055</v>
          </cell>
          <cell r="I15">
            <v>-2.6652272400704886</v>
          </cell>
          <cell r="J15">
            <v>-3.1548813858842339</v>
          </cell>
          <cell r="K15">
            <v>0</v>
          </cell>
          <cell r="L15">
            <v>0</v>
          </cell>
        </row>
      </sheetData>
      <sheetData sheetId="3">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(A) Trošak izvora sredstava i bilančna ograničenja</v>
          </cell>
          <cell r="B8">
            <v>7.2631958314118785</v>
          </cell>
          <cell r="C8">
            <v>-9.2630090814349497</v>
          </cell>
          <cell r="D8">
            <v>0.30350382376456153</v>
          </cell>
          <cell r="E8">
            <v>9.4692023955330225</v>
          </cell>
          <cell r="F8">
            <v>9.2457116017913865</v>
          </cell>
          <cell r="G8">
            <v>9.3443848957435129</v>
          </cell>
          <cell r="H8">
            <v>9.4148682300708337</v>
          </cell>
          <cell r="I8">
            <v>-9.1092621778022966</v>
          </cell>
          <cell r="J8">
            <v>-10.18207315615668</v>
          </cell>
          <cell r="K8">
            <v>-9.7787340508251184</v>
          </cell>
          <cell r="L8">
            <v>-9.734368524138592</v>
          </cell>
        </row>
        <row r="10">
          <cell r="A10" t="str">
            <v>Konkurencija drugih banaka</v>
          </cell>
          <cell r="B10">
            <v>-6.7447547252424549</v>
          </cell>
          <cell r="C10">
            <v>-10.667516176426664</v>
          </cell>
          <cell r="D10">
            <v>-10.828037187760108</v>
          </cell>
          <cell r="E10">
            <v>-9.8964756253713428</v>
          </cell>
          <cell r="F10">
            <v>-0.81379304400013708</v>
          </cell>
          <cell r="G10">
            <v>-0.62646220508926309</v>
          </cell>
          <cell r="H10">
            <v>-10.38116687890551</v>
          </cell>
          <cell r="I10">
            <v>-8.6274289942180733</v>
          </cell>
          <cell r="J10">
            <v>-10.928812889906331</v>
          </cell>
          <cell r="K10">
            <v>-64.286283449488863</v>
          </cell>
          <cell r="L10">
            <v>-10.751258561737012</v>
          </cell>
        </row>
        <row r="11">
          <cell r="A11" t="str">
            <v>Konkurencija nebankarskog sektora</v>
          </cell>
          <cell r="B11">
            <v>6.8081961708357497</v>
          </cell>
          <cell r="C11">
            <v>0</v>
          </cell>
          <cell r="D11">
            <v>-0.20936806886813716</v>
          </cell>
          <cell r="E11">
            <v>0</v>
          </cell>
          <cell r="F11">
            <v>0</v>
          </cell>
          <cell r="G11">
            <v>0</v>
          </cell>
          <cell r="H11">
            <v>0</v>
          </cell>
          <cell r="I11">
            <v>0</v>
          </cell>
          <cell r="J11">
            <v>0</v>
          </cell>
          <cell r="K11">
            <v>-12.907818560349938</v>
          </cell>
          <cell r="L11">
            <v>0</v>
          </cell>
        </row>
        <row r="13">
          <cell r="A13" t="str">
            <v>Očekivanja u vezi s općim gospodarskim kretanjima</v>
          </cell>
          <cell r="B13">
            <v>9.4471948386858102</v>
          </cell>
          <cell r="C13">
            <v>0.72436096347859991</v>
          </cell>
          <cell r="D13">
            <v>16.694719479486071</v>
          </cell>
          <cell r="E13">
            <v>27.943245720763453</v>
          </cell>
          <cell r="F13">
            <v>-7.7614326637194431</v>
          </cell>
          <cell r="G13">
            <v>16.406387763425673</v>
          </cell>
          <cell r="H13">
            <v>7.0831990828925839</v>
          </cell>
          <cell r="I13">
            <v>4.1557864566768261</v>
          </cell>
          <cell r="J13">
            <v>16.610358569787863</v>
          </cell>
          <cell r="K13">
            <v>37.525269087992797</v>
          </cell>
          <cell r="L13">
            <v>-13.015389104353877</v>
          </cell>
        </row>
        <row r="14">
          <cell r="A14" t="str">
            <v>Kreditna sposobnost klijenta</v>
          </cell>
          <cell r="B14">
            <v>5.9245790635034208</v>
          </cell>
          <cell r="C14">
            <v>1.1996515593177997</v>
          </cell>
          <cell r="D14">
            <v>14.824456912133178</v>
          </cell>
          <cell r="E14">
            <v>25.49650449191423</v>
          </cell>
          <cell r="F14">
            <v>1.1253892019815475</v>
          </cell>
          <cell r="G14">
            <v>7.0420606864844189</v>
          </cell>
          <cell r="H14">
            <v>16.148195980331767</v>
          </cell>
          <cell r="I14">
            <v>1.0066845947945962</v>
          </cell>
          <cell r="J14">
            <v>4.7440023256065667</v>
          </cell>
          <cell r="K14">
            <v>-3.7678337452253352</v>
          </cell>
          <cell r="L14">
            <v>7.2777906392457066</v>
          </cell>
        </row>
        <row r="15">
          <cell r="A15" t="str">
            <v>Rizik kolaterala</v>
          </cell>
          <cell r="B15">
            <v>5.5104570938312465</v>
          </cell>
          <cell r="C15">
            <v>0.95027918037093251</v>
          </cell>
          <cell r="D15">
            <v>0.90366692784458036</v>
          </cell>
          <cell r="E15">
            <v>2.086341581545085</v>
          </cell>
          <cell r="F15">
            <v>0.89642405767045819</v>
          </cell>
          <cell r="G15">
            <v>0.89748235547550403</v>
          </cell>
          <cell r="H15">
            <v>0.97182470341501681</v>
          </cell>
          <cell r="I15">
            <v>0.56848428835776799</v>
          </cell>
          <cell r="J15">
            <v>3.686922648309412</v>
          </cell>
          <cell r="K15">
            <v>21.272828609121859</v>
          </cell>
          <cell r="L15">
            <v>13.946732915059609</v>
          </cell>
        </row>
      </sheetData>
      <sheetData sheetId="4">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9">
          <cell r="A9" t="str">
            <v xml:space="preserve">Kamatna marža banke na prosječne kredite (1) </v>
          </cell>
          <cell r="B9">
            <v>-0.75643530672784964</v>
          </cell>
          <cell r="C9">
            <v>-9.3989335522078861</v>
          </cell>
          <cell r="D9">
            <v>-48.261542111674238</v>
          </cell>
          <cell r="E9">
            <v>9.2855989561564911</v>
          </cell>
          <cell r="F9">
            <v>9.0040793892113467</v>
          </cell>
          <cell r="G9">
            <v>-14.97347823160608</v>
          </cell>
          <cell r="H9">
            <v>-34.911166339025293</v>
          </cell>
          <cell r="I9">
            <v>-16.623122788430326</v>
          </cell>
          <cell r="J9">
            <v>-61.58943763104876</v>
          </cell>
          <cell r="K9">
            <v>-7.6131723519010759</v>
          </cell>
          <cell r="L9">
            <v>-24.51044906170404</v>
          </cell>
        </row>
        <row r="10">
          <cell r="A10" t="str">
            <v xml:space="preserve">Kamatna marža banke na rizičnije kredite </v>
          </cell>
          <cell r="B10">
            <v>0.37928279428591322</v>
          </cell>
          <cell r="C10">
            <v>0.32286825381217227</v>
          </cell>
          <cell r="D10">
            <v>-13.370645307256554</v>
          </cell>
          <cell r="E10">
            <v>0.57058140882679809</v>
          </cell>
          <cell r="F10">
            <v>9.8764912819919868</v>
          </cell>
          <cell r="G10">
            <v>0.14148723997775547</v>
          </cell>
          <cell r="H10">
            <v>-0.12818321598282592</v>
          </cell>
          <cell r="I10">
            <v>-6.843710563283997</v>
          </cell>
          <cell r="J10">
            <v>-6.9964058612815752</v>
          </cell>
          <cell r="K10">
            <v>0</v>
          </cell>
          <cell r="L10">
            <v>0.16756269080015537</v>
          </cell>
        </row>
        <row r="12">
          <cell r="A12" t="str">
            <v>Zahtjevi za kolateral</v>
          </cell>
          <cell r="B12">
            <v>0.78248811605712632</v>
          </cell>
          <cell r="C12">
            <v>0.69188793887517119</v>
          </cell>
          <cell r="D12">
            <v>9.8806455575685057E-2</v>
          </cell>
          <cell r="E12">
            <v>1.6397617224952421</v>
          </cell>
          <cell r="F12">
            <v>-2.2392232067080449</v>
          </cell>
          <cell r="G12">
            <v>0.45980722287433445</v>
          </cell>
          <cell r="H12">
            <v>0.40662736922812232</v>
          </cell>
          <cell r="I12">
            <v>0.31788151110263396</v>
          </cell>
          <cell r="J12">
            <v>-5.5282159028481397</v>
          </cell>
          <cell r="K12">
            <v>-7.9450790397940203</v>
          </cell>
          <cell r="L12">
            <v>-17.382729178557536</v>
          </cell>
        </row>
        <row r="13">
          <cell r="A13" t="str">
            <v>Ročnost</v>
          </cell>
          <cell r="B13">
            <v>0.39933748203170971</v>
          </cell>
          <cell r="C13">
            <v>-8.908430018052016</v>
          </cell>
          <cell r="D13">
            <v>-0.30061343113953093</v>
          </cell>
          <cell r="E13">
            <v>0.24280443847426839</v>
          </cell>
          <cell r="F13">
            <v>9.3684587583345991</v>
          </cell>
          <cell r="G13">
            <v>2.4188549973004854</v>
          </cell>
          <cell r="H13">
            <v>-21.437257220228183</v>
          </cell>
          <cell r="I13">
            <v>11.46584018841687</v>
          </cell>
          <cell r="J13">
            <v>0</v>
          </cell>
          <cell r="K13">
            <v>2.7577520416027848</v>
          </cell>
          <cell r="L13">
            <v>-1.0886958480382347</v>
          </cell>
        </row>
        <row r="14">
          <cell r="A14" t="str">
            <v>Naknade</v>
          </cell>
          <cell r="B14">
            <v>5.896115304929396E-2</v>
          </cell>
          <cell r="C14">
            <v>0</v>
          </cell>
          <cell r="D14">
            <v>-0.98230518100912967</v>
          </cell>
          <cell r="E14">
            <v>-9.6661048794556255</v>
          </cell>
          <cell r="F14">
            <v>-2.7295272975819098</v>
          </cell>
          <cell r="G14">
            <v>-3.1118814201576437</v>
          </cell>
          <cell r="H14">
            <v>-56.419868676534982</v>
          </cell>
          <cell r="I14">
            <v>-9.6697874946428222</v>
          </cell>
          <cell r="J14">
            <v>-10.312964929456573</v>
          </cell>
          <cell r="K14">
            <v>-7.4201744763139992</v>
          </cell>
          <cell r="L14">
            <v>-7.6379567895079772</v>
          </cell>
        </row>
      </sheetData>
      <sheetData sheetId="5">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Stambeni krediti</v>
          </cell>
          <cell r="B8">
            <v>-68.563688929975982</v>
          </cell>
          <cell r="C8">
            <v>-83.155466983961873</v>
          </cell>
          <cell r="D8">
            <v>-45.53033443648043</v>
          </cell>
          <cell r="E8">
            <v>-35.139120054026371</v>
          </cell>
          <cell r="F8">
            <v>-58.379074005912003</v>
          </cell>
          <cell r="G8">
            <v>-16.719278870831424</v>
          </cell>
          <cell r="H8">
            <v>-44.117960519364068</v>
          </cell>
          <cell r="I8">
            <v>-34.590457103089093</v>
          </cell>
          <cell r="J8">
            <v>-18.432310695430058</v>
          </cell>
          <cell r="K8">
            <v>24.473543818696399</v>
          </cell>
          <cell r="L8">
            <v>40.72499369248554</v>
          </cell>
        </row>
        <row r="9">
          <cell r="A9" t="str">
            <v>Potrošački i ostali krediti</v>
          </cell>
          <cell r="B9">
            <v>-44.983956651646309</v>
          </cell>
          <cell r="C9">
            <v>-33.102874121552027</v>
          </cell>
          <cell r="D9">
            <v>-32.049753508698146</v>
          </cell>
          <cell r="E9">
            <v>38.87309256997154</v>
          </cell>
          <cell r="F9">
            <v>-11.195576888853935</v>
          </cell>
          <cell r="G9">
            <v>-25.240569484484293</v>
          </cell>
          <cell r="H9">
            <v>-4.004688956224058</v>
          </cell>
          <cell r="I9">
            <v>16.373896961640767</v>
          </cell>
          <cell r="J9">
            <v>-7.3398453823885319</v>
          </cell>
          <cell r="K9">
            <v>30.274180883451734</v>
          </cell>
          <cell r="L9">
            <v>47.252193350986637</v>
          </cell>
        </row>
      </sheetData>
      <sheetData sheetId="6">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9">
          <cell r="A9" t="str">
            <v>Perspektiva tržišta nekretnina</v>
          </cell>
          <cell r="B9">
            <v>-54.008855300124623</v>
          </cell>
          <cell r="C9">
            <v>-58.838807070725672</v>
          </cell>
          <cell r="D9">
            <v>-66.142840179579665</v>
          </cell>
          <cell r="E9">
            <v>-41.729816312233574</v>
          </cell>
          <cell r="F9">
            <v>-72.549798869714252</v>
          </cell>
          <cell r="G9">
            <v>-33.462243000041191</v>
          </cell>
          <cell r="H9">
            <v>-35.291002719153767</v>
          </cell>
          <cell r="I9">
            <v>-28.356946566764456</v>
          </cell>
          <cell r="J9">
            <v>6.8800480334362231</v>
          </cell>
          <cell r="K9">
            <v>30.503622880446223</v>
          </cell>
          <cell r="L9">
            <v>10.18074193568105</v>
          </cell>
        </row>
        <row r="10">
          <cell r="A10" t="str">
            <v>Pouzdanje potrošača</v>
          </cell>
          <cell r="B10">
            <v>-40.883028809742534</v>
          </cell>
          <cell r="C10">
            <v>-45.436688375284625</v>
          </cell>
          <cell r="D10">
            <v>-56.060872267355023</v>
          </cell>
          <cell r="E10">
            <v>-22.24232507806115</v>
          </cell>
          <cell r="F10">
            <v>-34.992555234848673</v>
          </cell>
          <cell r="G10">
            <v>-18.533178720359807</v>
          </cell>
          <cell r="H10">
            <v>-48.237461192543677</v>
          </cell>
          <cell r="I10">
            <v>-33.747149992876338</v>
          </cell>
          <cell r="J10">
            <v>-38.789804405296884</v>
          </cell>
          <cell r="K10">
            <v>3.1357794957807714</v>
          </cell>
          <cell r="L10">
            <v>45.729257748137222</v>
          </cell>
        </row>
        <row r="11">
          <cell r="A11" t="str">
            <v>Rashodi za potrošnju kućanstava osim rashoda za stanovanje</v>
          </cell>
          <cell r="B11">
            <v>-54.952925385929653</v>
          </cell>
          <cell r="C11">
            <v>-49.465261384824579</v>
          </cell>
          <cell r="D11">
            <v>-66.84864412865835</v>
          </cell>
          <cell r="E11">
            <v>-41.755681426533329</v>
          </cell>
          <cell r="F11">
            <v>-46.940725584575496</v>
          </cell>
          <cell r="G11">
            <v>-12.617206396519803</v>
          </cell>
          <cell r="H11">
            <v>-23.489809118223448</v>
          </cell>
          <cell r="I11">
            <v>-3.2604637042380369</v>
          </cell>
          <cell r="J11">
            <v>-3.2194902135056198</v>
          </cell>
          <cell r="K11">
            <v>-11.480694170036118</v>
          </cell>
          <cell r="L11">
            <v>-11.387254901636483</v>
          </cell>
        </row>
        <row r="13">
          <cell r="A13" t="str">
            <v>Štednja stanovništva</v>
          </cell>
          <cell r="B13">
            <v>-11.030005735716381</v>
          </cell>
          <cell r="C13">
            <v>-10.2920525339498</v>
          </cell>
          <cell r="D13">
            <v>-2.961783892039028</v>
          </cell>
          <cell r="E13">
            <v>16.611601568668604</v>
          </cell>
          <cell r="F13">
            <v>-2.3284850678469846</v>
          </cell>
          <cell r="G13">
            <v>0.14671280101718728</v>
          </cell>
          <cell r="H13">
            <v>-9.1931801134220095</v>
          </cell>
          <cell r="I13">
            <v>-6.843710563283997</v>
          </cell>
          <cell r="J13">
            <v>-6.682625587391736</v>
          </cell>
          <cell r="K13">
            <v>-7.0017331330652786</v>
          </cell>
          <cell r="L13">
            <v>-6.9272650954454766</v>
          </cell>
        </row>
        <row r="14">
          <cell r="A14" t="str">
            <v>Krediti drugih banaka</v>
          </cell>
          <cell r="B14">
            <v>-21.418821489239974</v>
          </cell>
          <cell r="C14">
            <v>-14.238861133290225</v>
          </cell>
          <cell r="D14">
            <v>-8.1688496537501738</v>
          </cell>
          <cell r="E14">
            <v>2.9195973602625087</v>
          </cell>
          <cell r="F14">
            <v>-1.0053920341461746</v>
          </cell>
          <cell r="G14">
            <v>0.14671280101718728</v>
          </cell>
          <cell r="H14">
            <v>8.0104506664092731E-2</v>
          </cell>
          <cell r="I14">
            <v>0.1608496912883359</v>
          </cell>
          <cell r="J14">
            <v>0</v>
          </cell>
          <cell r="K14">
            <v>0</v>
          </cell>
          <cell r="L14">
            <v>0.16756269080015537</v>
          </cell>
        </row>
        <row r="15">
          <cell r="A15" t="str">
            <v>Ostali izvori financiranja</v>
          </cell>
          <cell r="B15">
            <v>-7.2335658693014153</v>
          </cell>
          <cell r="C15">
            <v>0</v>
          </cell>
          <cell r="D15">
            <v>3.092450386855456</v>
          </cell>
          <cell r="E15">
            <v>-6.5162099156274715</v>
          </cell>
          <cell r="F15">
            <v>0</v>
          </cell>
          <cell r="G15">
            <v>-2.5459346372167193</v>
          </cell>
          <cell r="H15">
            <v>-2.457117175851844</v>
          </cell>
          <cell r="I15">
            <v>-2.6652272400704886</v>
          </cell>
          <cell r="J15">
            <v>-2.7333625108442638</v>
          </cell>
          <cell r="K15">
            <v>-2.7577520416027848</v>
          </cell>
          <cell r="L15">
            <v>0</v>
          </cell>
        </row>
      </sheetData>
      <sheetData sheetId="7">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9">
          <cell r="A9" t="str">
            <v xml:space="preserve">Potrošnja trajnih potrošnih dobara, kao što su automobili, namještaj itd. </v>
          </cell>
          <cell r="B9">
            <v>-46.2341126436663</v>
          </cell>
          <cell r="C9">
            <v>-56.928386125407826</v>
          </cell>
          <cell r="D9">
            <v>-49.617935384622378</v>
          </cell>
          <cell r="E9">
            <v>-14.890757149754036</v>
          </cell>
          <cell r="F9">
            <v>-35.156200248180909</v>
          </cell>
          <cell r="G9">
            <v>-29.204201314465301</v>
          </cell>
          <cell r="H9">
            <v>-24.909102599894158</v>
          </cell>
          <cell r="I9">
            <v>27.700425742191186</v>
          </cell>
          <cell r="J9">
            <v>-4.4009955120628064</v>
          </cell>
          <cell r="K9">
            <v>23.005421888250623</v>
          </cell>
          <cell r="L9">
            <v>25.729547379134914</v>
          </cell>
        </row>
        <row r="10">
          <cell r="A10" t="str">
            <v>Pouzdanje potrošača</v>
          </cell>
          <cell r="B10">
            <v>-15.168521859825281</v>
          </cell>
          <cell r="C10">
            <v>-25.565465867666621</v>
          </cell>
          <cell r="D10">
            <v>-11.526307605446172</v>
          </cell>
          <cell r="E10">
            <v>-12.390438070982484</v>
          </cell>
          <cell r="F10">
            <v>-32.140490769493695</v>
          </cell>
          <cell r="G10">
            <v>-18.1149082156882</v>
          </cell>
          <cell r="H10">
            <v>-47.445003274332493</v>
          </cell>
          <cell r="I10">
            <v>-12.838945139235417</v>
          </cell>
          <cell r="J10">
            <v>-4.2016035362119801</v>
          </cell>
          <cell r="K10">
            <v>6.5678138566911546</v>
          </cell>
          <cell r="L10">
            <v>28.748350667128964</v>
          </cell>
        </row>
        <row r="11">
          <cell r="A11" t="str">
            <v>Kupnja vrijednosnih papira</v>
          </cell>
          <cell r="B11">
            <v>-7.2925270223507104</v>
          </cell>
          <cell r="C11">
            <v>-6.1542776857721443E-2</v>
          </cell>
          <cell r="D11">
            <v>-0.2022819765602239</v>
          </cell>
          <cell r="E11">
            <v>-20.438666307984533</v>
          </cell>
          <cell r="F11">
            <v>-3.6870003510192282</v>
          </cell>
          <cell r="G11">
            <v>-0.4177329514034282</v>
          </cell>
          <cell r="H11">
            <v>-3.5532971979486399</v>
          </cell>
          <cell r="I11">
            <v>-3.8568017105270225</v>
          </cell>
          <cell r="J11">
            <v>-4.0687560304389558</v>
          </cell>
          <cell r="K11">
            <v>-0.43496198230467897</v>
          </cell>
          <cell r="L11">
            <v>-3.9982416833970089</v>
          </cell>
        </row>
        <row r="13">
          <cell r="A13" t="str">
            <v>Štednja stanovništva</v>
          </cell>
          <cell r="B13">
            <v>-32.299771958648634</v>
          </cell>
          <cell r="C13">
            <v>-17.439507277123866</v>
          </cell>
          <cell r="D13">
            <v>-7.151465346734641</v>
          </cell>
          <cell r="E13">
            <v>-6.9812751630873668</v>
          </cell>
          <cell r="F13">
            <v>-5.0687975743706621</v>
          </cell>
          <cell r="G13">
            <v>-10.808575347259241</v>
          </cell>
          <cell r="H13">
            <v>-20.149146155550518</v>
          </cell>
          <cell r="I13">
            <v>-10.808392849501832</v>
          </cell>
          <cell r="J13">
            <v>-11.011217179616551</v>
          </cell>
          <cell r="K13">
            <v>-10.8991711542042</v>
          </cell>
          <cell r="L13">
            <v>-3.2448883326101399</v>
          </cell>
        </row>
        <row r="14">
          <cell r="A14" t="str">
            <v>Krediti drugih banaka</v>
          </cell>
          <cell r="B14">
            <v>-3.7019100229437649</v>
          </cell>
          <cell r="C14">
            <v>-12.059970729739641</v>
          </cell>
          <cell r="D14">
            <v>-3.9752338570396608</v>
          </cell>
          <cell r="E14">
            <v>-3.7759015657192618</v>
          </cell>
          <cell r="F14">
            <v>-1.3379824296249272</v>
          </cell>
          <cell r="G14">
            <v>-18.879408418884136</v>
          </cell>
          <cell r="H14">
            <v>-9.699703419839306</v>
          </cell>
          <cell r="I14">
            <v>-9.3604237504234433</v>
          </cell>
          <cell r="J14">
            <v>-10.033410894899939</v>
          </cell>
          <cell r="K14">
            <v>-9.9502627421230567</v>
          </cell>
          <cell r="L14">
            <v>8.7500336636720917</v>
          </cell>
        </row>
        <row r="15">
          <cell r="A15" t="str">
            <v>Ostali izvori financiranja</v>
          </cell>
          <cell r="B15">
            <v>-0.21007539808345876</v>
          </cell>
          <cell r="C15">
            <v>0.37833010591124983</v>
          </cell>
          <cell r="D15">
            <v>0.1217315930785053</v>
          </cell>
          <cell r="E15">
            <v>0.11555781545456729</v>
          </cell>
          <cell r="F15">
            <v>0.10850487291211759</v>
          </cell>
          <cell r="G15">
            <v>-3.2205086805775487</v>
          </cell>
          <cell r="H15">
            <v>-3.2388663827675863</v>
          </cell>
          <cell r="I15">
            <v>-3.31326986922282</v>
          </cell>
          <cell r="J15">
            <v>-3.53060662635556</v>
          </cell>
          <cell r="K15">
            <v>-3.462476038834243</v>
          </cell>
          <cell r="L15">
            <v>3.6823767628353368</v>
          </cell>
        </row>
      </sheetData>
      <sheetData sheetId="8">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Stambeni krediti</v>
          </cell>
          <cell r="B8">
            <v>19.792700703606954</v>
          </cell>
          <cell r="C8">
            <v>6.1542776857721443E-2</v>
          </cell>
          <cell r="D8">
            <v>20.486657492013023</v>
          </cell>
          <cell r="E8">
            <v>-2.4761278589993099</v>
          </cell>
          <cell r="F8">
            <v>20.101160056586298</v>
          </cell>
          <cell r="G8">
            <v>-10.923962782825388</v>
          </cell>
          <cell r="H8">
            <v>26.371097952910315</v>
          </cell>
          <cell r="I8">
            <v>-23.620967236711941</v>
          </cell>
          <cell r="J8">
            <v>7.3946648308932552</v>
          </cell>
          <cell r="K8">
            <v>-24.629363149606093</v>
          </cell>
          <cell r="L8">
            <v>5.5424777024656873</v>
          </cell>
        </row>
        <row r="9">
          <cell r="A9" t="str">
            <v>Potrošački i ostali krediti</v>
          </cell>
          <cell r="B9">
            <v>10.116652107179588</v>
          </cell>
          <cell r="C9">
            <v>-9.2234941486499444</v>
          </cell>
          <cell r="D9">
            <v>10.690883212576022</v>
          </cell>
          <cell r="E9">
            <v>-17.026268814259936</v>
          </cell>
          <cell r="F9">
            <v>-24.581572407759172</v>
          </cell>
          <cell r="G9">
            <v>-11.148500617148366</v>
          </cell>
          <cell r="H9">
            <v>0.21623970171063184</v>
          </cell>
          <cell r="I9">
            <v>-20.083315867938154</v>
          </cell>
          <cell r="J9">
            <v>-7.0164677603339634</v>
          </cell>
          <cell r="K9">
            <v>-27.772406844941642</v>
          </cell>
          <cell r="L9">
            <v>5.1418488115215295</v>
          </cell>
        </row>
      </sheetData>
      <sheetData sheetId="9">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Stambeni krediti</v>
          </cell>
          <cell r="B8">
            <v>-41.128319463019039</v>
          </cell>
          <cell r="C8">
            <v>-37.769091159342992</v>
          </cell>
          <cell r="D8">
            <v>-14.418814941826893</v>
          </cell>
          <cell r="E8">
            <v>-34.448791320630498</v>
          </cell>
          <cell r="F8">
            <v>-31.353218819849911</v>
          </cell>
          <cell r="G8">
            <v>-10.322953300389543</v>
          </cell>
          <cell r="H8">
            <v>-12.226934799148133</v>
          </cell>
          <cell r="I8">
            <v>-3.0865921309470581</v>
          </cell>
          <cell r="J8">
            <v>-3.0686025472663356</v>
          </cell>
          <cell r="K8">
            <v>-23.205078393508451</v>
          </cell>
          <cell r="L8">
            <v>24.648657334594571</v>
          </cell>
        </row>
        <row r="9">
          <cell r="A9" t="str">
            <v>Potrošački i ostali krediti</v>
          </cell>
          <cell r="B9">
            <v>-7.071533924247456</v>
          </cell>
          <cell r="C9">
            <v>10.864136848861373</v>
          </cell>
          <cell r="D9">
            <v>-20.741647039073278</v>
          </cell>
          <cell r="E9">
            <v>-24.383380723898018</v>
          </cell>
          <cell r="F9">
            <v>-27.718055635234141</v>
          </cell>
          <cell r="G9">
            <v>-6.6172596720248444</v>
          </cell>
          <cell r="H9">
            <v>4.1119520679889359</v>
          </cell>
          <cell r="I9">
            <v>12.900184562816689</v>
          </cell>
          <cell r="J9">
            <v>33.471085453325813</v>
          </cell>
          <cell r="K9">
            <v>-20.643757822967174</v>
          </cell>
          <cell r="L9">
            <v>27.875788302556799</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tanje_slika_1_NPCT"/>
      <sheetName val="pitanje_slika_2_NPCT"/>
      <sheetName val="pitanje_slika_3_NPCT"/>
      <sheetName val="pitanje_slika_4_NPCT"/>
      <sheetName val="pitanje_slika_5_NPCT"/>
      <sheetName val="pitanje_slika_6_NPCT"/>
      <sheetName val="pitanje_slika_7_NPCT"/>
    </sheetNames>
    <sheetDataSet>
      <sheetData sheetId="0" refreshError="1"/>
      <sheetData sheetId="1">
        <row r="8">
          <cell r="B8" t="str">
            <v>3. tr. 2012.</v>
          </cell>
          <cell r="C8" t="str">
            <v>4. tr. 2012.</v>
          </cell>
          <cell r="D8" t="str">
            <v>1. tr. 2013.</v>
          </cell>
          <cell r="E8" t="str">
            <v>2. tr. 2013.</v>
          </cell>
          <cell r="F8" t="str">
            <v>3. tr. 2013.</v>
          </cell>
          <cell r="G8" t="str">
            <v>4. tr. 2013.</v>
          </cell>
          <cell r="H8" t="str">
            <v>1. tr. 2014.</v>
          </cell>
          <cell r="I8" t="str">
            <v>2. tr. 2014.</v>
          </cell>
          <cell r="J8" t="str">
            <v>3. tr. 2014.</v>
          </cell>
          <cell r="K8" t="str">
            <v>4. tr. 2014.</v>
          </cell>
          <cell r="L8" t="str">
            <v>1. tr. 2015.</v>
          </cell>
        </row>
        <row r="10">
          <cell r="A10" t="str">
            <v>Troškovi vezani uz kapitalnu poziciju banke (1)</v>
          </cell>
          <cell r="B10">
            <v>2.3245307427418607</v>
          </cell>
          <cell r="C10">
            <v>-4.9947661813058781</v>
          </cell>
          <cell r="D10">
            <v>1.9638129213903974</v>
          </cell>
          <cell r="E10">
            <v>-0.44050594441917695</v>
          </cell>
          <cell r="F10">
            <v>6.2420298456482719</v>
          </cell>
          <cell r="G10">
            <v>7.7718767462651526</v>
          </cell>
          <cell r="H10">
            <v>11.159244030422554</v>
          </cell>
          <cell r="I10">
            <v>-4.4235777178850872</v>
          </cell>
          <cell r="J10">
            <v>-4.3553992412727949</v>
          </cell>
          <cell r="K10">
            <v>-5.5764643775375475</v>
          </cell>
          <cell r="L10">
            <v>-2.6996526635411988</v>
          </cell>
        </row>
        <row r="11">
          <cell r="A11" t="str">
            <v>Mogućnost financiranja banke na tržištu (2)</v>
          </cell>
          <cell r="B11">
            <v>-6.6737294987861713</v>
          </cell>
          <cell r="C11">
            <v>-22.909942038441663</v>
          </cell>
          <cell r="D11">
            <v>0.1427107067905489</v>
          </cell>
          <cell r="E11">
            <v>-1.3891836572095975</v>
          </cell>
          <cell r="F11">
            <v>-16.824925773516846</v>
          </cell>
          <cell r="G11">
            <v>1.0332056023909102</v>
          </cell>
          <cell r="H11">
            <v>-7.504380705473114</v>
          </cell>
          <cell r="I11">
            <v>-16.113746235190341</v>
          </cell>
          <cell r="J11">
            <v>-13.139002854070919</v>
          </cell>
          <cell r="K11">
            <v>-15.37523737643134</v>
          </cell>
          <cell r="L11">
            <v>-16.229223368714024</v>
          </cell>
        </row>
        <row r="12">
          <cell r="A12" t="str">
            <v>Likvidnost banke</v>
          </cell>
          <cell r="B12">
            <v>-14.212974112848778</v>
          </cell>
          <cell r="C12">
            <v>-10.601751269158397</v>
          </cell>
          <cell r="D12">
            <v>-9.7178046368653384</v>
          </cell>
          <cell r="E12">
            <v>-17.979734356067812</v>
          </cell>
          <cell r="F12">
            <v>-18.123915788118072</v>
          </cell>
          <cell r="G12">
            <v>-2.0177785631527865</v>
          </cell>
          <cell r="H12">
            <v>-8.3799329493539307</v>
          </cell>
          <cell r="I12">
            <v>3.7750510798163162</v>
          </cell>
          <cell r="J12">
            <v>-22.836427882618068</v>
          </cell>
          <cell r="K12">
            <v>-35.701209682967267</v>
          </cell>
          <cell r="L12">
            <v>-22.946988738170027</v>
          </cell>
        </row>
        <row r="14">
          <cell r="A14" t="str">
            <v>Konkurencija drugih banaka</v>
          </cell>
          <cell r="B14">
            <v>-23.332785957615872</v>
          </cell>
          <cell r="C14">
            <v>-9.5765773274475361</v>
          </cell>
          <cell r="D14">
            <v>-7.2606123368770383</v>
          </cell>
          <cell r="E14">
            <v>-16.590550698858213</v>
          </cell>
          <cell r="F14">
            <v>-0.82710408383263601</v>
          </cell>
          <cell r="G14">
            <v>-9.7320280488445743</v>
          </cell>
          <cell r="H14">
            <v>-7.1446118258442661</v>
          </cell>
          <cell r="I14">
            <v>-0.48775682937968834</v>
          </cell>
          <cell r="J14">
            <v>-6.8922781612810011</v>
          </cell>
          <cell r="K14">
            <v>-21.083957916184431</v>
          </cell>
          <cell r="L14">
            <v>-15.762089756801664</v>
          </cell>
        </row>
        <row r="15">
          <cell r="A15" t="str">
            <v>Konkurencija nebankarskog sektora</v>
          </cell>
          <cell r="B15">
            <v>-0.37314674958069577</v>
          </cell>
          <cell r="C15">
            <v>0</v>
          </cell>
          <cell r="D15">
            <v>0</v>
          </cell>
          <cell r="E15">
            <v>0</v>
          </cell>
          <cell r="F15">
            <v>0</v>
          </cell>
          <cell r="G15">
            <v>0</v>
          </cell>
          <cell r="H15">
            <v>0</v>
          </cell>
          <cell r="I15">
            <v>0</v>
          </cell>
          <cell r="J15">
            <v>0</v>
          </cell>
          <cell r="K15">
            <v>0</v>
          </cell>
          <cell r="L15">
            <v>0</v>
          </cell>
        </row>
        <row r="16">
          <cell r="A16" t="str">
            <v>Konkurencija na tržištu financiranja</v>
          </cell>
          <cell r="B16">
            <v>-14.192826722469768</v>
          </cell>
          <cell r="C16">
            <v>-9.0244544052927775</v>
          </cell>
          <cell r="D16">
            <v>-9.0157292018004895</v>
          </cell>
          <cell r="E16">
            <v>0</v>
          </cell>
          <cell r="F16">
            <v>-0.87859068663109341</v>
          </cell>
          <cell r="G16">
            <v>0</v>
          </cell>
          <cell r="H16">
            <v>0</v>
          </cell>
          <cell r="I16">
            <v>0</v>
          </cell>
          <cell r="J16">
            <v>0</v>
          </cell>
          <cell r="K16">
            <v>-7.4219659883874929</v>
          </cell>
          <cell r="L16">
            <v>0</v>
          </cell>
        </row>
        <row r="18">
          <cell r="A18" t="str">
            <v>Očekivanje u vezi s općim gospodarskim kretanjima</v>
          </cell>
          <cell r="B18">
            <v>53.790210575386553</v>
          </cell>
          <cell r="C18">
            <v>53.068526001891094</v>
          </cell>
          <cell r="D18">
            <v>56.881148097903512</v>
          </cell>
          <cell r="E18">
            <v>48.67852281458655</v>
          </cell>
          <cell r="F18">
            <v>50.298481126097563</v>
          </cell>
          <cell r="G18">
            <v>20.981720058856087</v>
          </cell>
          <cell r="H18">
            <v>21.021526270479072</v>
          </cell>
          <cell r="I18">
            <v>10.234450661191874</v>
          </cell>
          <cell r="J18">
            <v>35.092563148689685</v>
          </cell>
          <cell r="K18">
            <v>18.231452364138587</v>
          </cell>
          <cell r="L18">
            <v>1.8077426926655094</v>
          </cell>
        </row>
        <row r="19">
          <cell r="A19" t="str">
            <v>Izgledi industrije ili pojedinog poduzeća</v>
          </cell>
          <cell r="B19">
            <v>80.374684829078944</v>
          </cell>
          <cell r="C19">
            <v>63.843072161004677</v>
          </cell>
          <cell r="D19">
            <v>45.104194632051126</v>
          </cell>
          <cell r="E19">
            <v>30.332936976535386</v>
          </cell>
          <cell r="F19">
            <v>33.277883824579803</v>
          </cell>
          <cell r="G19">
            <v>20.981720058856087</v>
          </cell>
          <cell r="H19">
            <v>6.8051454243267502</v>
          </cell>
          <cell r="I19">
            <v>1.4456074823930674</v>
          </cell>
          <cell r="J19">
            <v>6.2254187510960266</v>
          </cell>
          <cell r="K19">
            <v>11.778822152614771</v>
          </cell>
          <cell r="L19">
            <v>2.4076550113484059</v>
          </cell>
        </row>
        <row r="20">
          <cell r="A20" t="str">
            <v>Rizik kolaterala</v>
          </cell>
          <cell r="B20">
            <v>48.743864262540569</v>
          </cell>
          <cell r="C20">
            <v>48.407364515089839</v>
          </cell>
          <cell r="D20">
            <v>20.835945150563475</v>
          </cell>
          <cell r="E20">
            <v>17.269347388549996</v>
          </cell>
          <cell r="F20">
            <v>3.696545714967082</v>
          </cell>
          <cell r="G20">
            <v>9.624355473918655</v>
          </cell>
          <cell r="H20">
            <v>10.851546057654771</v>
          </cell>
          <cell r="I20">
            <v>4.3334531367815554</v>
          </cell>
          <cell r="J20">
            <v>9.6741206193750173</v>
          </cell>
          <cell r="K20">
            <v>11.238383664975169</v>
          </cell>
          <cell r="L20">
            <v>10.252359013397175</v>
          </cell>
        </row>
        <row r="35">
          <cell r="A35" t="str">
            <v>Troškovi vezani uz kapitalnu poziciju banke (1)</v>
          </cell>
          <cell r="B35">
            <v>2.3245307427418607</v>
          </cell>
          <cell r="C35">
            <v>-6.2323377538191886</v>
          </cell>
          <cell r="D35">
            <v>10.979542123190887</v>
          </cell>
          <cell r="E35">
            <v>-0.44050594441917695</v>
          </cell>
          <cell r="F35">
            <v>6.2420298456482719</v>
          </cell>
          <cell r="G35">
            <v>6.6810438833008776</v>
          </cell>
          <cell r="H35">
            <v>12.713842928617494</v>
          </cell>
          <cell r="I35">
            <v>-4.4235777178850872</v>
          </cell>
          <cell r="J35">
            <v>-4.3553992412727949</v>
          </cell>
          <cell r="K35">
            <v>-5.5764643775375475</v>
          </cell>
          <cell r="L35">
            <v>-3.916275588575306</v>
          </cell>
        </row>
        <row r="36">
          <cell r="A36" t="str">
            <v>Mogućnost financiranja banke na tržištu (2)</v>
          </cell>
          <cell r="B36">
            <v>-36.324076407990077</v>
          </cell>
          <cell r="C36">
            <v>-25.088162629406753</v>
          </cell>
          <cell r="D36">
            <v>0.1427107067905487</v>
          </cell>
          <cell r="E36">
            <v>-0.94867771279042046</v>
          </cell>
          <cell r="F36">
            <v>-16.824925773516846</v>
          </cell>
          <cell r="G36">
            <v>1.0332056023909102</v>
          </cell>
          <cell r="H36">
            <v>-1.2353211235096653</v>
          </cell>
          <cell r="I36">
            <v>-16.113746235190341</v>
          </cell>
          <cell r="J36">
            <v>-13.139002854070919</v>
          </cell>
          <cell r="K36">
            <v>-15.37523737643134</v>
          </cell>
          <cell r="L36">
            <v>-16.229223368714024</v>
          </cell>
        </row>
        <row r="37">
          <cell r="A37" t="str">
            <v>Likvidnost banke</v>
          </cell>
          <cell r="B37">
            <v>-14.212974112848778</v>
          </cell>
          <cell r="C37">
            <v>-10.601751269158397</v>
          </cell>
          <cell r="D37">
            <v>-9.7178046368653384</v>
          </cell>
          <cell r="E37">
            <v>-17.539228411648633</v>
          </cell>
          <cell r="F37">
            <v>-18.123915788118072</v>
          </cell>
          <cell r="G37">
            <v>-2.0177785631527865</v>
          </cell>
          <cell r="H37">
            <v>-8.3799329493539307</v>
          </cell>
          <cell r="I37">
            <v>-2.4810036766346713</v>
          </cell>
          <cell r="J37">
            <v>-16.692503437737095</v>
          </cell>
          <cell r="K37">
            <v>-29.891113836871103</v>
          </cell>
          <cell r="L37">
            <v>-30.808720101808245</v>
          </cell>
        </row>
        <row r="39">
          <cell r="A39" t="str">
            <v>Konkurencija drugih banaka</v>
          </cell>
          <cell r="B39">
            <v>-3.8275420250853598</v>
          </cell>
          <cell r="C39">
            <v>-9.5765773274475361</v>
          </cell>
          <cell r="D39">
            <v>-7.2606123368770383</v>
          </cell>
          <cell r="E39">
            <v>-7.4103598196393241</v>
          </cell>
          <cell r="F39">
            <v>-0.82710408383263601</v>
          </cell>
          <cell r="G39">
            <v>-0.83951439342877776</v>
          </cell>
          <cell r="H39">
            <v>-7.1446118258442661</v>
          </cell>
          <cell r="I39">
            <v>-0.48775682937968834</v>
          </cell>
          <cell r="J39">
            <v>-6.8922781612810011</v>
          </cell>
          <cell r="K39">
            <v>-21.083957916184431</v>
          </cell>
          <cell r="L39">
            <v>-22.353705958382925</v>
          </cell>
        </row>
        <row r="40">
          <cell r="A40" t="str">
            <v>Konkurencija nebankarskog sektora</v>
          </cell>
          <cell r="B40">
            <v>-14.192826722469768</v>
          </cell>
          <cell r="C40">
            <v>0</v>
          </cell>
          <cell r="D40">
            <v>0</v>
          </cell>
          <cell r="E40">
            <v>0</v>
          </cell>
          <cell r="F40">
            <v>0</v>
          </cell>
          <cell r="G40">
            <v>0</v>
          </cell>
          <cell r="H40">
            <v>0</v>
          </cell>
          <cell r="I40">
            <v>0</v>
          </cell>
          <cell r="J40">
            <v>0</v>
          </cell>
          <cell r="K40">
            <v>0</v>
          </cell>
          <cell r="L40">
            <v>0</v>
          </cell>
        </row>
        <row r="41">
          <cell r="A41" t="str">
            <v>Konkurencija na tržištu financiranja</v>
          </cell>
          <cell r="B41">
            <v>-14.192826722469768</v>
          </cell>
          <cell r="C41">
            <v>0</v>
          </cell>
          <cell r="D41">
            <v>0</v>
          </cell>
          <cell r="E41">
            <v>0</v>
          </cell>
          <cell r="F41">
            <v>-7.1206205322793643</v>
          </cell>
          <cell r="G41">
            <v>0</v>
          </cell>
          <cell r="H41">
            <v>0</v>
          </cell>
          <cell r="I41">
            <v>0</v>
          </cell>
          <cell r="J41">
            <v>0</v>
          </cell>
          <cell r="K41">
            <v>0</v>
          </cell>
          <cell r="L41">
            <v>0</v>
          </cell>
        </row>
        <row r="43">
          <cell r="A43" t="str">
            <v>Očekivanje u vezi s općim gospodarskim kretanjima</v>
          </cell>
          <cell r="B43">
            <v>53.790210575386553</v>
          </cell>
          <cell r="C43">
            <v>45.281643169111625</v>
          </cell>
          <cell r="D43">
            <v>56.881148097903512</v>
          </cell>
          <cell r="E43">
            <v>47.893928948593214</v>
          </cell>
          <cell r="F43">
            <v>58.741649041540114</v>
          </cell>
          <cell r="G43">
            <v>27.564410624544276</v>
          </cell>
          <cell r="H43">
            <v>28.671530464755879</v>
          </cell>
          <cell r="I43">
            <v>16.490505417642861</v>
          </cell>
          <cell r="J43">
            <v>20.868852106944573</v>
          </cell>
          <cell r="K43">
            <v>17.637814001316812</v>
          </cell>
          <cell r="L43">
            <v>2.4072587561770553</v>
          </cell>
        </row>
        <row r="44">
          <cell r="A44" t="str">
            <v>Izgledi industrije ili pojedinog poduzeća</v>
          </cell>
          <cell r="B44">
            <v>79.894040437439443</v>
          </cell>
          <cell r="C44">
            <v>56.056189328225202</v>
          </cell>
          <cell r="D44">
            <v>45.104194632051126</v>
          </cell>
          <cell r="E44">
            <v>29.892431032116207</v>
          </cell>
          <cell r="F44">
            <v>33.277883824579803</v>
          </cell>
          <cell r="G44">
            <v>27.564410624544276</v>
          </cell>
          <cell r="H44">
            <v>14.790676015351142</v>
          </cell>
          <cell r="I44">
            <v>16.416834667075197</v>
          </cell>
          <cell r="J44">
            <v>6.2254187510960266</v>
          </cell>
          <cell r="K44">
            <v>11.778822152614771</v>
          </cell>
          <cell r="L44">
            <v>-11.201581022027799</v>
          </cell>
        </row>
        <row r="45">
          <cell r="A45" t="str">
            <v>Rizik kolaterala</v>
          </cell>
          <cell r="B45">
            <v>33.783190478895925</v>
          </cell>
          <cell r="C45">
            <v>35.631998390627132</v>
          </cell>
          <cell r="D45">
            <v>20.835945150563475</v>
          </cell>
          <cell r="E45">
            <v>16.484753522556652</v>
          </cell>
          <cell r="F45">
            <v>3.696545714967082</v>
          </cell>
          <cell r="G45">
            <v>2.9433115906177774</v>
          </cell>
          <cell r="H45">
            <v>9.774947615517446</v>
          </cell>
          <cell r="I45">
            <v>4.3334531367815554</v>
          </cell>
          <cell r="J45">
            <v>9.0756455313851863</v>
          </cell>
          <cell r="K45">
            <v>10.644745302153396</v>
          </cell>
          <cell r="L45">
            <v>9.6352521518746119</v>
          </cell>
        </row>
        <row r="60">
          <cell r="A60" t="str">
            <v>Troškovi vezani uz kapitalnu poziciju banke (1)</v>
          </cell>
          <cell r="B60">
            <v>2.1970617915065827</v>
          </cell>
          <cell r="C60">
            <v>-5.1300547625583048</v>
          </cell>
          <cell r="D60">
            <v>1.8253517904771608</v>
          </cell>
          <cell r="E60">
            <v>-0.44050594441917695</v>
          </cell>
          <cell r="F60">
            <v>6.2420298456482719</v>
          </cell>
          <cell r="G60">
            <v>7.7718767462651526</v>
          </cell>
          <cell r="H60">
            <v>13.65586894043919</v>
          </cell>
          <cell r="I60">
            <v>-4.8819742858881598</v>
          </cell>
          <cell r="J60">
            <v>-6.0095263283484304</v>
          </cell>
          <cell r="K60">
            <v>-4.916358512824444</v>
          </cell>
          <cell r="L60">
            <v>-3.2003521571849101</v>
          </cell>
        </row>
        <row r="61">
          <cell r="A61" t="str">
            <v>Mogućnost financiranja banke na tržištu (2)</v>
          </cell>
          <cell r="B61">
            <v>-6.7607528801959305</v>
          </cell>
          <cell r="C61">
            <v>-23.045230619694092</v>
          </cell>
          <cell r="D61">
            <v>4.2495758773124226E-3</v>
          </cell>
          <cell r="E61">
            <v>-1.3891836572095975</v>
          </cell>
          <cell r="F61">
            <v>-8.0380525460491086</v>
          </cell>
          <cell r="G61">
            <v>1.0332056023909102</v>
          </cell>
          <cell r="H61">
            <v>-7.504380705473114</v>
          </cell>
          <cell r="I61">
            <v>-16.113746235190341</v>
          </cell>
          <cell r="J61">
            <v>-11.848981981991582</v>
          </cell>
          <cell r="K61">
            <v>-13.990047444132159</v>
          </cell>
          <cell r="L61">
            <v>-14.791829057083641</v>
          </cell>
        </row>
        <row r="62">
          <cell r="A62" t="str">
            <v>Likvidnost banke</v>
          </cell>
          <cell r="B62">
            <v>-14.299997494258538</v>
          </cell>
          <cell r="C62">
            <v>-10.737039850410826</v>
          </cell>
          <cell r="D62">
            <v>-9.8562657677785737</v>
          </cell>
          <cell r="E62">
            <v>-17.979734356067812</v>
          </cell>
          <cell r="F62">
            <v>-18.123915788118072</v>
          </cell>
          <cell r="G62">
            <v>-2.0177785631527865</v>
          </cell>
          <cell r="H62">
            <v>-8.3799329493539307</v>
          </cell>
          <cell r="I62">
            <v>-2.0895005537139286</v>
          </cell>
          <cell r="J62">
            <v>-21.546407010538729</v>
          </cell>
          <cell r="K62">
            <v>-34.316019750668083</v>
          </cell>
          <cell r="L62">
            <v>-21.509594426539643</v>
          </cell>
        </row>
        <row r="64">
          <cell r="A64" t="str">
            <v>Konkurencija drugih banaka</v>
          </cell>
          <cell r="B64">
            <v>-22.791724686974383</v>
          </cell>
          <cell r="C64">
            <v>-9.4412887461951094</v>
          </cell>
          <cell r="D64">
            <v>-7.1221512059638021</v>
          </cell>
          <cell r="E64">
            <v>-17.130770543981878</v>
          </cell>
          <cell r="F64">
            <v>-0.82710408383263601</v>
          </cell>
          <cell r="G64">
            <v>-9.7320280488445743</v>
          </cell>
          <cell r="H64">
            <v>-7.1446118258442661</v>
          </cell>
          <cell r="I64">
            <v>-7.0675931578461357</v>
          </cell>
          <cell r="J64">
            <v>-7.026676277813543</v>
          </cell>
          <cell r="K64">
            <v>-20.325972306535927</v>
          </cell>
          <cell r="L64">
            <v>-14.952008126285051</v>
          </cell>
        </row>
        <row r="65">
          <cell r="A65" t="str">
            <v>Konkurencija nebankarskog sektora</v>
          </cell>
          <cell r="B65">
            <v>-0.99254444474251113</v>
          </cell>
          <cell r="C65">
            <v>0</v>
          </cell>
          <cell r="D65">
            <v>0</v>
          </cell>
          <cell r="E65">
            <v>0</v>
          </cell>
          <cell r="F65">
            <v>0</v>
          </cell>
          <cell r="G65">
            <v>0</v>
          </cell>
          <cell r="H65">
            <v>-8.6836336672643668</v>
          </cell>
          <cell r="I65">
            <v>0</v>
          </cell>
          <cell r="J65">
            <v>0</v>
          </cell>
          <cell r="K65">
            <v>0</v>
          </cell>
          <cell r="L65">
            <v>0</v>
          </cell>
        </row>
        <row r="66">
          <cell r="A66" t="str">
            <v>Konkurencija na tržištu financiranja</v>
          </cell>
          <cell r="B66">
            <v>-14.812224417631583</v>
          </cell>
          <cell r="C66">
            <v>-9.0244544052927775</v>
          </cell>
          <cell r="D66">
            <v>-9.0157292018004895</v>
          </cell>
          <cell r="E66">
            <v>0</v>
          </cell>
          <cell r="F66">
            <v>-0.87859068663109341</v>
          </cell>
          <cell r="G66">
            <v>0</v>
          </cell>
          <cell r="H66">
            <v>0</v>
          </cell>
          <cell r="I66">
            <v>0</v>
          </cell>
          <cell r="J66">
            <v>0</v>
          </cell>
          <cell r="K66">
            <v>-7.4219659883874929</v>
          </cell>
          <cell r="L66">
            <v>0</v>
          </cell>
        </row>
        <row r="68">
          <cell r="A68" t="str">
            <v>Očekivanje u vezi s općim gospodarskim kretanjima</v>
          </cell>
          <cell r="B68">
            <v>52.108155493989486</v>
          </cell>
          <cell r="C68">
            <v>51.656794810522612</v>
          </cell>
          <cell r="D68">
            <v>38.377067687241471</v>
          </cell>
          <cell r="E68">
            <v>46.263987106441718</v>
          </cell>
          <cell r="F68">
            <v>48.909163181559229</v>
          </cell>
          <cell r="G68">
            <v>19.101220777156701</v>
          </cell>
          <cell r="H68">
            <v>10.967999049389407</v>
          </cell>
          <cell r="I68">
            <v>8.890065211832086</v>
          </cell>
          <cell r="J68">
            <v>35.989716867517345</v>
          </cell>
          <cell r="K68">
            <v>16.252624069017639</v>
          </cell>
          <cell r="L68">
            <v>-0.24675848048743704</v>
          </cell>
        </row>
        <row r="69">
          <cell r="A69" t="str">
            <v>Izgledi industrije ili pojedinog poduzeća</v>
          </cell>
          <cell r="B69">
            <v>79.833623558437452</v>
          </cell>
          <cell r="C69">
            <v>62.431340969636196</v>
          </cell>
          <cell r="D69">
            <v>42.749966575558688</v>
          </cell>
          <cell r="E69">
            <v>27.378181423266877</v>
          </cell>
          <cell r="F69">
            <v>40.036455835409008</v>
          </cell>
          <cell r="G69">
            <v>19.101220777156701</v>
          </cell>
          <cell r="H69">
            <v>4.6989394674259586</v>
          </cell>
          <cell r="I69">
            <v>0.81312314611163283</v>
          </cell>
          <cell r="J69">
            <v>8.4128618952095664</v>
          </cell>
          <cell r="K69">
            <v>10.39363222031559</v>
          </cell>
          <cell r="L69">
            <v>0.97026069971802231</v>
          </cell>
        </row>
        <row r="70">
          <cell r="A70" t="str">
            <v>Rizik kolaterala</v>
          </cell>
          <cell r="B70">
            <v>48.330271943134356</v>
          </cell>
          <cell r="C70">
            <v>48.407364515089839</v>
          </cell>
          <cell r="D70">
            <v>19.977260814518282</v>
          </cell>
          <cell r="E70">
            <v>16.243995337614763</v>
          </cell>
          <cell r="F70">
            <v>3.6432235042614209</v>
          </cell>
          <cell r="G70">
            <v>9.9748401871720915</v>
          </cell>
          <cell r="H70">
            <v>10.323418970025033</v>
          </cell>
          <cell r="I70">
            <v>3.738995330202362</v>
          </cell>
          <cell r="J70">
            <v>12.553109547578064</v>
          </cell>
          <cell r="K70">
            <v>11.3048511668665</v>
          </cell>
          <cell r="L70">
            <v>10.351175583265009</v>
          </cell>
        </row>
      </sheetData>
      <sheetData sheetId="2">
        <row r="8">
          <cell r="B8" t="str">
            <v>3. tr. 2012.</v>
          </cell>
          <cell r="C8" t="str">
            <v>4. tr. 2012.</v>
          </cell>
          <cell r="D8" t="str">
            <v>1. tr. 2013.</v>
          </cell>
          <cell r="E8" t="str">
            <v>2. tr. 2013.</v>
          </cell>
          <cell r="F8" t="str">
            <v>3. tr. 2013.</v>
          </cell>
          <cell r="G8" t="str">
            <v>4. tr. 2013.</v>
          </cell>
          <cell r="H8" t="str">
            <v>1. tr. 2014.</v>
          </cell>
          <cell r="I8" t="str">
            <v>2. tr. 2014.</v>
          </cell>
          <cell r="J8" t="str">
            <v>3. tr. 2014.</v>
          </cell>
          <cell r="K8" t="str">
            <v>4. tr. 2014.</v>
          </cell>
          <cell r="L8" t="str">
            <v>1. tr. 2015.</v>
          </cell>
        </row>
        <row r="10">
          <cell r="A10" t="str">
            <v>Kamatna marža banke na prosječno rizične kredite (1)</v>
          </cell>
          <cell r="B10">
            <v>2.2653049907700842</v>
          </cell>
          <cell r="C10">
            <v>8.3082106133970939</v>
          </cell>
          <cell r="D10">
            <v>1.6032079104654957</v>
          </cell>
          <cell r="E10">
            <v>-20.530954431491185</v>
          </cell>
          <cell r="F10">
            <v>-0.31637682592539351</v>
          </cell>
          <cell r="G10">
            <v>7.0197936595961092</v>
          </cell>
          <cell r="H10">
            <v>-5.2927232242920388</v>
          </cell>
          <cell r="I10">
            <v>-14.964028107584523</v>
          </cell>
          <cell r="J10">
            <v>-15.468975478964905</v>
          </cell>
          <cell r="K10">
            <v>-49.376258929509611</v>
          </cell>
          <cell r="L10">
            <v>-15.292970823941793</v>
          </cell>
        </row>
        <row r="11">
          <cell r="A11" t="str">
            <v>Kamatna marža banke na rizičnije kredite</v>
          </cell>
          <cell r="B11">
            <v>28.130294404269041</v>
          </cell>
          <cell r="C11">
            <v>44.32714184270111</v>
          </cell>
          <cell r="D11">
            <v>10.815956217974758</v>
          </cell>
          <cell r="E11">
            <v>9.578544195567483</v>
          </cell>
          <cell r="F11">
            <v>9.0274552993028081</v>
          </cell>
          <cell r="G11">
            <v>17.833594944728411</v>
          </cell>
          <cell r="H11">
            <v>17.930454195152073</v>
          </cell>
          <cell r="I11">
            <v>2.9786350466754721</v>
          </cell>
          <cell r="J11">
            <v>-3.6081065734021198</v>
          </cell>
          <cell r="K11">
            <v>-4.0862898232775295</v>
          </cell>
          <cell r="L11">
            <v>-3.6595155405655597</v>
          </cell>
        </row>
        <row r="13">
          <cell r="A13" t="str">
            <v>Naknade</v>
          </cell>
          <cell r="B13">
            <v>-4.3537248560310644</v>
          </cell>
          <cell r="C13">
            <v>-4.1992756362763641</v>
          </cell>
          <cell r="D13">
            <v>-4.231161757826734</v>
          </cell>
          <cell r="E13">
            <v>-4.5397505542472674</v>
          </cell>
          <cell r="F13">
            <v>-0.87859068663109341</v>
          </cell>
          <cell r="G13">
            <v>5.757942459183397</v>
          </cell>
          <cell r="H13">
            <v>-7.2734085409566713</v>
          </cell>
          <cell r="I13">
            <v>-0.39150312292074252</v>
          </cell>
          <cell r="J13">
            <v>-7.3660401137349227</v>
          </cell>
          <cell r="K13">
            <v>-21.795382676572999</v>
          </cell>
          <cell r="L13">
            <v>-8.9865381270837545</v>
          </cell>
        </row>
        <row r="14">
          <cell r="A14" t="str">
            <v>Veličina kredita ili kreditne linije</v>
          </cell>
          <cell r="B14">
            <v>-14.167024422934684</v>
          </cell>
          <cell r="C14">
            <v>-23.436295957982509</v>
          </cell>
          <cell r="D14">
            <v>1.1928231564473826</v>
          </cell>
          <cell r="E14">
            <v>2.0444181318980523</v>
          </cell>
          <cell r="F14">
            <v>1.8592277251741556</v>
          </cell>
          <cell r="G14">
            <v>9.3782523549886712</v>
          </cell>
          <cell r="H14">
            <v>7.8899760189992323</v>
          </cell>
          <cell r="I14">
            <v>8.021443698751721</v>
          </cell>
          <cell r="J14">
            <v>6.1097025932638926</v>
          </cell>
          <cell r="K14">
            <v>6.9564433982173099</v>
          </cell>
          <cell r="L14">
            <v>6.0979490238855956</v>
          </cell>
        </row>
        <row r="15">
          <cell r="A15" t="str">
            <v>Zahtjevi za kolateral</v>
          </cell>
          <cell r="B15">
            <v>31.608946250654206</v>
          </cell>
          <cell r="C15">
            <v>42.579842568578798</v>
          </cell>
          <cell r="D15">
            <v>27.290564674489222</v>
          </cell>
          <cell r="E15">
            <v>1.5574449019372452</v>
          </cell>
          <cell r="F15">
            <v>11.501235259922179</v>
          </cell>
          <cell r="G15">
            <v>12.08920640344029</v>
          </cell>
          <cell r="H15">
            <v>11.863034133837241</v>
          </cell>
          <cell r="I15">
            <v>5.2752778774288993</v>
          </cell>
          <cell r="J15">
            <v>10.750656519735806</v>
          </cell>
          <cell r="K15">
            <v>10.035622307059677</v>
          </cell>
          <cell r="L15">
            <v>7.5278469999726152</v>
          </cell>
        </row>
        <row r="16">
          <cell r="A16" t="str">
            <v>Drugi modaliteti smanjenja kreditnog rizika (2)</v>
          </cell>
          <cell r="B16">
            <v>28.261385387352707</v>
          </cell>
          <cell r="C16">
            <v>22.039049765423403</v>
          </cell>
          <cell r="D16">
            <v>37.213744533492445</v>
          </cell>
          <cell r="E16">
            <v>-1.7861745485698881</v>
          </cell>
          <cell r="F16">
            <v>10.147785797628128</v>
          </cell>
          <cell r="G16">
            <v>3.7828259840465552</v>
          </cell>
          <cell r="H16">
            <v>10.226914897527429</v>
          </cell>
          <cell r="I16">
            <v>3.197018674150621</v>
          </cell>
          <cell r="J16">
            <v>9.2936979162273108</v>
          </cell>
          <cell r="K16">
            <v>10.429195161151739</v>
          </cell>
          <cell r="L16">
            <v>8.9652413116029983</v>
          </cell>
        </row>
        <row r="17">
          <cell r="A17" t="str">
            <v>Ročnost</v>
          </cell>
          <cell r="B17">
            <v>6.128420655878954</v>
          </cell>
          <cell r="C17">
            <v>20.02877318838431</v>
          </cell>
          <cell r="D17">
            <v>6.4805249715502828</v>
          </cell>
          <cell r="E17">
            <v>2.0889161267395409</v>
          </cell>
          <cell r="F17">
            <v>1.3882561030007232</v>
          </cell>
          <cell r="G17">
            <v>1.5417495054041541</v>
          </cell>
          <cell r="H17">
            <v>8.4974917069623217</v>
          </cell>
          <cell r="I17">
            <v>6.3556920447677845</v>
          </cell>
          <cell r="J17">
            <v>-1.3474278306122092</v>
          </cell>
          <cell r="K17">
            <v>7.4515289092976893</v>
          </cell>
          <cell r="L17">
            <v>7.5278469999726152</v>
          </cell>
        </row>
        <row r="32">
          <cell r="A32" t="str">
            <v>Kamatna marža banke na prosječno rizične kredite (1)</v>
          </cell>
          <cell r="B32">
            <v>26.921255839560509</v>
          </cell>
          <cell r="C32">
            <v>32.367995598226415</v>
          </cell>
          <cell r="D32">
            <v>8.7146462920427172</v>
          </cell>
          <cell r="E32">
            <v>-6.8110129980250287</v>
          </cell>
          <cell r="F32">
            <v>0.56221386070570012</v>
          </cell>
          <cell r="G32">
            <v>7.0197936595961092</v>
          </cell>
          <cell r="H32">
            <v>-5.2927232242920388</v>
          </cell>
          <cell r="I32">
            <v>-14.964028107584523</v>
          </cell>
          <cell r="J32">
            <v>-19.621694278563844</v>
          </cell>
          <cell r="K32">
            <v>-27.723989108007217</v>
          </cell>
          <cell r="L32">
            <v>-29.158966905327745</v>
          </cell>
        </row>
        <row r="33">
          <cell r="A33" t="str">
            <v>Kamatna marža banke na rizičnije kredite</v>
          </cell>
          <cell r="B33">
            <v>39.993902106779103</v>
          </cell>
          <cell r="C33">
            <v>52.364492752133486</v>
          </cell>
          <cell r="D33">
            <v>27.823593362585363</v>
          </cell>
          <cell r="E33">
            <v>26.331555553082659</v>
          </cell>
          <cell r="F33">
            <v>16.570650688728925</v>
          </cell>
          <cell r="G33">
            <v>15.523771855000804</v>
          </cell>
          <cell r="H33">
            <v>24.361385887981527</v>
          </cell>
          <cell r="I33">
            <v>9.234689803126459</v>
          </cell>
          <cell r="J33">
            <v>2.5358178714788502</v>
          </cell>
          <cell r="K33">
            <v>-4.0862898232775295</v>
          </cell>
          <cell r="L33">
            <v>-3.6595155405655597</v>
          </cell>
        </row>
        <row r="35">
          <cell r="A35" t="str">
            <v>Naknade</v>
          </cell>
          <cell r="B35">
            <v>-4.0445569825516829E-2</v>
          </cell>
          <cell r="C35">
            <v>0.3584477322069049</v>
          </cell>
          <cell r="D35">
            <v>0.35149472968786166</v>
          </cell>
          <cell r="E35">
            <v>0</v>
          </cell>
          <cell r="F35">
            <v>0</v>
          </cell>
          <cell r="G35">
            <v>6.6810438833008776</v>
          </cell>
          <cell r="H35">
            <v>-6.2690595819634485</v>
          </cell>
          <cell r="I35">
            <v>8.3236693053103963</v>
          </cell>
          <cell r="J35">
            <v>-20.028963317710613</v>
          </cell>
          <cell r="K35">
            <v>-20.803765598365882</v>
          </cell>
          <cell r="L35">
            <v>-21.415139896839321</v>
          </cell>
        </row>
        <row r="36">
          <cell r="A36" t="str">
            <v>Veličina kredita ili kreditne linije</v>
          </cell>
          <cell r="B36">
            <v>-6.0459052490932255</v>
          </cell>
          <cell r="C36">
            <v>-20.996039656361614</v>
          </cell>
          <cell r="D36">
            <v>3.7216050505100071</v>
          </cell>
          <cell r="E36">
            <v>2.0444181318980523</v>
          </cell>
          <cell r="F36">
            <v>1.1101245862675562</v>
          </cell>
          <cell r="G36">
            <v>0.22668055107849047</v>
          </cell>
          <cell r="H36">
            <v>7.0201994903216418</v>
          </cell>
          <cell r="I36">
            <v>7.5415175016056502</v>
          </cell>
          <cell r="J36">
            <v>5.6153252927415274</v>
          </cell>
          <cell r="K36">
            <v>6.9564433982173099</v>
          </cell>
          <cell r="L36">
            <v>5.5329145205698946</v>
          </cell>
        </row>
        <row r="37">
          <cell r="A37" t="str">
            <v>Zahtjevi za kolateral</v>
          </cell>
          <cell r="B37">
            <v>29.98730804825912</v>
          </cell>
          <cell r="C37">
            <v>42.579842568578798</v>
          </cell>
          <cell r="D37">
            <v>36.995780298457994</v>
          </cell>
          <cell r="E37">
            <v>0.88332512988623102</v>
          </cell>
          <cell r="F37">
            <v>11.501235259922179</v>
          </cell>
          <cell r="G37">
            <v>12.08920640344029</v>
          </cell>
          <cell r="H37">
            <v>20.681240231417235</v>
          </cell>
          <cell r="I37">
            <v>5.4094227253751885</v>
          </cell>
          <cell r="J37">
            <v>10.152181431745973</v>
          </cell>
          <cell r="K37">
            <v>9.5397476876727634</v>
          </cell>
          <cell r="L37">
            <v>7.5278469999726152</v>
          </cell>
        </row>
        <row r="38">
          <cell r="A38" t="str">
            <v>Drugi modaliteti smanjenja kreditnog rizika (2)</v>
          </cell>
          <cell r="B38">
            <v>40.512563998979864</v>
          </cell>
          <cell r="C38">
            <v>21.588537206892628</v>
          </cell>
          <cell r="D38">
            <v>36.767213051258352</v>
          </cell>
          <cell r="E38">
            <v>-2.2266804929890651</v>
          </cell>
          <cell r="F38">
            <v>10.147785797628128</v>
          </cell>
          <cell r="G38">
            <v>3.7828259840465552</v>
          </cell>
          <cell r="H38">
            <v>10.226914897527429</v>
          </cell>
          <cell r="I38">
            <v>3.197018674150621</v>
          </cell>
          <cell r="J38">
            <v>9.2936979162273108</v>
          </cell>
          <cell r="K38">
            <v>9.9333205417648252</v>
          </cell>
          <cell r="L38">
            <v>8.9652413116029983</v>
          </cell>
        </row>
        <row r="39">
          <cell r="A39" t="str">
            <v>Ročnost</v>
          </cell>
          <cell r="B39">
            <v>6.128420655878954</v>
          </cell>
          <cell r="C39">
            <v>6.0158354914082839</v>
          </cell>
          <cell r="D39">
            <v>15.496254173350769</v>
          </cell>
          <cell r="E39">
            <v>2.0889161267395409</v>
          </cell>
          <cell r="F39">
            <v>1.3882561030007232</v>
          </cell>
          <cell r="G39">
            <v>1.5417495054041541</v>
          </cell>
          <cell r="H39">
            <v>17.181125374226689</v>
          </cell>
          <cell r="I39">
            <v>6.3556920447677845</v>
          </cell>
          <cell r="J39">
            <v>-1.3474278306122092</v>
          </cell>
          <cell r="K39">
            <v>7.4515289092976893</v>
          </cell>
          <cell r="L39">
            <v>-0.70639575685643441</v>
          </cell>
        </row>
        <row r="54">
          <cell r="A54" t="str">
            <v>Kamatna marža banke na prosječno rizične kredite (1)</v>
          </cell>
          <cell r="B54">
            <v>1.8251061689560921</v>
          </cell>
          <cell r="C54">
            <v>6.2851537858239546</v>
          </cell>
          <cell r="D54">
            <v>-8.7696038808690098</v>
          </cell>
          <cell r="E54">
            <v>-30.268693627460664</v>
          </cell>
          <cell r="F54">
            <v>-9.2488901598898465</v>
          </cell>
          <cell r="G54">
            <v>-0.74116107581608803</v>
          </cell>
          <cell r="H54">
            <v>-12.958976040631159</v>
          </cell>
          <cell r="I54">
            <v>-22.430323465449007</v>
          </cell>
          <cell r="J54">
            <v>-23.173236234616787</v>
          </cell>
          <cell r="K54">
            <v>-15.161678007252066</v>
          </cell>
          <cell r="L54">
            <v>-22.837869239342666</v>
          </cell>
        </row>
        <row r="55">
          <cell r="A55" t="str">
            <v>Kamatna marža banke na rizičnije kredite</v>
          </cell>
          <cell r="B55">
            <v>28.089848834443522</v>
          </cell>
          <cell r="C55">
            <v>43.050699232585053</v>
          </cell>
          <cell r="D55">
            <v>9.197745930456847</v>
          </cell>
          <cell r="E55">
            <v>7.953845323017954</v>
          </cell>
          <cell r="F55">
            <v>1.3961075091162001</v>
          </cell>
          <cell r="G55">
            <v>17.005815488257841</v>
          </cell>
          <cell r="H55">
            <v>16.69513307164241</v>
          </cell>
          <cell r="I55">
            <v>1.7683944452619744</v>
          </cell>
          <cell r="J55">
            <v>-4.8981274454814585</v>
          </cell>
          <cell r="K55">
            <v>-5.166298717660089</v>
          </cell>
          <cell r="L55">
            <v>-5.0969098521959442</v>
          </cell>
        </row>
        <row r="57">
          <cell r="A57" t="str">
            <v>Naknade</v>
          </cell>
          <cell r="B57">
            <v>-4.3132792862055478</v>
          </cell>
          <cell r="C57">
            <v>-4.9458898537334495</v>
          </cell>
          <cell r="D57">
            <v>-4.231161757826734</v>
          </cell>
          <cell r="E57">
            <v>-12.112571032543549</v>
          </cell>
          <cell r="F57">
            <v>-8.4217860760572094</v>
          </cell>
          <cell r="G57">
            <v>-0.82474810650479125</v>
          </cell>
          <cell r="H57">
            <v>-13.704340233786127</v>
          </cell>
          <cell r="I57">
            <v>-0.39150312292074252</v>
          </cell>
          <cell r="J57">
            <v>-13.509964558615895</v>
          </cell>
          <cell r="K57">
            <v>-14.278230553699045</v>
          </cell>
          <cell r="L57">
            <v>-15.094042230854242</v>
          </cell>
        </row>
        <row r="58">
          <cell r="A58" t="str">
            <v>Veličina kredita ili kreditne linije</v>
          </cell>
          <cell r="B58">
            <v>-14.167024422934684</v>
          </cell>
          <cell r="C58">
            <v>-21.668895992810228</v>
          </cell>
          <cell r="D58">
            <v>1.8604193238131033</v>
          </cell>
          <cell r="E58">
            <v>2.2192621719329697</v>
          </cell>
          <cell r="F58">
            <v>3.2485456697124917</v>
          </cell>
          <cell r="G58">
            <v>10.556516524712681</v>
          </cell>
          <cell r="H58">
            <v>9.1252971425088987</v>
          </cell>
          <cell r="I58">
            <v>9.2316843001652185</v>
          </cell>
          <cell r="J58">
            <v>7.1294080266516637</v>
          </cell>
          <cell r="K58">
            <v>8.0364522925998685</v>
          </cell>
          <cell r="L58">
            <v>7.1753439014834735</v>
          </cell>
        </row>
        <row r="59">
          <cell r="A59" t="str">
            <v>Zahtjevi za kolateral</v>
          </cell>
          <cell r="B59">
            <v>15.765145899874057</v>
          </cell>
          <cell r="C59">
            <v>17.115767045101617</v>
          </cell>
          <cell r="D59">
            <v>27.121366760612318</v>
          </cell>
          <cell r="E59">
            <v>-6.6894953484100519</v>
          </cell>
          <cell r="F59">
            <v>3.2657343876902072</v>
          </cell>
          <cell r="G59">
            <v>11.386971291464913</v>
          </cell>
          <cell r="H59">
            <v>11.126721730761746</v>
          </cell>
          <cell r="I59">
            <v>4.8876284844073314</v>
          </cell>
          <cell r="J59">
            <v>9.460367094449925</v>
          </cell>
          <cell r="K59">
            <v>10.695728171772782</v>
          </cell>
          <cell r="L59">
            <v>9.4603933563971196</v>
          </cell>
        </row>
        <row r="60">
          <cell r="A60" t="str">
            <v>Drugi modaliteti smanjenja kreditnog rizika (2)</v>
          </cell>
          <cell r="B60">
            <v>28.133916436117424</v>
          </cell>
          <cell r="C60">
            <v>21.903761184170978</v>
          </cell>
          <cell r="D60">
            <v>36.355060197447251</v>
          </cell>
          <cell r="E60">
            <v>-2.4602943206209016</v>
          </cell>
          <cell r="F60">
            <v>10.147785797628128</v>
          </cell>
          <cell r="G60">
            <v>3.7828259840465552</v>
          </cell>
          <cell r="H60">
            <v>10.226914897527429</v>
          </cell>
          <cell r="I60">
            <v>3.197018674150621</v>
          </cell>
          <cell r="J60">
            <v>9.2936979162273108</v>
          </cell>
          <cell r="K60">
            <v>10.429195161151739</v>
          </cell>
          <cell r="L60">
            <v>8.9652413116029983</v>
          </cell>
        </row>
        <row r="61">
          <cell r="A61" t="str">
            <v>Ročnost</v>
          </cell>
          <cell r="B61">
            <v>7.5811352316119214</v>
          </cell>
          <cell r="C61">
            <v>18.887619159520682</v>
          </cell>
          <cell r="D61">
            <v>6.3578584044796234</v>
          </cell>
          <cell r="E61">
            <v>8.7521016176448772</v>
          </cell>
          <cell r="F61">
            <v>8.931451492426838</v>
          </cell>
          <cell r="G61">
            <v>0.83951439342877776</v>
          </cell>
          <cell r="H61">
            <v>7.7611793038868271</v>
          </cell>
          <cell r="I61">
            <v>7.0675931578461357</v>
          </cell>
          <cell r="J61">
            <v>-2.5802389928753415</v>
          </cell>
          <cell r="K61">
            <v>7.4515289092976893</v>
          </cell>
          <cell r="L61">
            <v>7.5278469999726152</v>
          </cell>
        </row>
      </sheetData>
      <sheetData sheetId="3">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Ukupni krediti poduzećima</v>
          </cell>
          <cell r="B8">
            <v>-19.205394803822077</v>
          </cell>
          <cell r="C8">
            <v>-21.90135399364452</v>
          </cell>
          <cell r="D8">
            <v>22.382996013838678</v>
          </cell>
          <cell r="E8">
            <v>0.95408419063581495</v>
          </cell>
          <cell r="F8">
            <v>11.113175257193998</v>
          </cell>
          <cell r="G8">
            <v>10.653358162122206</v>
          </cell>
          <cell r="H8">
            <v>-0.46662464742601439</v>
          </cell>
          <cell r="I8">
            <v>-2.0204009172396202</v>
          </cell>
          <cell r="J8">
            <v>-5.710007927992848</v>
          </cell>
          <cell r="K8">
            <v>12.790148808640422</v>
          </cell>
          <cell r="L8">
            <v>8.8034178867937545</v>
          </cell>
        </row>
        <row r="9">
          <cell r="A9" t="str">
            <v>Krediti malim i srednjim poduzećima</v>
          </cell>
          <cell r="B9">
            <v>4.6223939362044799</v>
          </cell>
          <cell r="C9">
            <v>5.3950620891736634</v>
          </cell>
          <cell r="D9">
            <v>5.922452019278496</v>
          </cell>
          <cell r="E9">
            <v>-8.6240976253157271</v>
          </cell>
          <cell r="F9">
            <v>-7.8277967203377337</v>
          </cell>
          <cell r="G9">
            <v>-15.751929054444231</v>
          </cell>
          <cell r="H9">
            <v>5.6954171135115725</v>
          </cell>
          <cell r="I9">
            <v>-4.7588570878899006</v>
          </cell>
          <cell r="J9">
            <v>-19.82962118227049</v>
          </cell>
          <cell r="K9">
            <v>-0.98895388617235391</v>
          </cell>
          <cell r="L9">
            <v>49.107733517745785</v>
          </cell>
        </row>
        <row r="10">
          <cell r="A10" t="str">
            <v>Krediti velikim poduzećima</v>
          </cell>
          <cell r="B10">
            <v>-17.149733231128607</v>
          </cell>
          <cell r="C10">
            <v>-18.229862567476832</v>
          </cell>
          <cell r="D10">
            <v>21.728797857336321</v>
          </cell>
          <cell r="E10">
            <v>11.088366249962656</v>
          </cell>
          <cell r="F10">
            <v>10.869681056560518</v>
          </cell>
          <cell r="G10">
            <v>9.7630018493882389</v>
          </cell>
          <cell r="H10">
            <v>1.4883686443293769</v>
          </cell>
          <cell r="I10">
            <v>-14.305620009789044</v>
          </cell>
          <cell r="J10">
            <v>-9.2676422382214696</v>
          </cell>
          <cell r="K10">
            <v>-1.6600409161556002</v>
          </cell>
          <cell r="L10">
            <v>11.351975599199355</v>
          </cell>
        </row>
        <row r="11">
          <cell r="A11" t="str">
            <v>Kratkoročni krediti</v>
          </cell>
          <cell r="B11">
            <v>3.4555816585374868</v>
          </cell>
          <cell r="C11">
            <v>41.141787598629023</v>
          </cell>
          <cell r="D11">
            <v>20.561873299994048</v>
          </cell>
          <cell r="E11">
            <v>7.1675912256013286</v>
          </cell>
          <cell r="F11">
            <v>7.9575157166191248</v>
          </cell>
          <cell r="G11">
            <v>3.3194484992905586</v>
          </cell>
          <cell r="H11">
            <v>-6.8312563604829446</v>
          </cell>
          <cell r="I11">
            <v>-6.193980961818343</v>
          </cell>
          <cell r="J11">
            <v>-6.8665878155083906</v>
          </cell>
          <cell r="K11">
            <v>-28.477934255033343</v>
          </cell>
          <cell r="L11">
            <v>23.807024992645584</v>
          </cell>
        </row>
        <row r="12">
          <cell r="A12" t="str">
            <v>Dugoročni krediti</v>
          </cell>
          <cell r="B12">
            <v>-33.748228763531444</v>
          </cell>
          <cell r="C12">
            <v>-37.409065734438876</v>
          </cell>
          <cell r="D12">
            <v>10.372062805752716</v>
          </cell>
          <cell r="E12">
            <v>-15.485184377278932</v>
          </cell>
          <cell r="F12">
            <v>-10.99220846462179</v>
          </cell>
          <cell r="G12">
            <v>4.9568485282674422</v>
          </cell>
          <cell r="H12">
            <v>-9.1502583146903813</v>
          </cell>
          <cell r="I12">
            <v>-11.69528080219135</v>
          </cell>
          <cell r="J12">
            <v>-2.9394563725412022</v>
          </cell>
          <cell r="K12">
            <v>26.422577815527177</v>
          </cell>
          <cell r="L12">
            <v>12.650100363917982</v>
          </cell>
        </row>
      </sheetData>
      <sheetData sheetId="4">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9">
          <cell r="A9" t="str">
            <v xml:space="preserve">Investicije u fiksni kapital </v>
          </cell>
          <cell r="B9">
            <v>-82.676939665490409</v>
          </cell>
          <cell r="C9">
            <v>-75.984576064278002</v>
          </cell>
          <cell r="D9">
            <v>-70.824674022453024</v>
          </cell>
          <cell r="E9">
            <v>-73.942810358662854</v>
          </cell>
          <cell r="F9">
            <v>-74.077594547103004</v>
          </cell>
          <cell r="G9">
            <v>-13.833250787337164</v>
          </cell>
          <cell r="H9">
            <v>-10.794507034654849</v>
          </cell>
          <cell r="I9">
            <v>-16.993006187490771</v>
          </cell>
          <cell r="J9">
            <v>-21.807534987115616</v>
          </cell>
          <cell r="K9">
            <v>-1.0264197589201633</v>
          </cell>
          <cell r="L9">
            <v>-1.7757574763443251</v>
          </cell>
        </row>
        <row r="10">
          <cell r="A10" t="str">
            <v>Zalihe i obrtni kapital</v>
          </cell>
          <cell r="B10">
            <v>34.221845604837206</v>
          </cell>
          <cell r="C10">
            <v>45.864910189886821</v>
          </cell>
          <cell r="D10">
            <v>30.924087022763135</v>
          </cell>
          <cell r="E10">
            <v>30.46343041560673</v>
          </cell>
          <cell r="F10">
            <v>14.540773427268959</v>
          </cell>
          <cell r="G10">
            <v>14.329729113093808</v>
          </cell>
          <cell r="H10">
            <v>11.439162215475411</v>
          </cell>
          <cell r="I10">
            <v>24.161535812551659</v>
          </cell>
          <cell r="J10">
            <v>13.931595021599499</v>
          </cell>
          <cell r="K10">
            <v>27.961650846578916</v>
          </cell>
          <cell r="L10">
            <v>36.345869800582498</v>
          </cell>
        </row>
        <row r="11">
          <cell r="A11" t="str">
            <v>Spajanja, preuzimanja i korporativno restrukturiranje</v>
          </cell>
          <cell r="B11">
            <v>-39.644017373244871</v>
          </cell>
          <cell r="C11">
            <v>-26.162399357583016</v>
          </cell>
          <cell r="D11">
            <v>-2.3327441710524561</v>
          </cell>
          <cell r="E11">
            <v>-0.9616053579644922</v>
          </cell>
          <cell r="F11">
            <v>-2.2939600274230094</v>
          </cell>
          <cell r="G11">
            <v>0.17025315095621649</v>
          </cell>
          <cell r="H11">
            <v>14.677986971282058</v>
          </cell>
          <cell r="I11">
            <v>0.69620711639186839</v>
          </cell>
          <cell r="J11">
            <v>-5.3177119910523842</v>
          </cell>
          <cell r="K11">
            <v>-6.5680814557446663</v>
          </cell>
          <cell r="L11">
            <v>-6.5575863002545933</v>
          </cell>
        </row>
        <row r="12">
          <cell r="A12" t="str">
            <v>Restrukturiranje duga</v>
          </cell>
          <cell r="B12">
            <v>51.588899977519588</v>
          </cell>
          <cell r="C12">
            <v>42.029667657211988</v>
          </cell>
          <cell r="D12">
            <v>85.157848618678827</v>
          </cell>
          <cell r="E12">
            <v>57.953426748433067</v>
          </cell>
          <cell r="F12">
            <v>60.0797588589882</v>
          </cell>
          <cell r="G12">
            <v>27.467335981506082</v>
          </cell>
          <cell r="H12">
            <v>20.330202275822973</v>
          </cell>
          <cell r="I12">
            <v>18.030304633771504</v>
          </cell>
          <cell r="J12">
            <v>25.511944245353892</v>
          </cell>
          <cell r="K12">
            <v>38.654252618156328</v>
          </cell>
          <cell r="L12">
            <v>17.065885600694724</v>
          </cell>
        </row>
        <row r="14">
          <cell r="A14" t="str">
            <v>Interno financiranje</v>
          </cell>
          <cell r="B14">
            <v>2.421468366376069</v>
          </cell>
          <cell r="C14">
            <v>3.0661498367862259</v>
          </cell>
          <cell r="D14">
            <v>2.12293005666784</v>
          </cell>
          <cell r="E14">
            <v>2.4408649360939081</v>
          </cell>
          <cell r="F14">
            <v>2.3412691256702041</v>
          </cell>
          <cell r="G14">
            <v>-1.1782641697240088</v>
          </cell>
          <cell r="H14">
            <v>-7.504380705473114</v>
          </cell>
          <cell r="I14">
            <v>-8.6190541099870934</v>
          </cell>
          <cell r="J14">
            <v>-15.809751604804523</v>
          </cell>
          <cell r="K14">
            <v>-7.9532713880438459</v>
          </cell>
          <cell r="L14">
            <v>-7.9949806118849773</v>
          </cell>
        </row>
        <row r="15">
          <cell r="A15" t="str">
            <v>Krediti drugih banaka</v>
          </cell>
          <cell r="B15">
            <v>-11.647714473546058</v>
          </cell>
          <cell r="C15">
            <v>-7.1683192507695042</v>
          </cell>
          <cell r="D15">
            <v>15.907760460129246</v>
          </cell>
          <cell r="E15">
            <v>2.3738757293897668</v>
          </cell>
          <cell r="F15">
            <v>2.0746206108410168</v>
          </cell>
          <cell r="G15">
            <v>-8.3609261227206009</v>
          </cell>
          <cell r="H15">
            <v>-5.6895187694406335</v>
          </cell>
          <cell r="I15">
            <v>8.3237368989447589</v>
          </cell>
          <cell r="J15">
            <v>-5.4777505816152834</v>
          </cell>
          <cell r="K15">
            <v>-13.183123927469383</v>
          </cell>
          <cell r="L15">
            <v>-13.964696011138775</v>
          </cell>
        </row>
        <row r="16">
          <cell r="A16" t="str">
            <v>Krediti od nebankarskog sektora</v>
          </cell>
          <cell r="B16">
            <v>0.37314674958069577</v>
          </cell>
          <cell r="C16">
            <v>1.2375715725133107</v>
          </cell>
          <cell r="D16">
            <v>1.2669598311084367</v>
          </cell>
          <cell r="E16">
            <v>2.2496225604270728</v>
          </cell>
          <cell r="F16">
            <v>-2.4490316128819822</v>
          </cell>
          <cell r="G16">
            <v>-7.1383489197483302E-2</v>
          </cell>
          <cell r="H16">
            <v>0</v>
          </cell>
          <cell r="I16">
            <v>0</v>
          </cell>
          <cell r="J16">
            <v>0</v>
          </cell>
          <cell r="K16">
            <v>0</v>
          </cell>
          <cell r="L16">
            <v>0</v>
          </cell>
        </row>
        <row r="17">
          <cell r="A17" t="str">
            <v>Izdavanje dužničkih vrijednosnih papira</v>
          </cell>
          <cell r="B17">
            <v>-21.199332844519233</v>
          </cell>
          <cell r="C17">
            <v>-24.424100991062428</v>
          </cell>
          <cell r="D17">
            <v>-11.181323075575586</v>
          </cell>
          <cell r="E17">
            <v>0</v>
          </cell>
          <cell r="F17">
            <v>-2.4490316128819822</v>
          </cell>
          <cell r="G17">
            <v>0.17025315095621649</v>
          </cell>
          <cell r="H17">
            <v>0.21977193289396671</v>
          </cell>
          <cell r="I17">
            <v>0.24320271062089377</v>
          </cell>
          <cell r="J17">
            <v>0</v>
          </cell>
          <cell r="K17">
            <v>0</v>
          </cell>
          <cell r="L17">
            <v>0</v>
          </cell>
        </row>
        <row r="18">
          <cell r="A18" t="str">
            <v>Izdavanje dionica</v>
          </cell>
          <cell r="B18">
            <v>-15.033124493238281</v>
          </cell>
          <cell r="C18">
            <v>12.626228808182399</v>
          </cell>
          <cell r="D18">
            <v>-11.181323075575586</v>
          </cell>
          <cell r="E18">
            <v>0</v>
          </cell>
          <cell r="F18">
            <v>0</v>
          </cell>
          <cell r="G18">
            <v>0</v>
          </cell>
          <cell r="H18">
            <v>0</v>
          </cell>
          <cell r="I18">
            <v>0</v>
          </cell>
          <cell r="J18">
            <v>0</v>
          </cell>
          <cell r="K18">
            <v>0</v>
          </cell>
          <cell r="L18">
            <v>0</v>
          </cell>
        </row>
      </sheetData>
      <sheetData sheetId="5">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Ukupni krediti poduzećima</v>
          </cell>
          <cell r="B8">
            <v>-4.1821780367941237</v>
          </cell>
          <cell r="C8">
            <v>-4.2997612146748088</v>
          </cell>
          <cell r="D8">
            <v>5.0063267669361675</v>
          </cell>
          <cell r="E8">
            <v>11.266379820560763</v>
          </cell>
          <cell r="F8">
            <v>25.920257433036912</v>
          </cell>
          <cell r="G8">
            <v>2.9745797981618236</v>
          </cell>
          <cell r="H8">
            <v>3.6413220145287117</v>
          </cell>
          <cell r="I8">
            <v>2.6008491178294824</v>
          </cell>
          <cell r="J8">
            <v>-6.291991826746413</v>
          </cell>
          <cell r="K8">
            <v>-5.4384078580094766</v>
          </cell>
          <cell r="L8">
            <v>-7.0169646384124027</v>
          </cell>
        </row>
        <row r="9">
          <cell r="A9" t="str">
            <v>Krediti malim i srednjim poduzećima</v>
          </cell>
          <cell r="B9">
            <v>21.568881022006902</v>
          </cell>
          <cell r="C9">
            <v>2.9498571109970229</v>
          </cell>
          <cell r="D9">
            <v>20.25437708651414</v>
          </cell>
          <cell r="E9">
            <v>17.659919159508448</v>
          </cell>
          <cell r="F9">
            <v>17.040072430940761</v>
          </cell>
          <cell r="G9">
            <v>7.7971762584131756</v>
          </cell>
          <cell r="H9">
            <v>9.1967014634773498</v>
          </cell>
          <cell r="I9">
            <v>7.4977177248339704</v>
          </cell>
          <cell r="J9">
            <v>-20.923865210349597</v>
          </cell>
          <cell r="K9">
            <v>-7.1384575955193919</v>
          </cell>
          <cell r="L9">
            <v>-9.8496587106869562</v>
          </cell>
        </row>
        <row r="10">
          <cell r="A10" t="str">
            <v>Krediti velikim poduzećima</v>
          </cell>
          <cell r="B10">
            <v>-3.6330064357609508</v>
          </cell>
          <cell r="C10">
            <v>-5.2800129739738511</v>
          </cell>
          <cell r="D10">
            <v>4.0230794941675345</v>
          </cell>
          <cell r="E10">
            <v>1.61419393649299</v>
          </cell>
          <cell r="F10">
            <v>24.963665801479792</v>
          </cell>
          <cell r="G10">
            <v>-6.8901607071200122</v>
          </cell>
          <cell r="H10">
            <v>0.27223058267880151</v>
          </cell>
          <cell r="I10">
            <v>1.5874443175827626</v>
          </cell>
          <cell r="J10">
            <v>-13.318668104559956</v>
          </cell>
          <cell r="K10">
            <v>-6.3218553115624996</v>
          </cell>
          <cell r="L10">
            <v>-7.9872253381304246</v>
          </cell>
        </row>
        <row r="11">
          <cell r="A11" t="str">
            <v>Kratkoročni krediti</v>
          </cell>
          <cell r="B11">
            <v>-3.014181887834837</v>
          </cell>
          <cell r="C11">
            <v>-5.1447243927214243</v>
          </cell>
          <cell r="D11">
            <v>4.5130353547686326</v>
          </cell>
          <cell r="E11">
            <v>1.250995723567444</v>
          </cell>
          <cell r="F11">
            <v>0.83818443279031729</v>
          </cell>
          <cell r="G11">
            <v>-7.8482811136470261</v>
          </cell>
          <cell r="H11">
            <v>-8.8845876336963219</v>
          </cell>
          <cell r="I11">
            <v>1.2416629683829816</v>
          </cell>
          <cell r="J11">
            <v>-14.207246440689225</v>
          </cell>
          <cell r="K11">
            <v>-6.8177299309494135</v>
          </cell>
          <cell r="L11">
            <v>-9.6343654557990881</v>
          </cell>
        </row>
        <row r="12">
          <cell r="A12" t="str">
            <v>Dugoročni krediti</v>
          </cell>
          <cell r="B12">
            <v>19.199957114164413</v>
          </cell>
          <cell r="C12">
            <v>19.096078619800906</v>
          </cell>
          <cell r="D12">
            <v>5.4919263955104878</v>
          </cell>
          <cell r="E12">
            <v>11.566137827595897</v>
          </cell>
          <cell r="F12">
            <v>25.920257433036912</v>
          </cell>
          <cell r="G12">
            <v>3.4953176623714768</v>
          </cell>
          <cell r="H12">
            <v>9.6937583414608142</v>
          </cell>
          <cell r="I12">
            <v>2.1209229206834124</v>
          </cell>
          <cell r="J12">
            <v>8.0036770441479739</v>
          </cell>
          <cell r="K12">
            <v>7.7350373021657894</v>
          </cell>
          <cell r="L12">
            <v>7.7748644186712399</v>
          </cell>
        </row>
      </sheetData>
      <sheetData sheetId="6">
        <row r="7">
          <cell r="B7" t="str">
            <v>3. tr. 2012.</v>
          </cell>
          <cell r="C7" t="str">
            <v>4. tr. 2012.</v>
          </cell>
          <cell r="D7" t="str">
            <v>1. tr. 2013.</v>
          </cell>
          <cell r="E7" t="str">
            <v>2. tr. 2013.</v>
          </cell>
          <cell r="F7" t="str">
            <v>3. tr. 2013.</v>
          </cell>
          <cell r="G7" t="str">
            <v>4. tr. 2013.</v>
          </cell>
          <cell r="H7" t="str">
            <v>1. tr. 2014.</v>
          </cell>
          <cell r="I7" t="str">
            <v>2. tr. 2014.</v>
          </cell>
          <cell r="J7" t="str">
            <v>3. tr. 2014.</v>
          </cell>
          <cell r="K7" t="str">
            <v>4. tr. 2014.</v>
          </cell>
          <cell r="L7" t="str">
            <v>1. tr. 2015.</v>
          </cell>
        </row>
        <row r="8">
          <cell r="A8" t="str">
            <v>Ukupni krediti poduzećima</v>
          </cell>
          <cell r="B8">
            <v>0.18230880987898354</v>
          </cell>
          <cell r="C8">
            <v>5.7460770818286395</v>
          </cell>
          <cell r="D8">
            <v>-1.7748736181660174</v>
          </cell>
          <cell r="E8">
            <v>-10.783825584865607</v>
          </cell>
          <cell r="F8">
            <v>-2.8205172399153229</v>
          </cell>
          <cell r="G8">
            <v>-4.5170136400908989</v>
          </cell>
          <cell r="H8">
            <v>-11.911666542572947</v>
          </cell>
          <cell r="I8">
            <v>11.931253961335957</v>
          </cell>
          <cell r="J8">
            <v>-1.2801208351106403</v>
          </cell>
          <cell r="K8">
            <v>6.7942454504288001</v>
          </cell>
          <cell r="L8">
            <v>21.182047414848668</v>
          </cell>
        </row>
        <row r="9">
          <cell r="A9" t="str">
            <v>Krediti malim i srednjim poduzećima</v>
          </cell>
          <cell r="B9">
            <v>32.541560150712272</v>
          </cell>
          <cell r="C9">
            <v>22.735272549123032</v>
          </cell>
          <cell r="D9">
            <v>8.4231526319108188</v>
          </cell>
          <cell r="E9">
            <v>-13.444462157239476</v>
          </cell>
          <cell r="F9">
            <v>3.7999297583744465</v>
          </cell>
          <cell r="G9">
            <v>1.3304679441190967</v>
          </cell>
          <cell r="H9">
            <v>8.4521199317352149</v>
          </cell>
          <cell r="I9">
            <v>9.2398170316394346</v>
          </cell>
          <cell r="J9">
            <v>26.578096968753211</v>
          </cell>
          <cell r="K9">
            <v>28.034699785857015</v>
          </cell>
          <cell r="L9">
            <v>29.775349021049792</v>
          </cell>
        </row>
        <row r="10">
          <cell r="A10" t="str">
            <v>Krediti velikim poduzećima</v>
          </cell>
          <cell r="B10">
            <v>-0.8243422360215944</v>
          </cell>
          <cell r="C10">
            <v>4.9325575293795429</v>
          </cell>
          <cell r="D10">
            <v>5.1320013048125199</v>
          </cell>
          <cell r="E10">
            <v>9.1258345994674563</v>
          </cell>
          <cell r="F10">
            <v>8.5689442107109084</v>
          </cell>
          <cell r="G10">
            <v>-13.25351585531997</v>
          </cell>
          <cell r="H10">
            <v>-4.2438941871595759</v>
          </cell>
          <cell r="I10">
            <v>16.146046092755935</v>
          </cell>
          <cell r="J10">
            <v>-1.8781272722694919</v>
          </cell>
          <cell r="K10">
            <v>-0.62772053795869387</v>
          </cell>
          <cell r="L10">
            <v>19.965424489814559</v>
          </cell>
        </row>
        <row r="11">
          <cell r="A11" t="str">
            <v>Kratkoročni krediti</v>
          </cell>
          <cell r="B11">
            <v>14.782824358642136</v>
          </cell>
          <cell r="C11">
            <v>6.3290045492194444</v>
          </cell>
          <cell r="D11">
            <v>5.8179875294111376</v>
          </cell>
          <cell r="E11">
            <v>10.785026592810464</v>
          </cell>
          <cell r="F11">
            <v>4.3712683748819465</v>
          </cell>
          <cell r="G11">
            <v>-11.579053893478559</v>
          </cell>
          <cell r="H11">
            <v>2.9062804881708857</v>
          </cell>
          <cell r="I11">
            <v>9.6271462955345406</v>
          </cell>
          <cell r="J11">
            <v>13.997855022960733</v>
          </cell>
          <cell r="K11">
            <v>14.245774359726489</v>
          </cell>
          <cell r="L11">
            <v>31.142860874158597</v>
          </cell>
        </row>
        <row r="12">
          <cell r="A12" t="str">
            <v>Dugoročni krediti</v>
          </cell>
          <cell r="B12">
            <v>1.3437038432576449</v>
          </cell>
          <cell r="C12">
            <v>14.085539083405136</v>
          </cell>
          <cell r="D12">
            <v>-7.7142901679051539</v>
          </cell>
          <cell r="E12">
            <v>-20.068630757407874</v>
          </cell>
          <cell r="F12">
            <v>-4.2817403145976165</v>
          </cell>
          <cell r="G12">
            <v>-5.3895019030224915</v>
          </cell>
          <cell r="H12">
            <v>-13.5535075400386</v>
          </cell>
          <cell r="I12">
            <v>10.976150137636715</v>
          </cell>
          <cell r="J12">
            <v>-1.9227039875574974</v>
          </cell>
          <cell r="K12">
            <v>12.665330268784919</v>
          </cell>
          <cell r="L12">
            <v>19.249501058424162</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exch rates"/>
      <sheetName val="VAT rates OECD Countries"/>
      <sheetName val="Corporate OECD countries"/>
      <sheetName val="PIT OECD countries"/>
      <sheetName val="Dom GS OECD countries"/>
      <sheetName val="Soc Sec OECD countries"/>
      <sheetName val="Chart1"/>
      <sheetName val="Chart1 (2)"/>
      <sheetName val="Chart1 (3)"/>
      <sheetName val="Chart1 (4)"/>
      <sheetName val="Panel1"/>
      <sheetName val="series for tax graphs"/>
      <sheetName val="Chart2"/>
      <sheetName val="Chart2 (2)"/>
      <sheetName val="EDSS3"/>
      <sheetName val="Chart3"/>
      <sheetName val="Chart4"/>
      <sheetName val="EDSS1"/>
      <sheetName val="Table2"/>
      <sheetName val="Table2b"/>
      <sheetName val="Table3"/>
      <sheetName val="Table4"/>
      <sheetName val="Table5"/>
      <sheetName val="Table5b"/>
      <sheetName val="Table6"/>
      <sheetName val="Table7"/>
      <sheetName val="Table8"/>
    </sheetNames>
    <sheetDataSet>
      <sheetData sheetId="0"/>
      <sheetData sheetId="1"/>
      <sheetData sheetId="2">
        <row r="5">
          <cell r="B5" t="str">
            <v>Table 1. OECD Countries: VAT Rates, As at end of 2008</v>
          </cell>
        </row>
        <row r="8">
          <cell r="E8" t="str">
            <v xml:space="preserve">Current </v>
          </cell>
          <cell r="G8" t="str">
            <v xml:space="preserve">Current </v>
          </cell>
        </row>
        <row r="9">
          <cell r="C9" t="str">
            <v>Date VAT</v>
          </cell>
          <cell r="D9" t="str">
            <v xml:space="preserve">Standard Rate </v>
          </cell>
          <cell r="E9" t="str">
            <v xml:space="preserve">Standard </v>
          </cell>
          <cell r="G9" t="str">
            <v>Other Positive</v>
          </cell>
        </row>
        <row r="10">
          <cell r="C10" t="str">
            <v>Introduced</v>
          </cell>
          <cell r="D10" t="str">
            <v>at Introduction</v>
          </cell>
          <cell r="E10" t="str">
            <v>Rate</v>
          </cell>
          <cell r="G10" t="str">
            <v xml:space="preserve"> Rates</v>
          </cell>
        </row>
        <row r="13">
          <cell r="B13" t="str">
            <v>Canada</v>
          </cell>
          <cell r="C13" t="str">
            <v>Jan. 1991</v>
          </cell>
          <cell r="D13">
            <v>7</v>
          </cell>
          <cell r="E13">
            <v>6</v>
          </cell>
          <cell r="F13" t="str">
            <v>1/</v>
          </cell>
        </row>
        <row r="14">
          <cell r="B14" t="str">
            <v>Mexico</v>
          </cell>
          <cell r="C14" t="str">
            <v>Jan. 1980</v>
          </cell>
          <cell r="D14">
            <v>10</v>
          </cell>
          <cell r="E14">
            <v>15</v>
          </cell>
          <cell r="G14">
            <v>10</v>
          </cell>
        </row>
        <row r="17">
          <cell r="B17" t="str">
            <v>Australia</v>
          </cell>
          <cell r="C17" t="str">
            <v>Jul. 2000</v>
          </cell>
          <cell r="D17">
            <v>10</v>
          </cell>
          <cell r="E17">
            <v>10</v>
          </cell>
        </row>
        <row r="18">
          <cell r="B18" t="str">
            <v>Japan 2/</v>
          </cell>
          <cell r="C18" t="str">
            <v>Apr. 1989</v>
          </cell>
          <cell r="D18">
            <v>3</v>
          </cell>
          <cell r="E18">
            <v>5</v>
          </cell>
        </row>
        <row r="19">
          <cell r="B19" t="str">
            <v>Korea</v>
          </cell>
          <cell r="C19" t="str">
            <v>Jul. 1977</v>
          </cell>
          <cell r="D19">
            <v>13</v>
          </cell>
          <cell r="E19">
            <v>10</v>
          </cell>
        </row>
        <row r="20">
          <cell r="B20" t="str">
            <v>New Zealand</v>
          </cell>
          <cell r="C20" t="str">
            <v>May 1986</v>
          </cell>
          <cell r="D20">
            <v>10</v>
          </cell>
          <cell r="E20">
            <v>12.5</v>
          </cell>
        </row>
        <row r="23">
          <cell r="B23" t="str">
            <v>Austria 3/</v>
          </cell>
          <cell r="C23" t="str">
            <v>Jan. 1973</v>
          </cell>
          <cell r="D23">
            <v>8</v>
          </cell>
          <cell r="E23">
            <v>20</v>
          </cell>
          <cell r="G23" t="str">
            <v>10.0; 12.0</v>
          </cell>
        </row>
        <row r="24">
          <cell r="B24" t="str">
            <v>Belgium 3/</v>
          </cell>
          <cell r="C24" t="str">
            <v>Jan. 1971</v>
          </cell>
          <cell r="D24">
            <v>18</v>
          </cell>
          <cell r="E24">
            <v>21</v>
          </cell>
          <cell r="G24" t="str">
            <v xml:space="preserve"> 6.0; 12.0</v>
          </cell>
        </row>
        <row r="25">
          <cell r="B25" t="str">
            <v>Czech Republic 3/</v>
          </cell>
          <cell r="C25" t="str">
            <v>Jan. 1993</v>
          </cell>
          <cell r="D25">
            <v>23</v>
          </cell>
          <cell r="E25">
            <v>19</v>
          </cell>
          <cell r="G25">
            <v>9</v>
          </cell>
        </row>
        <row r="26">
          <cell r="B26" t="str">
            <v>Denmark 3/</v>
          </cell>
          <cell r="C26" t="str">
            <v>Jul. 1967</v>
          </cell>
          <cell r="D26">
            <v>10</v>
          </cell>
          <cell r="E26">
            <v>25</v>
          </cell>
          <cell r="F26" t="str">
            <v>4/</v>
          </cell>
        </row>
        <row r="27">
          <cell r="B27" t="str">
            <v>Finland 3/</v>
          </cell>
          <cell r="C27" t="str">
            <v>Jun. 1994</v>
          </cell>
          <cell r="D27">
            <v>22</v>
          </cell>
          <cell r="E27">
            <v>22</v>
          </cell>
          <cell r="G27" t="str">
            <v>8.0; 17.0</v>
          </cell>
        </row>
        <row r="28">
          <cell r="B28" t="str">
            <v>France 3/</v>
          </cell>
          <cell r="C28" t="str">
            <v>Jan. 1968</v>
          </cell>
          <cell r="D28">
            <v>13.6</v>
          </cell>
          <cell r="E28">
            <v>19.600000000000001</v>
          </cell>
          <cell r="G28" t="str">
            <v>2.1; 5.5</v>
          </cell>
        </row>
        <row r="29">
          <cell r="B29" t="str">
            <v>Germany 3/</v>
          </cell>
          <cell r="C29" t="str">
            <v>Jan. 1968</v>
          </cell>
          <cell r="D29">
            <v>10</v>
          </cell>
          <cell r="E29">
            <v>19</v>
          </cell>
          <cell r="G29">
            <v>7</v>
          </cell>
        </row>
        <row r="30">
          <cell r="B30" t="str">
            <v>Greece 3/</v>
          </cell>
          <cell r="C30" t="str">
            <v>Jan. 1987</v>
          </cell>
          <cell r="D30">
            <v>18</v>
          </cell>
          <cell r="E30">
            <v>19</v>
          </cell>
          <cell r="G30" t="str">
            <v>4.5; 9.0</v>
          </cell>
        </row>
        <row r="31">
          <cell r="B31" t="str">
            <v xml:space="preserve">Hungary 3/ </v>
          </cell>
          <cell r="C31" t="str">
            <v>Jan. 1988</v>
          </cell>
          <cell r="D31">
            <v>25</v>
          </cell>
          <cell r="E31">
            <v>20</v>
          </cell>
          <cell r="G31">
            <v>5</v>
          </cell>
        </row>
        <row r="32">
          <cell r="B32" t="str">
            <v xml:space="preserve">Iceland </v>
          </cell>
          <cell r="C32" t="str">
            <v>Jan. 1990</v>
          </cell>
          <cell r="D32">
            <v>24.5</v>
          </cell>
          <cell r="E32">
            <v>24.5</v>
          </cell>
          <cell r="G32">
            <v>14</v>
          </cell>
        </row>
        <row r="33">
          <cell r="B33" t="str">
            <v>Ireland 3/</v>
          </cell>
          <cell r="C33" t="str">
            <v>Nov. 1972</v>
          </cell>
          <cell r="D33">
            <v>16.37</v>
          </cell>
          <cell r="E33">
            <v>21</v>
          </cell>
          <cell r="G33" t="str">
            <v>4.8; 13.5</v>
          </cell>
        </row>
        <row r="34">
          <cell r="B34" t="str">
            <v>Italy 3/</v>
          </cell>
          <cell r="C34" t="str">
            <v>Jan. 1973</v>
          </cell>
          <cell r="D34">
            <v>12</v>
          </cell>
          <cell r="E34">
            <v>20</v>
          </cell>
          <cell r="G34" t="str">
            <v>4.0;10.0</v>
          </cell>
        </row>
        <row r="35">
          <cell r="B35" t="str">
            <v>Luxembourg 3/</v>
          </cell>
          <cell r="C35" t="str">
            <v>Jan. 1970</v>
          </cell>
          <cell r="D35">
            <v>8</v>
          </cell>
          <cell r="E35">
            <v>15</v>
          </cell>
          <cell r="G35" t="str">
            <v>3.0; 6.0; 12.0</v>
          </cell>
        </row>
        <row r="36">
          <cell r="B36" t="str">
            <v>Netherlands 3/</v>
          </cell>
          <cell r="C36" t="str">
            <v>Jan. 1969</v>
          </cell>
          <cell r="D36">
            <v>12</v>
          </cell>
          <cell r="E36">
            <v>19</v>
          </cell>
          <cell r="G36">
            <v>6</v>
          </cell>
        </row>
        <row r="37">
          <cell r="B37" t="str">
            <v>Norway</v>
          </cell>
          <cell r="C37" t="str">
            <v>Jan. 1970</v>
          </cell>
          <cell r="D37">
            <v>20</v>
          </cell>
          <cell r="E37">
            <v>25</v>
          </cell>
          <cell r="G37" t="str">
            <v>8.0; 14.0</v>
          </cell>
        </row>
        <row r="38">
          <cell r="B38" t="str">
            <v>Poland 3/</v>
          </cell>
          <cell r="C38" t="str">
            <v>Jul. 1993</v>
          </cell>
          <cell r="D38">
            <v>22</v>
          </cell>
          <cell r="E38">
            <v>22</v>
          </cell>
          <cell r="G38" t="str">
            <v>3.0; 7.0</v>
          </cell>
        </row>
        <row r="39">
          <cell r="B39" t="str">
            <v>Portugal 3/ 5/</v>
          </cell>
          <cell r="C39" t="str">
            <v>Jan. 1986</v>
          </cell>
          <cell r="D39">
            <v>17</v>
          </cell>
          <cell r="E39">
            <v>21</v>
          </cell>
          <cell r="G39" t="str">
            <v xml:space="preserve">5.0; 12.0 </v>
          </cell>
        </row>
        <row r="40">
          <cell r="B40" t="str">
            <v>Slovak Republic 3/</v>
          </cell>
          <cell r="C40" t="str">
            <v>Jan. 1993</v>
          </cell>
          <cell r="D40">
            <v>23</v>
          </cell>
          <cell r="E40">
            <v>19</v>
          </cell>
          <cell r="G40">
            <v>10</v>
          </cell>
        </row>
        <row r="41">
          <cell r="B41" t="str">
            <v>Spain 3/</v>
          </cell>
          <cell r="C41" t="str">
            <v>Jan. 1986</v>
          </cell>
          <cell r="D41">
            <v>12</v>
          </cell>
          <cell r="E41">
            <v>16</v>
          </cell>
          <cell r="G41" t="str">
            <v>4.0; 7.0</v>
          </cell>
        </row>
        <row r="42">
          <cell r="B42" t="str">
            <v>Sweden 3/</v>
          </cell>
          <cell r="C42" t="str">
            <v>Jan. 1969</v>
          </cell>
          <cell r="D42">
            <v>11.1</v>
          </cell>
          <cell r="E42">
            <v>25</v>
          </cell>
          <cell r="G42" t="str">
            <v>6.0; 12.0</v>
          </cell>
        </row>
        <row r="43">
          <cell r="B43" t="str">
            <v xml:space="preserve">Switzerland </v>
          </cell>
          <cell r="C43" t="str">
            <v>Jan. 1995</v>
          </cell>
          <cell r="D43">
            <v>6.5</v>
          </cell>
          <cell r="E43">
            <v>7.6</v>
          </cell>
          <cell r="G43" t="str">
            <v>2.4; 3.6 6/</v>
          </cell>
        </row>
        <row r="44">
          <cell r="B44" t="str">
            <v>Turkey 7/</v>
          </cell>
          <cell r="C44" t="str">
            <v>Jan. 1985</v>
          </cell>
          <cell r="D44">
            <v>10</v>
          </cell>
          <cell r="E44">
            <v>18</v>
          </cell>
          <cell r="G44" t="str">
            <v>1.0; 8.0; 26; 40</v>
          </cell>
        </row>
        <row r="45">
          <cell r="B45" t="str">
            <v>United Kingdom 3/</v>
          </cell>
          <cell r="C45" t="str">
            <v>Apr. 1973</v>
          </cell>
          <cell r="D45">
            <v>10</v>
          </cell>
          <cell r="E45">
            <v>17.5</v>
          </cell>
          <cell r="G45">
            <v>5</v>
          </cell>
        </row>
        <row r="47">
          <cell r="B47" t="str">
            <v xml:space="preserve">    Unweighted average</v>
          </cell>
        </row>
        <row r="48">
          <cell r="B48" t="str">
            <v xml:space="preserve">      OECD Total</v>
          </cell>
          <cell r="D48">
            <v>13.96793103448276</v>
          </cell>
          <cell r="E48">
            <v>17.713793103448278</v>
          </cell>
        </row>
        <row r="49">
          <cell r="B49" t="str">
            <v xml:space="preserve">      OECD America</v>
          </cell>
          <cell r="D49">
            <v>8.5</v>
          </cell>
          <cell r="E49">
            <v>10.5</v>
          </cell>
        </row>
        <row r="50">
          <cell r="B50" t="str">
            <v xml:space="preserve">      OECD Pacific</v>
          </cell>
          <cell r="D50">
            <v>9</v>
          </cell>
          <cell r="E50">
            <v>9.375</v>
          </cell>
        </row>
        <row r="51">
          <cell r="B51" t="str">
            <v xml:space="preserve">      OECD Europe</v>
          </cell>
          <cell r="D51">
            <v>15.307391304347828</v>
          </cell>
          <cell r="E51">
            <v>19.791304347826088</v>
          </cell>
        </row>
        <row r="52">
          <cell r="B52" t="str">
            <v xml:space="preserve">       EU</v>
          </cell>
          <cell r="D52">
            <v>15.319473684210529</v>
          </cell>
          <cell r="E52">
            <v>20.005263157894738</v>
          </cell>
        </row>
        <row r="55">
          <cell r="B55" t="str">
            <v xml:space="preserve">    Sources: International Bureau of Fiscal Documentation, IBFD, www.ibfd.org (2007); Worldwide Summaries</v>
          </cell>
        </row>
        <row r="56">
          <cell r="B56" t="str">
            <v xml:space="preserve"> (PricewaterhouseCoopers), www.pwc.com (2007); http://ec.europa.eu/index_en.htm; and Consumption Tax Trends (OECD, 2007).</v>
          </cell>
        </row>
        <row r="58">
          <cell r="B58" t="str">
            <v xml:space="preserve">   1/ Throughout Canada, the federal GST rate is 6 percent (14 percent in three provinces in which federal government collects a combined</v>
          </cell>
        </row>
        <row r="59">
          <cell r="B59" t="str">
            <v xml:space="preserve"> Harmonized Sales Tax (HST) that includes provincial tax). Five provinces levy a provincial retail sales tax. Quebec imposes a VAT called the </v>
          </cell>
        </row>
        <row r="60">
          <cell r="B60" t="str">
            <v xml:space="preserve"> Quebec Sales Tax (QST). Alberta and the territories have no provincial sales tax.</v>
          </cell>
        </row>
        <row r="61">
          <cell r="B61" t="str">
            <v xml:space="preserve">    2/ Including 1 percent local tax.</v>
          </cell>
        </row>
        <row r="62">
          <cell r="B62" t="str">
            <v xml:space="preserve">    3/ European Union countries.</v>
          </cell>
        </row>
        <row r="63">
          <cell r="B63" t="str">
            <v xml:space="preserve">    4/ The first sale of artists' products is subject to VAT at the standard rate of 25 percent, but only 20 percent of the taxable base is</v>
          </cell>
        </row>
        <row r="64">
          <cell r="B64" t="str">
            <v xml:space="preserve"> taken into account, therefore, the effective VAT rate is 5 percent.</v>
          </cell>
        </row>
        <row r="65">
          <cell r="B65" t="str">
            <v xml:space="preserve">    5/ The standard rate increased from 19 percent to 21 percent with effect from 1st July 2005. In the Azores and Madeira, </v>
          </cell>
        </row>
        <row r="66">
          <cell r="B66" t="str">
            <v xml:space="preserve">the rates are levied at 13 percent; 8 percent and 4 percent, respectively,  on the same supplies. </v>
          </cell>
        </row>
        <row r="67">
          <cell r="B67" t="str">
            <v xml:space="preserve">    6/ The reduced 3.6 percent rate applies to the supply of accommodation.</v>
          </cell>
        </row>
        <row r="68">
          <cell r="B68" t="str">
            <v xml:space="preserve">    7/ In Turkey 26 percent and 40 percent rates apply to luxury goods.</v>
          </cell>
        </row>
      </sheetData>
      <sheetData sheetId="3"/>
      <sheetData sheetId="4"/>
      <sheetData sheetId="5">
        <row r="5">
          <cell r="B5" t="str">
            <v>Table 9.  OECD Countries: Taxes on Goods and Services,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8.6189840578054344</v>
          </cell>
          <cell r="N13">
            <v>8.4472874821307364</v>
          </cell>
          <cell r="O13">
            <v>8.8021129234412196</v>
          </cell>
          <cell r="P13">
            <v>8.6376656294434024</v>
          </cell>
        </row>
        <row r="14">
          <cell r="B14" t="str">
            <v>Mexico 2/</v>
          </cell>
          <cell r="C14">
            <v>8.5919899072985935</v>
          </cell>
          <cell r="D14">
            <v>8.127608187533113</v>
          </cell>
          <cell r="E14">
            <v>7.6474165049589367</v>
          </cell>
          <cell r="F14">
            <v>7.2365301353127816</v>
          </cell>
          <cell r="G14">
            <v>7.1591256580697653</v>
          </cell>
          <cell r="H14">
            <v>8.3076437660077911</v>
          </cell>
          <cell r="I14">
            <v>8.6659076640720141</v>
          </cell>
          <cell r="J14">
            <v>8.7812486613381129</v>
          </cell>
          <cell r="K14">
            <v>7.6634733979720666</v>
          </cell>
          <cell r="L14">
            <v>7.9790642756604955</v>
          </cell>
          <cell r="M14">
            <v>9.1705888810173199</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4.3823071771090376</v>
          </cell>
          <cell r="N15">
            <v>4.4767203629559775</v>
          </cell>
          <cell r="O15">
            <v>4.4705623901581717</v>
          </cell>
          <cell r="P15">
            <v>4.502768599749345</v>
          </cell>
        </row>
        <row r="18">
          <cell r="B18" t="str">
            <v>Australia</v>
          </cell>
          <cell r="C18" t="str">
            <v>...</v>
          </cell>
          <cell r="D18" t="str">
            <v>...</v>
          </cell>
          <cell r="E18" t="str">
            <v>...</v>
          </cell>
          <cell r="F18" t="str">
            <v>...</v>
          </cell>
          <cell r="G18" t="str">
            <v>...</v>
          </cell>
          <cell r="H18" t="str">
            <v>...</v>
          </cell>
          <cell r="I18" t="str">
            <v>...</v>
          </cell>
          <cell r="J18" t="str">
            <v>...</v>
          </cell>
          <cell r="K18" t="str">
            <v>...</v>
          </cell>
          <cell r="L18">
            <v>7.4414742576674495</v>
          </cell>
          <cell r="M18">
            <v>7.094176885538678</v>
          </cell>
          <cell r="N18">
            <v>7.9634037133309601</v>
          </cell>
          <cell r="O18">
            <v>7.9864152951761911</v>
          </cell>
          <cell r="P18">
            <v>8.2285148314320882</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2.459516872649405</v>
          </cell>
          <cell r="O19">
            <v>2.4904938244969288</v>
          </cell>
          <cell r="P19">
            <v>2.469212350140936</v>
          </cell>
        </row>
        <row r="20">
          <cell r="B20" t="str">
            <v>Korea 2/</v>
          </cell>
          <cell r="C20">
            <v>5.8278148533217209</v>
          </cell>
          <cell r="D20">
            <v>5.2900875899748501</v>
          </cell>
          <cell r="E20">
            <v>5.7602085075879899</v>
          </cell>
          <cell r="F20">
            <v>5.8697737271377441</v>
          </cell>
          <cell r="G20">
            <v>5.8684635266100207</v>
          </cell>
          <cell r="H20">
            <v>5.7650016535548163</v>
          </cell>
          <cell r="I20">
            <v>6.1253278002230953</v>
          </cell>
          <cell r="J20">
            <v>6.240649206694374</v>
          </cell>
          <cell r="K20">
            <v>5.610085295933013</v>
          </cell>
          <cell r="L20">
            <v>6.3470026517484346</v>
          </cell>
          <cell r="M20">
            <v>6.5703114671800318</v>
          </cell>
          <cell r="N20">
            <v>7.0432371368601627</v>
          </cell>
          <cell r="O20">
            <v>7.0217555079293277</v>
          </cell>
          <cell r="P20">
            <v>7.0247048676993131</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10.556473587703726</v>
          </cell>
        </row>
        <row r="24">
          <cell r="B24" t="str">
            <v>Austria 3/</v>
          </cell>
          <cell r="C24" t="str">
            <v>...</v>
          </cell>
          <cell r="D24" t="str">
            <v>...</v>
          </cell>
          <cell r="E24" t="str">
            <v>...</v>
          </cell>
          <cell r="F24" t="str">
            <v>...</v>
          </cell>
          <cell r="G24" t="str">
            <v>...</v>
          </cell>
          <cell r="H24">
            <v>11.155905463362609</v>
          </cell>
          <cell r="I24">
            <v>11.599126417619443</v>
          </cell>
          <cell r="J24">
            <v>12.048643031296216</v>
          </cell>
          <cell r="K24">
            <v>12.159449684537504</v>
          </cell>
          <cell r="L24">
            <v>12.221573970892683</v>
          </cell>
          <cell r="M24">
            <v>11.970019815363964</v>
          </cell>
          <cell r="N24">
            <v>12.09346116485291</v>
          </cell>
          <cell r="O24">
            <v>12.509883812282959</v>
          </cell>
          <cell r="P24">
            <v>12.390303968166243</v>
          </cell>
        </row>
        <row r="25">
          <cell r="B25" t="str">
            <v>Belgium 3/</v>
          </cell>
          <cell r="C25" t="str">
            <v>...</v>
          </cell>
          <cell r="D25" t="str">
            <v>...</v>
          </cell>
          <cell r="E25" t="str">
            <v>...</v>
          </cell>
          <cell r="F25" t="str">
            <v>...</v>
          </cell>
          <cell r="G25" t="str">
            <v>...</v>
          </cell>
          <cell r="H25">
            <v>10.512134885378241</v>
          </cell>
          <cell r="I25">
            <v>10.760191608384996</v>
          </cell>
          <cell r="J25">
            <v>10.855264943501036</v>
          </cell>
          <cell r="K25">
            <v>10.698351875639545</v>
          </cell>
          <cell r="L25">
            <v>11.273039005572224</v>
          </cell>
          <cell r="M25">
            <v>11.052725562790918</v>
          </cell>
          <cell r="N25">
            <v>10.715190557847091</v>
          </cell>
          <cell r="O25">
            <v>10.907816215731144</v>
          </cell>
          <cell r="P25">
            <v>10.847758867469617</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10.688073876434391</v>
          </cell>
          <cell r="N26">
            <v>10.436550415906035</v>
          </cell>
          <cell r="O26">
            <v>10.372369779324405</v>
          </cell>
          <cell r="P26">
            <v>10.549025846781861</v>
          </cell>
        </row>
        <row r="27">
          <cell r="B27" t="str">
            <v xml:space="preserve">Denmark 3/ </v>
          </cell>
          <cell r="C27" t="str">
            <v>...</v>
          </cell>
          <cell r="D27" t="str">
            <v>...</v>
          </cell>
          <cell r="E27" t="str">
            <v>...</v>
          </cell>
          <cell r="F27" t="str">
            <v>...</v>
          </cell>
          <cell r="G27" t="str">
            <v>...</v>
          </cell>
          <cell r="H27" t="str">
            <v>...</v>
          </cell>
          <cell r="I27" t="str">
            <v>...</v>
          </cell>
          <cell r="J27" t="str">
            <v>...</v>
          </cell>
          <cell r="K27">
            <v>15.734014485878504</v>
          </cell>
          <cell r="L27">
            <v>15.874485876488395</v>
          </cell>
          <cell r="M27">
            <v>15.871976345555208</v>
          </cell>
          <cell r="N27">
            <v>15.91134544414504</v>
          </cell>
          <cell r="O27">
            <v>16.024781877373449</v>
          </cell>
          <cell r="P27">
            <v>15.84221122604661</v>
          </cell>
        </row>
        <row r="28">
          <cell r="B28" t="str">
            <v xml:space="preserve">Finland 3/ </v>
          </cell>
          <cell r="C28" t="str">
            <v>...</v>
          </cell>
          <cell r="D28" t="str">
            <v>...</v>
          </cell>
          <cell r="E28" t="str">
            <v>...</v>
          </cell>
          <cell r="F28" t="str">
            <v>...</v>
          </cell>
          <cell r="G28" t="str">
            <v>...</v>
          </cell>
          <cell r="H28" t="str">
            <v>...</v>
          </cell>
          <cell r="I28" t="str">
            <v>...</v>
          </cell>
          <cell r="J28" t="str">
            <v>...</v>
          </cell>
          <cell r="K28">
            <v>13.677622085030441</v>
          </cell>
          <cell r="L28">
            <v>13.764140875133405</v>
          </cell>
          <cell r="M28">
            <v>13.272650296359018</v>
          </cell>
          <cell r="N28">
            <v>12.867846827008321</v>
          </cell>
          <cell r="O28">
            <v>13.246141664467196</v>
          </cell>
          <cell r="P28">
            <v>13.80312187367238</v>
          </cell>
        </row>
        <row r="29">
          <cell r="B29" t="str">
            <v>France 3/</v>
          </cell>
          <cell r="C29" t="str">
            <v>...</v>
          </cell>
          <cell r="D29" t="str">
            <v>...</v>
          </cell>
          <cell r="E29" t="str">
            <v>...</v>
          </cell>
          <cell r="F29" t="str">
            <v>...</v>
          </cell>
          <cell r="G29" t="str">
            <v>...</v>
          </cell>
          <cell r="H29">
            <v>11.290054095561853</v>
          </cell>
          <cell r="I29">
            <v>11.832531438434103</v>
          </cell>
          <cell r="J29">
            <v>11.729233362346035</v>
          </cell>
          <cell r="K29">
            <v>11.619599710605057</v>
          </cell>
          <cell r="L29">
            <v>11.730321102729174</v>
          </cell>
          <cell r="M29">
            <v>11.115238904514435</v>
          </cell>
          <cell r="N29">
            <v>10.844422601272482</v>
          </cell>
          <cell r="O29">
            <v>10.961506323126983</v>
          </cell>
          <cell r="P29">
            <v>10.963663126787095</v>
          </cell>
        </row>
        <row r="30">
          <cell r="B30" t="str">
            <v xml:space="preserve">Germany 3/ </v>
          </cell>
          <cell r="C30" t="str">
            <v>...</v>
          </cell>
          <cell r="D30" t="str">
            <v>...</v>
          </cell>
          <cell r="E30" t="str">
            <v>...</v>
          </cell>
          <cell r="F30" t="str">
            <v>...</v>
          </cell>
          <cell r="G30" t="str">
            <v>...</v>
          </cell>
          <cell r="H30">
            <v>9.7324785631204538</v>
          </cell>
          <cell r="I30">
            <v>9.6872368322868798</v>
          </cell>
          <cell r="J30">
            <v>9.5876966767245424</v>
          </cell>
          <cell r="K30">
            <v>9.7701207908903118</v>
          </cell>
          <cell r="L30">
            <v>10.292246520874752</v>
          </cell>
          <cell r="M30">
            <v>10.222545454545456</v>
          </cell>
          <cell r="N30">
            <v>10.274186526339701</v>
          </cell>
          <cell r="O30">
            <v>10.272119000737224</v>
          </cell>
          <cell r="P30">
            <v>10.372030686754782</v>
          </cell>
        </row>
        <row r="31">
          <cell r="B31" t="str">
            <v xml:space="preserve">Greece 3/ </v>
          </cell>
          <cell r="C31" t="str">
            <v>...</v>
          </cell>
          <cell r="D31" t="str">
            <v>...</v>
          </cell>
          <cell r="E31" t="str">
            <v>...</v>
          </cell>
          <cell r="F31" t="str">
            <v>...</v>
          </cell>
          <cell r="G31" t="str">
            <v>...</v>
          </cell>
          <cell r="H31">
            <v>11.82724600930193</v>
          </cell>
          <cell r="I31">
            <v>12.094467345340416</v>
          </cell>
          <cell r="J31">
            <v>12.181334035249266</v>
          </cell>
          <cell r="K31">
            <v>12.333653347679054</v>
          </cell>
          <cell r="L31">
            <v>12.549909933374856</v>
          </cell>
          <cell r="M31">
            <v>12.237949337038771</v>
          </cell>
          <cell r="N31">
            <v>12.445652053878842</v>
          </cell>
          <cell r="O31">
            <v>12.11909679375143</v>
          </cell>
          <cell r="P31">
            <v>11.379906308021305</v>
          </cell>
        </row>
        <row r="32">
          <cell r="B32" t="str">
            <v>Hungary 3/</v>
          </cell>
          <cell r="C32" t="str">
            <v>...</v>
          </cell>
          <cell r="D32" t="str">
            <v>...</v>
          </cell>
          <cell r="E32" t="str">
            <v>...</v>
          </cell>
          <cell r="F32" t="str">
            <v>...</v>
          </cell>
          <cell r="G32" t="str">
            <v>...</v>
          </cell>
          <cell r="H32" t="str">
            <v>...</v>
          </cell>
          <cell r="I32">
            <v>13.04130874362121</v>
          </cell>
          <cell r="J32">
            <v>13.206575128180811</v>
          </cell>
          <cell r="K32">
            <v>14.028350134771689</v>
          </cell>
          <cell r="L32">
            <v>14.560068951655728</v>
          </cell>
          <cell r="M32">
            <v>14.495819593911854</v>
          </cell>
          <cell r="N32">
            <v>13.909508301501036</v>
          </cell>
          <cell r="O32">
            <v>13.573216302108193</v>
          </cell>
          <cell r="P32">
            <v>14.196594219655619</v>
          </cell>
        </row>
        <row r="33">
          <cell r="B33" t="str">
            <v>Iceland</v>
          </cell>
          <cell r="C33" t="str">
            <v>...</v>
          </cell>
          <cell r="D33" t="str">
            <v>...</v>
          </cell>
          <cell r="E33" t="str">
            <v>...</v>
          </cell>
          <cell r="F33" t="str">
            <v>...</v>
          </cell>
          <cell r="G33" t="str">
            <v>...</v>
          </cell>
          <cell r="H33" t="str">
            <v>...</v>
          </cell>
          <cell r="I33" t="str">
            <v>...</v>
          </cell>
          <cell r="J33" t="str">
            <v>...</v>
          </cell>
          <cell r="K33">
            <v>15.757766836005418</v>
          </cell>
          <cell r="L33">
            <v>16.574219756830736</v>
          </cell>
          <cell r="M33">
            <v>15.710969893306617</v>
          </cell>
          <cell r="N33">
            <v>13.89244351389625</v>
          </cell>
          <cell r="O33">
            <v>14.097073855562197</v>
          </cell>
          <cell r="P33">
            <v>14.786477824111651</v>
          </cell>
        </row>
        <row r="34">
          <cell r="B34" t="str">
            <v>Ireland  2/ 3/</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row>
        <row r="35">
          <cell r="B35" t="str">
            <v>Italy 3/</v>
          </cell>
          <cell r="C35" t="str">
            <v>...</v>
          </cell>
          <cell r="D35" t="str">
            <v>...</v>
          </cell>
          <cell r="E35" t="str">
            <v>...</v>
          </cell>
          <cell r="F35" t="str">
            <v>...</v>
          </cell>
          <cell r="G35" t="str">
            <v>...</v>
          </cell>
          <cell r="H35">
            <v>9.7525837380020484</v>
          </cell>
          <cell r="I35">
            <v>9.4722177502267435</v>
          </cell>
          <cell r="J35">
            <v>10.026063952271551</v>
          </cell>
          <cell r="K35">
            <v>12.815185435806562</v>
          </cell>
          <cell r="L35">
            <v>12.683091899137523</v>
          </cell>
          <cell r="M35">
            <v>12.599729457354409</v>
          </cell>
          <cell r="N35">
            <v>12.251650376638532</v>
          </cell>
          <cell r="O35">
            <v>12.278168797630208</v>
          </cell>
          <cell r="P35">
            <v>12.00056564664453</v>
          </cell>
        </row>
        <row r="36">
          <cell r="B36" t="str">
            <v>Luxembourg 3/</v>
          </cell>
          <cell r="C36" t="str">
            <v>...</v>
          </cell>
          <cell r="D36" t="str">
            <v>...</v>
          </cell>
          <cell r="E36" t="str">
            <v>...</v>
          </cell>
          <cell r="F36" t="str">
            <v>...</v>
          </cell>
          <cell r="G36" t="str">
            <v>...</v>
          </cell>
          <cell r="H36" t="str">
            <v>...</v>
          </cell>
          <cell r="I36" t="str">
            <v>...</v>
          </cell>
          <cell r="J36" t="str">
            <v>...</v>
          </cell>
          <cell r="K36" t="str">
            <v>...</v>
          </cell>
          <cell r="L36">
            <v>11.78927730957218</v>
          </cell>
          <cell r="M36">
            <v>12.458614765051863</v>
          </cell>
          <cell r="N36">
            <v>11.974721229117105</v>
          </cell>
          <cell r="O36">
            <v>11.75581332344127</v>
          </cell>
          <cell r="P36">
            <v>11.517671113598906</v>
          </cell>
        </row>
        <row r="37">
          <cell r="B37" t="str">
            <v>Netherlands 3/</v>
          </cell>
          <cell r="C37" t="str">
            <v>...</v>
          </cell>
          <cell r="D37" t="str">
            <v>...</v>
          </cell>
          <cell r="E37" t="str">
            <v>...</v>
          </cell>
          <cell r="F37" t="str">
            <v>...</v>
          </cell>
          <cell r="G37" t="str">
            <v>...</v>
          </cell>
          <cell r="H37">
            <v>10.656454640455216</v>
          </cell>
          <cell r="I37">
            <v>11.07285265281231</v>
          </cell>
          <cell r="J37">
            <v>10.98449320207926</v>
          </cell>
          <cell r="K37">
            <v>11.132691798357905</v>
          </cell>
          <cell r="L37">
            <v>11.478716600249097</v>
          </cell>
          <cell r="M37">
            <v>11.290554120011484</v>
          </cell>
          <cell r="N37">
            <v>11.635557957791621</v>
          </cell>
          <cell r="O37">
            <v>11.515990490397968</v>
          </cell>
          <cell r="P37">
            <v>11.656270639172231</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13.507592619972039</v>
          </cell>
          <cell r="N38">
            <v>13.460317212444888</v>
          </cell>
          <cell r="O38">
            <v>13.552758322739292</v>
          </cell>
          <cell r="P38">
            <v>12.823239690681223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10.783707504810776</v>
          </cell>
          <cell r="O39">
            <v>11.542418995795202</v>
          </cell>
          <cell r="P39">
            <v>11.814256909026213</v>
          </cell>
        </row>
        <row r="40">
          <cell r="B40" t="str">
            <v>Portugal 3/</v>
          </cell>
          <cell r="C40" t="str">
            <v>...</v>
          </cell>
          <cell r="D40" t="str">
            <v>...</v>
          </cell>
          <cell r="E40" t="str">
            <v>...</v>
          </cell>
          <cell r="F40" t="str">
            <v>...</v>
          </cell>
          <cell r="G40" t="str">
            <v>...</v>
          </cell>
          <cell r="H40" t="str">
            <v>...</v>
          </cell>
          <cell r="I40" t="str">
            <v>...</v>
          </cell>
          <cell r="J40">
            <v>12.348306710440029</v>
          </cell>
          <cell r="K40">
            <v>12.786143135888764</v>
          </cell>
          <cell r="L40">
            <v>13.036332445068732</v>
          </cell>
          <cell r="M40">
            <v>12.789679914091975</v>
          </cell>
          <cell r="N40">
            <v>12.619746760262101</v>
          </cell>
          <cell r="O40">
            <v>13.347322968598633</v>
          </cell>
          <cell r="P40">
            <v>13.602194803217449</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10.887411457156137</v>
          </cell>
          <cell r="N41">
            <v>10.347299274373301</v>
          </cell>
          <cell r="O41">
            <v>10.793084123788372</v>
          </cell>
          <cell r="P41">
            <v>10.511393614471531</v>
          </cell>
        </row>
        <row r="42">
          <cell r="B42" t="str">
            <v xml:space="preserve">Spain 3/ </v>
          </cell>
          <cell r="C42" t="str">
            <v>...</v>
          </cell>
          <cell r="D42" t="str">
            <v>...</v>
          </cell>
          <cell r="E42" t="str">
            <v>...</v>
          </cell>
          <cell r="F42" t="str">
            <v>...</v>
          </cell>
          <cell r="G42" t="str">
            <v>...</v>
          </cell>
          <cell r="H42">
            <v>8.7660021690276277</v>
          </cell>
          <cell r="I42">
            <v>8.8514418967827702</v>
          </cell>
          <cell r="J42">
            <v>9.0079595809660642</v>
          </cell>
          <cell r="K42">
            <v>9.5308002142752546</v>
          </cell>
          <cell r="L42">
            <v>9.9516848236547784</v>
          </cell>
          <cell r="M42">
            <v>9.9109419401107157</v>
          </cell>
          <cell r="N42">
            <v>9.5710453400873838</v>
          </cell>
          <cell r="O42">
            <v>9.6204639018329523</v>
          </cell>
          <cell r="P42">
            <v>9.6679264658736628</v>
          </cell>
        </row>
        <row r="43">
          <cell r="B43" t="str">
            <v xml:space="preserve">Sweden 3/ </v>
          </cell>
          <cell r="C43" t="str">
            <v>...</v>
          </cell>
          <cell r="D43" t="str">
            <v>...</v>
          </cell>
          <cell r="E43" t="str">
            <v>...</v>
          </cell>
          <cell r="F43" t="str">
            <v>...</v>
          </cell>
          <cell r="G43" t="str">
            <v>...</v>
          </cell>
          <cell r="H43" t="str">
            <v>...</v>
          </cell>
          <cell r="I43" t="str">
            <v>...</v>
          </cell>
          <cell r="J43" t="str">
            <v>...</v>
          </cell>
          <cell r="K43">
            <v>10.419508859191758</v>
          </cell>
          <cell r="L43">
            <v>10.472365206492933</v>
          </cell>
          <cell r="M43">
            <v>10.027169045865598</v>
          </cell>
          <cell r="N43">
            <v>12.323229196758973</v>
          </cell>
          <cell r="O43">
            <v>12.584472403512779</v>
          </cell>
          <cell r="P43">
            <v>12.691091982585531</v>
          </cell>
        </row>
        <row r="44">
          <cell r="B44" t="str">
            <v>Switzerland</v>
          </cell>
          <cell r="C44" t="str">
            <v>...</v>
          </cell>
          <cell r="D44" t="str">
            <v>...</v>
          </cell>
          <cell r="E44" t="str">
            <v>...</v>
          </cell>
          <cell r="F44" t="str">
            <v>...</v>
          </cell>
          <cell r="G44" t="str">
            <v>...</v>
          </cell>
          <cell r="H44" t="str">
            <v>...</v>
          </cell>
          <cell r="I44" t="str">
            <v>...</v>
          </cell>
          <cell r="J44" t="str">
            <v>...</v>
          </cell>
          <cell r="K44">
            <v>5.9406090175970023</v>
          </cell>
          <cell r="L44">
            <v>6.3468676847490384</v>
          </cell>
          <cell r="M44">
            <v>6.4945318323476355</v>
          </cell>
          <cell r="N44">
            <v>6.594384208310121</v>
          </cell>
          <cell r="O44">
            <v>6.5058849494923017</v>
          </cell>
          <cell r="P44">
            <v>6.5709912084973912</v>
          </cell>
        </row>
        <row r="45">
          <cell r="B45" t="str">
            <v>Turkey 2/</v>
          </cell>
          <cell r="C45">
            <v>4.3886429552740038</v>
          </cell>
          <cell r="D45">
            <v>4.9419158255570368</v>
          </cell>
          <cell r="E45">
            <v>5.4364030474587741</v>
          </cell>
          <cell r="F45">
            <v>5.7874633553159391</v>
          </cell>
          <cell r="G45">
            <v>7.0139565663589618</v>
          </cell>
          <cell r="H45">
            <v>7.1007129183274387</v>
          </cell>
          <cell r="I45">
            <v>8.498515107185094</v>
          </cell>
          <cell r="J45">
            <v>9.4317912267633233</v>
          </cell>
          <cell r="K45">
            <v>8.6794913159323279</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11.424719936782411</v>
          </cell>
          <cell r="L46">
            <v>11.714220079121926</v>
          </cell>
          <cell r="M46">
            <v>11.521577724271584</v>
          </cell>
          <cell r="N46">
            <v>13.040677877679437</v>
          </cell>
          <cell r="O46">
            <v>13.079709592009584</v>
          </cell>
          <cell r="P46">
            <v>13.644760601816227</v>
          </cell>
        </row>
        <row r="49">
          <cell r="B49" t="str">
            <v xml:space="preserve">  Unweighted average 4/</v>
          </cell>
        </row>
        <row r="50">
          <cell r="B50" t="str">
            <v xml:space="preserve">    Total </v>
          </cell>
          <cell r="C50">
            <v>6.2694825719647724</v>
          </cell>
          <cell r="D50">
            <v>6.1198705343549991</v>
          </cell>
          <cell r="E50">
            <v>6.2813426866685669</v>
          </cell>
          <cell r="F50">
            <v>6.2979224059221552</v>
          </cell>
          <cell r="G50">
            <v>6.6805152503462493</v>
          </cell>
          <cell r="H50">
            <v>9.5332925365545478</v>
          </cell>
          <cell r="I50">
            <v>10.141760438082423</v>
          </cell>
          <cell r="J50">
            <v>10.494558439834664</v>
          </cell>
          <cell r="K50">
            <v>11.146401966251295</v>
          </cell>
          <cell r="L50">
            <v>11.404005161333725</v>
          </cell>
          <cell r="M50">
            <v>10.958485616988185</v>
          </cell>
          <cell r="N50">
            <v>10.70704268895574</v>
          </cell>
          <cell r="O50">
            <v>10.824285901342522</v>
          </cell>
          <cell r="P50">
            <v>10.853733203304477</v>
          </cell>
        </row>
        <row r="51">
          <cell r="B51" t="str">
            <v xml:space="preserve">    America</v>
          </cell>
          <cell r="C51">
            <v>8.5919899072985935</v>
          </cell>
          <cell r="D51">
            <v>8.127608187533113</v>
          </cell>
          <cell r="E51">
            <v>7.6474165049589367</v>
          </cell>
          <cell r="F51">
            <v>7.2365301353127816</v>
          </cell>
          <cell r="G51">
            <v>7.1591256580697653</v>
          </cell>
          <cell r="H51">
            <v>8.3076437660077911</v>
          </cell>
          <cell r="I51">
            <v>8.6659076640720141</v>
          </cell>
          <cell r="J51">
            <v>8.7812486613381129</v>
          </cell>
          <cell r="K51">
            <v>7.6634733979720666</v>
          </cell>
          <cell r="L51">
            <v>7.9790642756604955</v>
          </cell>
          <cell r="M51">
            <v>7.3906267053105976</v>
          </cell>
          <cell r="N51">
            <v>6.4620039225433565</v>
          </cell>
          <cell r="O51">
            <v>6.6363376567996957</v>
          </cell>
          <cell r="P51">
            <v>6.5702171145963737</v>
          </cell>
        </row>
        <row r="52">
          <cell r="B52" t="str">
            <v xml:space="preserve">    Pacific</v>
          </cell>
          <cell r="C52">
            <v>5.8278148533217209</v>
          </cell>
          <cell r="D52">
            <v>5.2900875899748501</v>
          </cell>
          <cell r="E52">
            <v>5.7602085075879899</v>
          </cell>
          <cell r="F52">
            <v>5.8697737271377441</v>
          </cell>
          <cell r="G52">
            <v>5.8684635266100207</v>
          </cell>
          <cell r="H52">
            <v>5.7650016535548163</v>
          </cell>
          <cell r="I52">
            <v>6.1253278002230953</v>
          </cell>
          <cell r="J52">
            <v>6.240649206694374</v>
          </cell>
          <cell r="K52">
            <v>5.610085295933013</v>
          </cell>
          <cell r="L52">
            <v>6.8942384547079421</v>
          </cell>
          <cell r="M52">
            <v>6.8322441763593549</v>
          </cell>
          <cell r="N52">
            <v>5.8220525742801756</v>
          </cell>
          <cell r="O52">
            <v>5.8328882092008163</v>
          </cell>
          <cell r="P52">
            <v>7.0697264092440157</v>
          </cell>
        </row>
        <row r="53">
          <cell r="B53" t="str">
            <v xml:space="preserve">    Europe</v>
          </cell>
          <cell r="C53">
            <v>4.3886429552740038</v>
          </cell>
          <cell r="D53">
            <v>4.9419158255570368</v>
          </cell>
          <cell r="E53">
            <v>5.4364030474587741</v>
          </cell>
          <cell r="F53">
            <v>5.7874633553159391</v>
          </cell>
          <cell r="G53">
            <v>7.0139565663589618</v>
          </cell>
          <cell r="H53">
            <v>10.088174720281934</v>
          </cell>
          <cell r="I53">
            <v>10.690988979269399</v>
          </cell>
          <cell r="J53">
            <v>11.037032895438012</v>
          </cell>
          <cell r="K53">
            <v>11.676945803815855</v>
          </cell>
          <cell r="L53">
            <v>12.13603306127048</v>
          </cell>
          <cell r="M53">
            <v>11.906288597802703</v>
          </cell>
          <cell r="N53">
            <v>11.809187825948666</v>
          </cell>
          <cell r="O53">
            <v>11.936194928271606</v>
          </cell>
          <cell r="P53">
            <v>11.982450315383428</v>
          </cell>
        </row>
        <row r="54">
          <cell r="B54" t="str">
            <v xml:space="preserve">    EU </v>
          </cell>
          <cell r="C54">
            <v>4.3886429552740038</v>
          </cell>
          <cell r="D54">
            <v>4.9419158255570368</v>
          </cell>
          <cell r="E54">
            <v>5.4364030474587741</v>
          </cell>
          <cell r="F54">
            <v>5.7874633553159391</v>
          </cell>
          <cell r="G54">
            <v>7.0139565663589618</v>
          </cell>
          <cell r="H54">
            <v>10.461607445526246</v>
          </cell>
          <cell r="I54">
            <v>10.934597187278765</v>
          </cell>
          <cell r="J54">
            <v>11.197557062305481</v>
          </cell>
          <cell r="K54">
            <v>12.009300821095341</v>
          </cell>
          <cell r="L54">
            <v>12.226098306667891</v>
          </cell>
          <cell r="M54">
            <v>11.906628094731047</v>
          </cell>
          <cell r="N54">
            <v>11.891433300570593</v>
          </cell>
          <cell r="O54">
            <v>12.028020909217219</v>
          </cell>
          <cell r="P54">
            <v>12.080597105542319</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6">
        <row r="5">
          <cell r="B5" t="str">
            <v>Table 18.  OECD Countries: Taxes Social Contributions,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5.5462823374454402</v>
          </cell>
          <cell r="N13">
            <v>5.6170851804253967</v>
          </cell>
          <cell r="O13">
            <v>5.7602317623741763</v>
          </cell>
          <cell r="P13">
            <v>5.8276835576071058</v>
          </cell>
        </row>
        <row r="14">
          <cell r="B14" t="str">
            <v>Mexico 2/</v>
          </cell>
          <cell r="C14">
            <v>1.9235414509094113</v>
          </cell>
          <cell r="D14">
            <v>1.9887317338951691</v>
          </cell>
          <cell r="E14">
            <v>2.1136830428770184</v>
          </cell>
          <cell r="F14">
            <v>2.2666049451929027</v>
          </cell>
          <cell r="G14">
            <v>2.3748741634263357</v>
          </cell>
          <cell r="H14">
            <v>2.1237123065745509</v>
          </cell>
          <cell r="I14">
            <v>1.9178602672191687</v>
          </cell>
          <cell r="J14">
            <v>1.8202580447516374</v>
          </cell>
          <cell r="K14">
            <v>1.5091190812266306</v>
          </cell>
          <cell r="L14">
            <v>1.5020487948826813</v>
          </cell>
          <cell r="M14">
            <v>1.5465314943622042</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7.0417822190644257</v>
          </cell>
          <cell r="N15">
            <v>7.2196248994120236</v>
          </cell>
          <cell r="O15">
            <v>7.1639795216627178</v>
          </cell>
          <cell r="P15">
            <v>7.0969123846416764</v>
          </cell>
        </row>
        <row r="18">
          <cell r="B18" t="str">
            <v>Australia</v>
          </cell>
          <cell r="C18" t="str">
            <v>...</v>
          </cell>
          <cell r="D18" t="str">
            <v>...</v>
          </cell>
          <cell r="E18" t="str">
            <v>...</v>
          </cell>
          <cell r="F18" t="str">
            <v>...</v>
          </cell>
          <cell r="G18" t="str">
            <v>...</v>
          </cell>
          <cell r="H18" t="str">
            <v>...</v>
          </cell>
          <cell r="I18" t="str">
            <v>...</v>
          </cell>
          <cell r="J18" t="str">
            <v>...</v>
          </cell>
          <cell r="K18" t="str">
            <v>...</v>
          </cell>
          <cell r="L18">
            <v>0</v>
          </cell>
          <cell r="M18">
            <v>0</v>
          </cell>
          <cell r="N18">
            <v>0</v>
          </cell>
          <cell r="O18">
            <v>0</v>
          </cell>
          <cell r="P18">
            <v>0</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10.408127305388957</v>
          </cell>
          <cell r="O19">
            <v>10.52412295074293</v>
          </cell>
          <cell r="P19">
            <v>10.571881360979331</v>
          </cell>
        </row>
        <row r="20">
          <cell r="B20" t="str">
            <v>Korea 2/</v>
          </cell>
          <cell r="C20">
            <v>0.80882356879740791</v>
          </cell>
          <cell r="D20">
            <v>0.8265208780589679</v>
          </cell>
          <cell r="E20">
            <v>0.96883647205285373</v>
          </cell>
          <cell r="F20">
            <v>1.4583267394992907</v>
          </cell>
          <cell r="G20">
            <v>1.373276313364489</v>
          </cell>
          <cell r="H20">
            <v>1.3880332776966671</v>
          </cell>
          <cell r="I20">
            <v>1.6832502445405266</v>
          </cell>
          <cell r="J20">
            <v>1.7591911629963912</v>
          </cell>
          <cell r="K20">
            <v>2.1984772655725191</v>
          </cell>
          <cell r="L20">
            <v>2.2980447392132612</v>
          </cell>
          <cell r="M20">
            <v>3.0971089465484747</v>
          </cell>
          <cell r="N20">
            <v>3.3919311081127743</v>
          </cell>
          <cell r="O20">
            <v>3.4341814227998424</v>
          </cell>
          <cell r="P20">
            <v>3.4179818539345224</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9.6313017306245308E-2</v>
          </cell>
        </row>
        <row r="24">
          <cell r="B24" t="str">
            <v>Austria 3/</v>
          </cell>
          <cell r="C24" t="str">
            <v>...</v>
          </cell>
          <cell r="D24" t="str">
            <v>...</v>
          </cell>
          <cell r="E24" t="str">
            <v>...</v>
          </cell>
          <cell r="F24" t="str">
            <v>...</v>
          </cell>
          <cell r="G24" t="str">
            <v>...</v>
          </cell>
          <cell r="H24">
            <v>17.114005022629179</v>
          </cell>
          <cell r="I24">
            <v>17.079712192874318</v>
          </cell>
          <cell r="J24">
            <v>17.144478304596614</v>
          </cell>
          <cell r="K24">
            <v>17.044824886867012</v>
          </cell>
          <cell r="L24">
            <v>16.987701055816441</v>
          </cell>
          <cell r="M24">
            <v>16.578762625818531</v>
          </cell>
          <cell r="N24">
            <v>16.452842092682946</v>
          </cell>
          <cell r="O24">
            <v>16.30419908631055</v>
          </cell>
          <cell r="P24">
            <v>16.270812424007961</v>
          </cell>
        </row>
        <row r="25">
          <cell r="B25" t="str">
            <v>Belgium 3/</v>
          </cell>
          <cell r="C25" t="str">
            <v>...</v>
          </cell>
          <cell r="D25" t="str">
            <v>...</v>
          </cell>
          <cell r="E25" t="str">
            <v>...</v>
          </cell>
          <cell r="F25" t="str">
            <v>...</v>
          </cell>
          <cell r="G25" t="str">
            <v>...</v>
          </cell>
          <cell r="H25">
            <v>16.834463801797057</v>
          </cell>
          <cell r="I25">
            <v>16.40431639027204</v>
          </cell>
          <cell r="J25">
            <v>16.314313372476999</v>
          </cell>
          <cell r="K25">
            <v>16.363937210163073</v>
          </cell>
          <cell r="L25">
            <v>16.392888059638771</v>
          </cell>
          <cell r="M25">
            <v>16.021634663079407</v>
          </cell>
          <cell r="N25">
            <v>16.331742132826623</v>
          </cell>
          <cell r="O25">
            <v>16.642063385232049</v>
          </cell>
          <cell r="P25">
            <v>16.524687603570662</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14.213612562575115</v>
          </cell>
          <cell r="N26">
            <v>14.650877853800717</v>
          </cell>
          <cell r="O26">
            <v>14.729560401747746</v>
          </cell>
          <cell r="P26">
            <v>15.026521956765523</v>
          </cell>
        </row>
        <row r="27">
          <cell r="B27" t="str">
            <v xml:space="preserve">Denmark 3/ </v>
          </cell>
          <cell r="C27" t="str">
            <v>...</v>
          </cell>
          <cell r="D27" t="str">
            <v>...</v>
          </cell>
          <cell r="E27" t="str">
            <v>...</v>
          </cell>
          <cell r="F27" t="str">
            <v>...</v>
          </cell>
          <cell r="G27" t="str">
            <v>...</v>
          </cell>
          <cell r="H27" t="str">
            <v>...</v>
          </cell>
          <cell r="I27" t="str">
            <v>...</v>
          </cell>
          <cell r="J27" t="str">
            <v>...</v>
          </cell>
          <cell r="K27">
            <v>2.5912895663174105</v>
          </cell>
          <cell r="L27">
            <v>3.1663094275686392</v>
          </cell>
          <cell r="M27">
            <v>2.6458873662636675</v>
          </cell>
          <cell r="N27">
            <v>2.6117387472849507</v>
          </cell>
          <cell r="O27">
            <v>2.0998297561732508</v>
          </cell>
          <cell r="P27">
            <v>2.1295726603121747</v>
          </cell>
        </row>
        <row r="28">
          <cell r="B28" t="str">
            <v xml:space="preserve">Finland 3/ </v>
          </cell>
          <cell r="C28" t="str">
            <v>...</v>
          </cell>
          <cell r="D28" t="str">
            <v>...</v>
          </cell>
          <cell r="E28" t="str">
            <v>...</v>
          </cell>
          <cell r="F28" t="str">
            <v>...</v>
          </cell>
          <cell r="G28" t="str">
            <v>...</v>
          </cell>
          <cell r="H28" t="str">
            <v>...</v>
          </cell>
          <cell r="I28" t="str">
            <v>...</v>
          </cell>
          <cell r="J28" t="str">
            <v>...</v>
          </cell>
          <cell r="K28">
            <v>12.863864197214609</v>
          </cell>
          <cell r="L28">
            <v>12.869560966866809</v>
          </cell>
          <cell r="M28">
            <v>12.090238296842868</v>
          </cell>
          <cell r="N28">
            <v>12.165041324677553</v>
          </cell>
          <cell r="O28">
            <v>11.996610499117896</v>
          </cell>
          <cell r="P28">
            <v>11.906426016527567</v>
          </cell>
        </row>
        <row r="29">
          <cell r="B29" t="str">
            <v>France 3/</v>
          </cell>
          <cell r="C29" t="str">
            <v>...</v>
          </cell>
          <cell r="D29" t="str">
            <v>...</v>
          </cell>
          <cell r="E29" t="str">
            <v>...</v>
          </cell>
          <cell r="F29" t="str">
            <v>...</v>
          </cell>
          <cell r="G29" t="str">
            <v>...</v>
          </cell>
          <cell r="H29">
            <v>20.291481977486811</v>
          </cell>
          <cell r="I29">
            <v>20.447709040438468</v>
          </cell>
          <cell r="J29">
            <v>19.98956805267423</v>
          </cell>
          <cell r="K29">
            <v>17.882523173496498</v>
          </cell>
          <cell r="L29">
            <v>18.133066515704058</v>
          </cell>
          <cell r="M29">
            <v>17.872267281399839</v>
          </cell>
          <cell r="N29">
            <v>17.892629532087202</v>
          </cell>
          <cell r="O29">
            <v>17.954725391295707</v>
          </cell>
          <cell r="P29">
            <v>18.191308903213841</v>
          </cell>
        </row>
        <row r="30">
          <cell r="B30" t="str">
            <v xml:space="preserve">Germany 3/ </v>
          </cell>
          <cell r="C30" t="str">
            <v>...</v>
          </cell>
          <cell r="D30" t="str">
            <v>...</v>
          </cell>
          <cell r="E30" t="str">
            <v>...</v>
          </cell>
          <cell r="F30" t="str">
            <v>...</v>
          </cell>
          <cell r="G30" t="str">
            <v>...</v>
          </cell>
          <cell r="H30">
            <v>18.319132245935783</v>
          </cell>
          <cell r="I30">
            <v>18.983253205982368</v>
          </cell>
          <cell r="J30">
            <v>19.221854477495068</v>
          </cell>
          <cell r="K30">
            <v>18.933234285481689</v>
          </cell>
          <cell r="L30">
            <v>18.656560636182903</v>
          </cell>
          <cell r="M30">
            <v>18.346666666666668</v>
          </cell>
          <cell r="N30">
            <v>18.156694239906113</v>
          </cell>
          <cell r="O30">
            <v>18.161796955925308</v>
          </cell>
          <cell r="P30">
            <v>18.313152786764025</v>
          </cell>
        </row>
        <row r="31">
          <cell r="B31" t="str">
            <v xml:space="preserve">Greece 3/ </v>
          </cell>
          <cell r="C31" t="str">
            <v>...</v>
          </cell>
          <cell r="D31" t="str">
            <v>...</v>
          </cell>
          <cell r="E31" t="str">
            <v>...</v>
          </cell>
          <cell r="F31" t="str">
            <v>...</v>
          </cell>
          <cell r="G31" t="str">
            <v>...</v>
          </cell>
          <cell r="H31">
            <v>11.475523331802172</v>
          </cell>
          <cell r="I31">
            <v>11.779664183615637</v>
          </cell>
          <cell r="J31">
            <v>12.139093145090815</v>
          </cell>
          <cell r="K31">
            <v>12.379387876988995</v>
          </cell>
          <cell r="L31">
            <v>12.474581314309162</v>
          </cell>
          <cell r="M31">
            <v>12.466154292298338</v>
          </cell>
          <cell r="N31">
            <v>12.578292635016702</v>
          </cell>
          <cell r="O31">
            <v>13.522774776146349</v>
          </cell>
          <cell r="P31">
            <v>13.851615651848807</v>
          </cell>
        </row>
        <row r="32">
          <cell r="B32" t="str">
            <v>Hungary 3/</v>
          </cell>
          <cell r="C32" t="str">
            <v>...</v>
          </cell>
          <cell r="D32" t="str">
            <v>...</v>
          </cell>
          <cell r="E32" t="str">
            <v>...</v>
          </cell>
          <cell r="F32" t="str">
            <v>...</v>
          </cell>
          <cell r="G32" t="str">
            <v>...</v>
          </cell>
          <cell r="H32" t="str">
            <v>...</v>
          </cell>
          <cell r="I32">
            <v>14.123853703397479</v>
          </cell>
          <cell r="J32">
            <v>14.338102280031894</v>
          </cell>
          <cell r="K32">
            <v>14.141659471242923</v>
          </cell>
          <cell r="L32">
            <v>13.335334476091171</v>
          </cell>
          <cell r="M32">
            <v>12.928620055748603</v>
          </cell>
          <cell r="N32">
            <v>12.908141580981958</v>
          </cell>
          <cell r="O32">
            <v>12.883135629721899</v>
          </cell>
          <cell r="P32">
            <v>12.582401743543281</v>
          </cell>
        </row>
        <row r="33">
          <cell r="B33" t="str">
            <v>Iceland</v>
          </cell>
          <cell r="C33" t="str">
            <v>...</v>
          </cell>
          <cell r="D33" t="str">
            <v>...</v>
          </cell>
          <cell r="E33" t="str">
            <v>...</v>
          </cell>
          <cell r="F33" t="str">
            <v>...</v>
          </cell>
          <cell r="G33" t="str">
            <v>...</v>
          </cell>
          <cell r="H33" t="str">
            <v>...</v>
          </cell>
          <cell r="I33" t="str">
            <v>...</v>
          </cell>
          <cell r="J33" t="str">
            <v>...</v>
          </cell>
          <cell r="K33">
            <v>2.8128532021680348</v>
          </cell>
          <cell r="L33">
            <v>2.8876864131663713</v>
          </cell>
          <cell r="M33">
            <v>2.9319838826445919</v>
          </cell>
          <cell r="N33">
            <v>2.8386231629626844</v>
          </cell>
          <cell r="O33">
            <v>2.8662066211276302</v>
          </cell>
          <cell r="P33">
            <v>3.0960988832731018</v>
          </cell>
        </row>
        <row r="34">
          <cell r="B34" t="str">
            <v>Ireland  2/ 3/</v>
          </cell>
          <cell r="C34" t="str">
            <v>...</v>
          </cell>
          <cell r="D34" t="str">
            <v>...</v>
          </cell>
          <cell r="E34" t="str">
            <v>...</v>
          </cell>
          <cell r="F34" t="str">
            <v>...</v>
          </cell>
          <cell r="G34" t="str">
            <v>...</v>
          </cell>
          <cell r="H34">
            <v>6.7294329040686263</v>
          </cell>
          <cell r="I34">
            <v>6.2517418545121108</v>
          </cell>
          <cell r="J34">
            <v>5.8530817273349918</v>
          </cell>
          <cell r="K34">
            <v>5.5403552343575964</v>
          </cell>
          <cell r="L34">
            <v>5.5808216288261336</v>
          </cell>
          <cell r="M34">
            <v>5.6740122707585945</v>
          </cell>
          <cell r="N34">
            <v>5.8007548769184032</v>
          </cell>
          <cell r="O34">
            <v>5.7357015243201177</v>
          </cell>
          <cell r="P34">
            <v>5.7934005056180817</v>
          </cell>
        </row>
        <row r="35">
          <cell r="B35" t="str">
            <v>Italy 3/</v>
          </cell>
          <cell r="C35" t="str">
            <v>...</v>
          </cell>
          <cell r="D35" t="str">
            <v>...</v>
          </cell>
          <cell r="E35" t="str">
            <v>...</v>
          </cell>
          <cell r="F35" t="str">
            <v>...</v>
          </cell>
          <cell r="G35" t="str">
            <v>...</v>
          </cell>
          <cell r="H35">
            <v>14.368672999424598</v>
          </cell>
          <cell r="I35">
            <v>14.706444933618762</v>
          </cell>
          <cell r="J35">
            <v>14.989037121227652</v>
          </cell>
          <cell r="K35">
            <v>12.603523213893839</v>
          </cell>
          <cell r="L35">
            <v>12.512741871531057</v>
          </cell>
          <cell r="M35">
            <v>12.425094705096814</v>
          </cell>
          <cell r="N35">
            <v>12.318923133315067</v>
          </cell>
          <cell r="O35">
            <v>12.451883692899452</v>
          </cell>
          <cell r="P35">
            <v>12.639347705713972</v>
          </cell>
        </row>
        <row r="36">
          <cell r="B36" t="str">
            <v>Luxembourg 3/</v>
          </cell>
          <cell r="C36" t="str">
            <v>...</v>
          </cell>
          <cell r="D36" t="str">
            <v>...</v>
          </cell>
          <cell r="E36" t="str">
            <v>...</v>
          </cell>
          <cell r="F36" t="str">
            <v>...</v>
          </cell>
          <cell r="G36" t="str">
            <v>...</v>
          </cell>
          <cell r="H36" t="str">
            <v>...</v>
          </cell>
          <cell r="I36" t="str">
            <v>...</v>
          </cell>
          <cell r="J36" t="str">
            <v>...</v>
          </cell>
          <cell r="K36" t="str">
            <v>...</v>
          </cell>
          <cell r="L36">
            <v>10.608846068749122</v>
          </cell>
          <cell r="M36">
            <v>10.791978400589077</v>
          </cell>
          <cell r="N36">
            <v>11.754185439676064</v>
          </cell>
          <cell r="O36">
            <v>11.7299300192145</v>
          </cell>
          <cell r="P36">
            <v>11.664606462045588</v>
          </cell>
        </row>
        <row r="37">
          <cell r="B37" t="str">
            <v>Netherlands 3/</v>
          </cell>
          <cell r="C37" t="str">
            <v>...</v>
          </cell>
          <cell r="D37" t="str">
            <v>...</v>
          </cell>
          <cell r="E37" t="str">
            <v>...</v>
          </cell>
          <cell r="F37" t="str">
            <v>...</v>
          </cell>
          <cell r="G37" t="str">
            <v>...</v>
          </cell>
          <cell r="H37">
            <v>17.073258621310945</v>
          </cell>
          <cell r="I37">
            <v>16.428202842801522</v>
          </cell>
          <cell r="J37">
            <v>16.240500004382927</v>
          </cell>
          <cell r="K37">
            <v>16.098426326476563</v>
          </cell>
          <cell r="L37">
            <v>16.630285893322768</v>
          </cell>
          <cell r="M37">
            <v>16.446789166427408</v>
          </cell>
          <cell r="N37">
            <v>14.72669973711894</v>
          </cell>
          <cell r="O37">
            <v>14.262038545701547</v>
          </cell>
          <cell r="P37">
            <v>14.749499418171908</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8.9256238518917588</v>
          </cell>
          <cell r="N38">
            <v>9.2186288135505006</v>
          </cell>
          <cell r="O38">
            <v>9.8609417949916072</v>
          </cell>
          <cell r="P38">
            <v>9.7978134362304523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14.874021808851829</v>
          </cell>
          <cell r="O39">
            <v>12.793099183774427</v>
          </cell>
          <cell r="P39">
            <v>12.817696595896097</v>
          </cell>
        </row>
        <row r="40">
          <cell r="B40" t="str">
            <v>Portugal 3/</v>
          </cell>
          <cell r="C40" t="str">
            <v>...</v>
          </cell>
          <cell r="D40" t="str">
            <v>...</v>
          </cell>
          <cell r="E40" t="str">
            <v>...</v>
          </cell>
          <cell r="F40" t="str">
            <v>...</v>
          </cell>
          <cell r="G40" t="str">
            <v>...</v>
          </cell>
          <cell r="H40" t="str">
            <v>...</v>
          </cell>
          <cell r="I40" t="str">
            <v>...</v>
          </cell>
          <cell r="J40">
            <v>10.64803030086355</v>
          </cell>
          <cell r="K40">
            <v>10.659283700822744</v>
          </cell>
          <cell r="L40">
            <v>10.741282060937346</v>
          </cell>
          <cell r="M40">
            <v>11.129407550320886</v>
          </cell>
          <cell r="N40">
            <v>11.340880670459669</v>
          </cell>
          <cell r="O40">
            <v>11.628406835526782</v>
          </cell>
          <cell r="P40">
            <v>12.206168338000852</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13.835285789220055</v>
          </cell>
          <cell r="N41">
            <v>13.946957571948982</v>
          </cell>
          <cell r="O41">
            <v>14.270153783400128</v>
          </cell>
          <cell r="P41">
            <v>13.794874857155479</v>
          </cell>
        </row>
        <row r="42">
          <cell r="B42" t="str">
            <v xml:space="preserve">Spain 3/ </v>
          </cell>
          <cell r="C42" t="str">
            <v>...</v>
          </cell>
          <cell r="D42" t="str">
            <v>...</v>
          </cell>
          <cell r="E42" t="str">
            <v>...</v>
          </cell>
          <cell r="F42" t="str">
            <v>...</v>
          </cell>
          <cell r="G42" t="str">
            <v>...</v>
          </cell>
          <cell r="H42">
            <v>12.706700506479132</v>
          </cell>
          <cell r="I42">
            <v>12.905213620200273</v>
          </cell>
          <cell r="J42">
            <v>12.848640957610419</v>
          </cell>
          <cell r="K42">
            <v>12.748636219561698</v>
          </cell>
          <cell r="L42">
            <v>12.759034524142068</v>
          </cell>
          <cell r="M42">
            <v>12.874942682657874</v>
          </cell>
          <cell r="N42">
            <v>12.981762301705066</v>
          </cell>
          <cell r="O42">
            <v>12.964786356667387</v>
          </cell>
          <cell r="P42">
            <v>13.008459260035075</v>
          </cell>
        </row>
        <row r="43">
          <cell r="B43" t="str">
            <v xml:space="preserve">Sweden 3/ </v>
          </cell>
          <cell r="C43" t="str">
            <v>...</v>
          </cell>
          <cell r="D43" t="str">
            <v>...</v>
          </cell>
          <cell r="E43" t="str">
            <v>...</v>
          </cell>
          <cell r="F43" t="str">
            <v>...</v>
          </cell>
          <cell r="G43" t="str">
            <v>...</v>
          </cell>
          <cell r="H43" t="str">
            <v>...</v>
          </cell>
          <cell r="I43" t="str">
            <v>...</v>
          </cell>
          <cell r="J43" t="str">
            <v>...</v>
          </cell>
          <cell r="K43">
            <v>14.249852516610831</v>
          </cell>
          <cell r="L43">
            <v>12.946975264728191</v>
          </cell>
          <cell r="M43">
            <v>14.727196201578055</v>
          </cell>
          <cell r="N43">
            <v>15.094300689199786</v>
          </cell>
          <cell r="O43">
            <v>14.957279962788562</v>
          </cell>
          <cell r="P43">
            <v>14.641671470886427</v>
          </cell>
        </row>
        <row r="44">
          <cell r="B44" t="str">
            <v>Switzerland</v>
          </cell>
          <cell r="C44" t="str">
            <v>...</v>
          </cell>
          <cell r="D44" t="str">
            <v>...</v>
          </cell>
          <cell r="E44" t="str">
            <v>...</v>
          </cell>
          <cell r="F44" t="str">
            <v>...</v>
          </cell>
          <cell r="G44" t="str">
            <v>...</v>
          </cell>
          <cell r="H44" t="str">
            <v>...</v>
          </cell>
          <cell r="I44" t="str">
            <v>...</v>
          </cell>
          <cell r="J44" t="str">
            <v>...</v>
          </cell>
          <cell r="K44">
            <v>12.038075817695182</v>
          </cell>
          <cell r="L44">
            <v>11.821574684209162</v>
          </cell>
          <cell r="M44">
            <v>11.515586102206857</v>
          </cell>
          <cell r="N44">
            <v>7.5271769000025772</v>
          </cell>
          <cell r="O44">
            <v>7.6417640319797124</v>
          </cell>
          <cell r="P44">
            <v>7.4536633060025643</v>
          </cell>
        </row>
        <row r="45">
          <cell r="B45" t="str">
            <v>Turkey 2/</v>
          </cell>
          <cell r="C45">
            <v>0</v>
          </cell>
          <cell r="D45">
            <v>0</v>
          </cell>
          <cell r="E45">
            <v>0</v>
          </cell>
          <cell r="F45">
            <v>0</v>
          </cell>
          <cell r="G45">
            <v>0</v>
          </cell>
          <cell r="H45">
            <v>0</v>
          </cell>
          <cell r="I45">
            <v>0</v>
          </cell>
          <cell r="J45">
            <v>0</v>
          </cell>
          <cell r="K45">
            <v>0</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7.521150002324176</v>
          </cell>
          <cell r="L46">
            <v>7.2521807125391229</v>
          </cell>
          <cell r="M46">
            <v>7.5266156027416793</v>
          </cell>
          <cell r="N46">
            <v>7.5876993211993291</v>
          </cell>
          <cell r="O46">
            <v>7.546716314275467</v>
          </cell>
          <cell r="P46">
            <v>8.0018518535263432</v>
          </cell>
        </row>
        <row r="49">
          <cell r="B49" t="str">
            <v xml:space="preserve">  Unweighted average 4/</v>
          </cell>
        </row>
        <row r="50">
          <cell r="B50" t="str">
            <v xml:space="preserve">    Total </v>
          </cell>
          <cell r="C50">
            <v>0.91078833990227304</v>
          </cell>
          <cell r="D50">
            <v>0.93841753731804578</v>
          </cell>
          <cell r="E50">
            <v>1.0275065049766241</v>
          </cell>
          <cell r="F50">
            <v>1.2416438948973978</v>
          </cell>
          <cell r="G50">
            <v>1.2493834922636082</v>
          </cell>
          <cell r="H50">
            <v>11.535368082933795</v>
          </cell>
          <cell r="I50">
            <v>11.747017113805587</v>
          </cell>
          <cell r="J50">
            <v>11.664724925109514</v>
          </cell>
          <cell r="K50">
            <v>10.5090236624241</v>
          </cell>
          <cell r="L50">
            <v>10.455120243258346</v>
          </cell>
          <cell r="M50">
            <v>10.353848654394124</v>
          </cell>
          <cell r="N50">
            <v>10.755384557759735</v>
          </cell>
          <cell r="O50">
            <v>10.736522970589546</v>
          </cell>
          <cell r="P50">
            <v>10.40972942905638</v>
          </cell>
        </row>
        <row r="51">
          <cell r="B51" t="str">
            <v xml:space="preserve">    America</v>
          </cell>
          <cell r="C51">
            <v>1.9235414509094113</v>
          </cell>
          <cell r="D51">
            <v>1.9887317338951691</v>
          </cell>
          <cell r="E51">
            <v>2.1136830428770184</v>
          </cell>
          <cell r="F51">
            <v>2.2666049451929027</v>
          </cell>
          <cell r="G51">
            <v>2.3748741634263357</v>
          </cell>
          <cell r="H51">
            <v>2.1237123065745509</v>
          </cell>
          <cell r="I51">
            <v>1.9178602672191687</v>
          </cell>
          <cell r="J51">
            <v>1.8202580447516374</v>
          </cell>
          <cell r="K51">
            <v>1.5091190812266306</v>
          </cell>
          <cell r="L51">
            <v>1.5020487948826813</v>
          </cell>
          <cell r="M51">
            <v>4.7115320169573565</v>
          </cell>
          <cell r="N51">
            <v>6.4183550399187101</v>
          </cell>
          <cell r="O51">
            <v>6.4621056420184466</v>
          </cell>
          <cell r="P51">
            <v>6.4622979711243911</v>
          </cell>
        </row>
        <row r="52">
          <cell r="B52" t="str">
            <v xml:space="preserve">    Pacific</v>
          </cell>
          <cell r="C52">
            <v>0.80882356879740791</v>
          </cell>
          <cell r="D52">
            <v>0.8265208780589679</v>
          </cell>
          <cell r="E52">
            <v>0.96883647205285373</v>
          </cell>
          <cell r="F52">
            <v>1.4583267394992907</v>
          </cell>
          <cell r="G52">
            <v>1.373276313364489</v>
          </cell>
          <cell r="H52">
            <v>1.3880332776966671</v>
          </cell>
          <cell r="I52">
            <v>1.6832502445405266</v>
          </cell>
          <cell r="J52">
            <v>1.7591911629963912</v>
          </cell>
          <cell r="K52">
            <v>2.1984772655725191</v>
          </cell>
          <cell r="L52">
            <v>1.1490223696066306</v>
          </cell>
          <cell r="M52">
            <v>1.5485544732742373</v>
          </cell>
          <cell r="N52">
            <v>4.6000194711672435</v>
          </cell>
          <cell r="O52">
            <v>4.6527681245142576</v>
          </cell>
          <cell r="P52">
            <v>3.5215440580550248</v>
          </cell>
        </row>
        <row r="53">
          <cell r="B53" t="str">
            <v xml:space="preserve">    Europe</v>
          </cell>
          <cell r="C53">
            <v>0</v>
          </cell>
          <cell r="D53">
            <v>0</v>
          </cell>
          <cell r="E53">
            <v>0</v>
          </cell>
          <cell r="F53">
            <v>0</v>
          </cell>
          <cell r="G53">
            <v>0</v>
          </cell>
          <cell r="H53">
            <v>13.088740709811681</v>
          </cell>
          <cell r="I53">
            <v>13.203039977483865</v>
          </cell>
          <cell r="J53">
            <v>12.962020130835322</v>
          </cell>
          <cell r="K53">
            <v>11.142826589106814</v>
          </cell>
          <cell r="L53">
            <v>11.692337089324285</v>
          </cell>
          <cell r="M53">
            <v>11.769479869550407</v>
          </cell>
          <cell r="N53">
            <v>11.776465355880513</v>
          </cell>
          <cell r="O53">
            <v>11.747590736287025</v>
          </cell>
          <cell r="P53">
            <v>11.818611400719133</v>
          </cell>
        </row>
        <row r="54">
          <cell r="B54" t="str">
            <v xml:space="preserve">    EU </v>
          </cell>
          <cell r="C54">
            <v>0</v>
          </cell>
          <cell r="D54">
            <v>0</v>
          </cell>
          <cell r="E54">
            <v>0</v>
          </cell>
          <cell r="F54">
            <v>0</v>
          </cell>
          <cell r="G54">
            <v>0</v>
          </cell>
          <cell r="H54">
            <v>14.990296823437145</v>
          </cell>
          <cell r="I54">
            <v>14.911011196771295</v>
          </cell>
          <cell r="J54">
            <v>14.520609067616833</v>
          </cell>
          <cell r="K54">
            <v>12.774796525454642</v>
          </cell>
          <cell r="L54">
            <v>12.565510654809611</v>
          </cell>
          <cell r="M54">
            <v>12.699731454449083</v>
          </cell>
          <cell r="N54">
            <v>12.851272931034625</v>
          </cell>
          <cell r="O54">
            <v>12.770246952644165</v>
          </cell>
          <cell r="P54">
            <v>12.848109274400194</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AD"/>
      <sheetName val="WordCopy"/>
      <sheetName val="CSVexport"/>
      <sheetName val="XLSextract"/>
      <sheetName val="B1addin"/>
    </sheetNames>
    <sheetDataSet>
      <sheetData sheetId="0"/>
      <sheetData sheetId="1"/>
      <sheetData sheetId="2">
        <row r="15">
          <cell r="Z15" t="b">
            <v>1</v>
          </cell>
        </row>
        <row r="16">
          <cell r="Z16" t="b">
            <v>0</v>
          </cell>
        </row>
        <row r="18">
          <cell r="Z18" t="str">
            <v>xlScreen</v>
          </cell>
        </row>
        <row r="19">
          <cell r="Z19" t="str">
            <v>xlPrinter</v>
          </cell>
        </row>
        <row r="21">
          <cell r="Z21" t="str">
            <v>xlPicture</v>
          </cell>
        </row>
        <row r="22">
          <cell r="Z22" t="str">
            <v>xlBitmap</v>
          </cell>
        </row>
        <row r="34">
          <cell r="Z34" t="str">
            <v>Chart</v>
          </cell>
        </row>
        <row r="35">
          <cell r="Z35" t="str">
            <v>Table</v>
          </cell>
        </row>
        <row r="36">
          <cell r="Z36" t="str">
            <v>Value</v>
          </cell>
        </row>
      </sheetData>
      <sheetData sheetId="3">
        <row r="9">
          <cell r="X9" t="b">
            <v>1</v>
          </cell>
        </row>
        <row r="10">
          <cell r="X10" t="b">
            <v>0</v>
          </cell>
        </row>
      </sheetData>
      <sheetData sheetId="4">
        <row r="6">
          <cell r="E6" t="str">
            <v>BE</v>
          </cell>
        </row>
      </sheetData>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3"/>
      <sheetName val="2012"/>
      <sheetName val="2011"/>
      <sheetName val="2010"/>
      <sheetName val="2009"/>
      <sheetName val="2008"/>
      <sheetName val="2007"/>
      <sheetName val="2006"/>
      <sheetName val="2005"/>
      <sheetName val="2004"/>
      <sheetName val="2003"/>
      <sheetName val="2002"/>
      <sheetName val="2001a"/>
      <sheetName val="2000a"/>
      <sheetName val="2001"/>
      <sheetName val="2000"/>
      <sheetName val="Inw_bez"/>
    </sheetNames>
    <sheetDataSet>
      <sheetData sheetId="0"/>
      <sheetData sheetId="1"/>
      <sheetData sheetId="2"/>
      <sheetData sheetId="3"/>
      <sheetData sheetId="4"/>
      <sheetData sheetId="5">
        <row r="234">
          <cell r="R234">
            <v>0</v>
          </cell>
        </row>
      </sheetData>
      <sheetData sheetId="6">
        <row r="234">
          <cell r="R234">
            <v>-1</v>
          </cell>
        </row>
      </sheetData>
      <sheetData sheetId="7">
        <row r="234">
          <cell r="R234">
            <v>0</v>
          </cell>
        </row>
      </sheetData>
      <sheetData sheetId="8"/>
      <sheetData sheetId="9"/>
      <sheetData sheetId="10"/>
      <sheetData sheetId="11"/>
      <sheetData sheetId="12"/>
      <sheetData sheetId="13"/>
      <sheetData sheetId="14"/>
      <sheetData sheetId="15"/>
      <sheetData sheetId="16">
        <row r="1">
          <cell r="J1" t="str">
            <v>III kwartał 2000</v>
          </cell>
        </row>
        <row r="8">
          <cell r="H8">
            <v>385</v>
          </cell>
        </row>
        <row r="9">
          <cell r="H9">
            <v>105</v>
          </cell>
        </row>
        <row r="10">
          <cell r="H10">
            <v>1</v>
          </cell>
        </row>
        <row r="11">
          <cell r="H11">
            <v>59</v>
          </cell>
        </row>
        <row r="12">
          <cell r="H12">
            <v>45</v>
          </cell>
        </row>
        <row r="13">
          <cell r="H13">
            <v>107</v>
          </cell>
        </row>
        <row r="14">
          <cell r="H14">
            <v>25</v>
          </cell>
        </row>
        <row r="15">
          <cell r="H15">
            <v>4</v>
          </cell>
        </row>
        <row r="16">
          <cell r="H16">
            <v>78</v>
          </cell>
        </row>
        <row r="17">
          <cell r="H17">
            <v>173</v>
          </cell>
        </row>
        <row r="19">
          <cell r="H19">
            <v>4</v>
          </cell>
        </row>
        <row r="20">
          <cell r="H20">
            <v>152</v>
          </cell>
        </row>
        <row r="21">
          <cell r="H21">
            <v>17</v>
          </cell>
        </row>
        <row r="23">
          <cell r="H23">
            <v>0</v>
          </cell>
        </row>
        <row r="24">
          <cell r="H24">
            <v>39</v>
          </cell>
        </row>
        <row r="25">
          <cell r="H25">
            <v>4</v>
          </cell>
        </row>
        <row r="26">
          <cell r="H26">
            <v>27</v>
          </cell>
        </row>
        <row r="27">
          <cell r="H27">
            <v>8</v>
          </cell>
        </row>
        <row r="28">
          <cell r="H28">
            <v>131</v>
          </cell>
        </row>
        <row r="29">
          <cell r="H29">
            <v>0</v>
          </cell>
        </row>
        <row r="30">
          <cell r="H30">
            <v>124</v>
          </cell>
        </row>
        <row r="31">
          <cell r="H31">
            <v>7</v>
          </cell>
        </row>
        <row r="32">
          <cell r="H32">
            <v>0</v>
          </cell>
        </row>
        <row r="33">
          <cell r="H33">
            <v>0</v>
          </cell>
        </row>
        <row r="34">
          <cell r="H34">
            <v>0</v>
          </cell>
        </row>
        <row r="35">
          <cell r="H35">
            <v>0</v>
          </cell>
        </row>
        <row r="36">
          <cell r="H36">
            <v>1</v>
          </cell>
        </row>
        <row r="37">
          <cell r="H37">
            <v>2</v>
          </cell>
        </row>
        <row r="38">
          <cell r="H38">
            <v>889</v>
          </cell>
        </row>
        <row r="39">
          <cell r="H39">
            <v>115</v>
          </cell>
        </row>
        <row r="40">
          <cell r="H40">
            <v>1</v>
          </cell>
        </row>
        <row r="41">
          <cell r="H41">
            <v>1</v>
          </cell>
        </row>
        <row r="42">
          <cell r="H42">
            <v>107</v>
          </cell>
        </row>
        <row r="43">
          <cell r="H43">
            <v>0</v>
          </cell>
        </row>
        <row r="44">
          <cell r="H44">
            <v>107</v>
          </cell>
        </row>
        <row r="45">
          <cell r="H45">
            <v>65</v>
          </cell>
        </row>
        <row r="46">
          <cell r="H46">
            <v>44</v>
          </cell>
        </row>
        <row r="47">
          <cell r="H47">
            <v>47</v>
          </cell>
        </row>
        <row r="48">
          <cell r="H48">
            <v>36</v>
          </cell>
        </row>
        <row r="49">
          <cell r="H49">
            <v>11</v>
          </cell>
        </row>
        <row r="50">
          <cell r="H50">
            <v>128</v>
          </cell>
        </row>
        <row r="51">
          <cell r="H51">
            <v>429</v>
          </cell>
        </row>
        <row r="52">
          <cell r="H52">
            <v>61</v>
          </cell>
        </row>
        <row r="53">
          <cell r="H53">
            <v>0</v>
          </cell>
        </row>
        <row r="54">
          <cell r="H54">
            <v>61</v>
          </cell>
        </row>
        <row r="55">
          <cell r="H55">
            <v>6</v>
          </cell>
        </row>
        <row r="56">
          <cell r="H56">
            <v>362</v>
          </cell>
        </row>
        <row r="57">
          <cell r="H57">
            <v>115</v>
          </cell>
        </row>
        <row r="58">
          <cell r="H58">
            <v>2</v>
          </cell>
        </row>
        <row r="59">
          <cell r="H59">
            <v>6</v>
          </cell>
        </row>
        <row r="60">
          <cell r="H60">
            <v>3</v>
          </cell>
        </row>
        <row r="61">
          <cell r="H61">
            <v>22</v>
          </cell>
        </row>
        <row r="62">
          <cell r="H62">
            <v>5</v>
          </cell>
        </row>
        <row r="63">
          <cell r="H63">
            <v>54</v>
          </cell>
        </row>
        <row r="64">
          <cell r="H64">
            <v>2</v>
          </cell>
        </row>
        <row r="65">
          <cell r="H65">
            <v>0</v>
          </cell>
        </row>
        <row r="66">
          <cell r="H66">
            <v>0</v>
          </cell>
        </row>
        <row r="67">
          <cell r="H67">
            <v>164</v>
          </cell>
        </row>
        <row r="68">
          <cell r="H68">
            <v>0</v>
          </cell>
        </row>
        <row r="69">
          <cell r="H69">
            <v>29</v>
          </cell>
        </row>
        <row r="70">
          <cell r="H70">
            <v>21</v>
          </cell>
        </row>
        <row r="71">
          <cell r="H71">
            <v>8</v>
          </cell>
        </row>
        <row r="72">
          <cell r="H72">
            <v>36</v>
          </cell>
        </row>
        <row r="73">
          <cell r="H73">
            <v>34</v>
          </cell>
        </row>
        <row r="74">
          <cell r="H74">
            <v>2</v>
          </cell>
        </row>
        <row r="75">
          <cell r="H75">
            <v>0</v>
          </cell>
        </row>
        <row r="76">
          <cell r="H76">
            <v>0</v>
          </cell>
        </row>
        <row r="77">
          <cell r="H77">
            <v>875</v>
          </cell>
        </row>
        <row r="78">
          <cell r="H78">
            <v>53</v>
          </cell>
        </row>
        <row r="79">
          <cell r="H79">
            <v>822</v>
          </cell>
        </row>
        <row r="80">
          <cell r="H80">
            <v>195</v>
          </cell>
        </row>
        <row r="81">
          <cell r="H81">
            <v>73</v>
          </cell>
        </row>
        <row r="82">
          <cell r="H82">
            <v>173</v>
          </cell>
        </row>
        <row r="83">
          <cell r="H83">
            <v>-100</v>
          </cell>
        </row>
        <row r="84">
          <cell r="H84">
            <v>122</v>
          </cell>
        </row>
        <row r="85">
          <cell r="H85">
            <v>323</v>
          </cell>
        </row>
        <row r="86">
          <cell r="H86">
            <v>35</v>
          </cell>
        </row>
        <row r="87">
          <cell r="H87">
            <v>288</v>
          </cell>
        </row>
        <row r="88">
          <cell r="H88">
            <v>268</v>
          </cell>
        </row>
        <row r="89">
          <cell r="H89">
            <v>20</v>
          </cell>
        </row>
        <row r="90">
          <cell r="H90">
            <v>304</v>
          </cell>
        </row>
        <row r="91">
          <cell r="H91">
            <v>7</v>
          </cell>
        </row>
        <row r="92">
          <cell r="H92">
            <v>40</v>
          </cell>
        </row>
        <row r="93">
          <cell r="H93">
            <v>97</v>
          </cell>
        </row>
        <row r="94">
          <cell r="H94">
            <v>160</v>
          </cell>
        </row>
        <row r="95">
          <cell r="H95">
            <v>190</v>
          </cell>
        </row>
        <row r="96">
          <cell r="H96">
            <v>9</v>
          </cell>
        </row>
        <row r="97">
          <cell r="H97">
            <v>181</v>
          </cell>
        </row>
        <row r="98">
          <cell r="H98">
            <v>23</v>
          </cell>
        </row>
        <row r="99">
          <cell r="H99">
            <v>158</v>
          </cell>
        </row>
        <row r="100">
          <cell r="H100">
            <v>66128</v>
          </cell>
        </row>
        <row r="101">
          <cell r="H101">
            <v>14</v>
          </cell>
        </row>
        <row r="102">
          <cell r="H102">
            <v>66114</v>
          </cell>
        </row>
        <row r="103">
          <cell r="H103">
            <v>1225</v>
          </cell>
        </row>
        <row r="104">
          <cell r="H104">
            <v>24</v>
          </cell>
        </row>
        <row r="105">
          <cell r="H105">
            <v>0</v>
          </cell>
        </row>
        <row r="107">
          <cell r="H107">
            <v>14</v>
          </cell>
        </row>
        <row r="108">
          <cell r="H108">
            <v>14</v>
          </cell>
        </row>
        <row r="109">
          <cell r="H109">
            <v>10</v>
          </cell>
        </row>
        <row r="110">
          <cell r="H110">
            <v>10</v>
          </cell>
        </row>
        <row r="111">
          <cell r="H111">
            <v>0</v>
          </cell>
        </row>
        <row r="112">
          <cell r="H112">
            <v>1201</v>
          </cell>
        </row>
        <row r="113">
          <cell r="H113">
            <v>0</v>
          </cell>
        </row>
        <row r="115">
          <cell r="H115">
            <v>684</v>
          </cell>
        </row>
        <row r="116">
          <cell r="H116">
            <v>684</v>
          </cell>
        </row>
        <row r="117">
          <cell r="H117">
            <v>517</v>
          </cell>
        </row>
        <row r="118">
          <cell r="H118">
            <v>5</v>
          </cell>
        </row>
        <row r="119">
          <cell r="H119">
            <v>512</v>
          </cell>
        </row>
        <row r="120">
          <cell r="H120">
            <v>9099</v>
          </cell>
        </row>
        <row r="121">
          <cell r="H121">
            <v>726</v>
          </cell>
        </row>
        <row r="122">
          <cell r="H122">
            <v>10</v>
          </cell>
        </row>
        <row r="123">
          <cell r="H123">
            <v>0</v>
          </cell>
        </row>
        <row r="124">
          <cell r="H124">
            <v>0</v>
          </cell>
        </row>
        <row r="125">
          <cell r="H125">
            <v>0</v>
          </cell>
        </row>
        <row r="126">
          <cell r="H126">
            <v>10</v>
          </cell>
        </row>
        <row r="127">
          <cell r="H127">
            <v>716</v>
          </cell>
        </row>
        <row r="128">
          <cell r="H128">
            <v>393</v>
          </cell>
        </row>
        <row r="129">
          <cell r="H129">
            <v>0</v>
          </cell>
        </row>
        <row r="130">
          <cell r="H130">
            <v>17</v>
          </cell>
        </row>
        <row r="131">
          <cell r="H131">
            <v>345</v>
          </cell>
        </row>
        <row r="132">
          <cell r="H132">
            <v>31</v>
          </cell>
        </row>
        <row r="133">
          <cell r="H133">
            <v>323</v>
          </cell>
        </row>
        <row r="134">
          <cell r="H134">
            <v>0</v>
          </cell>
        </row>
        <row r="135">
          <cell r="H135">
            <v>0</v>
          </cell>
        </row>
        <row r="136">
          <cell r="H136">
            <v>309</v>
          </cell>
        </row>
        <row r="137">
          <cell r="H137">
            <v>14</v>
          </cell>
        </row>
        <row r="138">
          <cell r="H138">
            <v>8373</v>
          </cell>
        </row>
        <row r="139">
          <cell r="H139">
            <v>2423</v>
          </cell>
        </row>
        <row r="140">
          <cell r="H140">
            <v>891</v>
          </cell>
        </row>
        <row r="141">
          <cell r="H141">
            <v>1532</v>
          </cell>
        </row>
        <row r="142">
          <cell r="H142">
            <v>5950</v>
          </cell>
        </row>
        <row r="143">
          <cell r="H143">
            <v>5694</v>
          </cell>
        </row>
        <row r="144">
          <cell r="H144">
            <v>0</v>
          </cell>
        </row>
        <row r="145">
          <cell r="H145">
            <v>5661</v>
          </cell>
        </row>
        <row r="146">
          <cell r="H146">
            <v>33</v>
          </cell>
        </row>
        <row r="147">
          <cell r="H147">
            <v>0</v>
          </cell>
        </row>
        <row r="148">
          <cell r="H148">
            <v>256</v>
          </cell>
        </row>
        <row r="149">
          <cell r="H149">
            <v>0</v>
          </cell>
        </row>
        <row r="150">
          <cell r="H150">
            <v>256</v>
          </cell>
        </row>
        <row r="151">
          <cell r="H151">
            <v>0</v>
          </cell>
        </row>
        <row r="152">
          <cell r="H152">
            <v>0</v>
          </cell>
        </row>
        <row r="153">
          <cell r="H153">
            <v>37711</v>
          </cell>
        </row>
        <row r="154">
          <cell r="H154">
            <v>0</v>
          </cell>
        </row>
        <row r="155">
          <cell r="H155">
            <v>0</v>
          </cell>
        </row>
        <row r="156">
          <cell r="H156">
            <v>37666</v>
          </cell>
        </row>
        <row r="157">
          <cell r="H157">
            <v>45</v>
          </cell>
        </row>
        <row r="158">
          <cell r="H158">
            <v>998</v>
          </cell>
        </row>
        <row r="159">
          <cell r="H159">
            <v>191</v>
          </cell>
        </row>
        <row r="160">
          <cell r="H160">
            <v>0</v>
          </cell>
        </row>
        <row r="161">
          <cell r="H161">
            <v>0</v>
          </cell>
        </row>
        <row r="163">
          <cell r="H163">
            <v>0</v>
          </cell>
        </row>
        <row r="164">
          <cell r="H164">
            <v>0</v>
          </cell>
        </row>
        <row r="165">
          <cell r="H165">
            <v>0</v>
          </cell>
        </row>
        <row r="166">
          <cell r="H166">
            <v>0</v>
          </cell>
        </row>
        <row r="167">
          <cell r="H167">
            <v>0</v>
          </cell>
        </row>
        <row r="168">
          <cell r="H168">
            <v>0</v>
          </cell>
        </row>
        <row r="169">
          <cell r="H169">
            <v>10</v>
          </cell>
        </row>
        <row r="171">
          <cell r="H171">
            <v>7</v>
          </cell>
        </row>
        <row r="173">
          <cell r="H173">
            <v>7</v>
          </cell>
        </row>
        <row r="174">
          <cell r="H174">
            <v>7</v>
          </cell>
        </row>
        <row r="175">
          <cell r="H175">
            <v>0</v>
          </cell>
        </row>
        <row r="176">
          <cell r="H176">
            <v>3</v>
          </cell>
        </row>
        <row r="177">
          <cell r="H177">
            <v>0</v>
          </cell>
        </row>
        <row r="178">
          <cell r="H178">
            <v>3</v>
          </cell>
        </row>
        <row r="179">
          <cell r="H179">
            <v>76</v>
          </cell>
        </row>
        <row r="180">
          <cell r="H180">
            <v>76</v>
          </cell>
        </row>
        <row r="182">
          <cell r="H182">
            <v>76</v>
          </cell>
        </row>
        <row r="183">
          <cell r="H183">
            <v>22</v>
          </cell>
        </row>
        <row r="184">
          <cell r="H184">
            <v>54</v>
          </cell>
        </row>
        <row r="185">
          <cell r="H185">
            <v>0</v>
          </cell>
        </row>
        <row r="186">
          <cell r="H186">
            <v>0</v>
          </cell>
        </row>
        <row r="187">
          <cell r="H187">
            <v>0</v>
          </cell>
        </row>
        <row r="188">
          <cell r="H188">
            <v>105</v>
          </cell>
        </row>
        <row r="190">
          <cell r="H190">
            <v>105</v>
          </cell>
        </row>
        <row r="191">
          <cell r="H191">
            <v>104</v>
          </cell>
        </row>
        <row r="192">
          <cell r="H192">
            <v>1</v>
          </cell>
        </row>
        <row r="193">
          <cell r="H193">
            <v>0</v>
          </cell>
        </row>
        <row r="194">
          <cell r="H194">
            <v>1</v>
          </cell>
        </row>
        <row r="195">
          <cell r="H195">
            <v>0</v>
          </cell>
        </row>
        <row r="196">
          <cell r="H196">
            <v>0</v>
          </cell>
        </row>
        <row r="197">
          <cell r="H197">
            <v>0</v>
          </cell>
        </row>
        <row r="198">
          <cell r="H198">
            <v>807</v>
          </cell>
        </row>
        <row r="199">
          <cell r="H199">
            <v>1</v>
          </cell>
        </row>
        <row r="200">
          <cell r="H200">
            <v>1</v>
          </cell>
        </row>
        <row r="202">
          <cell r="H202">
            <v>1</v>
          </cell>
        </row>
        <row r="203">
          <cell r="H203">
            <v>1</v>
          </cell>
        </row>
        <row r="204">
          <cell r="H204">
            <v>0</v>
          </cell>
        </row>
        <row r="205">
          <cell r="H205">
            <v>0</v>
          </cell>
        </row>
        <row r="206">
          <cell r="H206">
            <v>0</v>
          </cell>
        </row>
        <row r="207">
          <cell r="H207">
            <v>0</v>
          </cell>
        </row>
        <row r="208">
          <cell r="H208">
            <v>42</v>
          </cell>
        </row>
        <row r="210">
          <cell r="H210">
            <v>42</v>
          </cell>
        </row>
        <row r="211">
          <cell r="H211">
            <v>42</v>
          </cell>
        </row>
        <row r="212">
          <cell r="H212">
            <v>0</v>
          </cell>
        </row>
        <row r="213">
          <cell r="H213">
            <v>0</v>
          </cell>
        </row>
        <row r="214">
          <cell r="H214">
            <v>0</v>
          </cell>
        </row>
        <row r="215">
          <cell r="H215">
            <v>0</v>
          </cell>
        </row>
        <row r="216">
          <cell r="H216">
            <v>375</v>
          </cell>
        </row>
        <row r="217">
          <cell r="H217">
            <v>375</v>
          </cell>
        </row>
        <row r="219">
          <cell r="H219">
            <v>375</v>
          </cell>
        </row>
        <row r="220">
          <cell r="H220">
            <v>358</v>
          </cell>
        </row>
        <row r="221">
          <cell r="H221">
            <v>17</v>
          </cell>
        </row>
        <row r="222">
          <cell r="H222">
            <v>0</v>
          </cell>
        </row>
        <row r="223">
          <cell r="H223">
            <v>0</v>
          </cell>
        </row>
        <row r="224">
          <cell r="H224">
            <v>0</v>
          </cell>
        </row>
        <row r="225">
          <cell r="H225">
            <v>389</v>
          </cell>
        </row>
        <row r="227">
          <cell r="H227">
            <v>389</v>
          </cell>
        </row>
        <row r="228">
          <cell r="H228">
            <v>348</v>
          </cell>
        </row>
        <row r="229">
          <cell r="H229">
            <v>41</v>
          </cell>
        </row>
        <row r="230">
          <cell r="H230">
            <v>0</v>
          </cell>
        </row>
        <row r="231">
          <cell r="H231">
            <v>0</v>
          </cell>
        </row>
        <row r="232">
          <cell r="H232">
            <v>0</v>
          </cell>
        </row>
        <row r="233">
          <cell r="H233">
            <v>17081</v>
          </cell>
        </row>
        <row r="234">
          <cell r="H234">
            <v>0</v>
          </cell>
        </row>
        <row r="235">
          <cell r="H235">
            <v>0</v>
          </cell>
        </row>
        <row r="236">
          <cell r="H236">
            <v>0</v>
          </cell>
        </row>
        <row r="237">
          <cell r="H237">
            <v>4549</v>
          </cell>
        </row>
        <row r="241">
          <cell r="H241">
            <v>4527</v>
          </cell>
        </row>
        <row r="242">
          <cell r="H242">
            <v>0</v>
          </cell>
        </row>
        <row r="243">
          <cell r="H243">
            <v>516</v>
          </cell>
        </row>
        <row r="244">
          <cell r="H244">
            <v>4011</v>
          </cell>
        </row>
        <row r="245">
          <cell r="H245">
            <v>22</v>
          </cell>
        </row>
        <row r="246">
          <cell r="H246">
            <v>12532</v>
          </cell>
        </row>
        <row r="252">
          <cell r="H252">
            <v>-100</v>
          </cell>
        </row>
        <row r="253">
          <cell r="H253">
            <v>14</v>
          </cell>
        </row>
        <row r="254">
          <cell r="H254">
            <v>684</v>
          </cell>
        </row>
      </sheetData>
      <sheetData sheetId="1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extract"/>
      <sheetName val="CountryMeta"/>
      <sheetName val="WordCopy"/>
      <sheetName val="README"/>
      <sheetName val="CompAdv"/>
      <sheetName val="EMS-goods_intra-extra_EU_decom"/>
      <sheetName val="EMS-goods_sector_decomposition"/>
      <sheetName val="RCA_serv"/>
      <sheetName val="alloc_eff"/>
      <sheetName val="dynamism_ctry"/>
      <sheetName val="dynamism_sctr"/>
      <sheetName val="EMS_HSproducts"/>
      <sheetName val="TB_by_BEC"/>
      <sheetName val="High_Tech"/>
      <sheetName val="EMS_services"/>
      <sheetName val="X_qual_average_ts"/>
      <sheetName val="X_qual_average_cs"/>
      <sheetName val="X_qual_density_products"/>
      <sheetName val="X_qual_density_values"/>
      <sheetName val="X_qual_cat_products"/>
      <sheetName val="X_qual_cat_sh_products"/>
      <sheetName val="X_qual_cat_sh_value"/>
      <sheetName val="X_qual_top_cat_products"/>
      <sheetName val="5_big_in_23 Manu_Sect"/>
      <sheetName val="5_big_in_13_Manu_Sect"/>
      <sheetName val="X_qual_top_cat_values"/>
      <sheetName val="EMS-goods_intra-extra_EU_decom2"/>
    </sheetNames>
    <sheetDataSet>
      <sheetData sheetId="0">
        <row r="5">
          <cell r="D5" t="str">
            <v>IDRcompetindepth</v>
          </cell>
        </row>
      </sheetData>
      <sheetData sheetId="1">
        <row r="5">
          <cell r="C5" t="str">
            <v>HR</v>
          </cell>
          <cell r="F5" t="str">
            <v>Croatia</v>
          </cell>
        </row>
        <row r="9">
          <cell r="C9" t="str">
            <v>BE</v>
          </cell>
        </row>
        <row r="10">
          <cell r="C10" t="str">
            <v>BG</v>
          </cell>
        </row>
        <row r="11">
          <cell r="C11" t="str">
            <v>CZ</v>
          </cell>
        </row>
        <row r="12">
          <cell r="C12" t="str">
            <v>DK</v>
          </cell>
        </row>
        <row r="13">
          <cell r="C13" t="str">
            <v>DE</v>
          </cell>
        </row>
        <row r="14">
          <cell r="C14" t="str">
            <v>EE</v>
          </cell>
        </row>
        <row r="15">
          <cell r="C15" t="str">
            <v>IE</v>
          </cell>
        </row>
        <row r="16">
          <cell r="C16" t="str">
            <v>EL</v>
          </cell>
        </row>
        <row r="17">
          <cell r="C17" t="str">
            <v>ES</v>
          </cell>
        </row>
        <row r="18">
          <cell r="C18" t="str">
            <v>FR</v>
          </cell>
        </row>
        <row r="19">
          <cell r="C19" t="str">
            <v>IT</v>
          </cell>
        </row>
        <row r="20">
          <cell r="C20" t="str">
            <v>CY</v>
          </cell>
        </row>
        <row r="21">
          <cell r="C21" t="str">
            <v>LV</v>
          </cell>
        </row>
        <row r="22">
          <cell r="C22" t="str">
            <v>LT</v>
          </cell>
        </row>
        <row r="23">
          <cell r="C23" t="str">
            <v>LU</v>
          </cell>
        </row>
        <row r="24">
          <cell r="C24" t="str">
            <v>HU</v>
          </cell>
        </row>
        <row r="25">
          <cell r="C25" t="str">
            <v>MT</v>
          </cell>
        </row>
        <row r="26">
          <cell r="C26" t="str">
            <v>NL</v>
          </cell>
        </row>
        <row r="27">
          <cell r="C27" t="str">
            <v>AT</v>
          </cell>
        </row>
        <row r="28">
          <cell r="C28" t="str">
            <v>PL</v>
          </cell>
        </row>
        <row r="29">
          <cell r="C29" t="str">
            <v>PT</v>
          </cell>
        </row>
        <row r="30">
          <cell r="C30" t="str">
            <v>RO</v>
          </cell>
        </row>
        <row r="31">
          <cell r="C31" t="str">
            <v>SI</v>
          </cell>
        </row>
        <row r="32">
          <cell r="C32" t="str">
            <v>SK</v>
          </cell>
        </row>
        <row r="33">
          <cell r="C33" t="str">
            <v>FI</v>
          </cell>
        </row>
        <row r="34">
          <cell r="C34" t="str">
            <v>SE</v>
          </cell>
        </row>
        <row r="35">
          <cell r="C35" t="str">
            <v>UK</v>
          </cell>
        </row>
        <row r="36">
          <cell r="C36" t="str">
            <v>EA18</v>
          </cell>
        </row>
        <row r="37">
          <cell r="C37" t="str">
            <v>HR</v>
          </cell>
        </row>
        <row r="38">
          <cell r="C38" t="str">
            <v>EU28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monetarni_agregati_i_likvidnost"/>
      <sheetName val="pokazatelji_po_granama"/>
      <sheetName val="M1_i_M4"/>
      <sheetName val="rezultati_po_veličini_poduz_"/>
      <sheetName val="odnos_prihodi_rashodi"/>
      <sheetName val="pokazat_fin_stabilnosti"/>
      <sheetName val="monetarni_agregati_i_likvidnos1"/>
      <sheetName val="pokazatelji_po_granama1"/>
      <sheetName val="M1_i_M41"/>
      <sheetName val="rezultati_po_veličini_poduz_1"/>
      <sheetName val="odnos_prihodi_rashodi1"/>
      <sheetName val="pokazat_fin_stabilnosti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Viðfang</v>
          </cell>
          <cell r="B1" t="str">
            <v>Tegund</v>
          </cell>
          <cell r="C1" t="str">
            <v>Bota</v>
          </cell>
          <cell r="D1" t="str">
            <v>Útkoma</v>
          </cell>
        </row>
        <row r="2">
          <cell r="A2">
            <v>100</v>
          </cell>
          <cell r="B2">
            <v>1110</v>
          </cell>
          <cell r="C2">
            <v>0</v>
          </cell>
          <cell r="D2">
            <v>3.9928999999999999E-2</v>
          </cell>
        </row>
        <row r="3">
          <cell r="A3">
            <v>100</v>
          </cell>
          <cell r="B3">
            <v>1111</v>
          </cell>
          <cell r="C3">
            <v>0</v>
          </cell>
          <cell r="D3">
            <v>24.992138000000001</v>
          </cell>
        </row>
        <row r="4">
          <cell r="A4">
            <v>100</v>
          </cell>
          <cell r="B4">
            <v>1113</v>
          </cell>
          <cell r="C4">
            <v>0</v>
          </cell>
          <cell r="D4">
            <v>0.17829999999999999</v>
          </cell>
        </row>
        <row r="5">
          <cell r="A5">
            <v>100</v>
          </cell>
          <cell r="B5">
            <v>1118</v>
          </cell>
          <cell r="C5">
            <v>0</v>
          </cell>
          <cell r="D5">
            <v>5.837631</v>
          </cell>
        </row>
        <row r="6">
          <cell r="A6">
            <v>100</v>
          </cell>
          <cell r="B6">
            <v>1120</v>
          </cell>
          <cell r="C6">
            <v>0</v>
          </cell>
          <cell r="D6">
            <v>10158.294786</v>
          </cell>
        </row>
        <row r="7">
          <cell r="A7">
            <v>100</v>
          </cell>
          <cell r="B7">
            <v>1124</v>
          </cell>
          <cell r="C7">
            <v>0</v>
          </cell>
          <cell r="D7">
            <v>526.03084100000001</v>
          </cell>
        </row>
        <row r="8">
          <cell r="A8">
            <v>100</v>
          </cell>
          <cell r="B8">
            <v>1126</v>
          </cell>
          <cell r="C8">
            <v>0</v>
          </cell>
          <cell r="D8">
            <v>231.96846099999999</v>
          </cell>
        </row>
        <row r="9">
          <cell r="A9">
            <v>100</v>
          </cell>
          <cell r="B9">
            <v>1127</v>
          </cell>
          <cell r="C9">
            <v>0</v>
          </cell>
          <cell r="D9">
            <v>22.920573000000001</v>
          </cell>
        </row>
        <row r="10">
          <cell r="A10">
            <v>100</v>
          </cell>
          <cell r="B10">
            <v>1128</v>
          </cell>
          <cell r="C10">
            <v>0</v>
          </cell>
          <cell r="D10">
            <v>129.576776</v>
          </cell>
        </row>
        <row r="11">
          <cell r="A11">
            <v>100</v>
          </cell>
          <cell r="B11">
            <v>1129</v>
          </cell>
          <cell r="C11">
            <v>0</v>
          </cell>
          <cell r="D11">
            <v>24.573578000000001</v>
          </cell>
        </row>
        <row r="12">
          <cell r="A12">
            <v>100</v>
          </cell>
          <cell r="B12">
            <v>1139</v>
          </cell>
          <cell r="C12">
            <v>0</v>
          </cell>
          <cell r="D12">
            <v>18.201035000000001</v>
          </cell>
        </row>
        <row r="13">
          <cell r="A13">
            <v>100</v>
          </cell>
          <cell r="B13">
            <v>1142</v>
          </cell>
          <cell r="C13">
            <v>0</v>
          </cell>
          <cell r="D13">
            <v>-19.381629</v>
          </cell>
        </row>
        <row r="14">
          <cell r="A14">
            <v>100</v>
          </cell>
          <cell r="B14">
            <v>1144</v>
          </cell>
          <cell r="C14">
            <v>0</v>
          </cell>
          <cell r="D14">
            <v>56.712237999999999</v>
          </cell>
        </row>
        <row r="15">
          <cell r="A15">
            <v>100</v>
          </cell>
          <cell r="B15">
            <v>1146</v>
          </cell>
          <cell r="C15">
            <v>0</v>
          </cell>
          <cell r="D15">
            <v>205.26927900000001</v>
          </cell>
        </row>
        <row r="16">
          <cell r="A16">
            <v>100</v>
          </cell>
          <cell r="B16">
            <v>1147</v>
          </cell>
          <cell r="C16">
            <v>0</v>
          </cell>
          <cell r="D16">
            <v>-6.6121949999999998</v>
          </cell>
        </row>
        <row r="17">
          <cell r="A17">
            <v>100</v>
          </cell>
          <cell r="B17">
            <v>1148</v>
          </cell>
          <cell r="C17">
            <v>0</v>
          </cell>
          <cell r="D17">
            <v>67.728385000000003</v>
          </cell>
        </row>
        <row r="18">
          <cell r="A18">
            <v>100</v>
          </cell>
          <cell r="B18">
            <v>1149</v>
          </cell>
          <cell r="C18">
            <v>0</v>
          </cell>
          <cell r="D18">
            <v>-0.30432500000000001</v>
          </cell>
        </row>
        <row r="19">
          <cell r="A19">
            <v>100</v>
          </cell>
          <cell r="B19">
            <v>1181</v>
          </cell>
          <cell r="C19">
            <v>0</v>
          </cell>
          <cell r="D19">
            <v>-23.433627999999999</v>
          </cell>
        </row>
        <row r="20">
          <cell r="A20">
            <v>100</v>
          </cell>
          <cell r="B20">
            <v>1183</v>
          </cell>
          <cell r="C20">
            <v>0</v>
          </cell>
          <cell r="D20">
            <v>309.53739300000001</v>
          </cell>
        </row>
        <row r="21">
          <cell r="A21">
            <v>100</v>
          </cell>
          <cell r="B21">
            <v>1184</v>
          </cell>
          <cell r="C21">
            <v>0</v>
          </cell>
          <cell r="D21">
            <v>-28.991499999999998</v>
          </cell>
        </row>
        <row r="22">
          <cell r="A22">
            <v>100</v>
          </cell>
          <cell r="B22">
            <v>1186</v>
          </cell>
          <cell r="C22">
            <v>0</v>
          </cell>
          <cell r="D22">
            <v>-5.3005370000000003</v>
          </cell>
        </row>
        <row r="23">
          <cell r="A23">
            <v>100</v>
          </cell>
          <cell r="B23">
            <v>1191</v>
          </cell>
          <cell r="C23">
            <v>0</v>
          </cell>
          <cell r="D23">
            <v>592.82329800000002</v>
          </cell>
        </row>
        <row r="24">
          <cell r="A24">
            <v>100</v>
          </cell>
          <cell r="B24">
            <v>1192</v>
          </cell>
          <cell r="C24">
            <v>0</v>
          </cell>
          <cell r="D24">
            <v>-10.900588000000001</v>
          </cell>
        </row>
        <row r="25">
          <cell r="A25">
            <v>100</v>
          </cell>
          <cell r="B25">
            <v>1193</v>
          </cell>
          <cell r="C25">
            <v>0</v>
          </cell>
          <cell r="D25">
            <v>13.037261000000001</v>
          </cell>
        </row>
        <row r="26">
          <cell r="A26">
            <v>100</v>
          </cell>
          <cell r="B26">
            <v>1194</v>
          </cell>
          <cell r="C26">
            <v>0</v>
          </cell>
          <cell r="D26">
            <v>0.83070299999999997</v>
          </cell>
        </row>
        <row r="27">
          <cell r="A27">
            <v>100</v>
          </cell>
          <cell r="B27">
            <v>1195</v>
          </cell>
          <cell r="C27">
            <v>0</v>
          </cell>
          <cell r="D27">
            <v>10.003197999999999</v>
          </cell>
        </row>
        <row r="28">
          <cell r="A28">
            <v>100</v>
          </cell>
          <cell r="B28">
            <v>1196</v>
          </cell>
          <cell r="C28">
            <v>0</v>
          </cell>
          <cell r="D28">
            <v>14.699966</v>
          </cell>
        </row>
        <row r="29">
          <cell r="A29">
            <v>100</v>
          </cell>
          <cell r="B29">
            <v>1197</v>
          </cell>
          <cell r="C29">
            <v>0</v>
          </cell>
          <cell r="D29">
            <v>7.4610940000000001</v>
          </cell>
        </row>
        <row r="30">
          <cell r="A30">
            <v>100</v>
          </cell>
          <cell r="B30">
            <v>1199</v>
          </cell>
          <cell r="C30">
            <v>0</v>
          </cell>
          <cell r="D30">
            <v>-6.0734139999999996</v>
          </cell>
        </row>
        <row r="31">
          <cell r="A31">
            <v>100</v>
          </cell>
          <cell r="B31">
            <v>1210</v>
          </cell>
          <cell r="C31">
            <v>0</v>
          </cell>
          <cell r="D31">
            <v>-38.966563999999998</v>
          </cell>
        </row>
        <row r="32">
          <cell r="A32">
            <v>100</v>
          </cell>
          <cell r="B32">
            <v>1211</v>
          </cell>
          <cell r="C32">
            <v>0</v>
          </cell>
          <cell r="D32">
            <v>424.27647400000001</v>
          </cell>
        </row>
        <row r="33">
          <cell r="A33">
            <v>100</v>
          </cell>
          <cell r="B33">
            <v>1212</v>
          </cell>
          <cell r="C33">
            <v>0</v>
          </cell>
          <cell r="D33">
            <v>-26.592077</v>
          </cell>
        </row>
        <row r="34">
          <cell r="A34">
            <v>100</v>
          </cell>
          <cell r="B34">
            <v>1213</v>
          </cell>
          <cell r="C34">
            <v>0</v>
          </cell>
          <cell r="D34">
            <v>-64.519496000000004</v>
          </cell>
        </row>
        <row r="35">
          <cell r="A35">
            <v>100</v>
          </cell>
          <cell r="B35">
            <v>1214</v>
          </cell>
          <cell r="C35">
            <v>0</v>
          </cell>
          <cell r="D35">
            <v>-43.004973</v>
          </cell>
        </row>
        <row r="36">
          <cell r="A36">
            <v>100</v>
          </cell>
          <cell r="B36">
            <v>1215</v>
          </cell>
          <cell r="C36">
            <v>0</v>
          </cell>
          <cell r="D36">
            <v>-342.93329599999998</v>
          </cell>
        </row>
        <row r="37">
          <cell r="A37">
            <v>100</v>
          </cell>
          <cell r="B37">
            <v>1216</v>
          </cell>
          <cell r="C37">
            <v>0</v>
          </cell>
          <cell r="D37">
            <v>-40.680877000000002</v>
          </cell>
        </row>
        <row r="38">
          <cell r="A38">
            <v>100</v>
          </cell>
          <cell r="B38">
            <v>1217</v>
          </cell>
          <cell r="C38">
            <v>0</v>
          </cell>
          <cell r="D38">
            <v>6.723382</v>
          </cell>
        </row>
        <row r="39">
          <cell r="A39">
            <v>100</v>
          </cell>
          <cell r="B39">
            <v>1218</v>
          </cell>
          <cell r="C39">
            <v>0</v>
          </cell>
          <cell r="D39">
            <v>-296.01295900000002</v>
          </cell>
        </row>
        <row r="40">
          <cell r="A40">
            <v>100</v>
          </cell>
          <cell r="B40">
            <v>1219</v>
          </cell>
          <cell r="C40">
            <v>0</v>
          </cell>
          <cell r="D40">
            <v>-50.397008999999997</v>
          </cell>
        </row>
        <row r="41">
          <cell r="A41">
            <v>100</v>
          </cell>
          <cell r="B41">
            <v>1225</v>
          </cell>
          <cell r="C41">
            <v>0</v>
          </cell>
          <cell r="D41">
            <v>1247.0455199999999</v>
          </cell>
        </row>
        <row r="42">
          <cell r="A42">
            <v>100</v>
          </cell>
          <cell r="B42">
            <v>1235</v>
          </cell>
          <cell r="C42">
            <v>8</v>
          </cell>
          <cell r="D42">
            <v>-60</v>
          </cell>
        </row>
        <row r="43">
          <cell r="A43">
            <v>100</v>
          </cell>
          <cell r="B43">
            <v>1245</v>
          </cell>
          <cell r="C43">
            <v>0</v>
          </cell>
          <cell r="D43">
            <v>-1.6261999999999999E-2</v>
          </cell>
        </row>
        <row r="44">
          <cell r="A44">
            <v>100</v>
          </cell>
          <cell r="B44">
            <v>1259</v>
          </cell>
          <cell r="C44">
            <v>0</v>
          </cell>
          <cell r="D44">
            <v>0.68293899999999996</v>
          </cell>
        </row>
        <row r="45">
          <cell r="A45">
            <v>100</v>
          </cell>
          <cell r="B45">
            <v>1271</v>
          </cell>
          <cell r="C45">
            <v>0</v>
          </cell>
          <cell r="D45">
            <v>0</v>
          </cell>
        </row>
        <row r="46">
          <cell r="A46">
            <v>100</v>
          </cell>
          <cell r="B46">
            <v>1275</v>
          </cell>
          <cell r="C46">
            <v>0</v>
          </cell>
          <cell r="D46">
            <v>92.353988999999999</v>
          </cell>
        </row>
        <row r="47">
          <cell r="A47">
            <v>100</v>
          </cell>
          <cell r="B47">
            <v>1276</v>
          </cell>
          <cell r="C47">
            <v>0</v>
          </cell>
          <cell r="D47">
            <v>1869.392812</v>
          </cell>
        </row>
        <row r="48">
          <cell r="A48">
            <v>100</v>
          </cell>
          <cell r="B48">
            <v>1278</v>
          </cell>
          <cell r="C48">
            <v>0</v>
          </cell>
          <cell r="D48">
            <v>4.1192719999999996</v>
          </cell>
        </row>
        <row r="49">
          <cell r="A49">
            <v>100</v>
          </cell>
          <cell r="B49">
            <v>1279</v>
          </cell>
          <cell r="C49">
            <v>0</v>
          </cell>
          <cell r="D49">
            <v>-12.446184000000001</v>
          </cell>
        </row>
        <row r="50">
          <cell r="A50">
            <v>100</v>
          </cell>
          <cell r="B50">
            <v>1414</v>
          </cell>
          <cell r="C50">
            <v>0</v>
          </cell>
          <cell r="D50">
            <v>-5.020378</v>
          </cell>
        </row>
        <row r="51">
          <cell r="A51">
            <v>100</v>
          </cell>
          <cell r="B51">
            <v>1424</v>
          </cell>
          <cell r="C51">
            <v>0</v>
          </cell>
          <cell r="D51">
            <v>2.377615</v>
          </cell>
        </row>
        <row r="52">
          <cell r="A52">
            <v>100</v>
          </cell>
          <cell r="B52">
            <v>1426</v>
          </cell>
          <cell r="C52">
            <v>0</v>
          </cell>
          <cell r="D52">
            <v>11.75765</v>
          </cell>
        </row>
        <row r="53">
          <cell r="A53">
            <v>100</v>
          </cell>
          <cell r="B53">
            <v>1428</v>
          </cell>
          <cell r="C53">
            <v>0</v>
          </cell>
          <cell r="D53">
            <v>-6.1103999999999999E-2</v>
          </cell>
        </row>
        <row r="54">
          <cell r="A54">
            <v>100</v>
          </cell>
          <cell r="B54">
            <v>1429</v>
          </cell>
          <cell r="C54">
            <v>0</v>
          </cell>
          <cell r="D54">
            <v>191.81870599999999</v>
          </cell>
        </row>
        <row r="55">
          <cell r="A55">
            <v>100</v>
          </cell>
          <cell r="B55">
            <v>1615</v>
          </cell>
          <cell r="C55">
            <v>8</v>
          </cell>
          <cell r="D55">
            <v>-3.78</v>
          </cell>
        </row>
        <row r="56">
          <cell r="A56">
            <v>100</v>
          </cell>
          <cell r="B56">
            <v>1715</v>
          </cell>
          <cell r="C56">
            <v>7</v>
          </cell>
          <cell r="D56">
            <v>25</v>
          </cell>
        </row>
        <row r="57">
          <cell r="A57">
            <v>100</v>
          </cell>
          <cell r="B57">
            <v>2210</v>
          </cell>
          <cell r="C57">
            <v>0</v>
          </cell>
          <cell r="D57">
            <v>-1482.1737969999999</v>
          </cell>
        </row>
        <row r="58">
          <cell r="A58">
            <v>100</v>
          </cell>
          <cell r="B58">
            <v>2211</v>
          </cell>
          <cell r="C58">
            <v>0</v>
          </cell>
          <cell r="D58">
            <v>648.30631200000005</v>
          </cell>
        </row>
        <row r="59">
          <cell r="A59">
            <v>100</v>
          </cell>
          <cell r="B59">
            <v>2212</v>
          </cell>
          <cell r="C59">
            <v>0</v>
          </cell>
          <cell r="D59">
            <v>17.304829999999999</v>
          </cell>
        </row>
        <row r="60">
          <cell r="A60">
            <v>100</v>
          </cell>
          <cell r="B60">
            <v>2213</v>
          </cell>
          <cell r="C60">
            <v>0</v>
          </cell>
          <cell r="D60">
            <v>29.41094</v>
          </cell>
        </row>
        <row r="61">
          <cell r="A61">
            <v>100</v>
          </cell>
          <cell r="B61">
            <v>2214</v>
          </cell>
          <cell r="C61">
            <v>0</v>
          </cell>
          <cell r="D61">
            <v>139.36612500000001</v>
          </cell>
        </row>
        <row r="62">
          <cell r="A62">
            <v>100</v>
          </cell>
          <cell r="B62">
            <v>2215</v>
          </cell>
          <cell r="C62">
            <v>0</v>
          </cell>
          <cell r="D62">
            <v>223.667484</v>
          </cell>
        </row>
        <row r="63">
          <cell r="A63">
            <v>100</v>
          </cell>
          <cell r="B63">
            <v>2216</v>
          </cell>
          <cell r="C63">
            <v>0</v>
          </cell>
          <cell r="D63">
            <v>225.52901499999999</v>
          </cell>
        </row>
        <row r="64">
          <cell r="A64">
            <v>100</v>
          </cell>
          <cell r="B64">
            <v>2217</v>
          </cell>
          <cell r="C64">
            <v>0</v>
          </cell>
          <cell r="D64">
            <v>117.905883</v>
          </cell>
        </row>
        <row r="65">
          <cell r="A65">
            <v>100</v>
          </cell>
          <cell r="B65">
            <v>2218</v>
          </cell>
          <cell r="C65">
            <v>0</v>
          </cell>
          <cell r="D65">
            <v>101.384793</v>
          </cell>
        </row>
        <row r="66">
          <cell r="A66">
            <v>100</v>
          </cell>
          <cell r="B66">
            <v>2219</v>
          </cell>
          <cell r="C66">
            <v>0</v>
          </cell>
          <cell r="D66">
            <v>-1860.5535689999999</v>
          </cell>
        </row>
        <row r="67">
          <cell r="A67">
            <v>100</v>
          </cell>
          <cell r="B67">
            <v>2238</v>
          </cell>
          <cell r="C67">
            <v>7</v>
          </cell>
          <cell r="D67">
            <v>-1.75</v>
          </cell>
        </row>
        <row r="68">
          <cell r="A68">
            <v>100</v>
          </cell>
          <cell r="B68">
            <v>2238</v>
          </cell>
          <cell r="C68">
            <v>8</v>
          </cell>
          <cell r="D68">
            <v>0.68161799999999995</v>
          </cell>
        </row>
        <row r="69">
          <cell r="A69">
            <v>100</v>
          </cell>
          <cell r="B69">
            <v>2256</v>
          </cell>
          <cell r="C69">
            <v>0</v>
          </cell>
          <cell r="D69">
            <v>-0.69534099999999999</v>
          </cell>
        </row>
        <row r="70">
          <cell r="A70">
            <v>100</v>
          </cell>
          <cell r="B70">
            <v>2259</v>
          </cell>
          <cell r="C70">
            <v>0</v>
          </cell>
          <cell r="D70">
            <v>-1309.1360159999999</v>
          </cell>
        </row>
        <row r="71">
          <cell r="A71">
            <v>100</v>
          </cell>
          <cell r="B71">
            <v>2271</v>
          </cell>
          <cell r="C71">
            <v>0</v>
          </cell>
          <cell r="D71">
            <v>-3.2000000000000002E-3</v>
          </cell>
        </row>
        <row r="72">
          <cell r="A72">
            <v>100</v>
          </cell>
          <cell r="B72">
            <v>2275</v>
          </cell>
          <cell r="C72">
            <v>0</v>
          </cell>
          <cell r="D72">
            <v>4233.2673960000002</v>
          </cell>
        </row>
        <row r="73">
          <cell r="A73">
            <v>100</v>
          </cell>
          <cell r="B73">
            <v>2275</v>
          </cell>
          <cell r="C73">
            <v>8</v>
          </cell>
          <cell r="D73">
            <v>0</v>
          </cell>
        </row>
        <row r="74">
          <cell r="A74">
            <v>100</v>
          </cell>
          <cell r="B74">
            <v>2276</v>
          </cell>
          <cell r="C74">
            <v>0</v>
          </cell>
          <cell r="D74">
            <v>3817.3344029999998</v>
          </cell>
        </row>
        <row r="75">
          <cell r="A75">
            <v>100</v>
          </cell>
          <cell r="B75">
            <v>2278</v>
          </cell>
          <cell r="C75">
            <v>0</v>
          </cell>
          <cell r="D75">
            <v>79.304074999999997</v>
          </cell>
        </row>
        <row r="76">
          <cell r="A76">
            <v>100</v>
          </cell>
          <cell r="B76">
            <v>2279</v>
          </cell>
          <cell r="C76">
            <v>0</v>
          </cell>
          <cell r="D76">
            <v>69.398380000000003</v>
          </cell>
        </row>
        <row r="77">
          <cell r="A77">
            <v>100</v>
          </cell>
          <cell r="B77">
            <v>2616</v>
          </cell>
          <cell r="C77">
            <v>8</v>
          </cell>
          <cell r="D77">
            <v>1.2894490000000001</v>
          </cell>
        </row>
        <row r="78">
          <cell r="A78">
            <v>100</v>
          </cell>
          <cell r="B78">
            <v>2618</v>
          </cell>
          <cell r="C78">
            <v>8</v>
          </cell>
          <cell r="D78">
            <v>3.2073339999999999</v>
          </cell>
        </row>
        <row r="79">
          <cell r="A79">
            <v>100</v>
          </cell>
          <cell r="B79">
            <v>3919</v>
          </cell>
          <cell r="C79">
            <v>0</v>
          </cell>
          <cell r="D79">
            <v>127.398144</v>
          </cell>
        </row>
        <row r="80">
          <cell r="A80">
            <v>100</v>
          </cell>
          <cell r="B80">
            <v>12111</v>
          </cell>
          <cell r="C80">
            <v>0</v>
          </cell>
          <cell r="D80">
            <v>-5.219284</v>
          </cell>
        </row>
        <row r="81">
          <cell r="A81">
            <v>100</v>
          </cell>
          <cell r="B81">
            <v>12118</v>
          </cell>
          <cell r="C81">
            <v>0</v>
          </cell>
          <cell r="D81">
            <v>24.252884000000002</v>
          </cell>
        </row>
        <row r="82">
          <cell r="A82">
            <v>100</v>
          </cell>
          <cell r="B82">
            <v>12161</v>
          </cell>
          <cell r="C82">
            <v>0</v>
          </cell>
          <cell r="D82">
            <v>0.195412</v>
          </cell>
        </row>
        <row r="83">
          <cell r="A83">
            <v>100</v>
          </cell>
          <cell r="B83">
            <v>12164</v>
          </cell>
          <cell r="C83">
            <v>0</v>
          </cell>
          <cell r="D83">
            <v>182.588131</v>
          </cell>
        </row>
        <row r="84">
          <cell r="A84">
            <v>100</v>
          </cell>
          <cell r="B84">
            <v>12169</v>
          </cell>
          <cell r="C84">
            <v>0</v>
          </cell>
          <cell r="D84">
            <v>0.76877399999999996</v>
          </cell>
        </row>
        <row r="85">
          <cell r="A85">
            <v>100</v>
          </cell>
          <cell r="B85">
            <v>12176</v>
          </cell>
          <cell r="C85">
            <v>0</v>
          </cell>
          <cell r="D85">
            <v>-175.12715900000001</v>
          </cell>
        </row>
        <row r="86">
          <cell r="A86">
            <v>100</v>
          </cell>
          <cell r="B86">
            <v>12177</v>
          </cell>
          <cell r="C86">
            <v>0</v>
          </cell>
          <cell r="D86">
            <v>-315.89475299999998</v>
          </cell>
        </row>
        <row r="87">
          <cell r="A87">
            <v>100</v>
          </cell>
          <cell r="B87">
            <v>12178</v>
          </cell>
          <cell r="C87">
            <v>0</v>
          </cell>
          <cell r="D87">
            <v>145.871092</v>
          </cell>
        </row>
        <row r="88">
          <cell r="A88">
            <v>100</v>
          </cell>
          <cell r="B88">
            <v>12191</v>
          </cell>
          <cell r="C88">
            <v>0</v>
          </cell>
          <cell r="D88">
            <v>91.602598</v>
          </cell>
        </row>
        <row r="89">
          <cell r="A89">
            <v>100</v>
          </cell>
          <cell r="B89">
            <v>12560</v>
          </cell>
          <cell r="C89">
            <v>0</v>
          </cell>
          <cell r="D89">
            <v>-27.432794999999999</v>
          </cell>
        </row>
        <row r="90">
          <cell r="A90">
            <v>100</v>
          </cell>
          <cell r="B90">
            <v>12751</v>
          </cell>
          <cell r="C90">
            <v>0</v>
          </cell>
          <cell r="D90">
            <v>0.74369200000000002</v>
          </cell>
        </row>
        <row r="91">
          <cell r="A91">
            <v>100</v>
          </cell>
          <cell r="B91">
            <v>12754</v>
          </cell>
          <cell r="C91">
            <v>0</v>
          </cell>
          <cell r="D91">
            <v>-191.53062</v>
          </cell>
        </row>
        <row r="92">
          <cell r="A92">
            <v>100</v>
          </cell>
          <cell r="B92">
            <v>12756</v>
          </cell>
          <cell r="C92">
            <v>0</v>
          </cell>
          <cell r="D92">
            <v>-22.051822000000001</v>
          </cell>
        </row>
        <row r="93">
          <cell r="A93">
            <v>100</v>
          </cell>
          <cell r="B93">
            <v>12798</v>
          </cell>
          <cell r="C93">
            <v>0</v>
          </cell>
          <cell r="D93">
            <v>-137.98487399999999</v>
          </cell>
        </row>
        <row r="94">
          <cell r="A94">
            <v>100</v>
          </cell>
          <cell r="B94">
            <v>12799</v>
          </cell>
          <cell r="C94">
            <v>0</v>
          </cell>
          <cell r="D94">
            <v>-1.269252</v>
          </cell>
        </row>
        <row r="95">
          <cell r="A95">
            <v>100</v>
          </cell>
          <cell r="B95">
            <v>14289</v>
          </cell>
          <cell r="C95">
            <v>0</v>
          </cell>
          <cell r="D95">
            <v>8.8082999999999995E-2</v>
          </cell>
        </row>
        <row r="96">
          <cell r="A96">
            <v>100</v>
          </cell>
          <cell r="B96">
            <v>14298</v>
          </cell>
          <cell r="C96">
            <v>0</v>
          </cell>
          <cell r="D96">
            <v>1.9999999999999999E-6</v>
          </cell>
        </row>
        <row r="97">
          <cell r="A97">
            <v>100</v>
          </cell>
          <cell r="B97">
            <v>14299</v>
          </cell>
          <cell r="C97">
            <v>0</v>
          </cell>
          <cell r="D97">
            <v>-0.15105499999999999</v>
          </cell>
        </row>
        <row r="98">
          <cell r="A98">
            <v>100</v>
          </cell>
          <cell r="B98">
            <v>16142</v>
          </cell>
          <cell r="C98">
            <v>7</v>
          </cell>
          <cell r="D98">
            <v>36.572405000000003</v>
          </cell>
        </row>
        <row r="99">
          <cell r="A99">
            <v>100</v>
          </cell>
          <cell r="B99">
            <v>16142</v>
          </cell>
          <cell r="C99">
            <v>8</v>
          </cell>
          <cell r="D99">
            <v>-1.0540579999999999</v>
          </cell>
        </row>
        <row r="100">
          <cell r="A100">
            <v>100</v>
          </cell>
          <cell r="B100">
            <v>16161</v>
          </cell>
          <cell r="C100">
            <v>6</v>
          </cell>
          <cell r="D100">
            <v>-1.8030820000000001</v>
          </cell>
        </row>
        <row r="101">
          <cell r="A101">
            <v>100</v>
          </cell>
          <cell r="B101">
            <v>16161</v>
          </cell>
          <cell r="C101">
            <v>7</v>
          </cell>
          <cell r="D101">
            <v>1.2656579999999999</v>
          </cell>
        </row>
        <row r="102">
          <cell r="A102">
            <v>100</v>
          </cell>
          <cell r="B102">
            <v>16161</v>
          </cell>
          <cell r="C102">
            <v>8</v>
          </cell>
          <cell r="D102">
            <v>1.3122999999999999E-2</v>
          </cell>
        </row>
        <row r="103">
          <cell r="A103">
            <v>100</v>
          </cell>
          <cell r="B103">
            <v>22001</v>
          </cell>
          <cell r="C103">
            <v>0</v>
          </cell>
          <cell r="D103">
            <v>-91.491443000000004</v>
          </cell>
        </row>
        <row r="104">
          <cell r="A104">
            <v>100</v>
          </cell>
          <cell r="B104">
            <v>22002</v>
          </cell>
          <cell r="C104">
            <v>0</v>
          </cell>
          <cell r="D104">
            <v>0</v>
          </cell>
        </row>
        <row r="105">
          <cell r="A105">
            <v>100</v>
          </cell>
          <cell r="B105">
            <v>22003</v>
          </cell>
          <cell r="C105">
            <v>0</v>
          </cell>
          <cell r="D105">
            <v>23.450672000000001</v>
          </cell>
        </row>
        <row r="106">
          <cell r="A106">
            <v>100</v>
          </cell>
          <cell r="B106">
            <v>22004</v>
          </cell>
          <cell r="C106">
            <v>0</v>
          </cell>
          <cell r="D106">
            <v>169.235544</v>
          </cell>
        </row>
        <row r="107">
          <cell r="A107">
            <v>100</v>
          </cell>
          <cell r="B107">
            <v>22005</v>
          </cell>
          <cell r="C107">
            <v>0</v>
          </cell>
          <cell r="D107">
            <v>43.850942000000003</v>
          </cell>
        </row>
        <row r="108">
          <cell r="A108">
            <v>100</v>
          </cell>
          <cell r="B108">
            <v>22007</v>
          </cell>
          <cell r="C108">
            <v>0</v>
          </cell>
          <cell r="D108">
            <v>-1.1016300000000001</v>
          </cell>
        </row>
        <row r="109">
          <cell r="A109">
            <v>100</v>
          </cell>
          <cell r="B109">
            <v>22008</v>
          </cell>
          <cell r="C109">
            <v>0</v>
          </cell>
          <cell r="D109">
            <v>-9.7780000000000002E-3</v>
          </cell>
        </row>
        <row r="110">
          <cell r="A110">
            <v>100</v>
          </cell>
          <cell r="B110">
            <v>22011</v>
          </cell>
          <cell r="C110">
            <v>0</v>
          </cell>
          <cell r="D110">
            <v>-1.5720860000000001</v>
          </cell>
        </row>
        <row r="111">
          <cell r="A111">
            <v>100</v>
          </cell>
          <cell r="B111">
            <v>22013</v>
          </cell>
          <cell r="C111">
            <v>0</v>
          </cell>
          <cell r="D111">
            <v>-6.5565999999999999E-2</v>
          </cell>
        </row>
        <row r="112">
          <cell r="A112">
            <v>100</v>
          </cell>
          <cell r="B112">
            <v>22016</v>
          </cell>
          <cell r="C112">
            <v>0</v>
          </cell>
          <cell r="D112">
            <v>0.27713300000000002</v>
          </cell>
        </row>
        <row r="113">
          <cell r="A113">
            <v>100</v>
          </cell>
          <cell r="B113">
            <v>22019</v>
          </cell>
          <cell r="C113">
            <v>0</v>
          </cell>
          <cell r="D113">
            <v>-89.049605999999997</v>
          </cell>
        </row>
        <row r="114">
          <cell r="A114">
            <v>100</v>
          </cell>
          <cell r="B114">
            <v>22162</v>
          </cell>
          <cell r="C114">
            <v>0</v>
          </cell>
          <cell r="D114">
            <v>0.25697999999999999</v>
          </cell>
        </row>
        <row r="115">
          <cell r="A115">
            <v>100</v>
          </cell>
          <cell r="B115">
            <v>22165</v>
          </cell>
          <cell r="C115">
            <v>0</v>
          </cell>
          <cell r="D115">
            <v>6.4621680000000001</v>
          </cell>
        </row>
        <row r="116">
          <cell r="A116">
            <v>100</v>
          </cell>
          <cell r="B116">
            <v>22191</v>
          </cell>
          <cell r="C116">
            <v>0</v>
          </cell>
          <cell r="D116">
            <v>-91.552949999999996</v>
          </cell>
        </row>
        <row r="117">
          <cell r="A117">
            <v>100</v>
          </cell>
          <cell r="B117">
            <v>22751</v>
          </cell>
          <cell r="C117">
            <v>0</v>
          </cell>
          <cell r="D117">
            <v>2719.6283400000002</v>
          </cell>
        </row>
        <row r="118">
          <cell r="A118">
            <v>100</v>
          </cell>
          <cell r="B118">
            <v>22753</v>
          </cell>
          <cell r="C118">
            <v>0</v>
          </cell>
          <cell r="D118">
            <v>22.165965</v>
          </cell>
        </row>
        <row r="119">
          <cell r="A119">
            <v>100</v>
          </cell>
          <cell r="B119">
            <v>22758</v>
          </cell>
          <cell r="C119">
            <v>0</v>
          </cell>
          <cell r="D119">
            <v>-7821.1306299999997</v>
          </cell>
        </row>
        <row r="120">
          <cell r="A120">
            <v>100</v>
          </cell>
          <cell r="B120">
            <v>22761</v>
          </cell>
          <cell r="C120">
            <v>0</v>
          </cell>
          <cell r="D120">
            <v>0.90246899999999997</v>
          </cell>
        </row>
        <row r="121">
          <cell r="A121">
            <v>100</v>
          </cell>
          <cell r="B121">
            <v>22763</v>
          </cell>
          <cell r="C121">
            <v>0</v>
          </cell>
          <cell r="D121">
            <v>-435.46563600000002</v>
          </cell>
        </row>
        <row r="122">
          <cell r="A122">
            <v>100</v>
          </cell>
          <cell r="B122">
            <v>22799</v>
          </cell>
          <cell r="C122">
            <v>0</v>
          </cell>
          <cell r="D122">
            <v>-8.3765000000000006E-2</v>
          </cell>
        </row>
        <row r="123">
          <cell r="A123">
            <v>100</v>
          </cell>
          <cell r="B123">
            <v>26122</v>
          </cell>
          <cell r="C123">
            <v>8</v>
          </cell>
          <cell r="D123">
            <v>5.0567000000000001E-2</v>
          </cell>
        </row>
        <row r="124">
          <cell r="A124">
            <v>100</v>
          </cell>
          <cell r="B124">
            <v>26249</v>
          </cell>
          <cell r="C124">
            <v>8</v>
          </cell>
          <cell r="D124">
            <v>0.19205700000000001</v>
          </cell>
        </row>
        <row r="125">
          <cell r="A125">
            <v>100</v>
          </cell>
          <cell r="B125">
            <v>121761</v>
          </cell>
          <cell r="C125">
            <v>0</v>
          </cell>
          <cell r="D125">
            <v>-3.0694789999999998</v>
          </cell>
        </row>
        <row r="126">
          <cell r="A126">
            <v>100</v>
          </cell>
          <cell r="B126">
            <v>1110</v>
          </cell>
          <cell r="C126">
            <v>0</v>
          </cell>
          <cell r="D126">
            <v>-0.21826500000000004</v>
          </cell>
        </row>
        <row r="127">
          <cell r="A127">
            <v>100</v>
          </cell>
          <cell r="B127">
            <v>1120</v>
          </cell>
          <cell r="C127">
            <v>0</v>
          </cell>
          <cell r="D127">
            <v>-57225.011241000015</v>
          </cell>
        </row>
        <row r="128">
          <cell r="A128">
            <v>100</v>
          </cell>
          <cell r="B128">
            <v>1147</v>
          </cell>
          <cell r="C128">
            <v>0</v>
          </cell>
          <cell r="D128">
            <v>-11.166017999999999</v>
          </cell>
        </row>
        <row r="129">
          <cell r="A129">
            <v>100</v>
          </cell>
          <cell r="B129">
            <v>1170</v>
          </cell>
          <cell r="C129">
            <v>0</v>
          </cell>
          <cell r="D129">
            <v>0</v>
          </cell>
        </row>
        <row r="130">
          <cell r="A130">
            <v>100</v>
          </cell>
          <cell r="B130">
            <v>1177</v>
          </cell>
          <cell r="C130">
            <v>0</v>
          </cell>
          <cell r="D130">
            <v>-3.0375701953744283E-13</v>
          </cell>
        </row>
        <row r="131">
          <cell r="A131">
            <v>100</v>
          </cell>
          <cell r="B131">
            <v>1179</v>
          </cell>
          <cell r="C131">
            <v>0</v>
          </cell>
          <cell r="D131">
            <v>0</v>
          </cell>
        </row>
        <row r="132">
          <cell r="A132">
            <v>100</v>
          </cell>
          <cell r="B132">
            <v>1181</v>
          </cell>
          <cell r="C132">
            <v>0</v>
          </cell>
          <cell r="D132">
            <v>-52.096527999999999</v>
          </cell>
        </row>
        <row r="133">
          <cell r="A133">
            <v>100</v>
          </cell>
          <cell r="B133">
            <v>1182</v>
          </cell>
          <cell r="C133">
            <v>0</v>
          </cell>
          <cell r="D133">
            <v>727.98837800000001</v>
          </cell>
        </row>
        <row r="134">
          <cell r="A134">
            <v>100</v>
          </cell>
          <cell r="B134">
            <v>1183</v>
          </cell>
          <cell r="C134">
            <v>0</v>
          </cell>
          <cell r="D134">
            <v>56156.759245000001</v>
          </cell>
        </row>
        <row r="135">
          <cell r="A135">
            <v>100</v>
          </cell>
          <cell r="B135">
            <v>1184</v>
          </cell>
          <cell r="C135">
            <v>0</v>
          </cell>
          <cell r="D135">
            <v>-955.24339999999995</v>
          </cell>
        </row>
        <row r="136">
          <cell r="A136">
            <v>100</v>
          </cell>
          <cell r="B136">
            <v>1187</v>
          </cell>
          <cell r="C136">
            <v>0</v>
          </cell>
          <cell r="D136">
            <v>10.912237000000005</v>
          </cell>
        </row>
        <row r="137">
          <cell r="A137">
            <v>100</v>
          </cell>
          <cell r="B137">
            <v>1189</v>
          </cell>
          <cell r="C137">
            <v>0</v>
          </cell>
          <cell r="D137">
            <v>-0.41168800000000005</v>
          </cell>
        </row>
        <row r="138">
          <cell r="A138">
            <v>100</v>
          </cell>
          <cell r="B138">
            <v>1211</v>
          </cell>
          <cell r="C138">
            <v>0</v>
          </cell>
          <cell r="D138">
            <v>-10.309421999999998</v>
          </cell>
        </row>
        <row r="139">
          <cell r="A139">
            <v>100</v>
          </cell>
          <cell r="B139">
            <v>1213</v>
          </cell>
          <cell r="C139">
            <v>0</v>
          </cell>
          <cell r="D139">
            <v>-1.0948069999995065</v>
          </cell>
        </row>
        <row r="140">
          <cell r="A140">
            <v>100</v>
          </cell>
          <cell r="B140">
            <v>1214</v>
          </cell>
          <cell r="C140">
            <v>0</v>
          </cell>
          <cell r="D140">
            <v>68.833334999999991</v>
          </cell>
        </row>
        <row r="141">
          <cell r="A141">
            <v>100</v>
          </cell>
          <cell r="B141">
            <v>1215</v>
          </cell>
          <cell r="C141">
            <v>0</v>
          </cell>
          <cell r="D141">
            <v>-8289.997327000001</v>
          </cell>
        </row>
        <row r="142">
          <cell r="A142">
            <v>100</v>
          </cell>
          <cell r="B142">
            <v>1216</v>
          </cell>
          <cell r="C142">
            <v>0</v>
          </cell>
          <cell r="D142">
            <v>-97.270820000000001</v>
          </cell>
        </row>
        <row r="143">
          <cell r="A143">
            <v>100</v>
          </cell>
          <cell r="B143">
            <v>1217</v>
          </cell>
          <cell r="C143">
            <v>0</v>
          </cell>
          <cell r="D143">
            <v>6.6344690000000002</v>
          </cell>
        </row>
        <row r="144">
          <cell r="A144">
            <v>100</v>
          </cell>
          <cell r="B144">
            <v>1219</v>
          </cell>
          <cell r="C144">
            <v>0</v>
          </cell>
          <cell r="D144">
            <v>-68</v>
          </cell>
        </row>
        <row r="145">
          <cell r="A145">
            <v>100</v>
          </cell>
          <cell r="B145">
            <v>1229</v>
          </cell>
          <cell r="C145">
            <v>0</v>
          </cell>
          <cell r="D145">
            <v>2626.408347</v>
          </cell>
        </row>
        <row r="146">
          <cell r="A146">
            <v>100</v>
          </cell>
          <cell r="B146">
            <v>1255</v>
          </cell>
          <cell r="C146">
            <v>7</v>
          </cell>
          <cell r="D146">
            <v>297.87889999999999</v>
          </cell>
        </row>
        <row r="147">
          <cell r="A147">
            <v>100</v>
          </cell>
          <cell r="B147">
            <v>1255</v>
          </cell>
          <cell r="C147">
            <v>8</v>
          </cell>
          <cell r="D147">
            <v>-100</v>
          </cell>
        </row>
        <row r="148">
          <cell r="A148">
            <v>100</v>
          </cell>
          <cell r="B148">
            <v>1279</v>
          </cell>
          <cell r="C148">
            <v>0</v>
          </cell>
          <cell r="D148">
            <v>0</v>
          </cell>
        </row>
        <row r="149">
          <cell r="A149">
            <v>100</v>
          </cell>
          <cell r="B149">
            <v>1622</v>
          </cell>
          <cell r="C149">
            <v>8</v>
          </cell>
          <cell r="D149">
            <v>-136.186667</v>
          </cell>
        </row>
        <row r="150">
          <cell r="A150">
            <v>100</v>
          </cell>
          <cell r="B150">
            <v>1622</v>
          </cell>
          <cell r="C150">
            <v>9</v>
          </cell>
          <cell r="D150">
            <v>-15.854044000000002</v>
          </cell>
        </row>
        <row r="151">
          <cell r="A151">
            <v>100</v>
          </cell>
          <cell r="B151">
            <v>1623</v>
          </cell>
          <cell r="C151">
            <v>9</v>
          </cell>
          <cell r="D151">
            <v>-86.986000000000004</v>
          </cell>
        </row>
        <row r="152">
          <cell r="A152">
            <v>100</v>
          </cell>
          <cell r="B152">
            <v>1625</v>
          </cell>
          <cell r="C152">
            <v>9</v>
          </cell>
          <cell r="D152">
            <v>-7384.3651260000006</v>
          </cell>
        </row>
        <row r="153">
          <cell r="A153">
            <v>100</v>
          </cell>
          <cell r="B153">
            <v>1711</v>
          </cell>
          <cell r="C153">
            <v>7</v>
          </cell>
          <cell r="D153">
            <v>5574.6769789999998</v>
          </cell>
        </row>
        <row r="154">
          <cell r="A154">
            <v>100</v>
          </cell>
          <cell r="B154">
            <v>1735</v>
          </cell>
          <cell r="C154">
            <v>7</v>
          </cell>
          <cell r="D154">
            <v>251.53455500000001</v>
          </cell>
        </row>
        <row r="155">
          <cell r="A155">
            <v>100</v>
          </cell>
          <cell r="B155">
            <v>2212</v>
          </cell>
          <cell r="C155">
            <v>0</v>
          </cell>
          <cell r="D155">
            <v>-14.595368000000063</v>
          </cell>
        </row>
        <row r="156">
          <cell r="A156">
            <v>100</v>
          </cell>
          <cell r="B156">
            <v>2213</v>
          </cell>
          <cell r="C156">
            <v>0</v>
          </cell>
          <cell r="D156">
            <v>100.34533800000001</v>
          </cell>
        </row>
        <row r="157">
          <cell r="A157">
            <v>100</v>
          </cell>
          <cell r="B157">
            <v>2215</v>
          </cell>
          <cell r="C157">
            <v>0</v>
          </cell>
          <cell r="D157">
            <v>8.7475079999999998</v>
          </cell>
        </row>
        <row r="158">
          <cell r="A158">
            <v>100</v>
          </cell>
          <cell r="B158">
            <v>2216</v>
          </cell>
          <cell r="C158">
            <v>0</v>
          </cell>
          <cell r="D158">
            <v>-17.747478999999995</v>
          </cell>
        </row>
        <row r="159">
          <cell r="A159">
            <v>100</v>
          </cell>
          <cell r="B159">
            <v>2218</v>
          </cell>
          <cell r="C159">
            <v>0</v>
          </cell>
          <cell r="D159">
            <v>-106.140851</v>
          </cell>
        </row>
        <row r="160">
          <cell r="A160">
            <v>100</v>
          </cell>
          <cell r="B160">
            <v>2275</v>
          </cell>
          <cell r="C160">
            <v>0</v>
          </cell>
          <cell r="D160">
            <v>74.712861000000274</v>
          </cell>
        </row>
        <row r="161">
          <cell r="A161">
            <v>100</v>
          </cell>
          <cell r="B161">
            <v>2634</v>
          </cell>
          <cell r="C161">
            <v>9</v>
          </cell>
          <cell r="D161">
            <v>-268.52</v>
          </cell>
        </row>
        <row r="162">
          <cell r="A162">
            <v>100</v>
          </cell>
          <cell r="B162">
            <v>2635</v>
          </cell>
          <cell r="C162">
            <v>9</v>
          </cell>
          <cell r="D162">
            <v>2132</v>
          </cell>
        </row>
        <row r="163">
          <cell r="A163">
            <v>100</v>
          </cell>
          <cell r="B163">
            <v>2636</v>
          </cell>
          <cell r="C163">
            <v>9</v>
          </cell>
          <cell r="D163">
            <v>428.16</v>
          </cell>
        </row>
        <row r="164">
          <cell r="A164">
            <v>100</v>
          </cell>
          <cell r="B164">
            <v>3136</v>
          </cell>
          <cell r="C164">
            <v>0</v>
          </cell>
          <cell r="D164">
            <v>29413.911208999998</v>
          </cell>
        </row>
        <row r="165">
          <cell r="A165">
            <v>100</v>
          </cell>
          <cell r="B165">
            <v>3226</v>
          </cell>
          <cell r="C165">
            <v>0</v>
          </cell>
          <cell r="D165">
            <v>-39663.154276000001</v>
          </cell>
        </row>
        <row r="166">
          <cell r="A166">
            <v>100</v>
          </cell>
          <cell r="B166">
            <v>12111</v>
          </cell>
          <cell r="C166">
            <v>0</v>
          </cell>
          <cell r="D166">
            <v>-59.736655000001321</v>
          </cell>
        </row>
        <row r="167">
          <cell r="A167">
            <v>100</v>
          </cell>
          <cell r="B167">
            <v>12122</v>
          </cell>
          <cell r="C167">
            <v>0</v>
          </cell>
          <cell r="D167">
            <v>16.930771</v>
          </cell>
        </row>
        <row r="168">
          <cell r="A168">
            <v>100</v>
          </cell>
          <cell r="B168">
            <v>12123</v>
          </cell>
          <cell r="C168">
            <v>0</v>
          </cell>
          <cell r="D168">
            <v>-42.599700000000006</v>
          </cell>
        </row>
        <row r="169">
          <cell r="A169">
            <v>100</v>
          </cell>
          <cell r="B169">
            <v>12152</v>
          </cell>
          <cell r="C169">
            <v>0</v>
          </cell>
          <cell r="D169">
            <v>92153.952520999999</v>
          </cell>
        </row>
        <row r="170">
          <cell r="A170">
            <v>100</v>
          </cell>
          <cell r="B170">
            <v>12161</v>
          </cell>
          <cell r="C170">
            <v>0</v>
          </cell>
          <cell r="D170">
            <v>7.2000269999999968</v>
          </cell>
        </row>
        <row r="171">
          <cell r="A171">
            <v>100</v>
          </cell>
          <cell r="B171">
            <v>12166</v>
          </cell>
          <cell r="C171">
            <v>0</v>
          </cell>
          <cell r="D171">
            <v>1.3372999999999999E-2</v>
          </cell>
        </row>
        <row r="172">
          <cell r="A172">
            <v>100</v>
          </cell>
          <cell r="B172">
            <v>12168</v>
          </cell>
          <cell r="C172">
            <v>0</v>
          </cell>
          <cell r="D172">
            <v>-0.27347100000000002</v>
          </cell>
        </row>
        <row r="173">
          <cell r="A173">
            <v>100</v>
          </cell>
          <cell r="B173">
            <v>12171</v>
          </cell>
          <cell r="C173">
            <v>0</v>
          </cell>
          <cell r="D173">
            <v>-9.5957030000000021</v>
          </cell>
        </row>
        <row r="174">
          <cell r="A174">
            <v>100</v>
          </cell>
          <cell r="B174">
            <v>12560</v>
          </cell>
          <cell r="C174">
            <v>0</v>
          </cell>
          <cell r="D174">
            <v>917.37488000000008</v>
          </cell>
        </row>
        <row r="175">
          <cell r="A175">
            <v>100</v>
          </cell>
          <cell r="B175">
            <v>12565</v>
          </cell>
          <cell r="C175">
            <v>0</v>
          </cell>
          <cell r="D175">
            <v>-11.745123</v>
          </cell>
        </row>
        <row r="176">
          <cell r="A176">
            <v>100</v>
          </cell>
          <cell r="B176">
            <v>12591</v>
          </cell>
          <cell r="C176">
            <v>0</v>
          </cell>
          <cell r="D176">
            <v>-0.69323399999999991</v>
          </cell>
        </row>
        <row r="177">
          <cell r="A177">
            <v>100</v>
          </cell>
          <cell r="B177">
            <v>13101</v>
          </cell>
          <cell r="C177">
            <v>0</v>
          </cell>
          <cell r="D177">
            <v>70842.801283000008</v>
          </cell>
        </row>
        <row r="178">
          <cell r="A178">
            <v>100</v>
          </cell>
          <cell r="B178">
            <v>13102</v>
          </cell>
          <cell r="C178">
            <v>0</v>
          </cell>
          <cell r="D178">
            <v>60754.498757000001</v>
          </cell>
        </row>
        <row r="179">
          <cell r="A179">
            <v>100</v>
          </cell>
          <cell r="B179">
            <v>13103</v>
          </cell>
          <cell r="C179">
            <v>0</v>
          </cell>
          <cell r="D179">
            <v>122955.9705309999</v>
          </cell>
        </row>
        <row r="180">
          <cell r="A180">
            <v>100</v>
          </cell>
          <cell r="B180">
            <v>13104</v>
          </cell>
          <cell r="C180">
            <v>0</v>
          </cell>
          <cell r="D180">
            <v>70774.582028000004</v>
          </cell>
        </row>
        <row r="181">
          <cell r="A181">
            <v>100</v>
          </cell>
          <cell r="B181">
            <v>13107</v>
          </cell>
          <cell r="C181">
            <v>0</v>
          </cell>
          <cell r="D181">
            <v>-1167.0032900000001</v>
          </cell>
        </row>
        <row r="182">
          <cell r="A182">
            <v>100</v>
          </cell>
          <cell r="B182">
            <v>13108</v>
          </cell>
          <cell r="C182">
            <v>0</v>
          </cell>
          <cell r="D182">
            <v>-804.57593599999996</v>
          </cell>
        </row>
        <row r="183">
          <cell r="A183">
            <v>100</v>
          </cell>
          <cell r="B183">
            <v>13109</v>
          </cell>
          <cell r="C183">
            <v>0</v>
          </cell>
          <cell r="D183">
            <v>-277327.61700199998</v>
          </cell>
        </row>
        <row r="184">
          <cell r="A184">
            <v>100</v>
          </cell>
          <cell r="B184">
            <v>16122</v>
          </cell>
          <cell r="C184">
            <v>7</v>
          </cell>
          <cell r="D184">
            <v>10000</v>
          </cell>
        </row>
        <row r="185">
          <cell r="A185">
            <v>100</v>
          </cell>
          <cell r="B185">
            <v>16122</v>
          </cell>
          <cell r="C185">
            <v>8</v>
          </cell>
          <cell r="D185">
            <v>-2977.6073510000001</v>
          </cell>
        </row>
        <row r="186">
          <cell r="A186">
            <v>100</v>
          </cell>
          <cell r="B186">
            <v>16122</v>
          </cell>
          <cell r="C186">
            <v>9</v>
          </cell>
          <cell r="D186">
            <v>1352.2585829999998</v>
          </cell>
        </row>
        <row r="187">
          <cell r="A187">
            <v>100</v>
          </cell>
          <cell r="B187">
            <v>16126</v>
          </cell>
          <cell r="C187">
            <v>8</v>
          </cell>
          <cell r="D187">
            <v>-31.783743000000001</v>
          </cell>
        </row>
        <row r="188">
          <cell r="A188">
            <v>100</v>
          </cell>
          <cell r="B188">
            <v>16126</v>
          </cell>
          <cell r="C188">
            <v>9</v>
          </cell>
          <cell r="D188">
            <v>26.074425999999999</v>
          </cell>
        </row>
        <row r="189">
          <cell r="A189">
            <v>100</v>
          </cell>
          <cell r="B189">
            <v>16127</v>
          </cell>
          <cell r="C189">
            <v>8</v>
          </cell>
          <cell r="D189">
            <v>-0.953152</v>
          </cell>
        </row>
        <row r="190">
          <cell r="A190">
            <v>100</v>
          </cell>
          <cell r="B190">
            <v>16127</v>
          </cell>
          <cell r="C190">
            <v>9</v>
          </cell>
          <cell r="D190">
            <v>0.75505200000000006</v>
          </cell>
        </row>
        <row r="191">
          <cell r="A191">
            <v>100</v>
          </cell>
          <cell r="B191">
            <v>16132</v>
          </cell>
          <cell r="C191">
            <v>9</v>
          </cell>
          <cell r="D191">
            <v>6.6010849999999994</v>
          </cell>
        </row>
        <row r="192">
          <cell r="A192">
            <v>100</v>
          </cell>
          <cell r="B192">
            <v>16142</v>
          </cell>
          <cell r="C192">
            <v>8</v>
          </cell>
          <cell r="D192">
            <v>-36.085011000000002</v>
          </cell>
        </row>
        <row r="193">
          <cell r="A193">
            <v>100</v>
          </cell>
          <cell r="B193">
            <v>16142</v>
          </cell>
          <cell r="C193">
            <v>9</v>
          </cell>
          <cell r="D193">
            <v>3.7803630000000004</v>
          </cell>
        </row>
        <row r="194">
          <cell r="A194">
            <v>100</v>
          </cell>
          <cell r="B194">
            <v>16151</v>
          </cell>
          <cell r="C194">
            <v>7</v>
          </cell>
          <cell r="D194">
            <v>68</v>
          </cell>
        </row>
        <row r="195">
          <cell r="A195">
            <v>100</v>
          </cell>
          <cell r="B195">
            <v>16152</v>
          </cell>
          <cell r="C195">
            <v>8</v>
          </cell>
          <cell r="D195">
            <v>-13.121580999999999</v>
          </cell>
        </row>
        <row r="196">
          <cell r="A196">
            <v>100</v>
          </cell>
          <cell r="B196">
            <v>16152</v>
          </cell>
          <cell r="C196">
            <v>9</v>
          </cell>
          <cell r="D196">
            <v>3.8016959999999989</v>
          </cell>
        </row>
        <row r="197">
          <cell r="A197">
            <v>100</v>
          </cell>
          <cell r="B197">
            <v>16162</v>
          </cell>
          <cell r="C197">
            <v>8</v>
          </cell>
          <cell r="D197">
            <v>-1.626174</v>
          </cell>
        </row>
        <row r="198">
          <cell r="A198">
            <v>100</v>
          </cell>
          <cell r="B198">
            <v>16162</v>
          </cell>
          <cell r="C198">
            <v>9</v>
          </cell>
          <cell r="D198">
            <v>0.96610299999999982</v>
          </cell>
        </row>
        <row r="199">
          <cell r="A199">
            <v>100</v>
          </cell>
          <cell r="B199">
            <v>22003</v>
          </cell>
          <cell r="C199">
            <v>0</v>
          </cell>
          <cell r="D199">
            <v>1.3792E-2</v>
          </cell>
        </row>
        <row r="200">
          <cell r="A200">
            <v>100</v>
          </cell>
          <cell r="B200">
            <v>22011</v>
          </cell>
          <cell r="C200">
            <v>0</v>
          </cell>
          <cell r="D200">
            <v>-8.4103309999999993</v>
          </cell>
        </row>
        <row r="201">
          <cell r="A201">
            <v>100</v>
          </cell>
          <cell r="B201">
            <v>22016</v>
          </cell>
          <cell r="C201">
            <v>0</v>
          </cell>
          <cell r="D201">
            <v>172.594381</v>
          </cell>
        </row>
        <row r="202">
          <cell r="A202">
            <v>100</v>
          </cell>
          <cell r="B202">
            <v>22017</v>
          </cell>
          <cell r="C202">
            <v>0</v>
          </cell>
          <cell r="D202">
            <v>19.655329999999999</v>
          </cell>
        </row>
        <row r="203">
          <cell r="A203">
            <v>100</v>
          </cell>
          <cell r="B203">
            <v>22019</v>
          </cell>
          <cell r="C203">
            <v>0</v>
          </cell>
          <cell r="D203">
            <v>9.9449820000000013</v>
          </cell>
        </row>
        <row r="204">
          <cell r="A204">
            <v>100</v>
          </cell>
          <cell r="B204">
            <v>22151</v>
          </cell>
          <cell r="C204">
            <v>0</v>
          </cell>
          <cell r="D204">
            <v>-77.102753000000007</v>
          </cell>
        </row>
        <row r="205">
          <cell r="A205">
            <v>100</v>
          </cell>
          <cell r="B205">
            <v>22152</v>
          </cell>
          <cell r="C205">
            <v>0</v>
          </cell>
          <cell r="D205">
            <v>138.61498499999996</v>
          </cell>
        </row>
        <row r="206">
          <cell r="A206">
            <v>100</v>
          </cell>
          <cell r="B206">
            <v>22161</v>
          </cell>
          <cell r="C206">
            <v>0</v>
          </cell>
          <cell r="D206">
            <v>120.45240100000001</v>
          </cell>
        </row>
        <row r="207">
          <cell r="A207">
            <v>100</v>
          </cell>
          <cell r="B207">
            <v>22164</v>
          </cell>
          <cell r="C207">
            <v>0</v>
          </cell>
          <cell r="D207">
            <v>556.45664699999986</v>
          </cell>
        </row>
        <row r="208">
          <cell r="A208">
            <v>100</v>
          </cell>
          <cell r="B208">
            <v>22178</v>
          </cell>
          <cell r="C208">
            <v>0</v>
          </cell>
          <cell r="D208">
            <v>5.0738729999999999</v>
          </cell>
        </row>
        <row r="209">
          <cell r="A209">
            <v>100</v>
          </cell>
          <cell r="B209">
            <v>22179</v>
          </cell>
          <cell r="C209">
            <v>0</v>
          </cell>
          <cell r="D209">
            <v>-62.546292000000008</v>
          </cell>
        </row>
        <row r="210">
          <cell r="A210">
            <v>100</v>
          </cell>
          <cell r="B210">
            <v>22191</v>
          </cell>
          <cell r="C210">
            <v>0</v>
          </cell>
          <cell r="D210">
            <v>1848.0505049999999</v>
          </cell>
        </row>
        <row r="211">
          <cell r="A211">
            <v>100</v>
          </cell>
          <cell r="B211">
            <v>22195</v>
          </cell>
          <cell r="C211">
            <v>0</v>
          </cell>
          <cell r="D211">
            <v>38.381481999999998</v>
          </cell>
        </row>
        <row r="212">
          <cell r="A212">
            <v>100</v>
          </cell>
          <cell r="B212">
            <v>26162</v>
          </cell>
          <cell r="C212">
            <v>8</v>
          </cell>
          <cell r="D212">
            <v>0.46782999999999997</v>
          </cell>
        </row>
        <row r="213">
          <cell r="A213">
            <v>100</v>
          </cell>
          <cell r="B213">
            <v>26162</v>
          </cell>
          <cell r="C213">
            <v>9</v>
          </cell>
          <cell r="D213">
            <v>-0.16351500000000002</v>
          </cell>
        </row>
        <row r="214">
          <cell r="A214">
            <v>100</v>
          </cell>
          <cell r="B214">
            <v>26165</v>
          </cell>
          <cell r="C214">
            <v>8</v>
          </cell>
          <cell r="D214">
            <v>1462.47216</v>
          </cell>
        </row>
        <row r="215">
          <cell r="A215">
            <v>100</v>
          </cell>
          <cell r="B215">
            <v>26165</v>
          </cell>
          <cell r="C215">
            <v>9</v>
          </cell>
          <cell r="D215">
            <v>-778.55662700000005</v>
          </cell>
        </row>
        <row r="216">
          <cell r="A216">
            <v>100</v>
          </cell>
          <cell r="B216">
            <v>26190</v>
          </cell>
          <cell r="C216">
            <v>7</v>
          </cell>
          <cell r="D216">
            <v>-3583.2780360000002</v>
          </cell>
        </row>
        <row r="217">
          <cell r="A217">
            <v>100</v>
          </cell>
          <cell r="B217">
            <v>26196</v>
          </cell>
          <cell r="C217">
            <v>7</v>
          </cell>
          <cell r="D217">
            <v>-1564.7740090000002</v>
          </cell>
        </row>
        <row r="218">
          <cell r="A218">
            <v>100</v>
          </cell>
          <cell r="B218">
            <v>26199</v>
          </cell>
          <cell r="C218">
            <v>9</v>
          </cell>
          <cell r="D218">
            <v>0</v>
          </cell>
        </row>
        <row r="219">
          <cell r="A219">
            <v>100</v>
          </cell>
          <cell r="B219">
            <v>27792</v>
          </cell>
          <cell r="C219">
            <v>0</v>
          </cell>
          <cell r="D219">
            <v>50.444175999999999</v>
          </cell>
        </row>
        <row r="220">
          <cell r="A220">
            <v>100</v>
          </cell>
          <cell r="B220">
            <v>31121</v>
          </cell>
          <cell r="C220">
            <v>0</v>
          </cell>
          <cell r="D220">
            <v>6508.9964359999994</v>
          </cell>
        </row>
        <row r="221">
          <cell r="A221">
            <v>198</v>
          </cell>
          <cell r="B221">
            <v>1623</v>
          </cell>
          <cell r="C221">
            <v>7</v>
          </cell>
          <cell r="D221">
            <v>8012.9973019999998</v>
          </cell>
        </row>
        <row r="222">
          <cell r="A222">
            <v>198</v>
          </cell>
          <cell r="B222">
            <v>1623</v>
          </cell>
          <cell r="C222">
            <v>8</v>
          </cell>
          <cell r="D222">
            <v>-56871.499190000002</v>
          </cell>
        </row>
        <row r="223">
          <cell r="A223">
            <v>198</v>
          </cell>
          <cell r="B223">
            <v>1623</v>
          </cell>
          <cell r="C223">
            <v>9</v>
          </cell>
          <cell r="D223">
            <v>-23320.943347</v>
          </cell>
        </row>
        <row r="224">
          <cell r="A224">
            <v>198</v>
          </cell>
          <cell r="B224">
            <v>16131</v>
          </cell>
          <cell r="C224">
            <v>8</v>
          </cell>
          <cell r="D224">
            <v>-6500</v>
          </cell>
        </row>
        <row r="225">
          <cell r="A225">
            <v>198</v>
          </cell>
          <cell r="B225">
            <v>26132</v>
          </cell>
          <cell r="C225">
            <v>9</v>
          </cell>
          <cell r="D225">
            <v>-3533.2359529999994</v>
          </cell>
        </row>
        <row r="226">
          <cell r="A226">
            <v>200</v>
          </cell>
          <cell r="B226">
            <v>2275</v>
          </cell>
          <cell r="C226">
            <v>0</v>
          </cell>
          <cell r="D226">
            <v>-506.16137699999996</v>
          </cell>
        </row>
        <row r="227">
          <cell r="A227">
            <v>200</v>
          </cell>
          <cell r="B227">
            <v>22141</v>
          </cell>
          <cell r="C227">
            <v>0</v>
          </cell>
          <cell r="D227">
            <v>-6.3528390000000003</v>
          </cell>
        </row>
        <row r="228">
          <cell r="A228">
            <v>300</v>
          </cell>
          <cell r="B228">
            <v>2275</v>
          </cell>
          <cell r="C228">
            <v>0</v>
          </cell>
          <cell r="D228">
            <v>1399.8564319999998</v>
          </cell>
        </row>
        <row r="229">
          <cell r="A229">
            <v>300</v>
          </cell>
          <cell r="B229">
            <v>22171</v>
          </cell>
          <cell r="C229">
            <v>0</v>
          </cell>
          <cell r="D229">
            <v>-0.13350000000000001</v>
          </cell>
        </row>
        <row r="230">
          <cell r="A230">
            <v>300</v>
          </cell>
          <cell r="B230">
            <v>22173</v>
          </cell>
          <cell r="C230">
            <v>0</v>
          </cell>
          <cell r="D230">
            <v>-0.11200400000000021</v>
          </cell>
        </row>
        <row r="231">
          <cell r="A231">
            <v>300</v>
          </cell>
          <cell r="B231">
            <v>22174</v>
          </cell>
          <cell r="C231">
            <v>0</v>
          </cell>
          <cell r="D231">
            <v>0.13350000000000001</v>
          </cell>
        </row>
        <row r="232">
          <cell r="A232">
            <v>300</v>
          </cell>
          <cell r="B232">
            <v>22179</v>
          </cell>
          <cell r="C232">
            <v>0</v>
          </cell>
          <cell r="D232">
            <v>62.546292000000037</v>
          </cell>
        </row>
        <row r="233">
          <cell r="A233">
            <v>400</v>
          </cell>
          <cell r="B233">
            <v>2634</v>
          </cell>
          <cell r="C233">
            <v>7</v>
          </cell>
          <cell r="D233">
            <v>-64055.31</v>
          </cell>
        </row>
        <row r="234">
          <cell r="A234">
            <v>400</v>
          </cell>
          <cell r="B234">
            <v>2634</v>
          </cell>
          <cell r="C234">
            <v>8</v>
          </cell>
          <cell r="D234">
            <v>6604.9197199999999</v>
          </cell>
        </row>
        <row r="235">
          <cell r="A235">
            <v>400</v>
          </cell>
          <cell r="B235">
            <v>2634</v>
          </cell>
          <cell r="C235">
            <v>9</v>
          </cell>
          <cell r="D235">
            <v>8415.7462799999994</v>
          </cell>
        </row>
        <row r="236">
          <cell r="A236">
            <v>400</v>
          </cell>
          <cell r="B236">
            <v>2635</v>
          </cell>
          <cell r="C236">
            <v>8</v>
          </cell>
          <cell r="D236">
            <v>56871.499190000002</v>
          </cell>
        </row>
        <row r="237">
          <cell r="A237">
            <v>400</v>
          </cell>
          <cell r="B237">
            <v>2635</v>
          </cell>
          <cell r="C237">
            <v>9</v>
          </cell>
          <cell r="D237">
            <v>28193.257809999999</v>
          </cell>
        </row>
        <row r="238">
          <cell r="A238">
            <v>400</v>
          </cell>
          <cell r="B238">
            <v>2636</v>
          </cell>
          <cell r="C238">
            <v>7</v>
          </cell>
          <cell r="D238">
            <v>-75411.762302000003</v>
          </cell>
        </row>
        <row r="239">
          <cell r="A239">
            <v>400</v>
          </cell>
          <cell r="B239">
            <v>2636</v>
          </cell>
          <cell r="C239">
            <v>9</v>
          </cell>
          <cell r="D239">
            <v>5577.8123020000003</v>
          </cell>
        </row>
        <row r="240">
          <cell r="A240">
            <v>400</v>
          </cell>
          <cell r="B240">
            <v>22355</v>
          </cell>
          <cell r="C240">
            <v>7</v>
          </cell>
          <cell r="D240">
            <v>-131023</v>
          </cell>
        </row>
        <row r="241">
          <cell r="A241">
            <v>400</v>
          </cell>
          <cell r="B241">
            <v>22355</v>
          </cell>
          <cell r="C241">
            <v>8</v>
          </cell>
          <cell r="D241">
            <v>139272</v>
          </cell>
        </row>
        <row r="242">
          <cell r="A242">
            <v>400</v>
          </cell>
          <cell r="B242">
            <v>26190</v>
          </cell>
          <cell r="C242">
            <v>7</v>
          </cell>
          <cell r="D242">
            <v>-99880.483804999996</v>
          </cell>
        </row>
        <row r="243">
          <cell r="A243">
            <v>400</v>
          </cell>
          <cell r="B243">
            <v>26190</v>
          </cell>
          <cell r="C243">
            <v>8</v>
          </cell>
          <cell r="D243">
            <v>70582.7</v>
          </cell>
        </row>
        <row r="244">
          <cell r="A244">
            <v>400</v>
          </cell>
          <cell r="B244">
            <v>26196</v>
          </cell>
          <cell r="C244">
            <v>7</v>
          </cell>
          <cell r="D244">
            <v>-24728.849355000002</v>
          </cell>
        </row>
        <row r="245">
          <cell r="A245">
            <v>400</v>
          </cell>
          <cell r="B245">
            <v>26196</v>
          </cell>
          <cell r="C245">
            <v>9</v>
          </cell>
          <cell r="D245">
            <v>-57.245829999999998</v>
          </cell>
        </row>
        <row r="246">
          <cell r="A246">
            <v>400</v>
          </cell>
          <cell r="B246">
            <v>26198</v>
          </cell>
          <cell r="C246">
            <v>8</v>
          </cell>
          <cell r="D246">
            <v>807.01576599999999</v>
          </cell>
        </row>
        <row r="247">
          <cell r="A247">
            <v>400</v>
          </cell>
          <cell r="B247">
            <v>26198</v>
          </cell>
          <cell r="C247">
            <v>9</v>
          </cell>
          <cell r="D247">
            <v>-549.95574299999998</v>
          </cell>
        </row>
        <row r="248">
          <cell r="A248">
            <v>400</v>
          </cell>
          <cell r="B248">
            <v>26199</v>
          </cell>
          <cell r="C248">
            <v>7</v>
          </cell>
          <cell r="D248">
            <v>-435.33064999999999</v>
          </cell>
        </row>
        <row r="249">
          <cell r="A249">
            <v>400</v>
          </cell>
          <cell r="B249">
            <v>26199</v>
          </cell>
          <cell r="C249">
            <v>8</v>
          </cell>
          <cell r="D249">
            <v>-81.627762000000004</v>
          </cell>
        </row>
        <row r="250">
          <cell r="A250">
            <v>400</v>
          </cell>
          <cell r="B250">
            <v>26199</v>
          </cell>
          <cell r="C250">
            <v>9</v>
          </cell>
          <cell r="D250">
            <v>103.855552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Viðfang</v>
          </cell>
          <cell r="B1" t="str">
            <v>Tegund</v>
          </cell>
          <cell r="C1" t="str">
            <v>Mánuður</v>
          </cell>
          <cell r="D1" t="str">
            <v>Lokastaða</v>
          </cell>
        </row>
        <row r="2">
          <cell r="A2">
            <v>100</v>
          </cell>
          <cell r="B2">
            <v>1110</v>
          </cell>
          <cell r="C2">
            <v>0</v>
          </cell>
          <cell r="D2">
            <v>2.6559999999999999E-3</v>
          </cell>
        </row>
        <row r="3">
          <cell r="A3">
            <v>100</v>
          </cell>
          <cell r="B3">
            <v>1111</v>
          </cell>
          <cell r="C3">
            <v>-11.493366</v>
          </cell>
          <cell r="D3">
            <v>7.2150460000000001</v>
          </cell>
        </row>
        <row r="4">
          <cell r="A4">
            <v>100</v>
          </cell>
          <cell r="B4">
            <v>1113</v>
          </cell>
          <cell r="C4">
            <v>8.7859000000000007E-2</v>
          </cell>
          <cell r="D4">
            <v>0.51412599999999997</v>
          </cell>
        </row>
        <row r="5">
          <cell r="A5">
            <v>100</v>
          </cell>
          <cell r="B5">
            <v>1118</v>
          </cell>
          <cell r="C5">
            <v>-2.6927720000000002</v>
          </cell>
          <cell r="D5">
            <v>1.999827</v>
          </cell>
        </row>
        <row r="6">
          <cell r="A6">
            <v>100</v>
          </cell>
          <cell r="B6">
            <v>1120</v>
          </cell>
          <cell r="C6">
            <v>508.67121300000002</v>
          </cell>
          <cell r="D6">
            <v>4968.6091399999996</v>
          </cell>
        </row>
        <row r="7">
          <cell r="A7">
            <v>100</v>
          </cell>
          <cell r="B7">
            <v>1124</v>
          </cell>
          <cell r="C7">
            <v>284.50613499999997</v>
          </cell>
          <cell r="D7">
            <v>-172.34326300000001</v>
          </cell>
        </row>
        <row r="8">
          <cell r="A8">
            <v>100</v>
          </cell>
          <cell r="B8">
            <v>1126</v>
          </cell>
          <cell r="C8">
            <v>269.06129299999998</v>
          </cell>
          <cell r="D8">
            <v>86.10136</v>
          </cell>
        </row>
        <row r="9">
          <cell r="A9">
            <v>100</v>
          </cell>
          <cell r="B9">
            <v>1127</v>
          </cell>
          <cell r="C9">
            <v>-11.608363000000001</v>
          </cell>
          <cell r="D9">
            <v>-158.80878999999999</v>
          </cell>
        </row>
        <row r="10">
          <cell r="A10">
            <v>100</v>
          </cell>
          <cell r="B10">
            <v>1128</v>
          </cell>
          <cell r="C10">
            <v>2.9713120000000002</v>
          </cell>
          <cell r="D10">
            <v>65.978847000000002</v>
          </cell>
        </row>
        <row r="11">
          <cell r="A11">
            <v>100</v>
          </cell>
          <cell r="B11">
            <v>1129</v>
          </cell>
          <cell r="C11">
            <v>1.0423089999999999</v>
          </cell>
          <cell r="D11">
            <v>23.754418999999999</v>
          </cell>
        </row>
        <row r="12">
          <cell r="A12">
            <v>100</v>
          </cell>
          <cell r="B12">
            <v>1139</v>
          </cell>
          <cell r="C12">
            <v>0</v>
          </cell>
          <cell r="D12">
            <v>0</v>
          </cell>
        </row>
        <row r="13">
          <cell r="A13">
            <v>100</v>
          </cell>
          <cell r="B13">
            <v>1142</v>
          </cell>
          <cell r="C13">
            <v>11.012292</v>
          </cell>
          <cell r="D13">
            <v>-49.833444</v>
          </cell>
        </row>
        <row r="14">
          <cell r="A14">
            <v>100</v>
          </cell>
          <cell r="B14">
            <v>1144</v>
          </cell>
          <cell r="C14">
            <v>19.941500000000001</v>
          </cell>
          <cell r="D14">
            <v>56.587738000000002</v>
          </cell>
        </row>
        <row r="15">
          <cell r="A15">
            <v>100</v>
          </cell>
          <cell r="B15">
            <v>1146</v>
          </cell>
          <cell r="C15">
            <v>9.8135159999999999</v>
          </cell>
          <cell r="D15">
            <v>89.123063000000002</v>
          </cell>
        </row>
        <row r="16">
          <cell r="A16">
            <v>100</v>
          </cell>
          <cell r="B16">
            <v>1147</v>
          </cell>
          <cell r="C16">
            <v>-4.1744680000000001</v>
          </cell>
          <cell r="D16">
            <v>-14.002402999999999</v>
          </cell>
        </row>
        <row r="17">
          <cell r="A17">
            <v>100</v>
          </cell>
          <cell r="B17">
            <v>1148</v>
          </cell>
          <cell r="C17">
            <v>-65.760311999999999</v>
          </cell>
          <cell r="D17">
            <v>-16.423345999999999</v>
          </cell>
        </row>
        <row r="18">
          <cell r="A18">
            <v>100</v>
          </cell>
          <cell r="B18">
            <v>1149</v>
          </cell>
          <cell r="C18">
            <v>0</v>
          </cell>
          <cell r="D18">
            <v>-0.30432500000000001</v>
          </cell>
        </row>
        <row r="19">
          <cell r="A19">
            <v>100</v>
          </cell>
          <cell r="B19">
            <v>1181</v>
          </cell>
          <cell r="C19">
            <v>-1.9365779999999999</v>
          </cell>
          <cell r="D19">
            <v>-23.648408</v>
          </cell>
        </row>
        <row r="20">
          <cell r="A20">
            <v>100</v>
          </cell>
          <cell r="B20">
            <v>1183</v>
          </cell>
          <cell r="C20">
            <v>-34.375498</v>
          </cell>
          <cell r="D20">
            <v>-28.192899000000001</v>
          </cell>
        </row>
        <row r="21">
          <cell r="A21">
            <v>100</v>
          </cell>
          <cell r="B21">
            <v>1184</v>
          </cell>
          <cell r="C21">
            <v>-0.99605999999999995</v>
          </cell>
          <cell r="D21">
            <v>-45.211770000000001</v>
          </cell>
        </row>
        <row r="22">
          <cell r="A22">
            <v>100</v>
          </cell>
          <cell r="B22">
            <v>1186</v>
          </cell>
          <cell r="C22">
            <v>0</v>
          </cell>
          <cell r="D22">
            <v>-5.3005370000000003</v>
          </cell>
        </row>
        <row r="23">
          <cell r="A23">
            <v>100</v>
          </cell>
          <cell r="B23">
            <v>1191</v>
          </cell>
          <cell r="C23">
            <v>-77.954364999999996</v>
          </cell>
          <cell r="D23">
            <v>518.09734900000001</v>
          </cell>
        </row>
        <row r="24">
          <cell r="A24">
            <v>100</v>
          </cell>
          <cell r="B24">
            <v>1192</v>
          </cell>
          <cell r="C24">
            <v>-23.182062999999999</v>
          </cell>
          <cell r="D24">
            <v>-9.8426390000000001</v>
          </cell>
        </row>
        <row r="25">
          <cell r="A25">
            <v>100</v>
          </cell>
          <cell r="B25">
            <v>1193</v>
          </cell>
          <cell r="C25">
            <v>-71.052777000000006</v>
          </cell>
          <cell r="D25">
            <v>19.275003000000002</v>
          </cell>
        </row>
        <row r="26">
          <cell r="A26">
            <v>100</v>
          </cell>
          <cell r="B26">
            <v>1194</v>
          </cell>
          <cell r="C26">
            <v>-12.763210000000001</v>
          </cell>
          <cell r="D26">
            <v>-11.678782999999999</v>
          </cell>
        </row>
        <row r="27">
          <cell r="A27">
            <v>100</v>
          </cell>
          <cell r="B27">
            <v>1195</v>
          </cell>
          <cell r="C27">
            <v>-6.1114459999999999</v>
          </cell>
          <cell r="D27">
            <v>4.0669570000000004</v>
          </cell>
        </row>
        <row r="28">
          <cell r="A28">
            <v>100</v>
          </cell>
          <cell r="B28">
            <v>1196</v>
          </cell>
          <cell r="C28">
            <v>-7.1980459999999997</v>
          </cell>
          <cell r="D28">
            <v>8.26098</v>
          </cell>
        </row>
        <row r="29">
          <cell r="A29">
            <v>100</v>
          </cell>
          <cell r="B29">
            <v>1197</v>
          </cell>
          <cell r="C29">
            <v>-5.2903099999999998</v>
          </cell>
          <cell r="D29">
            <v>0.36685000000000001</v>
          </cell>
        </row>
        <row r="30">
          <cell r="A30">
            <v>100</v>
          </cell>
          <cell r="B30">
            <v>1199</v>
          </cell>
          <cell r="C30">
            <v>-12.406306000000001</v>
          </cell>
          <cell r="D30">
            <v>-5.0663</v>
          </cell>
        </row>
        <row r="31">
          <cell r="A31">
            <v>100</v>
          </cell>
          <cell r="B31">
            <v>1210</v>
          </cell>
          <cell r="C31">
            <v>35.95326</v>
          </cell>
          <cell r="D31">
            <v>-56.698112999999999</v>
          </cell>
        </row>
        <row r="32">
          <cell r="A32">
            <v>100</v>
          </cell>
          <cell r="B32">
            <v>1211</v>
          </cell>
          <cell r="C32">
            <v>208.786779</v>
          </cell>
          <cell r="D32">
            <v>532.11408900000004</v>
          </cell>
        </row>
        <row r="33">
          <cell r="A33">
            <v>100</v>
          </cell>
          <cell r="B33">
            <v>1212</v>
          </cell>
          <cell r="C33">
            <v>-6.017309</v>
          </cell>
          <cell r="D33">
            <v>-24.988664</v>
          </cell>
        </row>
        <row r="34">
          <cell r="A34">
            <v>100</v>
          </cell>
          <cell r="B34">
            <v>1213</v>
          </cell>
          <cell r="C34">
            <v>13.44875</v>
          </cell>
          <cell r="D34">
            <v>-63.783859</v>
          </cell>
        </row>
        <row r="35">
          <cell r="A35">
            <v>100</v>
          </cell>
          <cell r="B35">
            <v>1214</v>
          </cell>
          <cell r="C35">
            <v>-2.67916</v>
          </cell>
          <cell r="D35">
            <v>-47.676650000000002</v>
          </cell>
        </row>
        <row r="36">
          <cell r="A36">
            <v>100</v>
          </cell>
          <cell r="B36">
            <v>1215</v>
          </cell>
          <cell r="C36">
            <v>-261.72560900000002</v>
          </cell>
          <cell r="D36">
            <v>-356.94302699999997</v>
          </cell>
        </row>
        <row r="37">
          <cell r="A37">
            <v>100</v>
          </cell>
          <cell r="B37">
            <v>1216</v>
          </cell>
          <cell r="C37">
            <v>72.763660000000002</v>
          </cell>
          <cell r="D37">
            <v>-66.489643999999998</v>
          </cell>
        </row>
        <row r="38">
          <cell r="A38">
            <v>100</v>
          </cell>
          <cell r="B38">
            <v>1217</v>
          </cell>
          <cell r="C38">
            <v>-0.40973399999999999</v>
          </cell>
          <cell r="D38">
            <v>2.5915059999999999</v>
          </cell>
        </row>
        <row r="39">
          <cell r="A39">
            <v>100</v>
          </cell>
          <cell r="B39">
            <v>1218</v>
          </cell>
          <cell r="C39">
            <v>-0.43040899999999999</v>
          </cell>
          <cell r="D39">
            <v>-290.41501699999998</v>
          </cell>
        </row>
        <row r="40">
          <cell r="A40">
            <v>100</v>
          </cell>
          <cell r="B40">
            <v>1219</v>
          </cell>
          <cell r="C40">
            <v>-114.75897000000001</v>
          </cell>
          <cell r="D40">
            <v>-208.13991999999999</v>
          </cell>
        </row>
        <row r="41">
          <cell r="A41">
            <v>100</v>
          </cell>
          <cell r="B41">
            <v>1225</v>
          </cell>
          <cell r="C41">
            <v>-1607.9310270000001</v>
          </cell>
          <cell r="D41">
            <v>-2.621413</v>
          </cell>
        </row>
        <row r="42">
          <cell r="A42">
            <v>100</v>
          </cell>
          <cell r="B42">
            <v>1235</v>
          </cell>
          <cell r="C42">
            <v>0</v>
          </cell>
          <cell r="D42">
            <v>-60</v>
          </cell>
        </row>
        <row r="43">
          <cell r="A43">
            <v>100</v>
          </cell>
          <cell r="B43">
            <v>1259</v>
          </cell>
          <cell r="C43">
            <v>0.449069</v>
          </cell>
          <cell r="D43">
            <v>0.40184300000000001</v>
          </cell>
        </row>
        <row r="44">
          <cell r="A44">
            <v>100</v>
          </cell>
          <cell r="B44">
            <v>1271</v>
          </cell>
          <cell r="C44">
            <v>-0.28390100000000001</v>
          </cell>
          <cell r="D44">
            <v>6.6846000000000003E-2</v>
          </cell>
        </row>
        <row r="45">
          <cell r="A45">
            <v>100</v>
          </cell>
          <cell r="B45">
            <v>1275</v>
          </cell>
          <cell r="C45">
            <v>178.23814999999999</v>
          </cell>
          <cell r="D45">
            <v>413.881057</v>
          </cell>
        </row>
        <row r="46">
          <cell r="A46">
            <v>100</v>
          </cell>
          <cell r="B46">
            <v>1276</v>
          </cell>
          <cell r="C46">
            <v>3318.015292</v>
          </cell>
          <cell r="D46">
            <v>2677.3442719999998</v>
          </cell>
        </row>
        <row r="47">
          <cell r="A47">
            <v>100</v>
          </cell>
          <cell r="B47">
            <v>1278</v>
          </cell>
          <cell r="C47">
            <v>-2.7908970000000002</v>
          </cell>
          <cell r="D47">
            <v>3.1189360000000002</v>
          </cell>
        </row>
        <row r="48">
          <cell r="A48">
            <v>100</v>
          </cell>
          <cell r="B48">
            <v>1279</v>
          </cell>
          <cell r="C48">
            <v>-14.369851000000001</v>
          </cell>
          <cell r="D48">
            <v>-16.284587999999999</v>
          </cell>
        </row>
        <row r="49">
          <cell r="A49">
            <v>100</v>
          </cell>
          <cell r="B49">
            <v>1414</v>
          </cell>
          <cell r="C49">
            <v>0</v>
          </cell>
          <cell r="D49">
            <v>-5.020378</v>
          </cell>
        </row>
        <row r="50">
          <cell r="A50">
            <v>100</v>
          </cell>
          <cell r="B50">
            <v>1424</v>
          </cell>
          <cell r="C50">
            <v>1.6468419999999999</v>
          </cell>
          <cell r="D50">
            <v>2.2806489999999999</v>
          </cell>
        </row>
        <row r="51">
          <cell r="A51">
            <v>100</v>
          </cell>
          <cell r="B51">
            <v>1426</v>
          </cell>
          <cell r="C51">
            <v>4.7969900000000001</v>
          </cell>
          <cell r="D51">
            <v>8.1373119999999997</v>
          </cell>
        </row>
        <row r="52">
          <cell r="A52">
            <v>100</v>
          </cell>
          <cell r="B52">
            <v>1428</v>
          </cell>
          <cell r="C52">
            <v>-3.8140000000000001E-3</v>
          </cell>
          <cell r="D52">
            <v>-4.6615999999999998E-2</v>
          </cell>
        </row>
        <row r="53">
          <cell r="A53">
            <v>100</v>
          </cell>
          <cell r="B53">
            <v>1429</v>
          </cell>
          <cell r="C53">
            <v>11.055115000000001</v>
          </cell>
          <cell r="D53">
            <v>173.24126200000001</v>
          </cell>
        </row>
        <row r="54">
          <cell r="A54">
            <v>100</v>
          </cell>
          <cell r="B54">
            <v>1615</v>
          </cell>
          <cell r="C54">
            <v>-0.63</v>
          </cell>
          <cell r="D54">
            <v>-3.15</v>
          </cell>
        </row>
        <row r="55">
          <cell r="A55">
            <v>100</v>
          </cell>
          <cell r="B55">
            <v>1715</v>
          </cell>
          <cell r="C55">
            <v>0</v>
          </cell>
          <cell r="D55">
            <v>25</v>
          </cell>
        </row>
        <row r="56">
          <cell r="A56">
            <v>100</v>
          </cell>
          <cell r="B56">
            <v>2210</v>
          </cell>
          <cell r="C56">
            <v>1949.5408339999999</v>
          </cell>
          <cell r="D56">
            <v>468.34574800000001</v>
          </cell>
        </row>
        <row r="57">
          <cell r="A57">
            <v>100</v>
          </cell>
          <cell r="B57">
            <v>2211</v>
          </cell>
          <cell r="C57">
            <v>-80.399963999999997</v>
          </cell>
          <cell r="D57">
            <v>617.67172100000005</v>
          </cell>
        </row>
        <row r="58">
          <cell r="A58">
            <v>100</v>
          </cell>
          <cell r="B58">
            <v>2212</v>
          </cell>
          <cell r="C58">
            <v>53.721727000000001</v>
          </cell>
          <cell r="D58">
            <v>17.243663999999999</v>
          </cell>
        </row>
        <row r="59">
          <cell r="A59">
            <v>100</v>
          </cell>
          <cell r="B59">
            <v>2213</v>
          </cell>
          <cell r="C59">
            <v>-3.9940899999999999</v>
          </cell>
          <cell r="D59">
            <v>24.459192999999999</v>
          </cell>
        </row>
        <row r="60">
          <cell r="A60">
            <v>100</v>
          </cell>
          <cell r="B60">
            <v>2214</v>
          </cell>
          <cell r="C60">
            <v>-1.102131</v>
          </cell>
          <cell r="D60">
            <v>138.44356999999999</v>
          </cell>
        </row>
        <row r="61">
          <cell r="A61">
            <v>100</v>
          </cell>
          <cell r="B61">
            <v>2215</v>
          </cell>
          <cell r="C61">
            <v>117.541269</v>
          </cell>
          <cell r="D61">
            <v>209.77472</v>
          </cell>
        </row>
        <row r="62">
          <cell r="A62">
            <v>100</v>
          </cell>
          <cell r="B62">
            <v>2216</v>
          </cell>
          <cell r="C62">
            <v>-475.19665099999997</v>
          </cell>
          <cell r="D62">
            <v>-303.013305</v>
          </cell>
        </row>
        <row r="63">
          <cell r="A63">
            <v>100</v>
          </cell>
          <cell r="B63">
            <v>2217</v>
          </cell>
          <cell r="C63">
            <v>7.8989079999999996</v>
          </cell>
          <cell r="D63">
            <v>114.932604</v>
          </cell>
        </row>
        <row r="64">
          <cell r="A64">
            <v>100</v>
          </cell>
          <cell r="B64">
            <v>2218</v>
          </cell>
          <cell r="C64">
            <v>2.6928770000000002</v>
          </cell>
          <cell r="D64">
            <v>148.15560199999999</v>
          </cell>
        </row>
        <row r="65">
          <cell r="A65">
            <v>100</v>
          </cell>
          <cell r="B65">
            <v>2219</v>
          </cell>
          <cell r="C65">
            <v>-1364.2044539999999</v>
          </cell>
          <cell r="D65">
            <v>-1713.862656</v>
          </cell>
        </row>
        <row r="66">
          <cell r="A66">
            <v>100</v>
          </cell>
          <cell r="B66">
            <v>2238</v>
          </cell>
          <cell r="C66">
            <v>0</v>
          </cell>
          <cell r="D66">
            <v>-1.75</v>
          </cell>
        </row>
        <row r="67">
          <cell r="A67">
            <v>100</v>
          </cell>
          <cell r="B67">
            <v>2238</v>
          </cell>
          <cell r="C67">
            <v>3.1012000000000001E-2</v>
          </cell>
          <cell r="D67">
            <v>0.66236600000000001</v>
          </cell>
        </row>
        <row r="68">
          <cell r="A68">
            <v>100</v>
          </cell>
          <cell r="B68">
            <v>2256</v>
          </cell>
          <cell r="C68">
            <v>0</v>
          </cell>
          <cell r="D68">
            <v>-0.69534099999999999</v>
          </cell>
        </row>
        <row r="69">
          <cell r="A69">
            <v>100</v>
          </cell>
          <cell r="B69">
            <v>2259</v>
          </cell>
          <cell r="C69">
            <v>146.29418899999999</v>
          </cell>
          <cell r="D69">
            <v>-1446.709398</v>
          </cell>
        </row>
        <row r="70">
          <cell r="A70">
            <v>100</v>
          </cell>
          <cell r="B70">
            <v>2271</v>
          </cell>
          <cell r="C70">
            <v>0</v>
          </cell>
          <cell r="D70">
            <v>-3.2000000000000002E-3</v>
          </cell>
        </row>
        <row r="71">
          <cell r="A71">
            <v>100</v>
          </cell>
          <cell r="B71">
            <v>2275</v>
          </cell>
          <cell r="C71">
            <v>-142.16651400000001</v>
          </cell>
          <cell r="D71">
            <v>3203.9514199999999</v>
          </cell>
        </row>
        <row r="72">
          <cell r="A72">
            <v>100</v>
          </cell>
          <cell r="B72">
            <v>2275</v>
          </cell>
          <cell r="C72">
            <v>-3.1012000000000001E-2</v>
          </cell>
          <cell r="D72">
            <v>-3.1012000000000001E-2</v>
          </cell>
        </row>
        <row r="73">
          <cell r="A73">
            <v>100</v>
          </cell>
          <cell r="B73">
            <v>2276</v>
          </cell>
          <cell r="C73">
            <v>923.56939299999999</v>
          </cell>
          <cell r="D73">
            <v>890.35651099999995</v>
          </cell>
        </row>
        <row r="74">
          <cell r="A74">
            <v>100</v>
          </cell>
          <cell r="B74">
            <v>2278</v>
          </cell>
          <cell r="C74">
            <v>9.2669999999999992E-3</v>
          </cell>
          <cell r="D74">
            <v>79.595867999999996</v>
          </cell>
        </row>
        <row r="75">
          <cell r="A75">
            <v>100</v>
          </cell>
          <cell r="B75">
            <v>2279</v>
          </cell>
          <cell r="C75">
            <v>458.35192899999998</v>
          </cell>
          <cell r="D75">
            <v>-123.911575</v>
          </cell>
        </row>
        <row r="76">
          <cell r="A76">
            <v>100</v>
          </cell>
          <cell r="B76">
            <v>2616</v>
          </cell>
          <cell r="C76">
            <v>1.2894490000000001</v>
          </cell>
          <cell r="D76">
            <v>1.2894490000000001</v>
          </cell>
        </row>
        <row r="77">
          <cell r="A77">
            <v>100</v>
          </cell>
          <cell r="B77">
            <v>2618</v>
          </cell>
          <cell r="C77">
            <v>0</v>
          </cell>
          <cell r="D77">
            <v>3.2073339999999999</v>
          </cell>
        </row>
        <row r="78">
          <cell r="A78">
            <v>100</v>
          </cell>
          <cell r="B78">
            <v>3919</v>
          </cell>
          <cell r="C78">
            <v>317.19154300000002</v>
          </cell>
          <cell r="D78">
            <v>278.92797899999999</v>
          </cell>
        </row>
        <row r="79">
          <cell r="A79">
            <v>100</v>
          </cell>
          <cell r="B79">
            <v>12111</v>
          </cell>
          <cell r="C79">
            <v>0</v>
          </cell>
          <cell r="D79">
            <v>-4.3616720000000004</v>
          </cell>
        </row>
        <row r="80">
          <cell r="A80">
            <v>100</v>
          </cell>
          <cell r="B80">
            <v>12118</v>
          </cell>
          <cell r="C80">
            <v>-3.2946770000000001</v>
          </cell>
          <cell r="D80">
            <v>20.755617000000001</v>
          </cell>
        </row>
        <row r="81">
          <cell r="A81">
            <v>100</v>
          </cell>
          <cell r="B81">
            <v>12161</v>
          </cell>
          <cell r="C81">
            <v>0.256963</v>
          </cell>
          <cell r="D81">
            <v>0.19916700000000001</v>
          </cell>
        </row>
        <row r="82">
          <cell r="A82">
            <v>100</v>
          </cell>
          <cell r="B82">
            <v>12164</v>
          </cell>
          <cell r="C82">
            <v>26.600068</v>
          </cell>
          <cell r="D82">
            <v>159.31808699999999</v>
          </cell>
        </row>
        <row r="83">
          <cell r="A83">
            <v>100</v>
          </cell>
          <cell r="B83">
            <v>12169</v>
          </cell>
          <cell r="C83">
            <v>3.4551999999999999E-2</v>
          </cell>
          <cell r="D83">
            <v>1.2954540000000001</v>
          </cell>
        </row>
        <row r="84">
          <cell r="A84">
            <v>100</v>
          </cell>
          <cell r="B84">
            <v>12176</v>
          </cell>
          <cell r="C84">
            <v>407.491983</v>
          </cell>
          <cell r="D84">
            <v>130.97340299999999</v>
          </cell>
        </row>
        <row r="85">
          <cell r="A85">
            <v>100</v>
          </cell>
          <cell r="B85">
            <v>12177</v>
          </cell>
          <cell r="C85">
            <v>-21.793337999999999</v>
          </cell>
          <cell r="D85">
            <v>-296.48413900000003</v>
          </cell>
        </row>
        <row r="86">
          <cell r="A86">
            <v>100</v>
          </cell>
          <cell r="B86">
            <v>12178</v>
          </cell>
          <cell r="C86">
            <v>-145.56437099999999</v>
          </cell>
          <cell r="D86">
            <v>185.54252199999999</v>
          </cell>
        </row>
        <row r="87">
          <cell r="A87">
            <v>100</v>
          </cell>
          <cell r="B87">
            <v>12191</v>
          </cell>
          <cell r="C87">
            <v>-74.190038999999999</v>
          </cell>
          <cell r="D87">
            <v>-12.788824999999999</v>
          </cell>
        </row>
        <row r="88">
          <cell r="A88">
            <v>100</v>
          </cell>
          <cell r="B88">
            <v>12560</v>
          </cell>
          <cell r="C88">
            <v>0</v>
          </cell>
          <cell r="D88">
            <v>-17.264500000000002</v>
          </cell>
        </row>
        <row r="89">
          <cell r="A89">
            <v>100</v>
          </cell>
          <cell r="B89">
            <v>12751</v>
          </cell>
          <cell r="C89">
            <v>0</v>
          </cell>
          <cell r="D89">
            <v>-0.24285699999999999</v>
          </cell>
        </row>
        <row r="90">
          <cell r="A90">
            <v>100</v>
          </cell>
          <cell r="B90">
            <v>12754</v>
          </cell>
          <cell r="C90">
            <v>40.253155</v>
          </cell>
          <cell r="D90">
            <v>-197.49722800000001</v>
          </cell>
        </row>
        <row r="91">
          <cell r="A91">
            <v>100</v>
          </cell>
          <cell r="B91">
            <v>12756</v>
          </cell>
          <cell r="C91">
            <v>0</v>
          </cell>
          <cell r="D91">
            <v>-22.051822000000001</v>
          </cell>
        </row>
        <row r="92">
          <cell r="A92">
            <v>100</v>
          </cell>
          <cell r="B92">
            <v>12798</v>
          </cell>
          <cell r="C92">
            <v>146.263442</v>
          </cell>
          <cell r="D92">
            <v>-22.530657999999999</v>
          </cell>
        </row>
        <row r="93">
          <cell r="A93">
            <v>100</v>
          </cell>
          <cell r="B93">
            <v>12799</v>
          </cell>
          <cell r="C93">
            <v>-0.6</v>
          </cell>
          <cell r="D93">
            <v>-0.92869199999999996</v>
          </cell>
        </row>
        <row r="94">
          <cell r="A94">
            <v>100</v>
          </cell>
          <cell r="B94">
            <v>14289</v>
          </cell>
          <cell r="C94">
            <v>9.0681999999999999E-2</v>
          </cell>
          <cell r="D94">
            <v>0.17704700000000001</v>
          </cell>
        </row>
        <row r="95">
          <cell r="A95">
            <v>100</v>
          </cell>
          <cell r="B95">
            <v>14298</v>
          </cell>
          <cell r="C95">
            <v>0</v>
          </cell>
          <cell r="D95">
            <v>1.9999999999999999E-6</v>
          </cell>
        </row>
        <row r="96">
          <cell r="A96">
            <v>100</v>
          </cell>
          <cell r="B96">
            <v>14299</v>
          </cell>
          <cell r="C96">
            <v>-9.7900000000000005E-4</v>
          </cell>
          <cell r="D96">
            <v>-8.5708999999999994E-2</v>
          </cell>
        </row>
        <row r="97">
          <cell r="A97">
            <v>100</v>
          </cell>
          <cell r="B97">
            <v>16142</v>
          </cell>
          <cell r="C97">
            <v>14.077921999999999</v>
          </cell>
          <cell r="D97">
            <v>39.426082999999998</v>
          </cell>
        </row>
        <row r="98">
          <cell r="A98">
            <v>100</v>
          </cell>
          <cell r="B98">
            <v>16142</v>
          </cell>
          <cell r="C98">
            <v>0</v>
          </cell>
          <cell r="D98">
            <v>-1.0540579999999999</v>
          </cell>
        </row>
        <row r="99">
          <cell r="A99">
            <v>100</v>
          </cell>
          <cell r="B99">
            <v>16161</v>
          </cell>
          <cell r="C99">
            <v>-0.60066699999999995</v>
          </cell>
          <cell r="D99">
            <v>-1.8030820000000001</v>
          </cell>
        </row>
        <row r="100">
          <cell r="A100">
            <v>100</v>
          </cell>
          <cell r="B100">
            <v>16161</v>
          </cell>
          <cell r="C100">
            <v>0.36</v>
          </cell>
          <cell r="D100">
            <v>0.36</v>
          </cell>
        </row>
        <row r="101">
          <cell r="A101">
            <v>100</v>
          </cell>
          <cell r="B101">
            <v>16161</v>
          </cell>
          <cell r="C101">
            <v>0.89980400000000005</v>
          </cell>
          <cell r="D101">
            <v>0.89980400000000005</v>
          </cell>
        </row>
        <row r="102">
          <cell r="A102">
            <v>100</v>
          </cell>
          <cell r="B102">
            <v>22001</v>
          </cell>
          <cell r="C102">
            <v>-20.185504999999999</v>
          </cell>
          <cell r="D102">
            <v>-91.987064000000004</v>
          </cell>
        </row>
        <row r="103">
          <cell r="A103">
            <v>100</v>
          </cell>
          <cell r="B103">
            <v>22002</v>
          </cell>
          <cell r="C103">
            <v>0</v>
          </cell>
          <cell r="D103">
            <v>0.61692999999999998</v>
          </cell>
        </row>
        <row r="104">
          <cell r="A104">
            <v>100</v>
          </cell>
          <cell r="B104">
            <v>22003</v>
          </cell>
          <cell r="C104">
            <v>-120.502393</v>
          </cell>
          <cell r="D104">
            <v>83.928791000000004</v>
          </cell>
        </row>
        <row r="105">
          <cell r="A105">
            <v>100</v>
          </cell>
          <cell r="B105">
            <v>22004</v>
          </cell>
          <cell r="C105">
            <v>-64.200913</v>
          </cell>
          <cell r="D105">
            <v>119.98020200000001</v>
          </cell>
        </row>
        <row r="106">
          <cell r="A106">
            <v>100</v>
          </cell>
          <cell r="B106">
            <v>22005</v>
          </cell>
          <cell r="C106">
            <v>14.029067</v>
          </cell>
          <cell r="D106">
            <v>52.480111999999998</v>
          </cell>
        </row>
        <row r="107">
          <cell r="A107">
            <v>100</v>
          </cell>
          <cell r="B107">
            <v>22007</v>
          </cell>
          <cell r="C107">
            <v>-7.5808439999999999</v>
          </cell>
          <cell r="D107">
            <v>-8.5621720000000003</v>
          </cell>
        </row>
        <row r="108">
          <cell r="A108">
            <v>100</v>
          </cell>
          <cell r="B108">
            <v>22008</v>
          </cell>
          <cell r="C108">
            <v>0.47808600000000001</v>
          </cell>
          <cell r="D108">
            <v>0.97043400000000002</v>
          </cell>
        </row>
        <row r="109">
          <cell r="A109">
            <v>100</v>
          </cell>
          <cell r="B109">
            <v>22011</v>
          </cell>
          <cell r="C109">
            <v>1.7814680000000001</v>
          </cell>
          <cell r="D109">
            <v>1.850886</v>
          </cell>
        </row>
        <row r="110">
          <cell r="A110">
            <v>100</v>
          </cell>
          <cell r="B110">
            <v>22013</v>
          </cell>
          <cell r="C110">
            <v>0</v>
          </cell>
          <cell r="D110">
            <v>-4.2680000000000001E-3</v>
          </cell>
        </row>
        <row r="111">
          <cell r="A111">
            <v>100</v>
          </cell>
          <cell r="B111">
            <v>22016</v>
          </cell>
          <cell r="C111">
            <v>-2.3501999999999999E-2</v>
          </cell>
          <cell r="D111">
            <v>0.19628499999999999</v>
          </cell>
        </row>
        <row r="112">
          <cell r="A112">
            <v>100</v>
          </cell>
          <cell r="B112">
            <v>22019</v>
          </cell>
          <cell r="C112">
            <v>-205.39958300000001</v>
          </cell>
          <cell r="D112">
            <v>587.61924399999998</v>
          </cell>
        </row>
        <row r="113">
          <cell r="A113">
            <v>100</v>
          </cell>
          <cell r="B113">
            <v>22162</v>
          </cell>
          <cell r="C113">
            <v>0.25697999999999999</v>
          </cell>
          <cell r="D113">
            <v>0.25697999999999999</v>
          </cell>
        </row>
        <row r="114">
          <cell r="A114">
            <v>100</v>
          </cell>
          <cell r="B114">
            <v>22165</v>
          </cell>
          <cell r="C114">
            <v>-0.28610999999999998</v>
          </cell>
          <cell r="D114">
            <v>5.6227650000000002</v>
          </cell>
        </row>
        <row r="115">
          <cell r="A115">
            <v>100</v>
          </cell>
          <cell r="B115">
            <v>22191</v>
          </cell>
          <cell r="C115">
            <v>74.181388999999996</v>
          </cell>
          <cell r="D115">
            <v>12.820383</v>
          </cell>
        </row>
        <row r="116">
          <cell r="A116">
            <v>100</v>
          </cell>
          <cell r="B116">
            <v>22751</v>
          </cell>
          <cell r="C116">
            <v>103.852616</v>
          </cell>
          <cell r="D116">
            <v>2925.7638529999999</v>
          </cell>
        </row>
        <row r="117">
          <cell r="A117">
            <v>100</v>
          </cell>
          <cell r="B117">
            <v>22753</v>
          </cell>
          <cell r="C117">
            <v>33.728408999999999</v>
          </cell>
          <cell r="D117">
            <v>20.320884</v>
          </cell>
        </row>
        <row r="118">
          <cell r="A118">
            <v>100</v>
          </cell>
          <cell r="B118">
            <v>22758</v>
          </cell>
          <cell r="C118">
            <v>111.74588300000001</v>
          </cell>
          <cell r="D118">
            <v>-8267.1610099999998</v>
          </cell>
        </row>
        <row r="119">
          <cell r="A119">
            <v>100</v>
          </cell>
          <cell r="B119">
            <v>22761</v>
          </cell>
          <cell r="C119">
            <v>-7.2555999999999995E-2</v>
          </cell>
          <cell r="D119">
            <v>0.84946900000000003</v>
          </cell>
        </row>
        <row r="120">
          <cell r="A120">
            <v>100</v>
          </cell>
          <cell r="B120">
            <v>22763</v>
          </cell>
          <cell r="C120">
            <v>-219.27050199999999</v>
          </cell>
          <cell r="D120">
            <v>-459.655438</v>
          </cell>
        </row>
        <row r="121">
          <cell r="A121">
            <v>100</v>
          </cell>
          <cell r="B121">
            <v>22799</v>
          </cell>
          <cell r="C121">
            <v>0.79447299999999998</v>
          </cell>
          <cell r="D121">
            <v>0.46131699999999998</v>
          </cell>
        </row>
        <row r="122">
          <cell r="A122">
            <v>100</v>
          </cell>
          <cell r="B122">
            <v>26122</v>
          </cell>
          <cell r="C122">
            <v>0</v>
          </cell>
          <cell r="D122">
            <v>5.0567000000000001E-2</v>
          </cell>
        </row>
        <row r="123">
          <cell r="A123">
            <v>100</v>
          </cell>
          <cell r="B123">
            <v>26249</v>
          </cell>
          <cell r="C123">
            <v>0</v>
          </cell>
          <cell r="D123">
            <v>0.13609099999999999</v>
          </cell>
        </row>
        <row r="124">
          <cell r="A124">
            <v>100</v>
          </cell>
          <cell r="B124">
            <v>121761</v>
          </cell>
          <cell r="C124">
            <v>1.7389079999999999</v>
          </cell>
          <cell r="D124">
            <v>-0.206203</v>
          </cell>
        </row>
        <row r="125">
          <cell r="A125">
            <v>100</v>
          </cell>
          <cell r="B125">
            <v>1110</v>
          </cell>
          <cell r="D125">
            <v>-0.21826499999999999</v>
          </cell>
        </row>
        <row r="126">
          <cell r="A126">
            <v>100</v>
          </cell>
          <cell r="B126">
            <v>1120</v>
          </cell>
          <cell r="C126">
            <v>-9036.9737249999998</v>
          </cell>
          <cell r="D126">
            <v>-33261.969650999999</v>
          </cell>
        </row>
        <row r="127">
          <cell r="A127">
            <v>100</v>
          </cell>
          <cell r="B127">
            <v>1147</v>
          </cell>
          <cell r="D127">
            <v>-11.166017999999999</v>
          </cell>
        </row>
        <row r="128">
          <cell r="A128">
            <v>100</v>
          </cell>
          <cell r="B128">
            <v>1170</v>
          </cell>
          <cell r="D128">
            <v>0</v>
          </cell>
        </row>
        <row r="129">
          <cell r="A129">
            <v>100</v>
          </cell>
          <cell r="B129">
            <v>1177</v>
          </cell>
          <cell r="C129">
            <v>0</v>
          </cell>
          <cell r="D129">
            <v>0</v>
          </cell>
        </row>
        <row r="130">
          <cell r="A130">
            <v>100</v>
          </cell>
          <cell r="B130">
            <v>1179</v>
          </cell>
          <cell r="D130">
            <v>0</v>
          </cell>
        </row>
        <row r="131">
          <cell r="A131">
            <v>100</v>
          </cell>
          <cell r="B131">
            <v>1181</v>
          </cell>
          <cell r="C131">
            <v>-4.3211740000000001</v>
          </cell>
          <cell r="D131">
            <v>-11.721659000000001</v>
          </cell>
        </row>
        <row r="132">
          <cell r="A132">
            <v>100</v>
          </cell>
          <cell r="B132">
            <v>1182</v>
          </cell>
          <cell r="C132">
            <v>4.5655799999999997</v>
          </cell>
          <cell r="D132">
            <v>16.507294000000002</v>
          </cell>
        </row>
        <row r="133">
          <cell r="A133">
            <v>100</v>
          </cell>
          <cell r="B133">
            <v>1183</v>
          </cell>
          <cell r="C133">
            <v>61152.718726999999</v>
          </cell>
          <cell r="D133">
            <v>56338.489612999998</v>
          </cell>
        </row>
        <row r="134">
          <cell r="A134">
            <v>100</v>
          </cell>
          <cell r="B134">
            <v>1184</v>
          </cell>
          <cell r="C134">
            <v>-93.680941000000004</v>
          </cell>
          <cell r="D134">
            <v>-945.87530600000002</v>
          </cell>
        </row>
        <row r="135">
          <cell r="A135">
            <v>100</v>
          </cell>
          <cell r="B135">
            <v>1187</v>
          </cell>
          <cell r="C135">
            <v>7.2665569999999997</v>
          </cell>
          <cell r="D135">
            <v>21.973275999999998</v>
          </cell>
        </row>
        <row r="136">
          <cell r="A136">
            <v>100</v>
          </cell>
          <cell r="B136">
            <v>1189</v>
          </cell>
          <cell r="C136">
            <v>0.48215799999999998</v>
          </cell>
          <cell r="D136">
            <v>-0.23069300000000001</v>
          </cell>
        </row>
        <row r="137">
          <cell r="A137">
            <v>100</v>
          </cell>
          <cell r="B137">
            <v>1192</v>
          </cell>
          <cell r="C137">
            <v>724.58262000000002</v>
          </cell>
          <cell r="D137">
            <v>724.58262000000002</v>
          </cell>
        </row>
        <row r="138">
          <cell r="A138">
            <v>100</v>
          </cell>
          <cell r="B138">
            <v>1211</v>
          </cell>
          <cell r="C138">
            <v>-3.8446669999999998</v>
          </cell>
          <cell r="D138">
            <v>-3.2666330000000001</v>
          </cell>
        </row>
        <row r="139">
          <cell r="A139">
            <v>100</v>
          </cell>
          <cell r="B139">
            <v>12111</v>
          </cell>
          <cell r="C139">
            <v>-1006.5432479999999</v>
          </cell>
          <cell r="D139">
            <v>-717.69008799999995</v>
          </cell>
        </row>
        <row r="140">
          <cell r="A140">
            <v>100</v>
          </cell>
          <cell r="B140">
            <v>12122</v>
          </cell>
          <cell r="C140">
            <v>57.567601000000003</v>
          </cell>
          <cell r="D140">
            <v>236.08101400000001</v>
          </cell>
        </row>
        <row r="141">
          <cell r="A141">
            <v>100</v>
          </cell>
          <cell r="B141">
            <v>12123</v>
          </cell>
          <cell r="C141">
            <v>-16.648492999999998</v>
          </cell>
          <cell r="D141">
            <v>-44.893515999999998</v>
          </cell>
        </row>
        <row r="142">
          <cell r="A142">
            <v>100</v>
          </cell>
          <cell r="B142">
            <v>1213</v>
          </cell>
          <cell r="C142">
            <v>-6479.0201939999997</v>
          </cell>
          <cell r="D142">
            <v>-6478.9307500000004</v>
          </cell>
        </row>
        <row r="143">
          <cell r="A143">
            <v>100</v>
          </cell>
          <cell r="B143">
            <v>1214</v>
          </cell>
          <cell r="C143">
            <v>9.8333329999999997</v>
          </cell>
          <cell r="D143">
            <v>59.000002000000002</v>
          </cell>
        </row>
        <row r="144">
          <cell r="A144">
            <v>100</v>
          </cell>
          <cell r="B144">
            <v>1215</v>
          </cell>
          <cell r="C144">
            <v>6.7</v>
          </cell>
          <cell r="D144">
            <v>-8289.9973269999991</v>
          </cell>
        </row>
        <row r="145">
          <cell r="A145">
            <v>100</v>
          </cell>
          <cell r="B145">
            <v>12152</v>
          </cell>
          <cell r="C145">
            <v>92153.952520999999</v>
          </cell>
          <cell r="D145">
            <v>92153.952520999999</v>
          </cell>
        </row>
        <row r="146">
          <cell r="A146">
            <v>100</v>
          </cell>
          <cell r="B146">
            <v>1216</v>
          </cell>
          <cell r="C146">
            <v>-8.1552340000000001</v>
          </cell>
          <cell r="D146">
            <v>-107.11580499999999</v>
          </cell>
        </row>
        <row r="147">
          <cell r="A147">
            <v>100</v>
          </cell>
          <cell r="B147">
            <v>12161</v>
          </cell>
          <cell r="C147">
            <v>1.248146</v>
          </cell>
          <cell r="D147">
            <v>3.7818269999999998</v>
          </cell>
        </row>
        <row r="148">
          <cell r="A148">
            <v>100</v>
          </cell>
          <cell r="B148">
            <v>12166</v>
          </cell>
          <cell r="D148">
            <v>1.3372999999999999E-2</v>
          </cell>
        </row>
        <row r="149">
          <cell r="A149">
            <v>100</v>
          </cell>
          <cell r="B149">
            <v>12168</v>
          </cell>
          <cell r="C149">
            <v>-0.32666000000000001</v>
          </cell>
          <cell r="D149">
            <v>-0.105256</v>
          </cell>
        </row>
        <row r="150">
          <cell r="A150">
            <v>100</v>
          </cell>
          <cell r="B150">
            <v>1217</v>
          </cell>
          <cell r="C150">
            <v>7.0809430000000004</v>
          </cell>
          <cell r="D150">
            <v>6.6344690000000002</v>
          </cell>
        </row>
        <row r="151">
          <cell r="A151">
            <v>100</v>
          </cell>
          <cell r="B151">
            <v>12171</v>
          </cell>
          <cell r="C151">
            <v>-17.541191000000001</v>
          </cell>
          <cell r="D151">
            <v>-33.891190999999999</v>
          </cell>
        </row>
        <row r="152">
          <cell r="A152">
            <v>100</v>
          </cell>
          <cell r="B152">
            <v>1219</v>
          </cell>
          <cell r="D152">
            <v>-68</v>
          </cell>
        </row>
        <row r="153">
          <cell r="A153">
            <v>100</v>
          </cell>
          <cell r="B153">
            <v>1229</v>
          </cell>
          <cell r="C153">
            <v>-644.48432400000002</v>
          </cell>
          <cell r="D153">
            <v>18.018045999999998</v>
          </cell>
        </row>
        <row r="154">
          <cell r="A154">
            <v>100</v>
          </cell>
          <cell r="B154">
            <v>1255</v>
          </cell>
          <cell r="C154">
            <v>-50</v>
          </cell>
          <cell r="D154">
            <v>197.87889999999999</v>
          </cell>
        </row>
        <row r="155">
          <cell r="A155">
            <v>100</v>
          </cell>
          <cell r="B155">
            <v>12560</v>
          </cell>
          <cell r="C155">
            <v>937.19878000000006</v>
          </cell>
          <cell r="D155">
            <v>950.90123000000006</v>
          </cell>
        </row>
        <row r="156">
          <cell r="A156">
            <v>100</v>
          </cell>
          <cell r="B156">
            <v>12565</v>
          </cell>
          <cell r="C156">
            <v>0.41399999999999998</v>
          </cell>
          <cell r="D156">
            <v>-11.823998</v>
          </cell>
        </row>
        <row r="157">
          <cell r="A157">
            <v>100</v>
          </cell>
          <cell r="B157">
            <v>12591</v>
          </cell>
          <cell r="C157">
            <v>-2.9484E-2</v>
          </cell>
          <cell r="D157">
            <v>-0.69323400000000002</v>
          </cell>
        </row>
        <row r="158">
          <cell r="A158">
            <v>100</v>
          </cell>
          <cell r="B158">
            <v>1279</v>
          </cell>
          <cell r="D158">
            <v>0</v>
          </cell>
        </row>
        <row r="159">
          <cell r="A159">
            <v>100</v>
          </cell>
          <cell r="B159">
            <v>13101</v>
          </cell>
          <cell r="C159">
            <v>13737.665729</v>
          </cell>
          <cell r="D159">
            <v>62884.40885</v>
          </cell>
        </row>
        <row r="160">
          <cell r="A160">
            <v>100</v>
          </cell>
          <cell r="B160">
            <v>13102</v>
          </cell>
          <cell r="C160">
            <v>10277.601009</v>
          </cell>
          <cell r="D160">
            <v>50582.362390000002</v>
          </cell>
        </row>
        <row r="161">
          <cell r="A161">
            <v>100</v>
          </cell>
          <cell r="B161">
            <v>13103</v>
          </cell>
          <cell r="C161">
            <v>15697.941076999999</v>
          </cell>
          <cell r="D161">
            <v>96791.464223000003</v>
          </cell>
        </row>
        <row r="162">
          <cell r="A162">
            <v>100</v>
          </cell>
          <cell r="B162">
            <v>13104</v>
          </cell>
          <cell r="C162">
            <v>9643.2767170000006</v>
          </cell>
          <cell r="D162">
            <v>50786.468357999998</v>
          </cell>
        </row>
        <row r="163">
          <cell r="A163">
            <v>100</v>
          </cell>
          <cell r="B163">
            <v>13107</v>
          </cell>
          <cell r="C163">
            <v>-120.95706800000001</v>
          </cell>
          <cell r="D163">
            <v>-1001.637825</v>
          </cell>
        </row>
        <row r="164">
          <cell r="A164">
            <v>100</v>
          </cell>
          <cell r="B164">
            <v>13108</v>
          </cell>
          <cell r="C164">
            <v>-194.88968499999999</v>
          </cell>
          <cell r="D164">
            <v>-685.24858900000004</v>
          </cell>
        </row>
        <row r="165">
          <cell r="A165">
            <v>100</v>
          </cell>
          <cell r="B165">
            <v>13109</v>
          </cell>
          <cell r="C165">
            <v>-43466.340568</v>
          </cell>
          <cell r="D165">
            <v>-228363.437726</v>
          </cell>
        </row>
        <row r="166">
          <cell r="A166">
            <v>100</v>
          </cell>
          <cell r="B166">
            <v>16122</v>
          </cell>
          <cell r="C166">
            <v>262.05773599999998</v>
          </cell>
          <cell r="D166">
            <v>4895.5886760000003</v>
          </cell>
        </row>
        <row r="167">
          <cell r="A167">
            <v>100</v>
          </cell>
          <cell r="B167">
            <v>16126</v>
          </cell>
          <cell r="C167">
            <v>4.9221750000000002</v>
          </cell>
          <cell r="D167">
            <v>-1.771577</v>
          </cell>
        </row>
        <row r="168">
          <cell r="A168">
            <v>100</v>
          </cell>
          <cell r="B168">
            <v>16127</v>
          </cell>
          <cell r="C168">
            <v>0.14207400000000001</v>
          </cell>
          <cell r="D168">
            <v>-8.4436999999999998E-2</v>
          </cell>
        </row>
        <row r="169">
          <cell r="A169">
            <v>100</v>
          </cell>
          <cell r="B169">
            <v>16132</v>
          </cell>
          <cell r="C169">
            <v>1.2694399999999999</v>
          </cell>
          <cell r="D169">
            <v>7.6166369999999999</v>
          </cell>
        </row>
        <row r="170">
          <cell r="A170">
            <v>100</v>
          </cell>
          <cell r="B170">
            <v>16142</v>
          </cell>
          <cell r="C170">
            <v>0.67117400000000005</v>
          </cell>
          <cell r="D170">
            <v>-31.631733000000001</v>
          </cell>
        </row>
        <row r="171">
          <cell r="A171">
            <v>100</v>
          </cell>
          <cell r="B171">
            <v>16151</v>
          </cell>
          <cell r="D171">
            <v>68</v>
          </cell>
        </row>
        <row r="172">
          <cell r="A172">
            <v>100</v>
          </cell>
          <cell r="B172">
            <v>16152</v>
          </cell>
          <cell r="C172">
            <v>0.37007600000000002</v>
          </cell>
          <cell r="D172">
            <v>-7.1551780000000003</v>
          </cell>
        </row>
        <row r="173">
          <cell r="A173">
            <v>100</v>
          </cell>
          <cell r="B173">
            <v>16162</v>
          </cell>
          <cell r="C173">
            <v>0.19950499999999999</v>
          </cell>
          <cell r="D173">
            <v>-0.49617800000000001</v>
          </cell>
        </row>
        <row r="174">
          <cell r="A174">
            <v>100</v>
          </cell>
          <cell r="B174">
            <v>1622</v>
          </cell>
          <cell r="C174">
            <v>-71.682486999999995</v>
          </cell>
          <cell r="D174">
            <v>-121.118959</v>
          </cell>
        </row>
        <row r="175">
          <cell r="A175">
            <v>100</v>
          </cell>
          <cell r="B175">
            <v>1623</v>
          </cell>
          <cell r="C175">
            <v>29.884</v>
          </cell>
          <cell r="D175">
            <v>-60.45</v>
          </cell>
        </row>
        <row r="176">
          <cell r="A176">
            <v>100</v>
          </cell>
          <cell r="B176">
            <v>1625</v>
          </cell>
          <cell r="C176">
            <v>-654.34409200000005</v>
          </cell>
          <cell r="D176">
            <v>-7324.0130010000003</v>
          </cell>
        </row>
        <row r="177">
          <cell r="A177">
            <v>100</v>
          </cell>
          <cell r="B177">
            <v>1711</v>
          </cell>
          <cell r="D177">
            <v>5508.8585220000004</v>
          </cell>
        </row>
        <row r="178">
          <cell r="A178">
            <v>100</v>
          </cell>
          <cell r="B178">
            <v>1735</v>
          </cell>
          <cell r="C178">
            <v>17.484555</v>
          </cell>
          <cell r="D178">
            <v>251.53455500000001</v>
          </cell>
        </row>
        <row r="179">
          <cell r="A179">
            <v>100</v>
          </cell>
          <cell r="B179">
            <v>22003</v>
          </cell>
          <cell r="C179">
            <v>1.3792E-2</v>
          </cell>
          <cell r="D179">
            <v>1.3792E-2</v>
          </cell>
        </row>
        <row r="180">
          <cell r="A180">
            <v>100</v>
          </cell>
          <cell r="B180">
            <v>22011</v>
          </cell>
          <cell r="C180">
            <v>-5.5149710000000001</v>
          </cell>
          <cell r="D180">
            <v>-8.4103309999999993</v>
          </cell>
        </row>
        <row r="181">
          <cell r="A181">
            <v>100</v>
          </cell>
          <cell r="B181">
            <v>22016</v>
          </cell>
          <cell r="D181">
            <v>172.594381</v>
          </cell>
        </row>
        <row r="182">
          <cell r="A182">
            <v>100</v>
          </cell>
          <cell r="B182">
            <v>22017</v>
          </cell>
          <cell r="C182">
            <v>-12.089138</v>
          </cell>
          <cell r="D182">
            <v>23.647368</v>
          </cell>
        </row>
        <row r="183">
          <cell r="A183">
            <v>100</v>
          </cell>
          <cell r="B183">
            <v>22019</v>
          </cell>
          <cell r="D183">
            <v>9.9449819999999995</v>
          </cell>
        </row>
        <row r="184">
          <cell r="A184">
            <v>100</v>
          </cell>
          <cell r="B184">
            <v>2212</v>
          </cell>
          <cell r="C184">
            <v>303.44846200000001</v>
          </cell>
          <cell r="D184">
            <v>-14.883171000000001</v>
          </cell>
        </row>
        <row r="185">
          <cell r="A185">
            <v>100</v>
          </cell>
          <cell r="B185">
            <v>2213</v>
          </cell>
          <cell r="C185">
            <v>11.275327000000001</v>
          </cell>
          <cell r="D185">
            <v>100.345338</v>
          </cell>
        </row>
        <row r="186">
          <cell r="A186">
            <v>100</v>
          </cell>
          <cell r="B186">
            <v>2215</v>
          </cell>
          <cell r="D186">
            <v>8.7475079999999998</v>
          </cell>
        </row>
        <row r="187">
          <cell r="A187">
            <v>100</v>
          </cell>
          <cell r="B187">
            <v>22151</v>
          </cell>
          <cell r="C187">
            <v>-7.8006539999999998</v>
          </cell>
          <cell r="D187">
            <v>37.997860000000003</v>
          </cell>
        </row>
        <row r="188">
          <cell r="A188">
            <v>100</v>
          </cell>
          <cell r="B188">
            <v>22152</v>
          </cell>
          <cell r="C188">
            <v>-98.647333000000003</v>
          </cell>
          <cell r="D188">
            <v>217.05946800000001</v>
          </cell>
        </row>
        <row r="189">
          <cell r="A189">
            <v>100</v>
          </cell>
          <cell r="B189">
            <v>2216</v>
          </cell>
          <cell r="C189">
            <v>1.431E-2</v>
          </cell>
          <cell r="D189">
            <v>-3.1299410000000001</v>
          </cell>
        </row>
        <row r="190">
          <cell r="A190">
            <v>100</v>
          </cell>
          <cell r="B190">
            <v>22161</v>
          </cell>
          <cell r="D190">
            <v>120.45240099999999</v>
          </cell>
        </row>
        <row r="191">
          <cell r="A191">
            <v>100</v>
          </cell>
          <cell r="B191">
            <v>22164</v>
          </cell>
          <cell r="C191">
            <v>8.9469000000000007E-2</v>
          </cell>
          <cell r="D191">
            <v>556.14606300000003</v>
          </cell>
        </row>
        <row r="192">
          <cell r="A192">
            <v>100</v>
          </cell>
          <cell r="B192">
            <v>22178</v>
          </cell>
          <cell r="D192">
            <v>5.0738729999999999</v>
          </cell>
        </row>
        <row r="193">
          <cell r="A193">
            <v>100</v>
          </cell>
          <cell r="B193">
            <v>22179</v>
          </cell>
          <cell r="C193">
            <v>-10.642783</v>
          </cell>
          <cell r="D193">
            <v>-52.190753999999998</v>
          </cell>
        </row>
        <row r="194">
          <cell r="A194">
            <v>100</v>
          </cell>
          <cell r="B194">
            <v>2218</v>
          </cell>
          <cell r="C194">
            <v>-117.868386</v>
          </cell>
          <cell r="D194">
            <v>-15.923605999999999</v>
          </cell>
        </row>
        <row r="195">
          <cell r="A195">
            <v>100</v>
          </cell>
          <cell r="B195">
            <v>22191</v>
          </cell>
          <cell r="C195">
            <v>-9.2933859999999999</v>
          </cell>
          <cell r="D195">
            <v>1836.132429</v>
          </cell>
        </row>
        <row r="196">
          <cell r="A196">
            <v>100</v>
          </cell>
          <cell r="B196">
            <v>22195</v>
          </cell>
          <cell r="C196">
            <v>-6.5649999999999997E-3</v>
          </cell>
          <cell r="D196">
            <v>38.381481999999998</v>
          </cell>
        </row>
        <row r="197">
          <cell r="A197">
            <v>100</v>
          </cell>
          <cell r="B197">
            <v>2275</v>
          </cell>
          <cell r="C197">
            <v>-32.337842000000002</v>
          </cell>
          <cell r="D197">
            <v>250.11019400000001</v>
          </cell>
        </row>
        <row r="198">
          <cell r="A198">
            <v>100</v>
          </cell>
          <cell r="B198">
            <v>26162</v>
          </cell>
          <cell r="C198">
            <v>0.36007299999999998</v>
          </cell>
          <cell r="D198">
            <v>0.28055000000000002</v>
          </cell>
        </row>
        <row r="199">
          <cell r="A199">
            <v>100</v>
          </cell>
          <cell r="B199">
            <v>26165</v>
          </cell>
          <cell r="C199">
            <v>-147.34007299999999</v>
          </cell>
          <cell r="D199">
            <v>-161.911812</v>
          </cell>
        </row>
        <row r="200">
          <cell r="A200">
            <v>100</v>
          </cell>
          <cell r="B200">
            <v>26190</v>
          </cell>
          <cell r="D200">
            <v>-3583.2780360000002</v>
          </cell>
        </row>
        <row r="201">
          <cell r="A201">
            <v>100</v>
          </cell>
          <cell r="B201">
            <v>26196</v>
          </cell>
          <cell r="C201">
            <v>-1562.9051730000001</v>
          </cell>
          <cell r="D201">
            <v>-1602.3513419999999</v>
          </cell>
        </row>
        <row r="202">
          <cell r="A202">
            <v>100</v>
          </cell>
          <cell r="B202">
            <v>26199</v>
          </cell>
          <cell r="D202">
            <v>0</v>
          </cell>
        </row>
        <row r="203">
          <cell r="A203">
            <v>100</v>
          </cell>
          <cell r="B203">
            <v>2634</v>
          </cell>
          <cell r="D203">
            <v>-268.52</v>
          </cell>
        </row>
        <row r="204">
          <cell r="A204">
            <v>100</v>
          </cell>
          <cell r="B204">
            <v>2635</v>
          </cell>
          <cell r="D204">
            <v>2132</v>
          </cell>
        </row>
        <row r="205">
          <cell r="A205">
            <v>100</v>
          </cell>
          <cell r="B205">
            <v>2636</v>
          </cell>
          <cell r="D205">
            <v>428.16</v>
          </cell>
        </row>
        <row r="206">
          <cell r="A206">
            <v>100</v>
          </cell>
          <cell r="B206">
            <v>27792</v>
          </cell>
          <cell r="D206">
            <v>50.444175999999999</v>
          </cell>
        </row>
        <row r="207">
          <cell r="A207">
            <v>100</v>
          </cell>
          <cell r="B207">
            <v>31121</v>
          </cell>
          <cell r="C207">
            <v>732.09894399999996</v>
          </cell>
          <cell r="D207">
            <v>6331.4241730000003</v>
          </cell>
        </row>
        <row r="208">
          <cell r="A208">
            <v>100</v>
          </cell>
          <cell r="B208">
            <v>3136</v>
          </cell>
          <cell r="C208">
            <v>2461.5885349999999</v>
          </cell>
          <cell r="D208">
            <v>28937.212189999998</v>
          </cell>
        </row>
        <row r="209">
          <cell r="A209">
            <v>100</v>
          </cell>
          <cell r="B209">
            <v>3226</v>
          </cell>
          <cell r="C209">
            <v>-4002.5878200000002</v>
          </cell>
          <cell r="D209">
            <v>-37091.087018999999</v>
          </cell>
        </row>
        <row r="210">
          <cell r="A210">
            <v>198</v>
          </cell>
          <cell r="B210">
            <v>1623</v>
          </cell>
          <cell r="C210">
            <v>-50958.501887999999</v>
          </cell>
          <cell r="D210">
            <v>-72048.501887999999</v>
          </cell>
        </row>
        <row r="211">
          <cell r="A211">
            <v>198</v>
          </cell>
          <cell r="B211">
            <v>26132</v>
          </cell>
          <cell r="C211">
            <v>-670.86758599999996</v>
          </cell>
          <cell r="D211">
            <v>-4069.930022</v>
          </cell>
        </row>
        <row r="212">
          <cell r="A212">
            <v>200</v>
          </cell>
          <cell r="B212">
            <v>22141</v>
          </cell>
          <cell r="D212">
            <v>-6.3528390000000003</v>
          </cell>
        </row>
        <row r="213">
          <cell r="A213">
            <v>200</v>
          </cell>
          <cell r="B213">
            <v>2275</v>
          </cell>
          <cell r="C213">
            <v>-36.646208000000001</v>
          </cell>
          <cell r="D213">
            <v>-519.87079500000004</v>
          </cell>
        </row>
        <row r="214">
          <cell r="A214">
            <v>300</v>
          </cell>
          <cell r="B214">
            <v>22171</v>
          </cell>
          <cell r="C214">
            <v>-2.2499999999999999E-2</v>
          </cell>
          <cell r="D214">
            <v>-0.1125</v>
          </cell>
        </row>
        <row r="215">
          <cell r="A215">
            <v>300</v>
          </cell>
          <cell r="B215">
            <v>22173</v>
          </cell>
          <cell r="D215">
            <v>-0.11200400000000001</v>
          </cell>
        </row>
        <row r="216">
          <cell r="A216">
            <v>300</v>
          </cell>
          <cell r="B216">
            <v>22174</v>
          </cell>
          <cell r="C216">
            <v>2.2499999999999999E-2</v>
          </cell>
          <cell r="D216">
            <v>0.1125</v>
          </cell>
        </row>
        <row r="217">
          <cell r="A217">
            <v>300</v>
          </cell>
          <cell r="B217">
            <v>22179</v>
          </cell>
          <cell r="C217">
            <v>10.642783</v>
          </cell>
          <cell r="D217">
            <v>52.190753999999998</v>
          </cell>
        </row>
        <row r="218">
          <cell r="A218">
            <v>300</v>
          </cell>
          <cell r="B218">
            <v>2275</v>
          </cell>
          <cell r="C218">
            <v>-2.931E-3</v>
          </cell>
          <cell r="D218">
            <v>1399.922525</v>
          </cell>
        </row>
        <row r="219">
          <cell r="A219">
            <v>400</v>
          </cell>
          <cell r="B219">
            <v>22355</v>
          </cell>
          <cell r="C219">
            <v>4308</v>
          </cell>
          <cell r="D219">
            <v>10324</v>
          </cell>
        </row>
        <row r="220">
          <cell r="A220">
            <v>400</v>
          </cell>
          <cell r="B220">
            <v>26190</v>
          </cell>
          <cell r="C220">
            <v>-9499.8676439999999</v>
          </cell>
          <cell r="D220">
            <v>-19753.777503000001</v>
          </cell>
        </row>
        <row r="221">
          <cell r="A221">
            <v>400</v>
          </cell>
          <cell r="B221">
            <v>26196</v>
          </cell>
          <cell r="C221">
            <v>-68.673822000000001</v>
          </cell>
          <cell r="D221">
            <v>-16633.028661</v>
          </cell>
        </row>
        <row r="222">
          <cell r="A222">
            <v>400</v>
          </cell>
          <cell r="B222">
            <v>26198</v>
          </cell>
          <cell r="C222">
            <v>-103.687372</v>
          </cell>
          <cell r="D222">
            <v>168.182692</v>
          </cell>
        </row>
        <row r="223">
          <cell r="A223">
            <v>400</v>
          </cell>
          <cell r="B223">
            <v>26199</v>
          </cell>
          <cell r="C223">
            <v>-46.729753000000002</v>
          </cell>
          <cell r="D223">
            <v>-124.105581</v>
          </cell>
        </row>
        <row r="224">
          <cell r="A224">
            <v>400</v>
          </cell>
          <cell r="B224">
            <v>2634</v>
          </cell>
          <cell r="C224">
            <v>-55802.906710000003</v>
          </cell>
          <cell r="D224">
            <v>-50697.555712000001</v>
          </cell>
        </row>
        <row r="225">
          <cell r="A225">
            <v>400</v>
          </cell>
          <cell r="B225">
            <v>2635</v>
          </cell>
          <cell r="C225">
            <v>59601.499190000002</v>
          </cell>
          <cell r="D225">
            <v>84886.499190000002</v>
          </cell>
        </row>
        <row r="226">
          <cell r="A226">
            <v>400</v>
          </cell>
          <cell r="B226">
            <v>2636</v>
          </cell>
          <cell r="C226">
            <v>-74815.712302</v>
          </cell>
          <cell r="D226">
            <v>-69776.462302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old (Tonnes)"/>
      <sheetName val="2. Gold (US$ Millions)"/>
      <sheetName val="3. FX Reserves (US$ Millions)"/>
      <sheetName val="4.Total Reserves (US$ Millions)"/>
      <sheetName val="5. Gold (% Total Reserves)"/>
      <sheetName val="1. Instructions"/>
      <sheetName val="Gold_Qrtly"/>
      <sheetName val="FX_Qrtly"/>
      <sheetName val="Non-IFS 2"/>
      <sheetName val="Country Key"/>
    </sheetNames>
    <sheetDataSet>
      <sheetData sheetId="0"/>
      <sheetData sheetId="1"/>
      <sheetData sheetId="2"/>
      <sheetData sheetId="3"/>
      <sheetData sheetId="4"/>
      <sheetData sheetId="5"/>
      <sheetData sheetId="6"/>
      <sheetData sheetId="7">
        <row r="2">
          <cell r="K2" t="str">
            <v>MIDHEADER</v>
          </cell>
        </row>
      </sheetData>
      <sheetData sheetId="8"/>
      <sheetData sheetId="9"/>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greb_Z"/>
    </sheetNames>
    <definedNames>
      <definedName name="IdiNa1"/>
      <definedName name="IdiNa10"/>
      <definedName name="IdiNa11"/>
      <definedName name="IdiNa12"/>
      <definedName name="IdiNa13"/>
      <definedName name="IdiNa14"/>
      <definedName name="IdiNa15"/>
      <definedName name="IdiNa16"/>
      <definedName name="IdiNa17"/>
      <definedName name="IdiNa18"/>
      <definedName name="IdiNa19"/>
      <definedName name="IdiNa2"/>
      <definedName name="IdiNa20"/>
      <definedName name="IdiNa21"/>
      <definedName name="IdiNa22"/>
      <definedName name="IdiNa23"/>
      <definedName name="IdiNa24"/>
      <definedName name="IdiNa25"/>
      <definedName name="IdiNa26"/>
      <definedName name="IdiNa27"/>
      <definedName name="IdiNa28"/>
      <definedName name="IdiNa29"/>
      <definedName name="IdiNa3"/>
      <definedName name="IdiNa30"/>
      <definedName name="IdiNa31"/>
      <definedName name="IdiNa32"/>
      <definedName name="IdiNa33"/>
      <definedName name="IdiNa34"/>
      <definedName name="IdiNa35"/>
      <definedName name="IdiNa4"/>
      <definedName name="IdiNa5"/>
      <definedName name="IdiNa6"/>
      <definedName name="IdiNa7"/>
      <definedName name="IdiNa8"/>
      <definedName name="IdiNa9"/>
    </defined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žetak_tablice"/>
      <sheetName val="Sažetak_slike"/>
      <sheetName val="za objavu i prezentacije"/>
      <sheetName val="Ulaz_mjesečni"/>
      <sheetName val="jezici"/>
    </sheetNames>
    <sheetDataSet>
      <sheetData sheetId="0"/>
      <sheetData sheetId="1"/>
      <sheetData sheetId="2">
        <row r="2">
          <cell r="AH2" t="str">
            <v>2013.</v>
          </cell>
        </row>
      </sheetData>
      <sheetData sheetId="3">
        <row r="37">
          <cell r="E37">
            <v>5.1289179999999996</v>
          </cell>
        </row>
      </sheetData>
      <sheetData sheetId="4">
        <row r="1">
          <cell r="A1" t="str">
            <v>Hrvatski</v>
          </cell>
        </row>
        <row r="2">
          <cell r="A2" t="str">
            <v>Engleski</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za objavu i prezentacij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T1.1 Features - Fiscal Measures"/>
      <sheetName val="T1.2 Features - Other Measures"/>
      <sheetName val="T2.1. Uptake - Loan Moratoria"/>
      <sheetName val="T2.2 Uptake - Public Guarantees"/>
      <sheetName val="T2.3 Uptake - Public Loans"/>
      <sheetName val="T2.4 Uptake - Equity Particip."/>
      <sheetName val="T2.5 Uptake - Direct Grants"/>
      <sheetName val="T2.6 Uptake - Tax rel. and def."/>
      <sheetName val="T2.7 Uptake - Credit insurance"/>
      <sheetName val="measures_db"/>
      <sheetName val="ValuesList"/>
      <sheetName val="Reporting templates under Recom"/>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old (Tonnes)"/>
      <sheetName val="2. Gold (US$ Millions)"/>
      <sheetName val="3. FX Reserves (US$ Millions)"/>
      <sheetName val="4.Total Reserves (US$ Millions)"/>
      <sheetName val="5. Gold (% Total Reserves)"/>
      <sheetName val="1. Instructions"/>
      <sheetName val="Gold_Qrtly"/>
      <sheetName val="FX_Qrtly"/>
      <sheetName val="Non-IFS 2"/>
      <sheetName val="Country Key"/>
    </sheetNames>
    <sheetDataSet>
      <sheetData sheetId="0"/>
      <sheetData sheetId="1"/>
      <sheetData sheetId="2"/>
      <sheetData sheetId="3"/>
      <sheetData sheetId="4"/>
      <sheetData sheetId="5"/>
      <sheetData sheetId="6">
        <row r="2">
          <cell r="K2" t="str">
            <v>MIDHEADER</v>
          </cell>
        </row>
      </sheetData>
      <sheetData sheetId="7"/>
      <sheetData sheetId="8"/>
      <sheetData sheetId="9"/>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NOVMIR3"/>
    </sheetNames>
    <sheetDataSet>
      <sheetData sheetId="0" refreshError="1"/>
      <sheetData sheetId="1" refreshError="1">
        <row r="3">
          <cell r="E3" t="str">
            <v>TROŠKOVI ŽIV</v>
          </cell>
        </row>
        <row r="71">
          <cell r="U71" t="str">
            <v>VII</v>
          </cell>
          <cell r="V71">
            <v>3.5655999999999999</v>
          </cell>
          <cell r="W71">
            <v>3.5699000000000001</v>
          </cell>
          <cell r="X71">
            <v>3.5638999999999998</v>
          </cell>
        </row>
        <row r="72">
          <cell r="U72" t="str">
            <v>VIII</v>
          </cell>
          <cell r="V72">
            <v>3.5632999999999999</v>
          </cell>
          <cell r="W72">
            <v>3.5611000000000002</v>
          </cell>
          <cell r="X72">
            <v>3.5577999999999999</v>
          </cell>
        </row>
        <row r="73">
          <cell r="U73" t="str">
            <v>IX</v>
          </cell>
          <cell r="V73">
            <v>3.5508000000000002</v>
          </cell>
          <cell r="W73">
            <v>3.5495000000000001</v>
          </cell>
          <cell r="X73">
            <v>3.5436999999999999</v>
          </cell>
        </row>
        <row r="74">
          <cell r="U74" t="str">
            <v>X</v>
          </cell>
          <cell r="V74">
            <v>3.5432999999999999</v>
          </cell>
          <cell r="W74">
            <v>3.5390000000000001</v>
          </cell>
          <cell r="X74">
            <v>3.5337999999999998</v>
          </cell>
        </row>
        <row r="75">
          <cell r="U75" t="str">
            <v>XI</v>
          </cell>
          <cell r="V75">
            <v>3.5247999999999999</v>
          </cell>
          <cell r="W75">
            <v>3.5253000000000001</v>
          </cell>
          <cell r="X75">
            <v>3.5236000000000001</v>
          </cell>
        </row>
        <row r="76">
          <cell r="U76" t="str">
            <v>XII</v>
          </cell>
          <cell r="V76">
            <v>3.5270999999999999</v>
          </cell>
          <cell r="W76">
            <v>3.5234000000000001</v>
          </cell>
          <cell r="X76">
            <v>3.5196999999999998</v>
          </cell>
        </row>
        <row r="77">
          <cell r="U77" t="str">
            <v>I 98</v>
          </cell>
          <cell r="V77">
            <v>3.5148999999999999</v>
          </cell>
          <cell r="W77">
            <v>3.5104000000000002</v>
          </cell>
          <cell r="X77">
            <v>3.5154999999999998</v>
          </cell>
        </row>
        <row r="78">
          <cell r="U78" t="str">
            <v>II</v>
          </cell>
          <cell r="V78">
            <v>3.5204</v>
          </cell>
          <cell r="W78">
            <v>3.5167000000000002</v>
          </cell>
          <cell r="X78">
            <v>3.5158999999999998</v>
          </cell>
        </row>
        <row r="79">
          <cell r="U79" t="str">
            <v>III</v>
          </cell>
          <cell r="V79">
            <v>3.5232999999999999</v>
          </cell>
          <cell r="W79">
            <v>3.5247999999999999</v>
          </cell>
          <cell r="X79">
            <v>3.5259999999999998</v>
          </cell>
        </row>
        <row r="80">
          <cell r="U80" t="str">
            <v>IV</v>
          </cell>
          <cell r="V80">
            <v>3.5419999999999998</v>
          </cell>
          <cell r="W80">
            <v>3.5529000000000002</v>
          </cell>
          <cell r="X80">
            <v>3.5558000000000001</v>
          </cell>
        </row>
        <row r="81">
          <cell r="U81" t="str">
            <v>V</v>
          </cell>
          <cell r="V81">
            <v>3.5709</v>
          </cell>
          <cell r="W81">
            <v>3.5748000000000002</v>
          </cell>
          <cell r="X81">
            <v>3.6051000000000002</v>
          </cell>
        </row>
        <row r="82">
          <cell r="U82" t="str">
            <v>VI</v>
          </cell>
          <cell r="V82">
            <v>3.6251000000000002</v>
          </cell>
          <cell r="W82">
            <v>3.6293000000000002</v>
          </cell>
          <cell r="X82">
            <v>3.6315</v>
          </cell>
        </row>
        <row r="83">
          <cell r="U83" t="str">
            <v>VII</v>
          </cell>
          <cell r="V83">
            <v>3.6358000000000001</v>
          </cell>
          <cell r="W83">
            <v>3.6415000000000002</v>
          </cell>
          <cell r="X83">
            <v>3.6312000000000002</v>
          </cell>
        </row>
        <row r="84">
          <cell r="U84" t="str">
            <v>VIII</v>
          </cell>
          <cell r="V84">
            <v>3.6251000000000002</v>
          </cell>
          <cell r="W84">
            <v>3.6113</v>
          </cell>
          <cell r="X84">
            <v>3.5964</v>
          </cell>
        </row>
        <row r="85">
          <cell r="U85" t="str">
            <v>IX</v>
          </cell>
          <cell r="W85">
            <v>3.6278000000000001</v>
          </cell>
          <cell r="X85">
            <v>3.6440999999999999</v>
          </cell>
        </row>
        <row r="86">
          <cell r="U86" t="str">
            <v>X</v>
          </cell>
          <cell r="W86">
            <v>3.6996000000000002</v>
          </cell>
          <cell r="X86">
            <v>3.7141000000000002</v>
          </cell>
        </row>
        <row r="87">
          <cell r="U87" t="str">
            <v>XI</v>
          </cell>
          <cell r="W87">
            <v>3.7338</v>
          </cell>
          <cell r="X87">
            <v>3.7321</v>
          </cell>
        </row>
        <row r="88">
          <cell r="U88" t="str">
            <v>XII</v>
          </cell>
          <cell r="W88">
            <v>3.7362000000000002</v>
          </cell>
          <cell r="X88">
            <v>3.7406000000000001</v>
          </cell>
        </row>
        <row r="89">
          <cell r="U89" t="str">
            <v>I</v>
          </cell>
          <cell r="W89">
            <v>3.7435999999999998</v>
          </cell>
          <cell r="X89">
            <v>3.75</v>
          </cell>
        </row>
        <row r="92">
          <cell r="V92">
            <v>116.91336258149165</v>
          </cell>
          <cell r="W92">
            <v>116.18659522181049</v>
          </cell>
          <cell r="X92">
            <v>112.44273258660445</v>
          </cell>
          <cell r="Y92">
            <v>112.3335673116552</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RADUNEYTI</v>
          </cell>
          <cell r="B1" t="str">
            <v>STOFNUN</v>
          </cell>
          <cell r="C1" t="str">
            <v>Vidf</v>
          </cell>
          <cell r="D1" t="str">
            <v>Teg</v>
          </cell>
          <cell r="E1" t="str">
            <v>man</v>
          </cell>
          <cell r="F1" t="str">
            <v>sam</v>
          </cell>
        </row>
        <row r="2">
          <cell r="A2">
            <v>0</v>
          </cell>
          <cell r="B2">
            <v>101</v>
          </cell>
          <cell r="C2">
            <v>1</v>
          </cell>
          <cell r="D2">
            <v>4</v>
          </cell>
          <cell r="E2">
            <v>0</v>
          </cell>
          <cell r="F2">
            <v>-0.701878</v>
          </cell>
        </row>
        <row r="3">
          <cell r="A3">
            <v>0</v>
          </cell>
          <cell r="B3">
            <v>101</v>
          </cell>
          <cell r="C3">
            <v>1</v>
          </cell>
          <cell r="D3">
            <v>51</v>
          </cell>
          <cell r="E3">
            <v>9.2080739999999999</v>
          </cell>
          <cell r="F3">
            <v>27.211012</v>
          </cell>
        </row>
        <row r="4">
          <cell r="A4">
            <v>0</v>
          </cell>
          <cell r="B4">
            <v>101</v>
          </cell>
          <cell r="C4">
            <v>1</v>
          </cell>
          <cell r="D4">
            <v>52</v>
          </cell>
          <cell r="E4">
            <v>2.2988270000000002</v>
          </cell>
          <cell r="F4">
            <v>10.970922</v>
          </cell>
        </row>
        <row r="5">
          <cell r="A5">
            <v>0</v>
          </cell>
          <cell r="B5">
            <v>201</v>
          </cell>
          <cell r="C5">
            <v>1</v>
          </cell>
          <cell r="D5">
            <v>4</v>
          </cell>
          <cell r="E5">
            <v>-1.3762620000000001</v>
          </cell>
          <cell r="F5">
            <v>-3.6781100000000002</v>
          </cell>
        </row>
        <row r="6">
          <cell r="A6">
            <v>0</v>
          </cell>
          <cell r="B6">
            <v>201</v>
          </cell>
          <cell r="C6">
            <v>1</v>
          </cell>
          <cell r="D6">
            <v>51</v>
          </cell>
          <cell r="E6">
            <v>109.061683</v>
          </cell>
          <cell r="F6">
            <v>331.60488600000002</v>
          </cell>
        </row>
        <row r="7">
          <cell r="A7">
            <v>0</v>
          </cell>
          <cell r="B7">
            <v>201</v>
          </cell>
          <cell r="C7">
            <v>1</v>
          </cell>
          <cell r="D7">
            <v>52</v>
          </cell>
          <cell r="E7">
            <v>56.027605999999999</v>
          </cell>
          <cell r="F7">
            <v>205.275137</v>
          </cell>
        </row>
        <row r="8">
          <cell r="A8">
            <v>0</v>
          </cell>
          <cell r="B8">
            <v>201</v>
          </cell>
          <cell r="C8">
            <v>1</v>
          </cell>
          <cell r="D8">
            <v>591</v>
          </cell>
          <cell r="E8">
            <v>0</v>
          </cell>
          <cell r="F8">
            <v>19.307569999999998</v>
          </cell>
        </row>
        <row r="9">
          <cell r="A9">
            <v>0</v>
          </cell>
          <cell r="B9">
            <v>201</v>
          </cell>
          <cell r="C9">
            <v>5</v>
          </cell>
          <cell r="D9">
            <v>52</v>
          </cell>
          <cell r="E9">
            <v>0</v>
          </cell>
          <cell r="F9">
            <v>1.272154</v>
          </cell>
        </row>
        <row r="10">
          <cell r="A10">
            <v>0</v>
          </cell>
          <cell r="B10">
            <v>201</v>
          </cell>
          <cell r="C10">
            <v>6</v>
          </cell>
          <cell r="D10">
            <v>52</v>
          </cell>
          <cell r="E10">
            <v>4.1191839999999997</v>
          </cell>
          <cell r="F10">
            <v>9.9810179999999988</v>
          </cell>
        </row>
        <row r="11">
          <cell r="A11">
            <v>0</v>
          </cell>
          <cell r="B11">
            <v>207</v>
          </cell>
          <cell r="C11">
            <v>1</v>
          </cell>
          <cell r="D11">
            <v>51</v>
          </cell>
          <cell r="E11">
            <v>11.797352999999999</v>
          </cell>
          <cell r="F11">
            <v>35.330008999999997</v>
          </cell>
        </row>
        <row r="12">
          <cell r="A12">
            <v>0</v>
          </cell>
          <cell r="B12">
            <v>207</v>
          </cell>
          <cell r="C12">
            <v>1</v>
          </cell>
          <cell r="D12">
            <v>52</v>
          </cell>
          <cell r="E12">
            <v>4.3184649999999998</v>
          </cell>
          <cell r="F12">
            <v>21.852788</v>
          </cell>
        </row>
        <row r="13">
          <cell r="A13">
            <v>0</v>
          </cell>
          <cell r="B13">
            <v>301</v>
          </cell>
          <cell r="C13">
            <v>1</v>
          </cell>
          <cell r="D13">
            <v>51</v>
          </cell>
          <cell r="E13">
            <v>15.586786999999999</v>
          </cell>
          <cell r="F13">
            <v>47.573709999999998</v>
          </cell>
        </row>
        <row r="14">
          <cell r="A14">
            <v>0</v>
          </cell>
          <cell r="B14">
            <v>401</v>
          </cell>
          <cell r="C14">
            <v>1</v>
          </cell>
          <cell r="D14">
            <v>51</v>
          </cell>
          <cell r="E14">
            <v>10.225578000000001</v>
          </cell>
          <cell r="F14">
            <v>30.062118999999999</v>
          </cell>
        </row>
        <row r="15">
          <cell r="A15">
            <v>0</v>
          </cell>
          <cell r="B15">
            <v>401</v>
          </cell>
          <cell r="C15">
            <v>1</v>
          </cell>
          <cell r="D15">
            <v>52</v>
          </cell>
          <cell r="E15">
            <v>0</v>
          </cell>
          <cell r="F15">
            <v>0.122671</v>
          </cell>
        </row>
        <row r="16">
          <cell r="A16">
            <v>0</v>
          </cell>
          <cell r="B16">
            <v>610</v>
          </cell>
          <cell r="C16">
            <v>1</v>
          </cell>
          <cell r="D16">
            <v>51</v>
          </cell>
          <cell r="E16">
            <v>6.1633089999999999</v>
          </cell>
          <cell r="F16">
            <v>19.060234999999999</v>
          </cell>
        </row>
        <row r="17">
          <cell r="A17">
            <v>0</v>
          </cell>
          <cell r="B17">
            <v>610</v>
          </cell>
          <cell r="C17">
            <v>1</v>
          </cell>
          <cell r="D17">
            <v>52</v>
          </cell>
          <cell r="E17">
            <v>1.84199</v>
          </cell>
          <cell r="F17">
            <v>4.9297950000000004</v>
          </cell>
        </row>
        <row r="18">
          <cell r="A18">
            <v>0</v>
          </cell>
          <cell r="B18">
            <v>620</v>
          </cell>
          <cell r="C18">
            <v>1</v>
          </cell>
          <cell r="D18">
            <v>4</v>
          </cell>
          <cell r="E18">
            <v>0</v>
          </cell>
          <cell r="F18">
            <v>-23.146118000000001</v>
          </cell>
        </row>
        <row r="19">
          <cell r="A19">
            <v>0</v>
          </cell>
          <cell r="B19">
            <v>620</v>
          </cell>
          <cell r="C19">
            <v>1</v>
          </cell>
          <cell r="D19">
            <v>51</v>
          </cell>
          <cell r="E19">
            <v>28.156939999999999</v>
          </cell>
          <cell r="F19">
            <v>84.236825999999994</v>
          </cell>
        </row>
        <row r="20">
          <cell r="A20">
            <v>0</v>
          </cell>
          <cell r="B20">
            <v>620</v>
          </cell>
          <cell r="C20">
            <v>1</v>
          </cell>
          <cell r="D20">
            <v>52</v>
          </cell>
          <cell r="E20">
            <v>6.7599689999999999</v>
          </cell>
          <cell r="F20">
            <v>36.646839</v>
          </cell>
        </row>
        <row r="21">
          <cell r="A21">
            <v>0</v>
          </cell>
          <cell r="B21">
            <v>620</v>
          </cell>
          <cell r="C21">
            <v>1</v>
          </cell>
          <cell r="D21">
            <v>591</v>
          </cell>
          <cell r="E21">
            <v>0</v>
          </cell>
          <cell r="F21">
            <v>6.2249999999999996E-3</v>
          </cell>
        </row>
        <row r="22">
          <cell r="A22">
            <v>1</v>
          </cell>
          <cell r="B22">
            <v>1101</v>
          </cell>
          <cell r="C22">
            <v>1</v>
          </cell>
          <cell r="D22">
            <v>4</v>
          </cell>
          <cell r="E22">
            <v>-0.123476</v>
          </cell>
          <cell r="F22">
            <v>-0.123476</v>
          </cell>
        </row>
        <row r="23">
          <cell r="A23">
            <v>1</v>
          </cell>
          <cell r="B23">
            <v>1101</v>
          </cell>
          <cell r="C23">
            <v>1</v>
          </cell>
          <cell r="D23">
            <v>51</v>
          </cell>
          <cell r="E23">
            <v>16.581368000000001</v>
          </cell>
          <cell r="F23">
            <v>47.910040000000002</v>
          </cell>
        </row>
        <row r="24">
          <cell r="A24">
            <v>1</v>
          </cell>
          <cell r="B24">
            <v>1101</v>
          </cell>
          <cell r="C24">
            <v>1</v>
          </cell>
          <cell r="D24">
            <v>52</v>
          </cell>
          <cell r="E24">
            <v>3.9316140000000002</v>
          </cell>
          <cell r="F24">
            <v>15.673632999999999</v>
          </cell>
        </row>
        <row r="25">
          <cell r="A25">
            <v>1</v>
          </cell>
          <cell r="B25">
            <v>1101</v>
          </cell>
          <cell r="C25">
            <v>1</v>
          </cell>
          <cell r="D25">
            <v>591</v>
          </cell>
          <cell r="E25">
            <v>4.0000000000000001E-3</v>
          </cell>
          <cell r="F25">
            <v>4.0000000000000001E-3</v>
          </cell>
        </row>
        <row r="26">
          <cell r="A26">
            <v>1</v>
          </cell>
          <cell r="B26">
            <v>1190</v>
          </cell>
          <cell r="C26">
            <v>1</v>
          </cell>
          <cell r="D26">
            <v>51</v>
          </cell>
          <cell r="E26">
            <v>1.694145</v>
          </cell>
          <cell r="F26">
            <v>6.7242160000000002</v>
          </cell>
        </row>
        <row r="27">
          <cell r="A27">
            <v>1</v>
          </cell>
          <cell r="B27">
            <v>1190</v>
          </cell>
          <cell r="C27">
            <v>1</v>
          </cell>
          <cell r="D27">
            <v>52</v>
          </cell>
          <cell r="E27">
            <v>7.908976</v>
          </cell>
          <cell r="F27">
            <v>26.977376</v>
          </cell>
        </row>
        <row r="28">
          <cell r="A28">
            <v>1</v>
          </cell>
          <cell r="B28">
            <v>1190</v>
          </cell>
          <cell r="C28">
            <v>1</v>
          </cell>
          <cell r="D28">
            <v>591</v>
          </cell>
          <cell r="E28">
            <v>5.5848339999999999</v>
          </cell>
          <cell r="F28">
            <v>33.584834000000001</v>
          </cell>
        </row>
        <row r="29">
          <cell r="A29">
            <v>1</v>
          </cell>
          <cell r="B29">
            <v>1201</v>
          </cell>
          <cell r="C29">
            <v>1</v>
          </cell>
          <cell r="D29">
            <v>51</v>
          </cell>
          <cell r="E29">
            <v>1.141875</v>
          </cell>
          <cell r="F29">
            <v>3.4250470000000002</v>
          </cell>
        </row>
        <row r="30">
          <cell r="A30">
            <v>1</v>
          </cell>
          <cell r="B30">
            <v>1201</v>
          </cell>
          <cell r="C30">
            <v>1</v>
          </cell>
          <cell r="D30">
            <v>52</v>
          </cell>
          <cell r="E30">
            <v>2.1211769999999999</v>
          </cell>
          <cell r="F30">
            <v>7.3210810000000004</v>
          </cell>
        </row>
        <row r="31">
          <cell r="A31">
            <v>1</v>
          </cell>
          <cell r="B31">
            <v>1201</v>
          </cell>
          <cell r="C31">
            <v>5</v>
          </cell>
          <cell r="D31">
            <v>52</v>
          </cell>
          <cell r="E31">
            <v>0.83358900000000002</v>
          </cell>
          <cell r="F31">
            <v>2.9947840000000001</v>
          </cell>
        </row>
        <row r="32">
          <cell r="A32">
            <v>1</v>
          </cell>
          <cell r="B32">
            <v>1203</v>
          </cell>
          <cell r="C32">
            <v>1</v>
          </cell>
          <cell r="D32">
            <v>51</v>
          </cell>
          <cell r="E32">
            <v>0.58080699999999996</v>
          </cell>
          <cell r="F32">
            <v>1.7437469999999999</v>
          </cell>
        </row>
        <row r="33">
          <cell r="A33">
            <v>1</v>
          </cell>
          <cell r="B33">
            <v>1203</v>
          </cell>
          <cell r="C33">
            <v>1</v>
          </cell>
          <cell r="D33">
            <v>52</v>
          </cell>
          <cell r="E33">
            <v>0</v>
          </cell>
          <cell r="F33">
            <v>1.5334E-2</v>
          </cell>
        </row>
        <row r="34">
          <cell r="A34">
            <v>1</v>
          </cell>
          <cell r="B34">
            <v>1203</v>
          </cell>
          <cell r="C34">
            <v>6</v>
          </cell>
          <cell r="D34">
            <v>52</v>
          </cell>
          <cell r="E34">
            <v>0</v>
          </cell>
          <cell r="F34">
            <v>6.2550999999999995E-2</v>
          </cell>
        </row>
        <row r="35">
          <cell r="A35">
            <v>1</v>
          </cell>
          <cell r="B35">
            <v>1231</v>
          </cell>
          <cell r="C35">
            <v>1</v>
          </cell>
          <cell r="D35">
            <v>52</v>
          </cell>
          <cell r="E35">
            <v>-2.9982000000000002E-2</v>
          </cell>
          <cell r="F35">
            <v>0</v>
          </cell>
        </row>
        <row r="36">
          <cell r="A36">
            <v>1</v>
          </cell>
          <cell r="B36">
            <v>1241</v>
          </cell>
          <cell r="C36">
            <v>1</v>
          </cell>
          <cell r="D36">
            <v>4</v>
          </cell>
          <cell r="E36">
            <v>0</v>
          </cell>
          <cell r="F36">
            <v>0.112175</v>
          </cell>
        </row>
        <row r="37">
          <cell r="A37">
            <v>1</v>
          </cell>
          <cell r="B37">
            <v>1241</v>
          </cell>
          <cell r="C37">
            <v>1</v>
          </cell>
          <cell r="D37">
            <v>51</v>
          </cell>
          <cell r="E37">
            <v>1.700785</v>
          </cell>
          <cell r="F37">
            <v>5.143351</v>
          </cell>
        </row>
        <row r="38">
          <cell r="A38">
            <v>1</v>
          </cell>
          <cell r="B38">
            <v>1241</v>
          </cell>
          <cell r="C38">
            <v>1</v>
          </cell>
          <cell r="D38">
            <v>52</v>
          </cell>
          <cell r="E38">
            <v>0.37980700000000001</v>
          </cell>
          <cell r="F38">
            <v>1.5185249999999999</v>
          </cell>
        </row>
        <row r="39">
          <cell r="A39">
            <v>1</v>
          </cell>
          <cell r="B39">
            <v>1261</v>
          </cell>
          <cell r="C39">
            <v>1</v>
          </cell>
          <cell r="D39">
            <v>51</v>
          </cell>
          <cell r="E39">
            <v>0.994502</v>
          </cell>
          <cell r="F39">
            <v>3.1732130000000001</v>
          </cell>
        </row>
        <row r="40">
          <cell r="A40">
            <v>1</v>
          </cell>
          <cell r="B40">
            <v>1261</v>
          </cell>
          <cell r="C40">
            <v>1</v>
          </cell>
          <cell r="D40">
            <v>52</v>
          </cell>
          <cell r="E40">
            <v>1.755973</v>
          </cell>
          <cell r="F40">
            <v>2.7554270000000001</v>
          </cell>
        </row>
        <row r="41">
          <cell r="A41">
            <v>1</v>
          </cell>
          <cell r="B41">
            <v>1271</v>
          </cell>
          <cell r="C41">
            <v>1</v>
          </cell>
          <cell r="D41">
            <v>4</v>
          </cell>
          <cell r="E41">
            <v>-0.25</v>
          </cell>
          <cell r="F41">
            <v>-3.4039220000000001</v>
          </cell>
        </row>
        <row r="42">
          <cell r="A42">
            <v>1</v>
          </cell>
          <cell r="B42">
            <v>1271</v>
          </cell>
          <cell r="C42">
            <v>1</v>
          </cell>
          <cell r="D42">
            <v>51</v>
          </cell>
          <cell r="E42">
            <v>4.0654409999999999</v>
          </cell>
          <cell r="F42">
            <v>12.199471000000001</v>
          </cell>
        </row>
        <row r="43">
          <cell r="A43">
            <v>1</v>
          </cell>
          <cell r="B43">
            <v>1271</v>
          </cell>
          <cell r="C43">
            <v>1</v>
          </cell>
          <cell r="D43">
            <v>52</v>
          </cell>
          <cell r="E43">
            <v>1.917608</v>
          </cell>
          <cell r="F43">
            <v>4.3050110000000004</v>
          </cell>
        </row>
        <row r="44">
          <cell r="A44">
            <v>1</v>
          </cell>
          <cell r="B44">
            <v>1902</v>
          </cell>
          <cell r="C44">
            <v>1</v>
          </cell>
          <cell r="D44">
            <v>4</v>
          </cell>
          <cell r="E44">
            <v>0</v>
          </cell>
          <cell r="F44">
            <v>-1.356E-3</v>
          </cell>
        </row>
        <row r="45">
          <cell r="A45">
            <v>1</v>
          </cell>
          <cell r="B45">
            <v>1902</v>
          </cell>
          <cell r="C45">
            <v>1</v>
          </cell>
          <cell r="D45">
            <v>51</v>
          </cell>
          <cell r="E45">
            <v>2.1579079999999999</v>
          </cell>
          <cell r="F45">
            <v>6.3748180000000003</v>
          </cell>
        </row>
        <row r="46">
          <cell r="A46">
            <v>1</v>
          </cell>
          <cell r="B46">
            <v>1902</v>
          </cell>
          <cell r="C46">
            <v>1</v>
          </cell>
          <cell r="D46">
            <v>52</v>
          </cell>
          <cell r="E46">
            <v>1.7887729999999999</v>
          </cell>
          <cell r="F46">
            <v>5.9357319999999998</v>
          </cell>
        </row>
        <row r="47">
          <cell r="A47">
            <v>1</v>
          </cell>
          <cell r="B47">
            <v>1902</v>
          </cell>
          <cell r="C47">
            <v>1</v>
          </cell>
          <cell r="D47">
            <v>591</v>
          </cell>
          <cell r="E47">
            <v>0</v>
          </cell>
          <cell r="F47">
            <v>1</v>
          </cell>
        </row>
        <row r="48">
          <cell r="A48">
            <v>1</v>
          </cell>
          <cell r="B48">
            <v>1902</v>
          </cell>
          <cell r="C48">
            <v>6</v>
          </cell>
          <cell r="D48">
            <v>52</v>
          </cell>
          <cell r="E48">
            <v>0</v>
          </cell>
          <cell r="F48">
            <v>0.35166799999999998</v>
          </cell>
        </row>
        <row r="49">
          <cell r="A49">
            <v>1</v>
          </cell>
          <cell r="B49">
            <v>1996</v>
          </cell>
          <cell r="C49">
            <v>1</v>
          </cell>
          <cell r="D49">
            <v>51</v>
          </cell>
          <cell r="E49">
            <v>1.2488619999999999</v>
          </cell>
          <cell r="F49">
            <v>3.7376999999999998</v>
          </cell>
        </row>
        <row r="50">
          <cell r="A50">
            <v>1</v>
          </cell>
          <cell r="B50">
            <v>1996</v>
          </cell>
          <cell r="C50">
            <v>1</v>
          </cell>
          <cell r="D50">
            <v>52</v>
          </cell>
          <cell r="E50">
            <v>0.57017399999999996</v>
          </cell>
          <cell r="F50">
            <v>4.508864</v>
          </cell>
        </row>
        <row r="51">
          <cell r="A51">
            <v>1</v>
          </cell>
          <cell r="B51">
            <v>1996</v>
          </cell>
          <cell r="C51">
            <v>6</v>
          </cell>
          <cell r="D51">
            <v>52</v>
          </cell>
          <cell r="E51">
            <v>0.30182999999999999</v>
          </cell>
          <cell r="F51">
            <v>3.0033620000000001</v>
          </cell>
        </row>
        <row r="52">
          <cell r="A52">
            <v>2</v>
          </cell>
          <cell r="B52">
            <v>2101</v>
          </cell>
          <cell r="C52">
            <v>1</v>
          </cell>
          <cell r="D52">
            <v>4</v>
          </cell>
          <cell r="E52">
            <v>-0.03</v>
          </cell>
          <cell r="F52">
            <v>-0.03</v>
          </cell>
        </row>
        <row r="53">
          <cell r="A53">
            <v>2</v>
          </cell>
          <cell r="B53">
            <v>2101</v>
          </cell>
          <cell r="C53">
            <v>1</v>
          </cell>
          <cell r="D53">
            <v>51</v>
          </cell>
          <cell r="E53">
            <v>41.062066999999999</v>
          </cell>
          <cell r="F53">
            <v>123.507445</v>
          </cell>
        </row>
        <row r="54">
          <cell r="A54">
            <v>2</v>
          </cell>
          <cell r="B54">
            <v>2101</v>
          </cell>
          <cell r="C54">
            <v>1</v>
          </cell>
          <cell r="D54">
            <v>52</v>
          </cell>
          <cell r="E54">
            <v>9.1396739999999994</v>
          </cell>
          <cell r="F54">
            <v>29.479458000000001</v>
          </cell>
        </row>
        <row r="55">
          <cell r="A55">
            <v>2</v>
          </cell>
          <cell r="B55">
            <v>2101</v>
          </cell>
          <cell r="C55">
            <v>1</v>
          </cell>
          <cell r="D55">
            <v>591</v>
          </cell>
          <cell r="E55">
            <v>0.42620000000000002</v>
          </cell>
          <cell r="F55">
            <v>0.42620000000000002</v>
          </cell>
        </row>
        <row r="56">
          <cell r="A56">
            <v>2</v>
          </cell>
          <cell r="B56">
            <v>2201</v>
          </cell>
          <cell r="C56">
            <v>1</v>
          </cell>
          <cell r="D56">
            <v>4</v>
          </cell>
          <cell r="E56">
            <v>-276.58711299999999</v>
          </cell>
          <cell r="F56">
            <v>-678.61643700000002</v>
          </cell>
        </row>
        <row r="57">
          <cell r="A57">
            <v>2</v>
          </cell>
          <cell r="B57">
            <v>2201</v>
          </cell>
          <cell r="C57">
            <v>1</v>
          </cell>
          <cell r="D57">
            <v>51</v>
          </cell>
          <cell r="E57">
            <v>667.93155899999999</v>
          </cell>
          <cell r="F57">
            <v>1997.2610340000001</v>
          </cell>
        </row>
        <row r="58">
          <cell r="A58">
            <v>2</v>
          </cell>
          <cell r="B58">
            <v>2201</v>
          </cell>
          <cell r="C58">
            <v>1</v>
          </cell>
          <cell r="D58">
            <v>52</v>
          </cell>
          <cell r="E58">
            <v>200.84231600000001</v>
          </cell>
          <cell r="F58">
            <v>631.43194199999994</v>
          </cell>
        </row>
        <row r="59">
          <cell r="A59">
            <v>2</v>
          </cell>
          <cell r="B59">
            <v>2201</v>
          </cell>
          <cell r="C59">
            <v>1</v>
          </cell>
          <cell r="D59">
            <v>591</v>
          </cell>
          <cell r="E59">
            <v>41.738616</v>
          </cell>
          <cell r="F59">
            <v>232.65274700000001</v>
          </cell>
        </row>
        <row r="60">
          <cell r="A60">
            <v>2</v>
          </cell>
          <cell r="B60">
            <v>2201</v>
          </cell>
          <cell r="C60">
            <v>5</v>
          </cell>
          <cell r="D60">
            <v>51</v>
          </cell>
          <cell r="E60">
            <v>6.315677</v>
          </cell>
          <cell r="F60">
            <v>18.955815000000001</v>
          </cell>
        </row>
        <row r="61">
          <cell r="A61">
            <v>2</v>
          </cell>
          <cell r="B61">
            <v>2201</v>
          </cell>
          <cell r="C61">
            <v>5</v>
          </cell>
          <cell r="D61">
            <v>52</v>
          </cell>
          <cell r="E61">
            <v>13.845162</v>
          </cell>
          <cell r="F61">
            <v>35.079484999999998</v>
          </cell>
        </row>
        <row r="62">
          <cell r="A62">
            <v>2</v>
          </cell>
          <cell r="B62">
            <v>2201</v>
          </cell>
          <cell r="C62">
            <v>6</v>
          </cell>
          <cell r="D62">
            <v>4</v>
          </cell>
          <cell r="E62">
            <v>0</v>
          </cell>
          <cell r="F62">
            <v>-3.125E-2</v>
          </cell>
        </row>
        <row r="63">
          <cell r="A63">
            <v>2</v>
          </cell>
          <cell r="B63">
            <v>2201</v>
          </cell>
          <cell r="C63">
            <v>6</v>
          </cell>
          <cell r="D63">
            <v>52</v>
          </cell>
          <cell r="E63">
            <v>4.9934989999999999</v>
          </cell>
          <cell r="F63">
            <v>19.59572</v>
          </cell>
        </row>
        <row r="64">
          <cell r="A64">
            <v>2</v>
          </cell>
          <cell r="B64">
            <v>2202</v>
          </cell>
          <cell r="C64">
            <v>1</v>
          </cell>
          <cell r="D64">
            <v>4</v>
          </cell>
          <cell r="E64">
            <v>-27.405909999999999</v>
          </cell>
          <cell r="F64">
            <v>-89.522827000000007</v>
          </cell>
        </row>
        <row r="65">
          <cell r="A65">
            <v>2</v>
          </cell>
          <cell r="B65">
            <v>2202</v>
          </cell>
          <cell r="C65">
            <v>1</v>
          </cell>
          <cell r="D65">
            <v>51</v>
          </cell>
          <cell r="E65">
            <v>21.408525000000001</v>
          </cell>
          <cell r="F65">
            <v>65.370559999999998</v>
          </cell>
        </row>
        <row r="66">
          <cell r="A66">
            <v>2</v>
          </cell>
          <cell r="B66">
            <v>2202</v>
          </cell>
          <cell r="C66">
            <v>1</v>
          </cell>
          <cell r="D66">
            <v>52</v>
          </cell>
          <cell r="E66">
            <v>5.4731519999999998</v>
          </cell>
          <cell r="F66">
            <v>28.799150999999998</v>
          </cell>
        </row>
        <row r="67">
          <cell r="A67">
            <v>2</v>
          </cell>
          <cell r="B67">
            <v>2203</v>
          </cell>
          <cell r="C67">
            <v>1</v>
          </cell>
          <cell r="D67">
            <v>4</v>
          </cell>
          <cell r="E67">
            <v>-24.121953000000001</v>
          </cell>
          <cell r="F67">
            <v>-58.246360000000003</v>
          </cell>
        </row>
        <row r="68">
          <cell r="A68">
            <v>2</v>
          </cell>
          <cell r="B68">
            <v>2203</v>
          </cell>
          <cell r="C68">
            <v>1</v>
          </cell>
          <cell r="D68">
            <v>51</v>
          </cell>
          <cell r="E68">
            <v>49.782249</v>
          </cell>
          <cell r="F68">
            <v>147.55233699999999</v>
          </cell>
        </row>
        <row r="69">
          <cell r="A69">
            <v>2</v>
          </cell>
          <cell r="B69">
            <v>2203</v>
          </cell>
          <cell r="C69">
            <v>1</v>
          </cell>
          <cell r="D69">
            <v>52</v>
          </cell>
          <cell r="E69">
            <v>24.462287000000003</v>
          </cell>
          <cell r="F69">
            <v>69.187190000000001</v>
          </cell>
        </row>
        <row r="70">
          <cell r="A70">
            <v>2</v>
          </cell>
          <cell r="B70">
            <v>2203</v>
          </cell>
          <cell r="C70">
            <v>1</v>
          </cell>
          <cell r="D70">
            <v>591</v>
          </cell>
          <cell r="E70">
            <v>10.797598000000001</v>
          </cell>
          <cell r="F70">
            <v>34.81241</v>
          </cell>
        </row>
        <row r="71">
          <cell r="A71">
            <v>2</v>
          </cell>
          <cell r="B71">
            <v>2209</v>
          </cell>
          <cell r="C71">
            <v>1</v>
          </cell>
          <cell r="D71">
            <v>4</v>
          </cell>
          <cell r="E71">
            <v>-1.380169</v>
          </cell>
          <cell r="F71">
            <v>-5.45695</v>
          </cell>
        </row>
        <row r="72">
          <cell r="A72">
            <v>2</v>
          </cell>
          <cell r="B72">
            <v>2209</v>
          </cell>
          <cell r="C72">
            <v>1</v>
          </cell>
          <cell r="D72">
            <v>51</v>
          </cell>
          <cell r="E72">
            <v>19.995754999999999</v>
          </cell>
          <cell r="F72">
            <v>60.526370999999997</v>
          </cell>
        </row>
        <row r="73">
          <cell r="A73">
            <v>2</v>
          </cell>
          <cell r="B73">
            <v>2209</v>
          </cell>
          <cell r="C73">
            <v>1</v>
          </cell>
          <cell r="D73">
            <v>52</v>
          </cell>
          <cell r="E73">
            <v>4.6237599999999999</v>
          </cell>
          <cell r="F73">
            <v>14.402892999999999</v>
          </cell>
        </row>
        <row r="74">
          <cell r="A74">
            <v>2</v>
          </cell>
          <cell r="B74">
            <v>2209</v>
          </cell>
          <cell r="C74">
            <v>1</v>
          </cell>
          <cell r="D74">
            <v>591</v>
          </cell>
          <cell r="E74">
            <v>0.77090000000000003</v>
          </cell>
          <cell r="F74">
            <v>2.5932469999999999</v>
          </cell>
        </row>
        <row r="75">
          <cell r="A75">
            <v>2</v>
          </cell>
          <cell r="B75">
            <v>2210</v>
          </cell>
          <cell r="C75">
            <v>1</v>
          </cell>
          <cell r="D75">
            <v>4</v>
          </cell>
          <cell r="E75">
            <v>-25.067861000000001</v>
          </cell>
          <cell r="F75">
            <v>-75.220072000000002</v>
          </cell>
        </row>
        <row r="76">
          <cell r="A76">
            <v>2</v>
          </cell>
          <cell r="B76">
            <v>2210</v>
          </cell>
          <cell r="C76">
            <v>1</v>
          </cell>
          <cell r="D76">
            <v>51</v>
          </cell>
          <cell r="E76">
            <v>93.194248999999999</v>
          </cell>
          <cell r="F76">
            <v>278.24581999999998</v>
          </cell>
        </row>
        <row r="77">
          <cell r="A77">
            <v>2</v>
          </cell>
          <cell r="B77">
            <v>2210</v>
          </cell>
          <cell r="C77">
            <v>1</v>
          </cell>
          <cell r="D77">
            <v>52</v>
          </cell>
          <cell r="E77">
            <v>41.361964999999998</v>
          </cell>
          <cell r="F77">
            <v>96.904479999999992</v>
          </cell>
        </row>
        <row r="78">
          <cell r="A78">
            <v>2</v>
          </cell>
          <cell r="B78">
            <v>2210</v>
          </cell>
          <cell r="C78">
            <v>1</v>
          </cell>
          <cell r="D78">
            <v>591</v>
          </cell>
          <cell r="E78">
            <v>3.2712379999999999</v>
          </cell>
          <cell r="F78">
            <v>4.5959380000000003</v>
          </cell>
        </row>
        <row r="79">
          <cell r="A79">
            <v>2</v>
          </cell>
          <cell r="B79">
            <v>2216</v>
          </cell>
          <cell r="C79">
            <v>1</v>
          </cell>
          <cell r="D79">
            <v>4</v>
          </cell>
          <cell r="E79">
            <v>-10.781345</v>
          </cell>
          <cell r="F79">
            <v>-42.426867000000001</v>
          </cell>
        </row>
        <row r="80">
          <cell r="A80">
            <v>2</v>
          </cell>
          <cell r="B80">
            <v>2216</v>
          </cell>
          <cell r="C80">
            <v>1</v>
          </cell>
          <cell r="D80">
            <v>51</v>
          </cell>
          <cell r="E80">
            <v>48.159587000000002</v>
          </cell>
          <cell r="F80">
            <v>145.61725799999999</v>
          </cell>
        </row>
        <row r="81">
          <cell r="A81">
            <v>2</v>
          </cell>
          <cell r="B81">
            <v>2216</v>
          </cell>
          <cell r="C81">
            <v>1</v>
          </cell>
          <cell r="D81">
            <v>52</v>
          </cell>
          <cell r="E81">
            <v>37.602342</v>
          </cell>
          <cell r="F81">
            <v>97.586730000000003</v>
          </cell>
        </row>
        <row r="82">
          <cell r="A82">
            <v>2</v>
          </cell>
          <cell r="B82">
            <v>2216</v>
          </cell>
          <cell r="C82">
            <v>1</v>
          </cell>
          <cell r="D82">
            <v>591</v>
          </cell>
          <cell r="E82">
            <v>0</v>
          </cell>
          <cell r="F82">
            <v>2.1061999999999999</v>
          </cell>
        </row>
        <row r="83">
          <cell r="A83">
            <v>2</v>
          </cell>
          <cell r="B83">
            <v>2217</v>
          </cell>
          <cell r="C83">
            <v>1</v>
          </cell>
          <cell r="D83">
            <v>4</v>
          </cell>
          <cell r="E83">
            <v>-17.231717</v>
          </cell>
          <cell r="F83">
            <v>-56.407259000000003</v>
          </cell>
        </row>
        <row r="84">
          <cell r="A84">
            <v>2</v>
          </cell>
          <cell r="B84">
            <v>2217</v>
          </cell>
          <cell r="C84">
            <v>1</v>
          </cell>
          <cell r="D84">
            <v>51</v>
          </cell>
          <cell r="E84">
            <v>23.242902999999998</v>
          </cell>
          <cell r="F84">
            <v>70.849918000000002</v>
          </cell>
        </row>
        <row r="85">
          <cell r="A85">
            <v>2</v>
          </cell>
          <cell r="B85">
            <v>2217</v>
          </cell>
          <cell r="C85">
            <v>1</v>
          </cell>
          <cell r="D85">
            <v>52</v>
          </cell>
          <cell r="E85">
            <v>14.355229</v>
          </cell>
          <cell r="F85">
            <v>40.186474000000004</v>
          </cell>
        </row>
        <row r="86">
          <cell r="A86">
            <v>2</v>
          </cell>
          <cell r="B86">
            <v>2217</v>
          </cell>
          <cell r="C86">
            <v>1</v>
          </cell>
          <cell r="D86">
            <v>591</v>
          </cell>
          <cell r="E86">
            <v>0.30399999999999999</v>
          </cell>
          <cell r="F86">
            <v>1.493825</v>
          </cell>
        </row>
        <row r="87">
          <cell r="A87">
            <v>2</v>
          </cell>
          <cell r="B87">
            <v>2223</v>
          </cell>
          <cell r="C87">
            <v>1</v>
          </cell>
          <cell r="D87">
            <v>4</v>
          </cell>
          <cell r="E87">
            <v>-2.6385519999999998</v>
          </cell>
          <cell r="F87">
            <v>-4.8414700000000002</v>
          </cell>
        </row>
        <row r="88">
          <cell r="A88">
            <v>2</v>
          </cell>
          <cell r="B88">
            <v>2223</v>
          </cell>
          <cell r="C88">
            <v>1</v>
          </cell>
          <cell r="D88">
            <v>51</v>
          </cell>
          <cell r="E88">
            <v>8.4649490000000007</v>
          </cell>
          <cell r="F88">
            <v>22.396432000000001</v>
          </cell>
        </row>
        <row r="89">
          <cell r="A89">
            <v>2</v>
          </cell>
          <cell r="B89">
            <v>2223</v>
          </cell>
          <cell r="C89">
            <v>1</v>
          </cell>
          <cell r="D89">
            <v>52</v>
          </cell>
          <cell r="E89">
            <v>4.0704079999999996</v>
          </cell>
          <cell r="F89">
            <v>8.2357420000000001</v>
          </cell>
        </row>
        <row r="90">
          <cell r="A90">
            <v>2</v>
          </cell>
          <cell r="B90">
            <v>2225</v>
          </cell>
          <cell r="C90">
            <v>1</v>
          </cell>
          <cell r="D90">
            <v>52</v>
          </cell>
          <cell r="E90">
            <v>27.7</v>
          </cell>
          <cell r="F90">
            <v>83.4</v>
          </cell>
        </row>
        <row r="91">
          <cell r="A91">
            <v>2</v>
          </cell>
          <cell r="B91">
            <v>2227</v>
          </cell>
          <cell r="C91">
            <v>1</v>
          </cell>
          <cell r="D91">
            <v>52</v>
          </cell>
          <cell r="E91">
            <v>173.5</v>
          </cell>
          <cell r="F91">
            <v>527</v>
          </cell>
        </row>
        <row r="92">
          <cell r="A92">
            <v>2</v>
          </cell>
          <cell r="B92">
            <v>2228</v>
          </cell>
          <cell r="C92">
            <v>1</v>
          </cell>
          <cell r="D92">
            <v>52</v>
          </cell>
          <cell r="E92">
            <v>53.3</v>
          </cell>
          <cell r="F92">
            <v>161.6</v>
          </cell>
        </row>
        <row r="93">
          <cell r="A93">
            <v>2</v>
          </cell>
          <cell r="B93">
            <v>2231</v>
          </cell>
          <cell r="C93">
            <v>1</v>
          </cell>
          <cell r="D93">
            <v>4</v>
          </cell>
          <cell r="E93">
            <v>-2.0172300000000001</v>
          </cell>
          <cell r="F93">
            <v>-6.5401680000000004</v>
          </cell>
        </row>
        <row r="94">
          <cell r="A94">
            <v>2</v>
          </cell>
          <cell r="B94">
            <v>2231</v>
          </cell>
          <cell r="C94">
            <v>1</v>
          </cell>
          <cell r="D94">
            <v>51</v>
          </cell>
          <cell r="E94">
            <v>13.877228000000001</v>
          </cell>
          <cell r="F94">
            <v>39.421909999999997</v>
          </cell>
        </row>
        <row r="95">
          <cell r="A95">
            <v>2</v>
          </cell>
          <cell r="B95">
            <v>2231</v>
          </cell>
          <cell r="C95">
            <v>1</v>
          </cell>
          <cell r="D95">
            <v>52</v>
          </cell>
          <cell r="E95">
            <v>9.2078389999999999</v>
          </cell>
          <cell r="F95">
            <v>18.946834000000003</v>
          </cell>
        </row>
        <row r="96">
          <cell r="A96">
            <v>2</v>
          </cell>
          <cell r="B96">
            <v>2231</v>
          </cell>
          <cell r="C96">
            <v>1</v>
          </cell>
          <cell r="D96">
            <v>591</v>
          </cell>
          <cell r="E96">
            <v>1.049491</v>
          </cell>
          <cell r="F96">
            <v>3.31216</v>
          </cell>
        </row>
        <row r="97">
          <cell r="A97">
            <v>2</v>
          </cell>
          <cell r="B97">
            <v>2235</v>
          </cell>
          <cell r="C97">
            <v>6</v>
          </cell>
          <cell r="D97">
            <v>591</v>
          </cell>
          <cell r="E97">
            <v>19.704000000000001</v>
          </cell>
          <cell r="F97">
            <v>59.79</v>
          </cell>
        </row>
        <row r="98">
          <cell r="A98">
            <v>2</v>
          </cell>
          <cell r="B98">
            <v>2236</v>
          </cell>
          <cell r="C98">
            <v>1</v>
          </cell>
          <cell r="D98">
            <v>4</v>
          </cell>
          <cell r="E98">
            <v>0</v>
          </cell>
          <cell r="F98">
            <v>-0.46500000000000002</v>
          </cell>
        </row>
        <row r="99">
          <cell r="A99">
            <v>2</v>
          </cell>
          <cell r="B99">
            <v>2236</v>
          </cell>
          <cell r="C99">
            <v>1</v>
          </cell>
          <cell r="D99">
            <v>52</v>
          </cell>
          <cell r="E99">
            <v>2.9307850000000002</v>
          </cell>
          <cell r="F99">
            <v>10.870308</v>
          </cell>
        </row>
        <row r="100">
          <cell r="A100">
            <v>2</v>
          </cell>
          <cell r="B100">
            <v>2236</v>
          </cell>
          <cell r="C100">
            <v>1</v>
          </cell>
          <cell r="D100">
            <v>591</v>
          </cell>
          <cell r="E100">
            <v>187.952</v>
          </cell>
          <cell r="F100">
            <v>214.271929</v>
          </cell>
        </row>
        <row r="101">
          <cell r="A101">
            <v>2</v>
          </cell>
          <cell r="B101">
            <v>2238</v>
          </cell>
          <cell r="C101">
            <v>6</v>
          </cell>
          <cell r="D101">
            <v>52</v>
          </cell>
          <cell r="E101">
            <v>8.1366999999999995E-2</v>
          </cell>
          <cell r="F101">
            <v>0.16843900000000001</v>
          </cell>
        </row>
        <row r="102">
          <cell r="A102">
            <v>2</v>
          </cell>
          <cell r="B102">
            <v>2238</v>
          </cell>
          <cell r="C102">
            <v>6</v>
          </cell>
          <cell r="D102">
            <v>591</v>
          </cell>
          <cell r="E102">
            <v>6.2679999999999998</v>
          </cell>
          <cell r="F102">
            <v>25.444717000000001</v>
          </cell>
        </row>
        <row r="103">
          <cell r="A103">
            <v>2</v>
          </cell>
          <cell r="B103">
            <v>2239</v>
          </cell>
          <cell r="C103">
            <v>1</v>
          </cell>
          <cell r="D103">
            <v>52</v>
          </cell>
          <cell r="E103">
            <v>0.10934000000000001</v>
          </cell>
          <cell r="F103">
            <v>0.219694</v>
          </cell>
        </row>
        <row r="104">
          <cell r="A104">
            <v>2</v>
          </cell>
          <cell r="B104">
            <v>2239</v>
          </cell>
          <cell r="C104">
            <v>1</v>
          </cell>
          <cell r="D104">
            <v>591</v>
          </cell>
          <cell r="E104">
            <v>8.2550000000000008</v>
          </cell>
          <cell r="F104">
            <v>22.18</v>
          </cell>
        </row>
        <row r="105">
          <cell r="A105">
            <v>2</v>
          </cell>
          <cell r="B105">
            <v>2269</v>
          </cell>
          <cell r="C105">
            <v>6</v>
          </cell>
          <cell r="D105">
            <v>52</v>
          </cell>
          <cell r="E105">
            <v>0</v>
          </cell>
          <cell r="F105">
            <v>1.6992160000000001</v>
          </cell>
        </row>
        <row r="106">
          <cell r="A106">
            <v>2</v>
          </cell>
          <cell r="B106">
            <v>2269</v>
          </cell>
          <cell r="C106">
            <v>6</v>
          </cell>
          <cell r="D106">
            <v>591</v>
          </cell>
          <cell r="E106">
            <v>50</v>
          </cell>
          <cell r="F106">
            <v>56.129232999999999</v>
          </cell>
        </row>
        <row r="107">
          <cell r="A107">
            <v>2</v>
          </cell>
          <cell r="B107">
            <v>2299</v>
          </cell>
          <cell r="C107">
            <v>1</v>
          </cell>
          <cell r="D107">
            <v>4</v>
          </cell>
          <cell r="E107">
            <v>-7.9485200000000003</v>
          </cell>
          <cell r="F107">
            <v>-7.9485200000000003</v>
          </cell>
        </row>
        <row r="108">
          <cell r="A108">
            <v>2</v>
          </cell>
          <cell r="B108">
            <v>2299</v>
          </cell>
          <cell r="C108">
            <v>1</v>
          </cell>
          <cell r="D108">
            <v>51</v>
          </cell>
          <cell r="E108">
            <v>0.15463199999999999</v>
          </cell>
          <cell r="F108">
            <v>2.6941869999999999</v>
          </cell>
        </row>
        <row r="109">
          <cell r="A109">
            <v>2</v>
          </cell>
          <cell r="B109">
            <v>2299</v>
          </cell>
          <cell r="C109">
            <v>1</v>
          </cell>
          <cell r="D109">
            <v>52</v>
          </cell>
          <cell r="E109">
            <v>1.1419760000000001</v>
          </cell>
          <cell r="F109">
            <v>3.523787</v>
          </cell>
        </row>
        <row r="110">
          <cell r="A110">
            <v>2</v>
          </cell>
          <cell r="B110">
            <v>2299</v>
          </cell>
          <cell r="C110">
            <v>1</v>
          </cell>
          <cell r="D110">
            <v>591</v>
          </cell>
          <cell r="E110">
            <v>3.95</v>
          </cell>
          <cell r="F110">
            <v>21.505506</v>
          </cell>
        </row>
        <row r="111">
          <cell r="A111">
            <v>2</v>
          </cell>
          <cell r="B111">
            <v>2301</v>
          </cell>
          <cell r="C111">
            <v>1</v>
          </cell>
          <cell r="D111">
            <v>4</v>
          </cell>
          <cell r="E111">
            <v>-0.23469100000000001</v>
          </cell>
          <cell r="F111">
            <v>-1.197203</v>
          </cell>
        </row>
        <row r="112">
          <cell r="A112">
            <v>2</v>
          </cell>
          <cell r="B112">
            <v>2301</v>
          </cell>
          <cell r="C112">
            <v>1</v>
          </cell>
          <cell r="D112">
            <v>51</v>
          </cell>
          <cell r="E112">
            <v>38.708613</v>
          </cell>
          <cell r="F112">
            <v>113.68082</v>
          </cell>
        </row>
        <row r="113">
          <cell r="A113">
            <v>2</v>
          </cell>
          <cell r="B113">
            <v>2301</v>
          </cell>
          <cell r="C113">
            <v>1</v>
          </cell>
          <cell r="D113">
            <v>52</v>
          </cell>
          <cell r="E113">
            <v>4.7370580000000002</v>
          </cell>
          <cell r="F113">
            <v>17.322944</v>
          </cell>
        </row>
        <row r="114">
          <cell r="A114">
            <v>2</v>
          </cell>
          <cell r="B114">
            <v>2301</v>
          </cell>
          <cell r="C114">
            <v>1</v>
          </cell>
          <cell r="D114">
            <v>591</v>
          </cell>
          <cell r="E114">
            <v>0</v>
          </cell>
          <cell r="F114">
            <v>2E-3</v>
          </cell>
        </row>
        <row r="115">
          <cell r="A115">
            <v>2</v>
          </cell>
          <cell r="B115">
            <v>2302</v>
          </cell>
          <cell r="C115">
            <v>1</v>
          </cell>
          <cell r="D115">
            <v>4</v>
          </cell>
          <cell r="E115">
            <v>-0.61846000000000001</v>
          </cell>
          <cell r="F115">
            <v>-1.847105</v>
          </cell>
        </row>
        <row r="116">
          <cell r="A116">
            <v>2</v>
          </cell>
          <cell r="B116">
            <v>2302</v>
          </cell>
          <cell r="C116">
            <v>1</v>
          </cell>
          <cell r="D116">
            <v>51</v>
          </cell>
          <cell r="E116">
            <v>34.538080000000001</v>
          </cell>
          <cell r="F116">
            <v>105.292136</v>
          </cell>
        </row>
        <row r="117">
          <cell r="A117">
            <v>2</v>
          </cell>
          <cell r="B117">
            <v>2302</v>
          </cell>
          <cell r="C117">
            <v>1</v>
          </cell>
          <cell r="D117">
            <v>52</v>
          </cell>
          <cell r="E117">
            <v>12.209649000000001</v>
          </cell>
          <cell r="F117">
            <v>23.900310000000001</v>
          </cell>
        </row>
        <row r="118">
          <cell r="A118">
            <v>2</v>
          </cell>
          <cell r="B118">
            <v>2302</v>
          </cell>
          <cell r="C118">
            <v>1</v>
          </cell>
          <cell r="D118">
            <v>591</v>
          </cell>
          <cell r="E118">
            <v>0.01</v>
          </cell>
          <cell r="F118">
            <v>1.5900000000000001E-2</v>
          </cell>
        </row>
        <row r="119">
          <cell r="A119">
            <v>2</v>
          </cell>
          <cell r="B119">
            <v>2303</v>
          </cell>
          <cell r="C119">
            <v>1</v>
          </cell>
          <cell r="D119">
            <v>4</v>
          </cell>
          <cell r="E119">
            <v>-0.114249</v>
          </cell>
          <cell r="F119">
            <v>-0.80899500000000002</v>
          </cell>
        </row>
        <row r="120">
          <cell r="A120">
            <v>2</v>
          </cell>
          <cell r="B120">
            <v>2303</v>
          </cell>
          <cell r="C120">
            <v>1</v>
          </cell>
          <cell r="D120">
            <v>51</v>
          </cell>
          <cell r="E120">
            <v>11.754422999999999</v>
          </cell>
          <cell r="F120">
            <v>34.008986</v>
          </cell>
        </row>
        <row r="121">
          <cell r="A121">
            <v>2</v>
          </cell>
          <cell r="B121">
            <v>2303</v>
          </cell>
          <cell r="C121">
            <v>1</v>
          </cell>
          <cell r="D121">
            <v>52</v>
          </cell>
          <cell r="E121">
            <v>4.2367340000000002</v>
          </cell>
          <cell r="F121">
            <v>11.635492000000001</v>
          </cell>
        </row>
        <row r="122">
          <cell r="A122">
            <v>2</v>
          </cell>
          <cell r="B122">
            <v>2304</v>
          </cell>
          <cell r="C122">
            <v>1</v>
          </cell>
          <cell r="D122">
            <v>4</v>
          </cell>
          <cell r="E122">
            <v>-1.4114979999999999</v>
          </cell>
          <cell r="F122">
            <v>-5.5615079999999999</v>
          </cell>
        </row>
        <row r="123">
          <cell r="A123">
            <v>2</v>
          </cell>
          <cell r="B123">
            <v>2304</v>
          </cell>
          <cell r="C123">
            <v>1</v>
          </cell>
          <cell r="D123">
            <v>51</v>
          </cell>
          <cell r="E123">
            <v>55.650776999999998</v>
          </cell>
          <cell r="F123">
            <v>164.26980499999999</v>
          </cell>
        </row>
        <row r="124">
          <cell r="A124">
            <v>2</v>
          </cell>
          <cell r="B124">
            <v>2304</v>
          </cell>
          <cell r="C124">
            <v>1</v>
          </cell>
          <cell r="D124">
            <v>52</v>
          </cell>
          <cell r="E124">
            <v>19.604434999999999</v>
          </cell>
          <cell r="F124">
            <v>58.869151000000002</v>
          </cell>
        </row>
        <row r="125">
          <cell r="A125">
            <v>2</v>
          </cell>
          <cell r="B125">
            <v>2305</v>
          </cell>
          <cell r="C125">
            <v>1</v>
          </cell>
          <cell r="D125">
            <v>4</v>
          </cell>
          <cell r="E125">
            <v>-9.5440000000000005</v>
          </cell>
          <cell r="F125">
            <v>-11.2271</v>
          </cell>
        </row>
        <row r="126">
          <cell r="A126">
            <v>2</v>
          </cell>
          <cell r="B126">
            <v>2305</v>
          </cell>
          <cell r="C126">
            <v>1</v>
          </cell>
          <cell r="D126">
            <v>51</v>
          </cell>
          <cell r="E126">
            <v>31.799493999999999</v>
          </cell>
          <cell r="F126">
            <v>92.639870000000002</v>
          </cell>
        </row>
        <row r="127">
          <cell r="A127">
            <v>2</v>
          </cell>
          <cell r="B127">
            <v>2305</v>
          </cell>
          <cell r="C127">
            <v>1</v>
          </cell>
          <cell r="D127">
            <v>52</v>
          </cell>
          <cell r="E127">
            <v>7.2960120000000002</v>
          </cell>
          <cell r="F127">
            <v>24.483111999999998</v>
          </cell>
        </row>
        <row r="128">
          <cell r="A128">
            <v>2</v>
          </cell>
          <cell r="B128">
            <v>2306</v>
          </cell>
          <cell r="C128">
            <v>1</v>
          </cell>
          <cell r="D128">
            <v>4</v>
          </cell>
          <cell r="E128">
            <v>-0.74115500000000001</v>
          </cell>
          <cell r="F128">
            <v>-5.1696910000000003</v>
          </cell>
        </row>
        <row r="129">
          <cell r="A129">
            <v>2</v>
          </cell>
          <cell r="B129">
            <v>2306</v>
          </cell>
          <cell r="C129">
            <v>1</v>
          </cell>
          <cell r="D129">
            <v>51</v>
          </cell>
          <cell r="E129">
            <v>15.983484000000001</v>
          </cell>
          <cell r="F129">
            <v>47.874467000000003</v>
          </cell>
        </row>
        <row r="130">
          <cell r="A130">
            <v>2</v>
          </cell>
          <cell r="B130">
            <v>2306</v>
          </cell>
          <cell r="C130">
            <v>1</v>
          </cell>
          <cell r="D130">
            <v>52</v>
          </cell>
          <cell r="E130">
            <v>8.3175270000000001</v>
          </cell>
          <cell r="F130">
            <v>25.310039</v>
          </cell>
        </row>
        <row r="131">
          <cell r="A131">
            <v>2</v>
          </cell>
          <cell r="B131">
            <v>2306</v>
          </cell>
          <cell r="C131">
            <v>1</v>
          </cell>
          <cell r="D131">
            <v>591</v>
          </cell>
          <cell r="E131">
            <v>0</v>
          </cell>
          <cell r="F131">
            <v>5.0000000000000001E-3</v>
          </cell>
        </row>
        <row r="132">
          <cell r="A132">
            <v>2</v>
          </cell>
          <cell r="B132">
            <v>2307</v>
          </cell>
          <cell r="C132">
            <v>1</v>
          </cell>
          <cell r="D132">
            <v>4</v>
          </cell>
          <cell r="E132">
            <v>-0.96566300000000005</v>
          </cell>
          <cell r="F132">
            <v>-3.0305089999999999</v>
          </cell>
        </row>
        <row r="133">
          <cell r="A133">
            <v>2</v>
          </cell>
          <cell r="B133">
            <v>2307</v>
          </cell>
          <cell r="C133">
            <v>1</v>
          </cell>
          <cell r="D133">
            <v>51</v>
          </cell>
          <cell r="E133">
            <v>21.202866</v>
          </cell>
          <cell r="F133">
            <v>57.406841999999997</v>
          </cell>
        </row>
        <row r="134">
          <cell r="A134">
            <v>2</v>
          </cell>
          <cell r="B134">
            <v>2307</v>
          </cell>
          <cell r="C134">
            <v>1</v>
          </cell>
          <cell r="D134">
            <v>52</v>
          </cell>
          <cell r="E134">
            <v>5.2145989999999998</v>
          </cell>
          <cell r="F134">
            <v>14.839061999999998</v>
          </cell>
        </row>
        <row r="135">
          <cell r="A135">
            <v>2</v>
          </cell>
          <cell r="B135">
            <v>2307</v>
          </cell>
          <cell r="C135">
            <v>1</v>
          </cell>
          <cell r="D135">
            <v>591</v>
          </cell>
          <cell r="E135">
            <v>5.0000000000000001E-3</v>
          </cell>
          <cell r="F135">
            <v>6.4999999999999997E-3</v>
          </cell>
        </row>
        <row r="136">
          <cell r="A136">
            <v>2</v>
          </cell>
          <cell r="B136">
            <v>2308</v>
          </cell>
          <cell r="C136">
            <v>1</v>
          </cell>
          <cell r="D136">
            <v>4</v>
          </cell>
          <cell r="E136">
            <v>0</v>
          </cell>
          <cell r="F136">
            <v>-25.544309999999999</v>
          </cell>
        </row>
        <row r="137">
          <cell r="A137">
            <v>2</v>
          </cell>
          <cell r="B137">
            <v>2308</v>
          </cell>
          <cell r="C137">
            <v>1</v>
          </cell>
          <cell r="D137">
            <v>51</v>
          </cell>
          <cell r="E137">
            <v>52.913848999999999</v>
          </cell>
          <cell r="F137">
            <v>151.83494999999999</v>
          </cell>
        </row>
        <row r="138">
          <cell r="A138">
            <v>2</v>
          </cell>
          <cell r="B138">
            <v>2308</v>
          </cell>
          <cell r="C138">
            <v>1</v>
          </cell>
          <cell r="D138">
            <v>52</v>
          </cell>
          <cell r="E138">
            <v>15.293944</v>
          </cell>
          <cell r="F138">
            <v>49.542440999999997</v>
          </cell>
        </row>
        <row r="139">
          <cell r="A139">
            <v>2</v>
          </cell>
          <cell r="B139">
            <v>2309</v>
          </cell>
          <cell r="C139">
            <v>1</v>
          </cell>
          <cell r="D139">
            <v>4</v>
          </cell>
          <cell r="E139">
            <v>-1.6719550000000001</v>
          </cell>
          <cell r="F139">
            <v>-12.766095</v>
          </cell>
        </row>
        <row r="140">
          <cell r="A140">
            <v>2</v>
          </cell>
          <cell r="B140">
            <v>2309</v>
          </cell>
          <cell r="C140">
            <v>1</v>
          </cell>
          <cell r="D140">
            <v>51</v>
          </cell>
          <cell r="E140">
            <v>27.101046</v>
          </cell>
          <cell r="F140">
            <v>80.465007</v>
          </cell>
        </row>
        <row r="141">
          <cell r="A141">
            <v>2</v>
          </cell>
          <cell r="B141">
            <v>2309</v>
          </cell>
          <cell r="C141">
            <v>1</v>
          </cell>
          <cell r="D141">
            <v>52</v>
          </cell>
          <cell r="E141">
            <v>9.4257829999999991</v>
          </cell>
          <cell r="F141">
            <v>23.992141999999998</v>
          </cell>
        </row>
        <row r="142">
          <cell r="A142">
            <v>2</v>
          </cell>
          <cell r="B142">
            <v>2309</v>
          </cell>
          <cell r="C142">
            <v>1</v>
          </cell>
          <cell r="D142">
            <v>591</v>
          </cell>
          <cell r="E142">
            <v>0.04</v>
          </cell>
          <cell r="F142">
            <v>0.04</v>
          </cell>
        </row>
        <row r="143">
          <cell r="A143">
            <v>2</v>
          </cell>
          <cell r="B143">
            <v>2316</v>
          </cell>
          <cell r="C143">
            <v>1</v>
          </cell>
          <cell r="D143">
            <v>4</v>
          </cell>
          <cell r="E143">
            <v>-0.39697700000000002</v>
          </cell>
          <cell r="F143">
            <v>-2.0317940000000001</v>
          </cell>
        </row>
        <row r="144">
          <cell r="A144">
            <v>2</v>
          </cell>
          <cell r="B144">
            <v>2316</v>
          </cell>
          <cell r="C144">
            <v>1</v>
          </cell>
          <cell r="D144">
            <v>51</v>
          </cell>
          <cell r="E144">
            <v>0.44817400000000002</v>
          </cell>
          <cell r="F144">
            <v>1.344522</v>
          </cell>
        </row>
        <row r="145">
          <cell r="A145">
            <v>2</v>
          </cell>
          <cell r="B145">
            <v>2316</v>
          </cell>
          <cell r="C145">
            <v>1</v>
          </cell>
          <cell r="D145">
            <v>52</v>
          </cell>
          <cell r="E145">
            <v>0.54946799999999996</v>
          </cell>
          <cell r="F145">
            <v>2.570729</v>
          </cell>
        </row>
        <row r="146">
          <cell r="A146">
            <v>2</v>
          </cell>
          <cell r="B146">
            <v>2316</v>
          </cell>
          <cell r="C146">
            <v>1</v>
          </cell>
          <cell r="D146">
            <v>591</v>
          </cell>
          <cell r="E146">
            <v>4</v>
          </cell>
          <cell r="F146">
            <v>4</v>
          </cell>
        </row>
        <row r="147">
          <cell r="A147">
            <v>2</v>
          </cell>
          <cell r="B147">
            <v>2316</v>
          </cell>
          <cell r="C147">
            <v>5</v>
          </cell>
          <cell r="D147">
            <v>4</v>
          </cell>
          <cell r="E147">
            <v>-3.155052</v>
          </cell>
          <cell r="F147">
            <v>-10.419423</v>
          </cell>
        </row>
        <row r="148">
          <cell r="A148">
            <v>2</v>
          </cell>
          <cell r="B148">
            <v>2316</v>
          </cell>
          <cell r="C148">
            <v>5</v>
          </cell>
          <cell r="D148">
            <v>52</v>
          </cell>
          <cell r="E148">
            <v>20.279610999999999</v>
          </cell>
          <cell r="F148">
            <v>55.186954999999998</v>
          </cell>
        </row>
        <row r="149">
          <cell r="A149">
            <v>2</v>
          </cell>
          <cell r="B149">
            <v>2318</v>
          </cell>
          <cell r="C149">
            <v>6</v>
          </cell>
          <cell r="D149">
            <v>51</v>
          </cell>
          <cell r="E149">
            <v>0</v>
          </cell>
          <cell r="F149">
            <v>2.7460000000000002E-3</v>
          </cell>
        </row>
        <row r="150">
          <cell r="A150">
            <v>2</v>
          </cell>
          <cell r="B150">
            <v>2318</v>
          </cell>
          <cell r="C150">
            <v>6</v>
          </cell>
          <cell r="D150">
            <v>52</v>
          </cell>
          <cell r="E150">
            <v>0.359931</v>
          </cell>
          <cell r="F150">
            <v>3.699567</v>
          </cell>
        </row>
        <row r="151">
          <cell r="A151">
            <v>2</v>
          </cell>
          <cell r="B151">
            <v>2318</v>
          </cell>
          <cell r="C151">
            <v>6</v>
          </cell>
          <cell r="D151">
            <v>591</v>
          </cell>
          <cell r="E151">
            <v>20</v>
          </cell>
          <cell r="F151">
            <v>31.560096999999999</v>
          </cell>
        </row>
        <row r="152">
          <cell r="A152">
            <v>2</v>
          </cell>
          <cell r="B152">
            <v>2319</v>
          </cell>
          <cell r="C152">
            <v>1</v>
          </cell>
          <cell r="D152">
            <v>4</v>
          </cell>
          <cell r="E152">
            <v>-4.5765000000000002</v>
          </cell>
          <cell r="F152">
            <v>-4.5765000000000002</v>
          </cell>
        </row>
        <row r="153">
          <cell r="A153">
            <v>2</v>
          </cell>
          <cell r="B153">
            <v>2319</v>
          </cell>
          <cell r="C153">
            <v>1</v>
          </cell>
          <cell r="D153">
            <v>51</v>
          </cell>
          <cell r="E153">
            <v>2.8421919999999998</v>
          </cell>
          <cell r="F153">
            <v>9.9350950000000005</v>
          </cell>
        </row>
        <row r="154">
          <cell r="A154">
            <v>2</v>
          </cell>
          <cell r="B154">
            <v>2319</v>
          </cell>
          <cell r="C154">
            <v>1</v>
          </cell>
          <cell r="D154">
            <v>52</v>
          </cell>
          <cell r="E154">
            <v>14.280767000000001</v>
          </cell>
          <cell r="F154">
            <v>27.083622999999999</v>
          </cell>
        </row>
        <row r="155">
          <cell r="A155">
            <v>2</v>
          </cell>
          <cell r="B155">
            <v>2319</v>
          </cell>
          <cell r="C155">
            <v>1</v>
          </cell>
          <cell r="D155">
            <v>591</v>
          </cell>
          <cell r="E155">
            <v>60.466425999999998</v>
          </cell>
          <cell r="F155">
            <v>120.720522</v>
          </cell>
        </row>
        <row r="156">
          <cell r="A156">
            <v>2</v>
          </cell>
          <cell r="B156">
            <v>2350</v>
          </cell>
          <cell r="C156">
            <v>1</v>
          </cell>
          <cell r="D156">
            <v>4</v>
          </cell>
          <cell r="E156">
            <v>-0.64434999999999998</v>
          </cell>
          <cell r="F156">
            <v>-14.919340999999999</v>
          </cell>
        </row>
        <row r="157">
          <cell r="A157">
            <v>2</v>
          </cell>
          <cell r="B157">
            <v>2350</v>
          </cell>
          <cell r="C157">
            <v>1</v>
          </cell>
          <cell r="D157">
            <v>51</v>
          </cell>
          <cell r="E157">
            <v>68.359531000000004</v>
          </cell>
          <cell r="F157">
            <v>202.97445300000001</v>
          </cell>
        </row>
        <row r="158">
          <cell r="A158">
            <v>2</v>
          </cell>
          <cell r="B158">
            <v>2350</v>
          </cell>
          <cell r="C158">
            <v>1</v>
          </cell>
          <cell r="D158">
            <v>52</v>
          </cell>
          <cell r="E158">
            <v>9.6277740000000005</v>
          </cell>
          <cell r="F158">
            <v>43.127026000000001</v>
          </cell>
        </row>
        <row r="159">
          <cell r="A159">
            <v>2</v>
          </cell>
          <cell r="B159">
            <v>2350</v>
          </cell>
          <cell r="C159">
            <v>1</v>
          </cell>
          <cell r="D159">
            <v>591</v>
          </cell>
          <cell r="E159">
            <v>1.6E-2</v>
          </cell>
          <cell r="F159">
            <v>1.6E-2</v>
          </cell>
        </row>
        <row r="160">
          <cell r="A160">
            <v>2</v>
          </cell>
          <cell r="B160">
            <v>2351</v>
          </cell>
          <cell r="C160">
            <v>1</v>
          </cell>
          <cell r="D160">
            <v>4</v>
          </cell>
          <cell r="E160">
            <v>-1.2663819999999999</v>
          </cell>
          <cell r="F160">
            <v>-7.733212</v>
          </cell>
        </row>
        <row r="161">
          <cell r="A161">
            <v>2</v>
          </cell>
          <cell r="B161">
            <v>2351</v>
          </cell>
          <cell r="C161">
            <v>1</v>
          </cell>
          <cell r="D161">
            <v>51</v>
          </cell>
          <cell r="E161">
            <v>64.540629999999993</v>
          </cell>
          <cell r="F161">
            <v>193.31801400000001</v>
          </cell>
        </row>
        <row r="162">
          <cell r="A162">
            <v>2</v>
          </cell>
          <cell r="B162">
            <v>2351</v>
          </cell>
          <cell r="C162">
            <v>1</v>
          </cell>
          <cell r="D162">
            <v>52</v>
          </cell>
          <cell r="E162">
            <v>11.500851999999998</v>
          </cell>
          <cell r="F162">
            <v>27.760987</v>
          </cell>
        </row>
        <row r="163">
          <cell r="A163">
            <v>2</v>
          </cell>
          <cell r="B163">
            <v>2351</v>
          </cell>
          <cell r="C163">
            <v>1</v>
          </cell>
          <cell r="D163">
            <v>591</v>
          </cell>
          <cell r="E163">
            <v>3.1261909999999999</v>
          </cell>
          <cell r="F163">
            <v>3.8741829999999999</v>
          </cell>
        </row>
        <row r="164">
          <cell r="A164">
            <v>2</v>
          </cell>
          <cell r="B164">
            <v>2352</v>
          </cell>
          <cell r="C164">
            <v>1</v>
          </cell>
          <cell r="D164">
            <v>4</v>
          </cell>
          <cell r="E164">
            <v>-4.2224680000000001</v>
          </cell>
          <cell r="F164">
            <v>-12.719707</v>
          </cell>
        </row>
        <row r="165">
          <cell r="A165">
            <v>2</v>
          </cell>
          <cell r="B165">
            <v>2352</v>
          </cell>
          <cell r="C165">
            <v>1</v>
          </cell>
          <cell r="D165">
            <v>51</v>
          </cell>
          <cell r="E165">
            <v>41.046484</v>
          </cell>
          <cell r="F165">
            <v>122.253046</v>
          </cell>
        </row>
        <row r="166">
          <cell r="A166">
            <v>2</v>
          </cell>
          <cell r="B166">
            <v>2352</v>
          </cell>
          <cell r="C166">
            <v>1</v>
          </cell>
          <cell r="D166">
            <v>52</v>
          </cell>
          <cell r="E166">
            <v>12.363747999999999</v>
          </cell>
          <cell r="F166">
            <v>34.896425999999998</v>
          </cell>
        </row>
        <row r="167">
          <cell r="A167">
            <v>2</v>
          </cell>
          <cell r="B167">
            <v>2352</v>
          </cell>
          <cell r="C167">
            <v>1</v>
          </cell>
          <cell r="D167">
            <v>591</v>
          </cell>
          <cell r="E167">
            <v>6.0000000000000001E-3</v>
          </cell>
          <cell r="F167">
            <v>7.4999999999999997E-3</v>
          </cell>
        </row>
        <row r="168">
          <cell r="A168">
            <v>2</v>
          </cell>
          <cell r="B168">
            <v>2353</v>
          </cell>
          <cell r="C168">
            <v>1</v>
          </cell>
          <cell r="D168">
            <v>4</v>
          </cell>
          <cell r="E168">
            <v>-0.1045</v>
          </cell>
          <cell r="F168">
            <v>-6.8192199999999996</v>
          </cell>
        </row>
        <row r="169">
          <cell r="A169">
            <v>2</v>
          </cell>
          <cell r="B169">
            <v>2353</v>
          </cell>
          <cell r="C169">
            <v>1</v>
          </cell>
          <cell r="D169">
            <v>51</v>
          </cell>
          <cell r="E169">
            <v>47.754792000000002</v>
          </cell>
          <cell r="F169">
            <v>138.29172500000001</v>
          </cell>
        </row>
        <row r="170">
          <cell r="A170">
            <v>2</v>
          </cell>
          <cell r="B170">
            <v>2353</v>
          </cell>
          <cell r="C170">
            <v>1</v>
          </cell>
          <cell r="D170">
            <v>52</v>
          </cell>
          <cell r="E170">
            <v>14.292992</v>
          </cell>
          <cell r="F170">
            <v>44.651710999999999</v>
          </cell>
        </row>
        <row r="171">
          <cell r="A171">
            <v>2</v>
          </cell>
          <cell r="B171">
            <v>2353</v>
          </cell>
          <cell r="C171">
            <v>1</v>
          </cell>
          <cell r="D171">
            <v>591</v>
          </cell>
          <cell r="E171">
            <v>7.8174999999999994E-2</v>
          </cell>
          <cell r="F171">
            <v>0.23449600000000001</v>
          </cell>
        </row>
        <row r="172">
          <cell r="A172">
            <v>2</v>
          </cell>
          <cell r="B172">
            <v>2354</v>
          </cell>
          <cell r="C172">
            <v>1</v>
          </cell>
          <cell r="D172">
            <v>4</v>
          </cell>
          <cell r="E172">
            <v>-7.5228659999999996</v>
          </cell>
          <cell r="F172">
            <v>-15.202316</v>
          </cell>
        </row>
        <row r="173">
          <cell r="A173">
            <v>2</v>
          </cell>
          <cell r="B173">
            <v>2354</v>
          </cell>
          <cell r="C173">
            <v>1</v>
          </cell>
          <cell r="D173">
            <v>51</v>
          </cell>
          <cell r="E173">
            <v>34.849950999999997</v>
          </cell>
          <cell r="F173">
            <v>102.443099</v>
          </cell>
        </row>
        <row r="174">
          <cell r="A174">
            <v>2</v>
          </cell>
          <cell r="B174">
            <v>2354</v>
          </cell>
          <cell r="C174">
            <v>1</v>
          </cell>
          <cell r="D174">
            <v>52</v>
          </cell>
          <cell r="E174">
            <v>11.18371</v>
          </cell>
          <cell r="F174">
            <v>38.607585</v>
          </cell>
        </row>
        <row r="175">
          <cell r="A175">
            <v>2</v>
          </cell>
          <cell r="B175">
            <v>2355</v>
          </cell>
          <cell r="C175">
            <v>1</v>
          </cell>
          <cell r="D175">
            <v>4</v>
          </cell>
          <cell r="E175">
            <v>-1.0200000000000001E-2</v>
          </cell>
          <cell r="F175">
            <v>-1.0930120000000001</v>
          </cell>
        </row>
        <row r="176">
          <cell r="A176">
            <v>2</v>
          </cell>
          <cell r="B176">
            <v>2355</v>
          </cell>
          <cell r="C176">
            <v>1</v>
          </cell>
          <cell r="D176">
            <v>51</v>
          </cell>
          <cell r="E176">
            <v>13.864858</v>
          </cell>
          <cell r="F176">
            <v>41.589840000000002</v>
          </cell>
        </row>
        <row r="177">
          <cell r="A177">
            <v>2</v>
          </cell>
          <cell r="B177">
            <v>2355</v>
          </cell>
          <cell r="C177">
            <v>1</v>
          </cell>
          <cell r="D177">
            <v>52</v>
          </cell>
          <cell r="E177">
            <v>3.9558409999999999</v>
          </cell>
          <cell r="F177">
            <v>9.741301</v>
          </cell>
        </row>
        <row r="178">
          <cell r="A178">
            <v>2</v>
          </cell>
          <cell r="B178">
            <v>2355</v>
          </cell>
          <cell r="C178">
            <v>1</v>
          </cell>
          <cell r="D178">
            <v>591</v>
          </cell>
          <cell r="E178">
            <v>5.0000000000000001E-3</v>
          </cell>
          <cell r="F178">
            <v>7.4999999999999997E-3</v>
          </cell>
        </row>
        <row r="179">
          <cell r="A179">
            <v>2</v>
          </cell>
          <cell r="B179">
            <v>2356</v>
          </cell>
          <cell r="C179">
            <v>1</v>
          </cell>
          <cell r="D179">
            <v>4</v>
          </cell>
          <cell r="E179">
            <v>0</v>
          </cell>
          <cell r="F179">
            <v>-1.9092750000000001</v>
          </cell>
        </row>
        <row r="180">
          <cell r="A180">
            <v>2</v>
          </cell>
          <cell r="B180">
            <v>2356</v>
          </cell>
          <cell r="C180">
            <v>1</v>
          </cell>
          <cell r="D180">
            <v>51</v>
          </cell>
          <cell r="E180">
            <v>20.985876999999999</v>
          </cell>
          <cell r="F180">
            <v>62.606853000000001</v>
          </cell>
        </row>
        <row r="181">
          <cell r="A181">
            <v>2</v>
          </cell>
          <cell r="B181">
            <v>2356</v>
          </cell>
          <cell r="C181">
            <v>1</v>
          </cell>
          <cell r="D181">
            <v>52</v>
          </cell>
          <cell r="E181">
            <v>5.7691299999999996</v>
          </cell>
          <cell r="F181">
            <v>20.147176999999999</v>
          </cell>
        </row>
        <row r="182">
          <cell r="A182">
            <v>2</v>
          </cell>
          <cell r="B182">
            <v>2357</v>
          </cell>
          <cell r="C182">
            <v>1</v>
          </cell>
          <cell r="D182">
            <v>4</v>
          </cell>
          <cell r="E182">
            <v>-3.1085120000000002</v>
          </cell>
          <cell r="F182">
            <v>-13.049087</v>
          </cell>
        </row>
        <row r="183">
          <cell r="A183">
            <v>2</v>
          </cell>
          <cell r="B183">
            <v>2357</v>
          </cell>
          <cell r="C183">
            <v>1</v>
          </cell>
          <cell r="D183">
            <v>51</v>
          </cell>
          <cell r="E183">
            <v>52.264209000000001</v>
          </cell>
          <cell r="F183">
            <v>154.582686</v>
          </cell>
        </row>
        <row r="184">
          <cell r="A184">
            <v>2</v>
          </cell>
          <cell r="B184">
            <v>2357</v>
          </cell>
          <cell r="C184">
            <v>1</v>
          </cell>
          <cell r="D184">
            <v>52</v>
          </cell>
          <cell r="E184">
            <v>19.246665</v>
          </cell>
          <cell r="F184">
            <v>47.734974999999999</v>
          </cell>
        </row>
        <row r="185">
          <cell r="A185">
            <v>2</v>
          </cell>
          <cell r="B185">
            <v>2357</v>
          </cell>
          <cell r="C185">
            <v>1</v>
          </cell>
          <cell r="D185">
            <v>591</v>
          </cell>
          <cell r="E185">
            <v>3.8999999999999998E-3</v>
          </cell>
          <cell r="F185">
            <v>3.8999999999999998E-3</v>
          </cell>
        </row>
        <row r="186">
          <cell r="A186">
            <v>2</v>
          </cell>
          <cell r="B186">
            <v>2358</v>
          </cell>
          <cell r="C186">
            <v>1</v>
          </cell>
          <cell r="D186">
            <v>4</v>
          </cell>
          <cell r="E186">
            <v>-1.2744709999999999</v>
          </cell>
          <cell r="F186">
            <v>-3.4098519999999999</v>
          </cell>
        </row>
        <row r="187">
          <cell r="A187">
            <v>2</v>
          </cell>
          <cell r="B187">
            <v>2358</v>
          </cell>
          <cell r="C187">
            <v>1</v>
          </cell>
          <cell r="D187">
            <v>51</v>
          </cell>
          <cell r="E187">
            <v>13.995849</v>
          </cell>
          <cell r="F187">
            <v>42.957335999999998</v>
          </cell>
        </row>
        <row r="188">
          <cell r="A188">
            <v>2</v>
          </cell>
          <cell r="B188">
            <v>2358</v>
          </cell>
          <cell r="C188">
            <v>1</v>
          </cell>
          <cell r="D188">
            <v>52</v>
          </cell>
          <cell r="E188">
            <v>4.0684420000000001</v>
          </cell>
          <cell r="F188">
            <v>12.298223999999999</v>
          </cell>
        </row>
        <row r="189">
          <cell r="A189">
            <v>2</v>
          </cell>
          <cell r="B189">
            <v>2358</v>
          </cell>
          <cell r="C189">
            <v>1</v>
          </cell>
          <cell r="D189">
            <v>591</v>
          </cell>
          <cell r="E189">
            <v>0.2</v>
          </cell>
          <cell r="F189">
            <v>1.5000739999999999</v>
          </cell>
        </row>
        <row r="190">
          <cell r="A190">
            <v>2</v>
          </cell>
          <cell r="B190">
            <v>2359</v>
          </cell>
          <cell r="C190">
            <v>1</v>
          </cell>
          <cell r="D190">
            <v>51</v>
          </cell>
          <cell r="E190">
            <v>81.364223999999993</v>
          </cell>
          <cell r="F190">
            <v>241.31700900000001</v>
          </cell>
        </row>
        <row r="191">
          <cell r="A191">
            <v>2</v>
          </cell>
          <cell r="B191">
            <v>2359</v>
          </cell>
          <cell r="C191">
            <v>1</v>
          </cell>
          <cell r="D191">
            <v>52</v>
          </cell>
          <cell r="E191">
            <v>14.714791999999999</v>
          </cell>
          <cell r="F191">
            <v>46.516070000000006</v>
          </cell>
        </row>
        <row r="192">
          <cell r="A192">
            <v>2</v>
          </cell>
          <cell r="B192">
            <v>2359</v>
          </cell>
          <cell r="C192">
            <v>1</v>
          </cell>
          <cell r="D192">
            <v>591</v>
          </cell>
          <cell r="E192">
            <v>0</v>
          </cell>
          <cell r="F192">
            <v>3.3840620000000001</v>
          </cell>
        </row>
        <row r="193">
          <cell r="A193">
            <v>2</v>
          </cell>
          <cell r="B193">
            <v>2360</v>
          </cell>
          <cell r="C193">
            <v>1</v>
          </cell>
          <cell r="D193">
            <v>4</v>
          </cell>
          <cell r="E193">
            <v>-0.70645100000000005</v>
          </cell>
          <cell r="F193">
            <v>-6.4874499999999999</v>
          </cell>
        </row>
        <row r="194">
          <cell r="A194">
            <v>2</v>
          </cell>
          <cell r="B194">
            <v>2360</v>
          </cell>
          <cell r="C194">
            <v>1</v>
          </cell>
          <cell r="D194">
            <v>51</v>
          </cell>
          <cell r="E194">
            <v>34.669640999999999</v>
          </cell>
          <cell r="F194">
            <v>111.54390600000001</v>
          </cell>
        </row>
        <row r="195">
          <cell r="A195">
            <v>2</v>
          </cell>
          <cell r="B195">
            <v>2360</v>
          </cell>
          <cell r="C195">
            <v>1</v>
          </cell>
          <cell r="D195">
            <v>52</v>
          </cell>
          <cell r="E195">
            <v>8.1543019999999995</v>
          </cell>
          <cell r="F195">
            <v>23.001923999999999</v>
          </cell>
        </row>
        <row r="196">
          <cell r="A196">
            <v>2</v>
          </cell>
          <cell r="B196">
            <v>2360</v>
          </cell>
          <cell r="C196">
            <v>1</v>
          </cell>
          <cell r="D196">
            <v>591</v>
          </cell>
          <cell r="E196">
            <v>0.183616</v>
          </cell>
          <cell r="F196">
            <v>0.38361600000000001</v>
          </cell>
        </row>
        <row r="197">
          <cell r="A197">
            <v>2</v>
          </cell>
          <cell r="B197">
            <v>2361</v>
          </cell>
          <cell r="C197">
            <v>1</v>
          </cell>
          <cell r="D197">
            <v>4</v>
          </cell>
          <cell r="E197">
            <v>-2.023174</v>
          </cell>
          <cell r="F197">
            <v>-4.0191990000000004</v>
          </cell>
        </row>
        <row r="198">
          <cell r="A198">
            <v>2</v>
          </cell>
          <cell r="B198">
            <v>2361</v>
          </cell>
          <cell r="C198">
            <v>1</v>
          </cell>
          <cell r="D198">
            <v>51</v>
          </cell>
          <cell r="E198">
            <v>8.8169350000000009</v>
          </cell>
          <cell r="F198">
            <v>27.411666</v>
          </cell>
        </row>
        <row r="199">
          <cell r="A199">
            <v>2</v>
          </cell>
          <cell r="B199">
            <v>2361</v>
          </cell>
          <cell r="C199">
            <v>1</v>
          </cell>
          <cell r="D199">
            <v>52</v>
          </cell>
          <cell r="E199">
            <v>4.228866</v>
          </cell>
          <cell r="F199">
            <v>10.820191999999999</v>
          </cell>
        </row>
        <row r="200">
          <cell r="A200">
            <v>2</v>
          </cell>
          <cell r="B200">
            <v>2361</v>
          </cell>
          <cell r="C200">
            <v>1</v>
          </cell>
          <cell r="D200">
            <v>591</v>
          </cell>
          <cell r="E200">
            <v>0.215</v>
          </cell>
          <cell r="F200">
            <v>0.26700000000000002</v>
          </cell>
        </row>
        <row r="201">
          <cell r="A201">
            <v>2</v>
          </cell>
          <cell r="B201">
            <v>2362</v>
          </cell>
          <cell r="C201">
            <v>1</v>
          </cell>
          <cell r="D201">
            <v>4</v>
          </cell>
          <cell r="E201">
            <v>-0.175016</v>
          </cell>
          <cell r="F201">
            <v>-0.50909899999999997</v>
          </cell>
        </row>
        <row r="202">
          <cell r="A202">
            <v>2</v>
          </cell>
          <cell r="B202">
            <v>2362</v>
          </cell>
          <cell r="C202">
            <v>1</v>
          </cell>
          <cell r="D202">
            <v>51</v>
          </cell>
          <cell r="E202">
            <v>9.3676999999999992</v>
          </cell>
          <cell r="F202">
            <v>27.943878999999999</v>
          </cell>
        </row>
        <row r="203">
          <cell r="A203">
            <v>2</v>
          </cell>
          <cell r="B203">
            <v>2362</v>
          </cell>
          <cell r="C203">
            <v>1</v>
          </cell>
          <cell r="D203">
            <v>52</v>
          </cell>
          <cell r="E203">
            <v>2.2523089999999999</v>
          </cell>
          <cell r="F203">
            <v>6.4153409999999997</v>
          </cell>
        </row>
        <row r="204">
          <cell r="A204">
            <v>2</v>
          </cell>
          <cell r="B204">
            <v>2363</v>
          </cell>
          <cell r="C204">
            <v>1</v>
          </cell>
          <cell r="D204">
            <v>4</v>
          </cell>
          <cell r="E204">
            <v>-1.422963</v>
          </cell>
          <cell r="F204">
            <v>-5.0237340000000001</v>
          </cell>
        </row>
        <row r="205">
          <cell r="A205">
            <v>2</v>
          </cell>
          <cell r="B205">
            <v>2363</v>
          </cell>
          <cell r="C205">
            <v>1</v>
          </cell>
          <cell r="D205">
            <v>51</v>
          </cell>
          <cell r="E205">
            <v>9.0783159999999992</v>
          </cell>
          <cell r="F205">
            <v>28.508454</v>
          </cell>
        </row>
        <row r="206">
          <cell r="A206">
            <v>2</v>
          </cell>
          <cell r="B206">
            <v>2363</v>
          </cell>
          <cell r="C206">
            <v>1</v>
          </cell>
          <cell r="D206">
            <v>52</v>
          </cell>
          <cell r="E206">
            <v>5.6468680000000004</v>
          </cell>
          <cell r="F206">
            <v>13.169169999999999</v>
          </cell>
        </row>
        <row r="207">
          <cell r="A207">
            <v>2</v>
          </cell>
          <cell r="B207">
            <v>2363</v>
          </cell>
          <cell r="C207">
            <v>1</v>
          </cell>
          <cell r="D207">
            <v>591</v>
          </cell>
          <cell r="E207">
            <v>2E-3</v>
          </cell>
          <cell r="F207">
            <v>2E-3</v>
          </cell>
        </row>
        <row r="208">
          <cell r="A208">
            <v>2</v>
          </cell>
          <cell r="B208">
            <v>2365</v>
          </cell>
          <cell r="C208">
            <v>1</v>
          </cell>
          <cell r="D208">
            <v>4</v>
          </cell>
          <cell r="E208">
            <v>-3.2265649999999999</v>
          </cell>
          <cell r="F208">
            <v>-19.683209999999999</v>
          </cell>
        </row>
        <row r="209">
          <cell r="A209">
            <v>2</v>
          </cell>
          <cell r="B209">
            <v>2365</v>
          </cell>
          <cell r="C209">
            <v>1</v>
          </cell>
          <cell r="D209">
            <v>51</v>
          </cell>
          <cell r="E209">
            <v>66.490943000000001</v>
          </cell>
          <cell r="F209">
            <v>199.426017</v>
          </cell>
        </row>
        <row r="210">
          <cell r="A210">
            <v>2</v>
          </cell>
          <cell r="B210">
            <v>2365</v>
          </cell>
          <cell r="C210">
            <v>1</v>
          </cell>
          <cell r="D210">
            <v>52</v>
          </cell>
          <cell r="E210">
            <v>13.743464999999999</v>
          </cell>
          <cell r="F210">
            <v>50.411876999999997</v>
          </cell>
        </row>
        <row r="211">
          <cell r="A211">
            <v>2</v>
          </cell>
          <cell r="B211">
            <v>2365</v>
          </cell>
          <cell r="C211">
            <v>1</v>
          </cell>
          <cell r="D211">
            <v>591</v>
          </cell>
          <cell r="E211">
            <v>0.3</v>
          </cell>
          <cell r="F211">
            <v>0.64739999999999998</v>
          </cell>
        </row>
        <row r="212">
          <cell r="A212">
            <v>2</v>
          </cell>
          <cell r="B212">
            <v>2367</v>
          </cell>
          <cell r="C212">
            <v>1</v>
          </cell>
          <cell r="D212">
            <v>4</v>
          </cell>
          <cell r="E212">
            <v>-1.8339970000000001</v>
          </cell>
          <cell r="F212">
            <v>-4.3134420000000002</v>
          </cell>
        </row>
        <row r="213">
          <cell r="A213">
            <v>2</v>
          </cell>
          <cell r="B213">
            <v>2367</v>
          </cell>
          <cell r="C213">
            <v>1</v>
          </cell>
          <cell r="D213">
            <v>51</v>
          </cell>
          <cell r="E213">
            <v>14.851646000000001</v>
          </cell>
          <cell r="F213">
            <v>44.641897</v>
          </cell>
        </row>
        <row r="214">
          <cell r="A214">
            <v>2</v>
          </cell>
          <cell r="B214">
            <v>2367</v>
          </cell>
          <cell r="C214">
            <v>1</v>
          </cell>
          <cell r="D214">
            <v>52</v>
          </cell>
          <cell r="E214">
            <v>4.1143859999999997</v>
          </cell>
          <cell r="F214">
            <v>14.000157</v>
          </cell>
        </row>
        <row r="215">
          <cell r="A215">
            <v>2</v>
          </cell>
          <cell r="B215">
            <v>2367</v>
          </cell>
          <cell r="C215">
            <v>1</v>
          </cell>
          <cell r="D215">
            <v>591</v>
          </cell>
          <cell r="E215">
            <v>5.0000000000000001E-3</v>
          </cell>
          <cell r="F215">
            <v>5.0000000000000001E-3</v>
          </cell>
        </row>
        <row r="216">
          <cell r="A216">
            <v>2</v>
          </cell>
          <cell r="B216">
            <v>2368</v>
          </cell>
          <cell r="C216">
            <v>1</v>
          </cell>
          <cell r="D216">
            <v>52</v>
          </cell>
          <cell r="E216">
            <v>11.0776</v>
          </cell>
          <cell r="F216">
            <v>38.832799999999999</v>
          </cell>
        </row>
        <row r="217">
          <cell r="A217">
            <v>2</v>
          </cell>
          <cell r="B217">
            <v>2369</v>
          </cell>
          <cell r="C217">
            <v>1</v>
          </cell>
          <cell r="D217">
            <v>52</v>
          </cell>
          <cell r="E217">
            <v>13.2889</v>
          </cell>
          <cell r="F217">
            <v>39.864899999999999</v>
          </cell>
        </row>
        <row r="218">
          <cell r="A218">
            <v>2</v>
          </cell>
          <cell r="B218">
            <v>2370</v>
          </cell>
          <cell r="C218">
            <v>1</v>
          </cell>
          <cell r="D218">
            <v>4</v>
          </cell>
          <cell r="E218">
            <v>0</v>
          </cell>
          <cell r="F218">
            <v>-2.0261000000000001E-2</v>
          </cell>
        </row>
        <row r="219">
          <cell r="A219">
            <v>2</v>
          </cell>
          <cell r="B219">
            <v>2370</v>
          </cell>
          <cell r="C219">
            <v>1</v>
          </cell>
          <cell r="D219">
            <v>51</v>
          </cell>
          <cell r="E219">
            <v>6.4632050000000003</v>
          </cell>
          <cell r="F219">
            <v>19.646833000000001</v>
          </cell>
        </row>
        <row r="220">
          <cell r="A220">
            <v>2</v>
          </cell>
          <cell r="B220">
            <v>2370</v>
          </cell>
          <cell r="C220">
            <v>1</v>
          </cell>
          <cell r="D220">
            <v>52</v>
          </cell>
          <cell r="E220">
            <v>0.763019</v>
          </cell>
          <cell r="F220">
            <v>2.1058759999999999</v>
          </cell>
        </row>
        <row r="221">
          <cell r="A221">
            <v>2</v>
          </cell>
          <cell r="B221">
            <v>2430</v>
          </cell>
          <cell r="C221">
            <v>1</v>
          </cell>
          <cell r="D221">
            <v>4</v>
          </cell>
          <cell r="E221">
            <v>-2.2961770000000001</v>
          </cell>
          <cell r="F221">
            <v>-8.6557309999999994</v>
          </cell>
        </row>
        <row r="222">
          <cell r="A222">
            <v>2</v>
          </cell>
          <cell r="B222">
            <v>2430</v>
          </cell>
          <cell r="C222">
            <v>1</v>
          </cell>
          <cell r="D222">
            <v>51</v>
          </cell>
          <cell r="E222">
            <v>8.4358520000000006</v>
          </cell>
          <cell r="F222">
            <v>24.442689000000001</v>
          </cell>
        </row>
        <row r="223">
          <cell r="A223">
            <v>2</v>
          </cell>
          <cell r="B223">
            <v>2430</v>
          </cell>
          <cell r="C223">
            <v>1</v>
          </cell>
          <cell r="D223">
            <v>52</v>
          </cell>
          <cell r="E223">
            <v>1.555825</v>
          </cell>
          <cell r="F223">
            <v>6.9360620000000006</v>
          </cell>
        </row>
        <row r="224">
          <cell r="A224">
            <v>2</v>
          </cell>
          <cell r="B224">
            <v>2441</v>
          </cell>
          <cell r="C224">
            <v>1</v>
          </cell>
          <cell r="D224">
            <v>52</v>
          </cell>
          <cell r="E224">
            <v>20.030283000000001</v>
          </cell>
          <cell r="F224">
            <v>80.091578999999996</v>
          </cell>
        </row>
        <row r="225">
          <cell r="A225">
            <v>2</v>
          </cell>
          <cell r="B225">
            <v>2451</v>
          </cell>
          <cell r="C225">
            <v>1</v>
          </cell>
          <cell r="D225">
            <v>51</v>
          </cell>
          <cell r="E225">
            <v>0.53878000000000004</v>
          </cell>
          <cell r="F225">
            <v>1.6163400000000001</v>
          </cell>
        </row>
        <row r="226">
          <cell r="A226">
            <v>2</v>
          </cell>
          <cell r="B226">
            <v>2451</v>
          </cell>
          <cell r="C226">
            <v>1</v>
          </cell>
          <cell r="D226">
            <v>52</v>
          </cell>
          <cell r="E226">
            <v>0.66444800000000004</v>
          </cell>
          <cell r="F226">
            <v>0.66600700000000002</v>
          </cell>
        </row>
        <row r="227">
          <cell r="A227">
            <v>2</v>
          </cell>
          <cell r="B227">
            <v>2451</v>
          </cell>
          <cell r="C227">
            <v>1</v>
          </cell>
          <cell r="D227">
            <v>591</v>
          </cell>
          <cell r="E227">
            <v>132.04900000000001</v>
          </cell>
          <cell r="F227">
            <v>363.81799999999998</v>
          </cell>
        </row>
        <row r="228">
          <cell r="A228">
            <v>2</v>
          </cell>
          <cell r="B228">
            <v>2504</v>
          </cell>
          <cell r="C228">
            <v>1</v>
          </cell>
          <cell r="D228">
            <v>52</v>
          </cell>
          <cell r="E228">
            <v>180.9</v>
          </cell>
          <cell r="F228">
            <v>600.9</v>
          </cell>
        </row>
        <row r="229">
          <cell r="A229">
            <v>2</v>
          </cell>
          <cell r="B229">
            <v>2514</v>
          </cell>
          <cell r="C229">
            <v>1</v>
          </cell>
          <cell r="D229">
            <v>51</v>
          </cell>
          <cell r="E229">
            <v>0.64218399999999998</v>
          </cell>
          <cell r="F229">
            <v>1.926552</v>
          </cell>
        </row>
        <row r="230">
          <cell r="A230">
            <v>2</v>
          </cell>
          <cell r="B230">
            <v>2516</v>
          </cell>
          <cell r="C230">
            <v>1</v>
          </cell>
          <cell r="D230">
            <v>4</v>
          </cell>
          <cell r="E230">
            <v>-11.820658</v>
          </cell>
          <cell r="F230">
            <v>-14.63937</v>
          </cell>
        </row>
        <row r="231">
          <cell r="A231">
            <v>2</v>
          </cell>
          <cell r="B231">
            <v>2516</v>
          </cell>
          <cell r="C231">
            <v>1</v>
          </cell>
          <cell r="D231">
            <v>51</v>
          </cell>
          <cell r="E231">
            <v>38.917144999999998</v>
          </cell>
          <cell r="F231">
            <v>113.171865</v>
          </cell>
        </row>
        <row r="232">
          <cell r="A232">
            <v>2</v>
          </cell>
          <cell r="B232">
            <v>2516</v>
          </cell>
          <cell r="C232">
            <v>1</v>
          </cell>
          <cell r="D232">
            <v>52</v>
          </cell>
          <cell r="E232">
            <v>28.503796999999999</v>
          </cell>
          <cell r="F232">
            <v>39.159725000000002</v>
          </cell>
        </row>
        <row r="233">
          <cell r="A233">
            <v>2</v>
          </cell>
          <cell r="B233">
            <v>2516</v>
          </cell>
          <cell r="C233">
            <v>1</v>
          </cell>
          <cell r="D233">
            <v>591</v>
          </cell>
          <cell r="E233">
            <v>5.0000000000000001E-3</v>
          </cell>
          <cell r="F233">
            <v>0.01</v>
          </cell>
        </row>
        <row r="234">
          <cell r="A234">
            <v>2</v>
          </cell>
          <cell r="B234">
            <v>2541</v>
          </cell>
          <cell r="C234">
            <v>1</v>
          </cell>
          <cell r="D234">
            <v>52</v>
          </cell>
          <cell r="E234">
            <v>2.92</v>
          </cell>
          <cell r="F234">
            <v>7.7380000000000004</v>
          </cell>
        </row>
        <row r="235">
          <cell r="A235">
            <v>2</v>
          </cell>
          <cell r="B235">
            <v>2551</v>
          </cell>
          <cell r="C235">
            <v>1</v>
          </cell>
          <cell r="D235">
            <v>52</v>
          </cell>
          <cell r="E235">
            <v>5.3029999999999999</v>
          </cell>
          <cell r="F235">
            <v>9.3979999999999997</v>
          </cell>
        </row>
        <row r="236">
          <cell r="A236">
            <v>2</v>
          </cell>
          <cell r="B236">
            <v>2581</v>
          </cell>
          <cell r="C236">
            <v>1</v>
          </cell>
          <cell r="D236">
            <v>52</v>
          </cell>
          <cell r="E236">
            <v>88.323362000000003</v>
          </cell>
          <cell r="F236">
            <v>239.94776200000001</v>
          </cell>
        </row>
        <row r="237">
          <cell r="A237">
            <v>2</v>
          </cell>
          <cell r="B237">
            <v>2720</v>
          </cell>
          <cell r="C237">
            <v>1</v>
          </cell>
          <cell r="D237">
            <v>52</v>
          </cell>
          <cell r="E237">
            <v>0.109662</v>
          </cell>
          <cell r="F237">
            <v>2.5198619999999998</v>
          </cell>
        </row>
        <row r="238">
          <cell r="A238">
            <v>2</v>
          </cell>
          <cell r="B238">
            <v>2720</v>
          </cell>
          <cell r="C238">
            <v>1</v>
          </cell>
          <cell r="D238">
            <v>591</v>
          </cell>
          <cell r="E238">
            <v>62.24</v>
          </cell>
          <cell r="F238">
            <v>87.392999000000003</v>
          </cell>
        </row>
        <row r="239">
          <cell r="A239">
            <v>2</v>
          </cell>
          <cell r="B239">
            <v>2725</v>
          </cell>
          <cell r="C239">
            <v>1</v>
          </cell>
          <cell r="D239">
            <v>4</v>
          </cell>
          <cell r="E239">
            <v>0</v>
          </cell>
          <cell r="F239">
            <v>-3.4904289999999998</v>
          </cell>
        </row>
        <row r="240">
          <cell r="A240">
            <v>2</v>
          </cell>
          <cell r="B240">
            <v>2725</v>
          </cell>
          <cell r="C240">
            <v>1</v>
          </cell>
          <cell r="D240">
            <v>51</v>
          </cell>
          <cell r="E240">
            <v>10.834353999999999</v>
          </cell>
          <cell r="F240">
            <v>32.842342000000002</v>
          </cell>
        </row>
        <row r="241">
          <cell r="A241">
            <v>2</v>
          </cell>
          <cell r="B241">
            <v>2725</v>
          </cell>
          <cell r="C241">
            <v>1</v>
          </cell>
          <cell r="D241">
            <v>52</v>
          </cell>
          <cell r="E241">
            <v>22.331068999999999</v>
          </cell>
          <cell r="F241">
            <v>55.083903999999997</v>
          </cell>
        </row>
        <row r="242">
          <cell r="A242">
            <v>2</v>
          </cell>
          <cell r="B242">
            <v>2872</v>
          </cell>
          <cell r="C242">
            <v>1</v>
          </cell>
          <cell r="D242">
            <v>51</v>
          </cell>
          <cell r="E242">
            <v>13.058902</v>
          </cell>
          <cell r="F242">
            <v>39.158223999999997</v>
          </cell>
        </row>
        <row r="243">
          <cell r="A243">
            <v>2</v>
          </cell>
          <cell r="B243">
            <v>2872</v>
          </cell>
          <cell r="C243">
            <v>1</v>
          </cell>
          <cell r="D243">
            <v>52</v>
          </cell>
          <cell r="E243">
            <v>0</v>
          </cell>
          <cell r="F243">
            <v>0.97539500000000001</v>
          </cell>
        </row>
        <row r="244">
          <cell r="A244">
            <v>2</v>
          </cell>
          <cell r="B244">
            <v>2872</v>
          </cell>
          <cell r="C244">
            <v>1</v>
          </cell>
          <cell r="D244">
            <v>591</v>
          </cell>
          <cell r="E244">
            <v>269</v>
          </cell>
          <cell r="F244">
            <v>5269</v>
          </cell>
        </row>
        <row r="245">
          <cell r="A245">
            <v>2</v>
          </cell>
          <cell r="B245">
            <v>2884</v>
          </cell>
          <cell r="C245">
            <v>1</v>
          </cell>
          <cell r="D245">
            <v>591</v>
          </cell>
          <cell r="E245">
            <v>0</v>
          </cell>
          <cell r="F245">
            <v>300</v>
          </cell>
        </row>
        <row r="246">
          <cell r="A246">
            <v>2</v>
          </cell>
          <cell r="B246">
            <v>2901</v>
          </cell>
          <cell r="C246">
            <v>1</v>
          </cell>
          <cell r="D246">
            <v>4</v>
          </cell>
          <cell r="E246">
            <v>-0.8</v>
          </cell>
          <cell r="F246">
            <v>-0.8</v>
          </cell>
        </row>
        <row r="247">
          <cell r="A247">
            <v>2</v>
          </cell>
          <cell r="B247">
            <v>2901</v>
          </cell>
          <cell r="C247">
            <v>1</v>
          </cell>
          <cell r="D247">
            <v>51</v>
          </cell>
          <cell r="E247">
            <v>5.8155029999999996</v>
          </cell>
          <cell r="F247">
            <v>17.849807999999999</v>
          </cell>
        </row>
        <row r="248">
          <cell r="A248">
            <v>2</v>
          </cell>
          <cell r="B248">
            <v>2901</v>
          </cell>
          <cell r="C248">
            <v>1</v>
          </cell>
          <cell r="D248">
            <v>52</v>
          </cell>
          <cell r="E248">
            <v>2.5602179999999999</v>
          </cell>
          <cell r="F248">
            <v>7.7084299999999999</v>
          </cell>
        </row>
        <row r="249">
          <cell r="A249">
            <v>2</v>
          </cell>
          <cell r="B249">
            <v>2902</v>
          </cell>
          <cell r="C249">
            <v>1</v>
          </cell>
          <cell r="D249">
            <v>4</v>
          </cell>
          <cell r="E249">
            <v>-7.0304080000000004</v>
          </cell>
          <cell r="F249">
            <v>-24.532975</v>
          </cell>
        </row>
        <row r="250">
          <cell r="A250">
            <v>2</v>
          </cell>
          <cell r="B250">
            <v>2902</v>
          </cell>
          <cell r="C250">
            <v>1</v>
          </cell>
          <cell r="D250">
            <v>51</v>
          </cell>
          <cell r="E250">
            <v>15.667173</v>
          </cell>
          <cell r="F250">
            <v>48.312206000000003</v>
          </cell>
        </row>
        <row r="251">
          <cell r="A251">
            <v>2</v>
          </cell>
          <cell r="B251">
            <v>2902</v>
          </cell>
          <cell r="C251">
            <v>1</v>
          </cell>
          <cell r="D251">
            <v>52</v>
          </cell>
          <cell r="E251">
            <v>14.14751</v>
          </cell>
          <cell r="F251">
            <v>42.911561999999996</v>
          </cell>
        </row>
        <row r="252">
          <cell r="A252">
            <v>2</v>
          </cell>
          <cell r="B252">
            <v>2902</v>
          </cell>
          <cell r="C252">
            <v>1</v>
          </cell>
          <cell r="D252">
            <v>591</v>
          </cell>
          <cell r="E252">
            <v>5.6005000000000003</v>
          </cell>
          <cell r="F252">
            <v>5.6059999999999999</v>
          </cell>
        </row>
        <row r="253">
          <cell r="A253">
            <v>2</v>
          </cell>
          <cell r="B253">
            <v>2902</v>
          </cell>
          <cell r="C253">
            <v>5</v>
          </cell>
          <cell r="D253">
            <v>51</v>
          </cell>
          <cell r="E253">
            <v>0.42144900000000002</v>
          </cell>
          <cell r="F253">
            <v>1.2833540000000001</v>
          </cell>
        </row>
        <row r="254">
          <cell r="A254">
            <v>2</v>
          </cell>
          <cell r="B254">
            <v>2902</v>
          </cell>
          <cell r="C254">
            <v>5</v>
          </cell>
          <cell r="D254">
            <v>52</v>
          </cell>
          <cell r="E254">
            <v>0.33758300000000002</v>
          </cell>
          <cell r="F254">
            <v>1.4177200000000001</v>
          </cell>
        </row>
        <row r="255">
          <cell r="A255">
            <v>2</v>
          </cell>
          <cell r="B255">
            <v>2902</v>
          </cell>
          <cell r="C255">
            <v>5</v>
          </cell>
          <cell r="D255">
            <v>591</v>
          </cell>
          <cell r="E255">
            <v>20</v>
          </cell>
          <cell r="F255">
            <v>20</v>
          </cell>
        </row>
        <row r="256">
          <cell r="A256">
            <v>2</v>
          </cell>
          <cell r="B256">
            <v>2903</v>
          </cell>
          <cell r="C256">
            <v>1</v>
          </cell>
          <cell r="D256">
            <v>4</v>
          </cell>
          <cell r="E256">
            <v>-1.5878060000000001</v>
          </cell>
          <cell r="F256">
            <v>-2.6344120000000002</v>
          </cell>
        </row>
        <row r="257">
          <cell r="A257">
            <v>2</v>
          </cell>
          <cell r="B257">
            <v>2903</v>
          </cell>
          <cell r="C257">
            <v>1</v>
          </cell>
          <cell r="D257">
            <v>51</v>
          </cell>
          <cell r="E257">
            <v>13.794442</v>
          </cell>
          <cell r="F257">
            <v>42.605626000000001</v>
          </cell>
        </row>
        <row r="258">
          <cell r="A258">
            <v>2</v>
          </cell>
          <cell r="B258">
            <v>2903</v>
          </cell>
          <cell r="C258">
            <v>1</v>
          </cell>
          <cell r="D258">
            <v>52</v>
          </cell>
          <cell r="E258">
            <v>4.3991290000000003</v>
          </cell>
          <cell r="F258">
            <v>24.973731999999998</v>
          </cell>
        </row>
        <row r="259">
          <cell r="A259">
            <v>2</v>
          </cell>
          <cell r="B259">
            <v>2903</v>
          </cell>
          <cell r="C259">
            <v>1</v>
          </cell>
          <cell r="D259">
            <v>591</v>
          </cell>
          <cell r="E259">
            <v>5.0000000000000001E-3</v>
          </cell>
          <cell r="F259">
            <v>5.0000000000000001E-3</v>
          </cell>
        </row>
        <row r="260">
          <cell r="A260">
            <v>2</v>
          </cell>
          <cell r="B260">
            <v>2904</v>
          </cell>
          <cell r="C260">
            <v>1</v>
          </cell>
          <cell r="D260">
            <v>4</v>
          </cell>
          <cell r="E260">
            <v>-1.6950529999999999</v>
          </cell>
          <cell r="F260">
            <v>-2.3188939999999998</v>
          </cell>
        </row>
        <row r="261">
          <cell r="A261">
            <v>2</v>
          </cell>
          <cell r="B261">
            <v>2904</v>
          </cell>
          <cell r="C261">
            <v>1</v>
          </cell>
          <cell r="D261">
            <v>51</v>
          </cell>
          <cell r="E261">
            <v>3.926685</v>
          </cell>
          <cell r="F261">
            <v>11.303369999999999</v>
          </cell>
        </row>
        <row r="262">
          <cell r="A262">
            <v>2</v>
          </cell>
          <cell r="B262">
            <v>2904</v>
          </cell>
          <cell r="C262">
            <v>1</v>
          </cell>
          <cell r="D262">
            <v>52</v>
          </cell>
          <cell r="E262">
            <v>5.5720470000000004</v>
          </cell>
          <cell r="F262">
            <v>16.085381999999999</v>
          </cell>
        </row>
        <row r="263">
          <cell r="A263">
            <v>2</v>
          </cell>
          <cell r="B263">
            <v>2904</v>
          </cell>
          <cell r="C263">
            <v>1</v>
          </cell>
          <cell r="D263">
            <v>591</v>
          </cell>
          <cell r="E263">
            <v>1.9E-2</v>
          </cell>
          <cell r="F263">
            <v>1.9E-2</v>
          </cell>
        </row>
        <row r="264">
          <cell r="A264">
            <v>2</v>
          </cell>
          <cell r="B264">
            <v>2905</v>
          </cell>
          <cell r="C264">
            <v>1</v>
          </cell>
          <cell r="D264">
            <v>4</v>
          </cell>
          <cell r="E264">
            <v>-2.2384539999999999</v>
          </cell>
          <cell r="F264">
            <v>-11.150055999999999</v>
          </cell>
        </row>
        <row r="265">
          <cell r="A265">
            <v>2</v>
          </cell>
          <cell r="B265">
            <v>2905</v>
          </cell>
          <cell r="C265">
            <v>1</v>
          </cell>
          <cell r="D265">
            <v>51</v>
          </cell>
          <cell r="E265">
            <v>34.892874999999997</v>
          </cell>
          <cell r="F265">
            <v>103.40602</v>
          </cell>
        </row>
        <row r="266">
          <cell r="A266">
            <v>2</v>
          </cell>
          <cell r="B266">
            <v>2905</v>
          </cell>
          <cell r="C266">
            <v>1</v>
          </cell>
          <cell r="D266">
            <v>52</v>
          </cell>
          <cell r="E266">
            <v>80.26614099999999</v>
          </cell>
          <cell r="F266">
            <v>294.76300299999997</v>
          </cell>
        </row>
        <row r="267">
          <cell r="A267">
            <v>2</v>
          </cell>
          <cell r="B267">
            <v>2906</v>
          </cell>
          <cell r="C267">
            <v>1</v>
          </cell>
          <cell r="D267">
            <v>4</v>
          </cell>
          <cell r="E267">
            <v>-0.30369200000000002</v>
          </cell>
          <cell r="F267">
            <v>-0.37519200000000003</v>
          </cell>
        </row>
        <row r="268">
          <cell r="A268">
            <v>2</v>
          </cell>
          <cell r="B268">
            <v>2906</v>
          </cell>
          <cell r="C268">
            <v>1</v>
          </cell>
          <cell r="D268">
            <v>51</v>
          </cell>
          <cell r="E268">
            <v>0.82633999999999996</v>
          </cell>
          <cell r="F268">
            <v>2.297453</v>
          </cell>
        </row>
        <row r="269">
          <cell r="A269">
            <v>2</v>
          </cell>
          <cell r="B269">
            <v>2906</v>
          </cell>
          <cell r="C269">
            <v>1</v>
          </cell>
          <cell r="D269">
            <v>52</v>
          </cell>
          <cell r="E269">
            <v>0.61338000000000004</v>
          </cell>
          <cell r="F269">
            <v>1.960067</v>
          </cell>
        </row>
        <row r="270">
          <cell r="A270">
            <v>2</v>
          </cell>
          <cell r="B270">
            <v>2907</v>
          </cell>
          <cell r="C270">
            <v>1</v>
          </cell>
          <cell r="D270">
            <v>4</v>
          </cell>
          <cell r="E270">
            <v>-0.87365599999999999</v>
          </cell>
          <cell r="F270">
            <v>-3.1863090000000001</v>
          </cell>
        </row>
        <row r="271">
          <cell r="A271">
            <v>2</v>
          </cell>
          <cell r="B271">
            <v>2907</v>
          </cell>
          <cell r="C271">
            <v>1</v>
          </cell>
          <cell r="D271">
            <v>51</v>
          </cell>
          <cell r="E271">
            <v>7.4903399999999998</v>
          </cell>
          <cell r="F271">
            <v>22.030905000000001</v>
          </cell>
        </row>
        <row r="272">
          <cell r="A272">
            <v>2</v>
          </cell>
          <cell r="B272">
            <v>2907</v>
          </cell>
          <cell r="C272">
            <v>1</v>
          </cell>
          <cell r="D272">
            <v>52</v>
          </cell>
          <cell r="E272">
            <v>5.118258</v>
          </cell>
          <cell r="F272">
            <v>25.131224</v>
          </cell>
        </row>
        <row r="273">
          <cell r="A273">
            <v>2</v>
          </cell>
          <cell r="B273">
            <v>2908</v>
          </cell>
          <cell r="C273">
            <v>1</v>
          </cell>
          <cell r="D273">
            <v>4</v>
          </cell>
          <cell r="E273">
            <v>-3.2139000000000001E-2</v>
          </cell>
          <cell r="F273">
            <v>-6.5639000000000003E-2</v>
          </cell>
        </row>
        <row r="274">
          <cell r="A274">
            <v>2</v>
          </cell>
          <cell r="B274">
            <v>2908</v>
          </cell>
          <cell r="C274">
            <v>1</v>
          </cell>
          <cell r="D274">
            <v>51</v>
          </cell>
          <cell r="E274">
            <v>2.2860969999999998</v>
          </cell>
          <cell r="F274">
            <v>6.8563770000000002</v>
          </cell>
        </row>
        <row r="275">
          <cell r="A275">
            <v>2</v>
          </cell>
          <cell r="B275">
            <v>2908</v>
          </cell>
          <cell r="C275">
            <v>1</v>
          </cell>
          <cell r="D275">
            <v>52</v>
          </cell>
          <cell r="E275">
            <v>4.7679739999999997</v>
          </cell>
          <cell r="F275">
            <v>8.3273080000000004</v>
          </cell>
        </row>
        <row r="276">
          <cell r="A276">
            <v>2</v>
          </cell>
          <cell r="B276">
            <v>2909</v>
          </cell>
          <cell r="C276">
            <v>1</v>
          </cell>
          <cell r="D276">
            <v>4</v>
          </cell>
          <cell r="E276">
            <v>-0.35199999999999998</v>
          </cell>
          <cell r="F276">
            <v>-0.38200000000000001</v>
          </cell>
        </row>
        <row r="277">
          <cell r="A277">
            <v>2</v>
          </cell>
          <cell r="B277">
            <v>2909</v>
          </cell>
          <cell r="C277">
            <v>1</v>
          </cell>
          <cell r="D277">
            <v>51</v>
          </cell>
          <cell r="E277">
            <v>3.805704</v>
          </cell>
          <cell r="F277">
            <v>9.9983140000000006</v>
          </cell>
        </row>
        <row r="278">
          <cell r="A278">
            <v>2</v>
          </cell>
          <cell r="B278">
            <v>2909</v>
          </cell>
          <cell r="C278">
            <v>1</v>
          </cell>
          <cell r="D278">
            <v>52</v>
          </cell>
          <cell r="E278">
            <v>4.2971690000000002</v>
          </cell>
          <cell r="F278">
            <v>12.810054999999998</v>
          </cell>
        </row>
        <row r="279">
          <cell r="A279">
            <v>2</v>
          </cell>
          <cell r="B279">
            <v>2909</v>
          </cell>
          <cell r="C279">
            <v>1</v>
          </cell>
          <cell r="D279">
            <v>591</v>
          </cell>
          <cell r="E279">
            <v>0.03</v>
          </cell>
          <cell r="F279">
            <v>5.5E-2</v>
          </cell>
        </row>
        <row r="280">
          <cell r="A280">
            <v>2</v>
          </cell>
          <cell r="B280">
            <v>2911</v>
          </cell>
          <cell r="C280">
            <v>1</v>
          </cell>
          <cell r="D280">
            <v>51</v>
          </cell>
          <cell r="E280">
            <v>1.6543509999999999</v>
          </cell>
          <cell r="F280">
            <v>3.6716319999999998</v>
          </cell>
        </row>
        <row r="281">
          <cell r="A281">
            <v>2</v>
          </cell>
          <cell r="B281">
            <v>2911</v>
          </cell>
          <cell r="C281">
            <v>1</v>
          </cell>
          <cell r="D281">
            <v>52</v>
          </cell>
          <cell r="E281">
            <v>0.358794</v>
          </cell>
          <cell r="F281">
            <v>1.420571</v>
          </cell>
        </row>
        <row r="282">
          <cell r="A282">
            <v>2</v>
          </cell>
          <cell r="B282">
            <v>2913</v>
          </cell>
          <cell r="C282">
            <v>1</v>
          </cell>
          <cell r="D282">
            <v>4</v>
          </cell>
          <cell r="E282">
            <v>-9.6880999999999995E-2</v>
          </cell>
          <cell r="F282">
            <v>-0.272059</v>
          </cell>
        </row>
        <row r="283">
          <cell r="A283">
            <v>2</v>
          </cell>
          <cell r="B283">
            <v>2913</v>
          </cell>
          <cell r="C283">
            <v>1</v>
          </cell>
          <cell r="D283">
            <v>51</v>
          </cell>
          <cell r="E283">
            <v>1.6668080000000001</v>
          </cell>
          <cell r="F283">
            <v>4.7731089999999998</v>
          </cell>
        </row>
        <row r="284">
          <cell r="A284">
            <v>2</v>
          </cell>
          <cell r="B284">
            <v>2913</v>
          </cell>
          <cell r="C284">
            <v>1</v>
          </cell>
          <cell r="D284">
            <v>52</v>
          </cell>
          <cell r="E284">
            <v>0.43802099999999999</v>
          </cell>
          <cell r="F284">
            <v>1.420085</v>
          </cell>
        </row>
        <row r="285">
          <cell r="A285">
            <v>2</v>
          </cell>
          <cell r="B285">
            <v>2913</v>
          </cell>
          <cell r="C285">
            <v>5</v>
          </cell>
          <cell r="D285">
            <v>52</v>
          </cell>
          <cell r="E285">
            <v>0</v>
          </cell>
          <cell r="F285">
            <v>0.56555500000000003</v>
          </cell>
        </row>
        <row r="286">
          <cell r="A286">
            <v>2</v>
          </cell>
          <cell r="B286">
            <v>2918</v>
          </cell>
          <cell r="C286">
            <v>1</v>
          </cell>
          <cell r="D286">
            <v>51</v>
          </cell>
          <cell r="E286">
            <v>0.78241499999999997</v>
          </cell>
          <cell r="F286">
            <v>1.968798</v>
          </cell>
        </row>
        <row r="287">
          <cell r="A287">
            <v>2</v>
          </cell>
          <cell r="B287">
            <v>2918</v>
          </cell>
          <cell r="C287">
            <v>1</v>
          </cell>
          <cell r="D287">
            <v>52</v>
          </cell>
          <cell r="E287">
            <v>0.12478499999999999</v>
          </cell>
          <cell r="F287">
            <v>0.60901899999999998</v>
          </cell>
        </row>
        <row r="288">
          <cell r="A288">
            <v>2</v>
          </cell>
          <cell r="B288">
            <v>2918</v>
          </cell>
          <cell r="C288">
            <v>1</v>
          </cell>
          <cell r="D288">
            <v>591</v>
          </cell>
          <cell r="E288">
            <v>18.9375</v>
          </cell>
          <cell r="F288">
            <v>20.075503999999999</v>
          </cell>
        </row>
        <row r="289">
          <cell r="A289">
            <v>2</v>
          </cell>
          <cell r="B289">
            <v>2919</v>
          </cell>
          <cell r="C289">
            <v>1</v>
          </cell>
          <cell r="D289">
            <v>52</v>
          </cell>
          <cell r="E289">
            <v>8.0058000000000004E-2</v>
          </cell>
          <cell r="F289">
            <v>0.13927200000000001</v>
          </cell>
        </row>
        <row r="290">
          <cell r="A290">
            <v>2</v>
          </cell>
          <cell r="B290">
            <v>2919</v>
          </cell>
          <cell r="C290">
            <v>1</v>
          </cell>
          <cell r="D290">
            <v>591</v>
          </cell>
          <cell r="E290">
            <v>23.734999999999999</v>
          </cell>
          <cell r="F290">
            <v>57.844999999999999</v>
          </cell>
        </row>
        <row r="291">
          <cell r="A291">
            <v>2</v>
          </cell>
          <cell r="B291">
            <v>2919</v>
          </cell>
          <cell r="C291">
            <v>6</v>
          </cell>
          <cell r="D291">
            <v>591</v>
          </cell>
          <cell r="E291">
            <v>24.7</v>
          </cell>
          <cell r="F291">
            <v>37.9</v>
          </cell>
        </row>
        <row r="292">
          <cell r="A292">
            <v>2</v>
          </cell>
          <cell r="B292">
            <v>2969</v>
          </cell>
          <cell r="C292">
            <v>6</v>
          </cell>
          <cell r="D292">
            <v>52</v>
          </cell>
          <cell r="E292">
            <v>0</v>
          </cell>
          <cell r="F292">
            <v>0.17532700000000001</v>
          </cell>
        </row>
        <row r="293">
          <cell r="A293">
            <v>2</v>
          </cell>
          <cell r="B293">
            <v>2969</v>
          </cell>
          <cell r="C293">
            <v>6</v>
          </cell>
          <cell r="D293">
            <v>591</v>
          </cell>
          <cell r="E293">
            <v>0</v>
          </cell>
          <cell r="F293">
            <v>6</v>
          </cell>
        </row>
        <row r="294">
          <cell r="A294">
            <v>2</v>
          </cell>
          <cell r="B294">
            <v>2971</v>
          </cell>
          <cell r="C294">
            <v>1</v>
          </cell>
          <cell r="D294">
            <v>52</v>
          </cell>
          <cell r="E294">
            <v>268.16666700000002</v>
          </cell>
          <cell r="F294">
            <v>804.500001</v>
          </cell>
        </row>
        <row r="295">
          <cell r="A295">
            <v>2</v>
          </cell>
          <cell r="B295">
            <v>2972</v>
          </cell>
          <cell r="C295">
            <v>1</v>
          </cell>
          <cell r="D295">
            <v>51</v>
          </cell>
          <cell r="E295">
            <v>6.574249</v>
          </cell>
          <cell r="F295">
            <v>19.237067</v>
          </cell>
        </row>
        <row r="296">
          <cell r="A296">
            <v>2</v>
          </cell>
          <cell r="B296">
            <v>2972</v>
          </cell>
          <cell r="C296">
            <v>1</v>
          </cell>
          <cell r="D296">
            <v>52</v>
          </cell>
          <cell r="E296">
            <v>1.7014180000000001</v>
          </cell>
          <cell r="F296">
            <v>8.9221819999999994</v>
          </cell>
        </row>
        <row r="297">
          <cell r="A297">
            <v>2</v>
          </cell>
          <cell r="B297">
            <v>2973</v>
          </cell>
          <cell r="C297">
            <v>1</v>
          </cell>
          <cell r="D297">
            <v>4</v>
          </cell>
          <cell r="E297">
            <v>-43.754854000000002</v>
          </cell>
          <cell r="F297">
            <v>-74.381052999999994</v>
          </cell>
        </row>
        <row r="298">
          <cell r="A298">
            <v>2</v>
          </cell>
          <cell r="B298">
            <v>2973</v>
          </cell>
          <cell r="C298">
            <v>1</v>
          </cell>
          <cell r="D298">
            <v>51</v>
          </cell>
          <cell r="E298">
            <v>60.154305000000001</v>
          </cell>
          <cell r="F298">
            <v>186.370001</v>
          </cell>
        </row>
        <row r="299">
          <cell r="A299">
            <v>2</v>
          </cell>
          <cell r="B299">
            <v>2973</v>
          </cell>
          <cell r="C299">
            <v>1</v>
          </cell>
          <cell r="D299">
            <v>52</v>
          </cell>
          <cell r="E299">
            <v>28.671557999999997</v>
          </cell>
          <cell r="F299">
            <v>82.155514999999994</v>
          </cell>
        </row>
        <row r="300">
          <cell r="A300">
            <v>2</v>
          </cell>
          <cell r="B300">
            <v>2974</v>
          </cell>
          <cell r="C300">
            <v>1</v>
          </cell>
          <cell r="D300">
            <v>4</v>
          </cell>
          <cell r="E300">
            <v>-8.7595749999999999</v>
          </cell>
          <cell r="F300">
            <v>-17.116962000000001</v>
          </cell>
        </row>
        <row r="301">
          <cell r="A301">
            <v>2</v>
          </cell>
          <cell r="B301">
            <v>2974</v>
          </cell>
          <cell r="C301">
            <v>1</v>
          </cell>
          <cell r="D301">
            <v>51</v>
          </cell>
          <cell r="E301">
            <v>43.705216999999998</v>
          </cell>
          <cell r="F301">
            <v>132.090577</v>
          </cell>
        </row>
        <row r="302">
          <cell r="A302">
            <v>2</v>
          </cell>
          <cell r="B302">
            <v>2974</v>
          </cell>
          <cell r="C302">
            <v>1</v>
          </cell>
          <cell r="D302">
            <v>52</v>
          </cell>
          <cell r="E302">
            <v>19.87124</v>
          </cell>
          <cell r="F302">
            <v>53.868665</v>
          </cell>
        </row>
        <row r="303">
          <cell r="A303">
            <v>2</v>
          </cell>
          <cell r="B303">
            <v>2977</v>
          </cell>
          <cell r="C303">
            <v>1</v>
          </cell>
          <cell r="D303">
            <v>591</v>
          </cell>
          <cell r="E303">
            <v>6.2672420000000004</v>
          </cell>
          <cell r="F303">
            <v>16.315846000000001</v>
          </cell>
        </row>
        <row r="304">
          <cell r="A304">
            <v>2</v>
          </cell>
          <cell r="B304">
            <v>2978</v>
          </cell>
          <cell r="C304">
            <v>1</v>
          </cell>
          <cell r="D304">
            <v>51</v>
          </cell>
          <cell r="E304">
            <v>3.3960629999999998</v>
          </cell>
          <cell r="F304">
            <v>4.0872080000000004</v>
          </cell>
        </row>
        <row r="305">
          <cell r="A305">
            <v>2</v>
          </cell>
          <cell r="B305">
            <v>2978</v>
          </cell>
          <cell r="C305">
            <v>1</v>
          </cell>
          <cell r="D305">
            <v>52</v>
          </cell>
          <cell r="E305">
            <v>2.2030000000000001E-3</v>
          </cell>
          <cell r="F305">
            <v>0.13570499999999999</v>
          </cell>
        </row>
        <row r="306">
          <cell r="A306">
            <v>2</v>
          </cell>
          <cell r="B306">
            <v>2978</v>
          </cell>
          <cell r="C306">
            <v>1</v>
          </cell>
          <cell r="D306">
            <v>591</v>
          </cell>
          <cell r="E306">
            <v>28.035784</v>
          </cell>
          <cell r="F306">
            <v>60.580697999999998</v>
          </cell>
        </row>
        <row r="307">
          <cell r="A307">
            <v>2</v>
          </cell>
          <cell r="B307">
            <v>2979</v>
          </cell>
          <cell r="C307">
            <v>1</v>
          </cell>
          <cell r="D307">
            <v>51</v>
          </cell>
          <cell r="E307">
            <v>1.4397770000000001</v>
          </cell>
          <cell r="F307">
            <v>3.800745</v>
          </cell>
        </row>
        <row r="308">
          <cell r="A308">
            <v>2</v>
          </cell>
          <cell r="B308">
            <v>2979</v>
          </cell>
          <cell r="C308">
            <v>1</v>
          </cell>
          <cell r="D308">
            <v>52</v>
          </cell>
          <cell r="E308">
            <v>1.9661820000000001</v>
          </cell>
          <cell r="F308">
            <v>5.2098279999999999</v>
          </cell>
        </row>
        <row r="309">
          <cell r="A309">
            <v>2</v>
          </cell>
          <cell r="B309">
            <v>2979</v>
          </cell>
          <cell r="C309">
            <v>6</v>
          </cell>
          <cell r="D309">
            <v>4</v>
          </cell>
          <cell r="E309">
            <v>-15</v>
          </cell>
          <cell r="F309">
            <v>-18.899999999999999</v>
          </cell>
        </row>
        <row r="310">
          <cell r="A310">
            <v>2</v>
          </cell>
          <cell r="B310">
            <v>2979</v>
          </cell>
          <cell r="C310">
            <v>6</v>
          </cell>
          <cell r="D310">
            <v>51</v>
          </cell>
          <cell r="E310">
            <v>0.57771499999999998</v>
          </cell>
          <cell r="F310">
            <v>1.7331449999999999</v>
          </cell>
        </row>
        <row r="311">
          <cell r="A311">
            <v>2</v>
          </cell>
          <cell r="B311">
            <v>2979</v>
          </cell>
          <cell r="C311">
            <v>6</v>
          </cell>
          <cell r="D311">
            <v>52</v>
          </cell>
          <cell r="E311">
            <v>1.3446130000000001</v>
          </cell>
          <cell r="F311">
            <v>6.2213409999999998</v>
          </cell>
        </row>
        <row r="312">
          <cell r="A312">
            <v>2</v>
          </cell>
          <cell r="B312">
            <v>2979</v>
          </cell>
          <cell r="C312">
            <v>6</v>
          </cell>
          <cell r="D312">
            <v>591</v>
          </cell>
          <cell r="E312">
            <v>15.1</v>
          </cell>
          <cell r="F312">
            <v>37.85</v>
          </cell>
        </row>
        <row r="313">
          <cell r="A313">
            <v>2</v>
          </cell>
          <cell r="B313">
            <v>2980</v>
          </cell>
          <cell r="C313">
            <v>6</v>
          </cell>
          <cell r="D313">
            <v>4</v>
          </cell>
          <cell r="E313">
            <v>-0.16586300000000001</v>
          </cell>
          <cell r="F313">
            <v>-0.16586300000000001</v>
          </cell>
        </row>
        <row r="314">
          <cell r="A314">
            <v>2</v>
          </cell>
          <cell r="B314">
            <v>2980</v>
          </cell>
          <cell r="C314">
            <v>6</v>
          </cell>
          <cell r="D314">
            <v>51</v>
          </cell>
          <cell r="E314">
            <v>0</v>
          </cell>
          <cell r="F314">
            <v>0.124184</v>
          </cell>
        </row>
        <row r="315">
          <cell r="A315">
            <v>2</v>
          </cell>
          <cell r="B315">
            <v>2980</v>
          </cell>
          <cell r="C315">
            <v>6</v>
          </cell>
          <cell r="D315">
            <v>52</v>
          </cell>
          <cell r="E315">
            <v>0.81033599999999995</v>
          </cell>
          <cell r="F315">
            <v>0.81033599999999995</v>
          </cell>
        </row>
        <row r="316">
          <cell r="A316">
            <v>2</v>
          </cell>
          <cell r="B316">
            <v>2981</v>
          </cell>
          <cell r="C316">
            <v>1</v>
          </cell>
          <cell r="D316">
            <v>4</v>
          </cell>
          <cell r="E316">
            <v>-5.267E-3</v>
          </cell>
          <cell r="F316">
            <v>-0.52354599999999996</v>
          </cell>
        </row>
        <row r="317">
          <cell r="A317">
            <v>2</v>
          </cell>
          <cell r="B317">
            <v>2981</v>
          </cell>
          <cell r="C317">
            <v>1</v>
          </cell>
          <cell r="D317">
            <v>51</v>
          </cell>
          <cell r="E317">
            <v>3.02121</v>
          </cell>
          <cell r="F317">
            <v>9.3440630000000002</v>
          </cell>
        </row>
        <row r="318">
          <cell r="A318">
            <v>2</v>
          </cell>
          <cell r="B318">
            <v>2981</v>
          </cell>
          <cell r="C318">
            <v>1</v>
          </cell>
          <cell r="D318">
            <v>52</v>
          </cell>
          <cell r="E318">
            <v>3.420623</v>
          </cell>
          <cell r="F318">
            <v>10.086902</v>
          </cell>
        </row>
        <row r="319">
          <cell r="A319">
            <v>2</v>
          </cell>
          <cell r="B319">
            <v>2981</v>
          </cell>
          <cell r="C319">
            <v>1</v>
          </cell>
          <cell r="D319">
            <v>591</v>
          </cell>
          <cell r="E319">
            <v>15.106109</v>
          </cell>
          <cell r="F319">
            <v>44.690868000000002</v>
          </cell>
        </row>
        <row r="320">
          <cell r="A320">
            <v>2</v>
          </cell>
          <cell r="B320">
            <v>2982</v>
          </cell>
          <cell r="C320">
            <v>1</v>
          </cell>
          <cell r="D320">
            <v>4</v>
          </cell>
          <cell r="E320">
            <v>-8.0063999999999996E-2</v>
          </cell>
          <cell r="F320">
            <v>-8.0063999999999996E-2</v>
          </cell>
        </row>
        <row r="321">
          <cell r="A321">
            <v>2</v>
          </cell>
          <cell r="B321">
            <v>2982</v>
          </cell>
          <cell r="C321">
            <v>1</v>
          </cell>
          <cell r="D321">
            <v>51</v>
          </cell>
          <cell r="E321">
            <v>3.7571469999999998</v>
          </cell>
          <cell r="F321">
            <v>55.091729999999998</v>
          </cell>
        </row>
        <row r="322">
          <cell r="A322">
            <v>2</v>
          </cell>
          <cell r="B322">
            <v>2982</v>
          </cell>
          <cell r="C322">
            <v>1</v>
          </cell>
          <cell r="D322">
            <v>52</v>
          </cell>
          <cell r="E322">
            <v>3.0905149999999999</v>
          </cell>
          <cell r="F322">
            <v>10.517315999999999</v>
          </cell>
        </row>
        <row r="323">
          <cell r="A323">
            <v>2</v>
          </cell>
          <cell r="B323">
            <v>2982</v>
          </cell>
          <cell r="C323">
            <v>1</v>
          </cell>
          <cell r="D323">
            <v>591</v>
          </cell>
          <cell r="E323">
            <v>54.086500000000001</v>
          </cell>
          <cell r="F323">
            <v>150.13300000000001</v>
          </cell>
        </row>
        <row r="324">
          <cell r="A324">
            <v>2</v>
          </cell>
          <cell r="B324">
            <v>2983</v>
          </cell>
          <cell r="C324">
            <v>1</v>
          </cell>
          <cell r="D324">
            <v>51</v>
          </cell>
          <cell r="E324">
            <v>0.240032</v>
          </cell>
          <cell r="F324">
            <v>0.72009900000000004</v>
          </cell>
        </row>
        <row r="325">
          <cell r="A325">
            <v>2</v>
          </cell>
          <cell r="B325">
            <v>2983</v>
          </cell>
          <cell r="C325">
            <v>1</v>
          </cell>
          <cell r="D325">
            <v>52</v>
          </cell>
          <cell r="E325">
            <v>0</v>
          </cell>
          <cell r="F325">
            <v>5.2002E-2</v>
          </cell>
        </row>
        <row r="326">
          <cell r="A326">
            <v>2</v>
          </cell>
          <cell r="B326">
            <v>2983</v>
          </cell>
          <cell r="C326">
            <v>1</v>
          </cell>
          <cell r="D326">
            <v>591</v>
          </cell>
          <cell r="E326">
            <v>14.99</v>
          </cell>
          <cell r="F326">
            <v>27.73</v>
          </cell>
        </row>
        <row r="327">
          <cell r="A327">
            <v>2</v>
          </cell>
          <cell r="B327">
            <v>2984</v>
          </cell>
          <cell r="C327">
            <v>1</v>
          </cell>
          <cell r="D327">
            <v>4</v>
          </cell>
          <cell r="E327">
            <v>-3.0223810000000002</v>
          </cell>
          <cell r="F327">
            <v>-18.407088000000002</v>
          </cell>
        </row>
        <row r="328">
          <cell r="A328">
            <v>2</v>
          </cell>
          <cell r="B328">
            <v>2984</v>
          </cell>
          <cell r="C328">
            <v>1</v>
          </cell>
          <cell r="D328">
            <v>52</v>
          </cell>
          <cell r="E328">
            <v>0.94833999999999996</v>
          </cell>
          <cell r="F328">
            <v>11.128676</v>
          </cell>
        </row>
        <row r="329">
          <cell r="A329">
            <v>2</v>
          </cell>
          <cell r="B329">
            <v>2984</v>
          </cell>
          <cell r="C329">
            <v>1</v>
          </cell>
          <cell r="D329">
            <v>591</v>
          </cell>
          <cell r="E329">
            <v>3.8515000000000001</v>
          </cell>
          <cell r="F329">
            <v>6.8514999999999997</v>
          </cell>
        </row>
        <row r="330">
          <cell r="A330">
            <v>2</v>
          </cell>
          <cell r="B330">
            <v>2985</v>
          </cell>
          <cell r="C330">
            <v>1</v>
          </cell>
          <cell r="D330">
            <v>4</v>
          </cell>
          <cell r="E330">
            <v>-1.5688070000000001</v>
          </cell>
          <cell r="F330">
            <v>-3.2873860000000001</v>
          </cell>
        </row>
        <row r="331">
          <cell r="A331">
            <v>2</v>
          </cell>
          <cell r="B331">
            <v>2985</v>
          </cell>
          <cell r="C331">
            <v>1</v>
          </cell>
          <cell r="D331">
            <v>51</v>
          </cell>
          <cell r="E331">
            <v>0.68157199999999996</v>
          </cell>
          <cell r="F331">
            <v>2.7700809999999998</v>
          </cell>
        </row>
        <row r="332">
          <cell r="A332">
            <v>2</v>
          </cell>
          <cell r="B332">
            <v>2985</v>
          </cell>
          <cell r="C332">
            <v>1</v>
          </cell>
          <cell r="D332">
            <v>52</v>
          </cell>
          <cell r="E332">
            <v>2.9108450000000001</v>
          </cell>
          <cell r="F332">
            <v>16.381967</v>
          </cell>
        </row>
        <row r="333">
          <cell r="A333">
            <v>2</v>
          </cell>
          <cell r="B333">
            <v>2985</v>
          </cell>
          <cell r="C333">
            <v>1</v>
          </cell>
          <cell r="D333">
            <v>591</v>
          </cell>
          <cell r="E333">
            <v>0.41912899999999997</v>
          </cell>
          <cell r="F333">
            <v>0.41912899999999997</v>
          </cell>
        </row>
        <row r="334">
          <cell r="A334">
            <v>2</v>
          </cell>
          <cell r="B334">
            <v>2988</v>
          </cell>
          <cell r="C334">
            <v>1</v>
          </cell>
          <cell r="D334">
            <v>51</v>
          </cell>
          <cell r="E334">
            <v>2.4771000000000001E-2</v>
          </cell>
          <cell r="F334">
            <v>7.4313000000000004E-2</v>
          </cell>
        </row>
        <row r="335">
          <cell r="A335">
            <v>2</v>
          </cell>
          <cell r="B335">
            <v>2988</v>
          </cell>
          <cell r="C335">
            <v>1</v>
          </cell>
          <cell r="D335">
            <v>52</v>
          </cell>
          <cell r="E335">
            <v>0.101218</v>
          </cell>
          <cell r="F335">
            <v>0.20377400000000001</v>
          </cell>
        </row>
        <row r="336">
          <cell r="A336">
            <v>2</v>
          </cell>
          <cell r="B336">
            <v>2988</v>
          </cell>
          <cell r="C336">
            <v>1</v>
          </cell>
          <cell r="D336">
            <v>591</v>
          </cell>
          <cell r="E336">
            <v>16.899999999999999</v>
          </cell>
          <cell r="F336">
            <v>50.26</v>
          </cell>
        </row>
        <row r="337">
          <cell r="A337">
            <v>2</v>
          </cell>
          <cell r="B337">
            <v>2989</v>
          </cell>
          <cell r="C337">
            <v>1</v>
          </cell>
          <cell r="D337">
            <v>51</v>
          </cell>
          <cell r="E337">
            <v>1.5769299999999999</v>
          </cell>
          <cell r="F337">
            <v>4.7307899999999998</v>
          </cell>
        </row>
        <row r="338">
          <cell r="A338">
            <v>2</v>
          </cell>
          <cell r="B338">
            <v>2989</v>
          </cell>
          <cell r="C338">
            <v>1</v>
          </cell>
          <cell r="D338">
            <v>52</v>
          </cell>
          <cell r="E338">
            <v>0</v>
          </cell>
          <cell r="F338">
            <v>1.1169999999999999E-2</v>
          </cell>
        </row>
        <row r="339">
          <cell r="A339">
            <v>2</v>
          </cell>
          <cell r="B339">
            <v>2989</v>
          </cell>
          <cell r="C339">
            <v>1</v>
          </cell>
          <cell r="D339">
            <v>591</v>
          </cell>
          <cell r="E339">
            <v>22.31</v>
          </cell>
          <cell r="F339">
            <v>79.099999999999994</v>
          </cell>
        </row>
        <row r="340">
          <cell r="A340">
            <v>2</v>
          </cell>
          <cell r="B340">
            <v>2989</v>
          </cell>
          <cell r="C340">
            <v>6</v>
          </cell>
          <cell r="D340">
            <v>591</v>
          </cell>
          <cell r="E340">
            <v>2</v>
          </cell>
          <cell r="F340">
            <v>2</v>
          </cell>
        </row>
        <row r="341">
          <cell r="A341">
            <v>2</v>
          </cell>
          <cell r="B341">
            <v>2999</v>
          </cell>
          <cell r="C341">
            <v>1</v>
          </cell>
          <cell r="D341">
            <v>4</v>
          </cell>
          <cell r="E341">
            <v>-5.1722599999999996</v>
          </cell>
          <cell r="F341">
            <v>-5.1722599999999996</v>
          </cell>
        </row>
        <row r="342">
          <cell r="A342">
            <v>2</v>
          </cell>
          <cell r="B342">
            <v>2999</v>
          </cell>
          <cell r="C342">
            <v>1</v>
          </cell>
          <cell r="D342">
            <v>51</v>
          </cell>
          <cell r="E342">
            <v>0.60081899999999999</v>
          </cell>
          <cell r="F342">
            <v>1.1949110000000001</v>
          </cell>
        </row>
        <row r="343">
          <cell r="A343">
            <v>2</v>
          </cell>
          <cell r="B343">
            <v>2999</v>
          </cell>
          <cell r="C343">
            <v>1</v>
          </cell>
          <cell r="D343">
            <v>52</v>
          </cell>
          <cell r="E343">
            <v>0.14204900000000001</v>
          </cell>
          <cell r="F343">
            <v>1.5744149999999999</v>
          </cell>
        </row>
        <row r="344">
          <cell r="A344">
            <v>2</v>
          </cell>
          <cell r="B344">
            <v>2999</v>
          </cell>
          <cell r="C344">
            <v>1</v>
          </cell>
          <cell r="D344">
            <v>591</v>
          </cell>
          <cell r="E344">
            <v>9.3249999999999993</v>
          </cell>
          <cell r="F344">
            <v>49.268624000000003</v>
          </cell>
        </row>
        <row r="345">
          <cell r="A345">
            <v>2</v>
          </cell>
          <cell r="B345">
            <v>2999</v>
          </cell>
          <cell r="C345">
            <v>6</v>
          </cell>
          <cell r="D345">
            <v>591</v>
          </cell>
          <cell r="E345">
            <v>2.8</v>
          </cell>
          <cell r="F345">
            <v>10.5</v>
          </cell>
        </row>
        <row r="346">
          <cell r="A346">
            <v>3</v>
          </cell>
          <cell r="B346">
            <v>3101</v>
          </cell>
          <cell r="C346">
            <v>1</v>
          </cell>
          <cell r="D346">
            <v>4</v>
          </cell>
          <cell r="E346">
            <v>-15.319240000000001</v>
          </cell>
          <cell r="F346">
            <v>-6.34877</v>
          </cell>
        </row>
        <row r="347">
          <cell r="A347">
            <v>3</v>
          </cell>
          <cell r="B347">
            <v>3101</v>
          </cell>
          <cell r="C347">
            <v>1</v>
          </cell>
          <cell r="D347">
            <v>51</v>
          </cell>
          <cell r="E347">
            <v>60.132367000000002</v>
          </cell>
          <cell r="F347">
            <v>181.72327200000001</v>
          </cell>
        </row>
        <row r="348">
          <cell r="A348">
            <v>3</v>
          </cell>
          <cell r="B348">
            <v>3101</v>
          </cell>
          <cell r="C348">
            <v>1</v>
          </cell>
          <cell r="D348">
            <v>52</v>
          </cell>
          <cell r="E348">
            <v>22.126140000000003</v>
          </cell>
          <cell r="F348">
            <v>104.251316</v>
          </cell>
        </row>
        <row r="349">
          <cell r="A349">
            <v>3</v>
          </cell>
          <cell r="B349">
            <v>3101</v>
          </cell>
          <cell r="C349">
            <v>1</v>
          </cell>
          <cell r="D349">
            <v>591</v>
          </cell>
          <cell r="E349">
            <v>3.25</v>
          </cell>
          <cell r="F349">
            <v>4.6377230000000003</v>
          </cell>
        </row>
        <row r="350">
          <cell r="A350">
            <v>3</v>
          </cell>
          <cell r="B350">
            <v>3111</v>
          </cell>
          <cell r="C350">
            <v>1</v>
          </cell>
          <cell r="D350">
            <v>51</v>
          </cell>
          <cell r="E350">
            <v>19.226375999999998</v>
          </cell>
          <cell r="F350">
            <v>52.988059999999997</v>
          </cell>
        </row>
        <row r="351">
          <cell r="A351">
            <v>3</v>
          </cell>
          <cell r="B351">
            <v>3111</v>
          </cell>
          <cell r="C351">
            <v>1</v>
          </cell>
          <cell r="D351">
            <v>52</v>
          </cell>
          <cell r="E351">
            <v>3.0969690000000001</v>
          </cell>
          <cell r="F351">
            <v>9.600575000000001</v>
          </cell>
        </row>
        <row r="352">
          <cell r="A352">
            <v>3</v>
          </cell>
          <cell r="B352">
            <v>3111</v>
          </cell>
          <cell r="C352">
            <v>1</v>
          </cell>
          <cell r="D352">
            <v>591</v>
          </cell>
          <cell r="E352">
            <v>0</v>
          </cell>
          <cell r="F352">
            <v>1.2917E-2</v>
          </cell>
        </row>
        <row r="353">
          <cell r="A353">
            <v>3</v>
          </cell>
          <cell r="B353">
            <v>3190</v>
          </cell>
          <cell r="C353">
            <v>1</v>
          </cell>
          <cell r="D353">
            <v>4</v>
          </cell>
          <cell r="E353">
            <v>-8.4449999999999994E-3</v>
          </cell>
          <cell r="F353">
            <v>-8.4449999999999994E-3</v>
          </cell>
        </row>
        <row r="354">
          <cell r="A354">
            <v>3</v>
          </cell>
          <cell r="B354">
            <v>3190</v>
          </cell>
          <cell r="C354">
            <v>1</v>
          </cell>
          <cell r="D354">
            <v>51</v>
          </cell>
          <cell r="E354">
            <v>3.2103579999999998</v>
          </cell>
          <cell r="F354">
            <v>7.6597229999999996</v>
          </cell>
        </row>
        <row r="355">
          <cell r="A355">
            <v>3</v>
          </cell>
          <cell r="B355">
            <v>3190</v>
          </cell>
          <cell r="C355">
            <v>1</v>
          </cell>
          <cell r="D355">
            <v>52</v>
          </cell>
          <cell r="E355">
            <v>28.414508000000001</v>
          </cell>
          <cell r="F355">
            <v>71.801828</v>
          </cell>
        </row>
        <row r="356">
          <cell r="A356">
            <v>3</v>
          </cell>
          <cell r="B356">
            <v>3190</v>
          </cell>
          <cell r="C356">
            <v>1</v>
          </cell>
          <cell r="D356">
            <v>591</v>
          </cell>
          <cell r="E356">
            <v>5.5</v>
          </cell>
          <cell r="F356">
            <v>-13.448363000000001</v>
          </cell>
        </row>
        <row r="357">
          <cell r="A357">
            <v>3</v>
          </cell>
          <cell r="B357">
            <v>3214</v>
          </cell>
          <cell r="C357">
            <v>1</v>
          </cell>
          <cell r="D357">
            <v>4</v>
          </cell>
          <cell r="E357">
            <v>-0.42701800000000001</v>
          </cell>
          <cell r="F357">
            <v>-1.0019480000000001</v>
          </cell>
        </row>
        <row r="358">
          <cell r="A358">
            <v>3</v>
          </cell>
          <cell r="B358">
            <v>3214</v>
          </cell>
          <cell r="C358">
            <v>1</v>
          </cell>
          <cell r="D358">
            <v>51</v>
          </cell>
          <cell r="E358">
            <v>39.928679000000002</v>
          </cell>
          <cell r="F358">
            <v>115.36228300000001</v>
          </cell>
        </row>
        <row r="359">
          <cell r="A359">
            <v>3</v>
          </cell>
          <cell r="B359">
            <v>3214</v>
          </cell>
          <cell r="C359">
            <v>1</v>
          </cell>
          <cell r="D359">
            <v>52</v>
          </cell>
          <cell r="E359">
            <v>37.303288999999999</v>
          </cell>
          <cell r="F359">
            <v>85.983629000000008</v>
          </cell>
        </row>
        <row r="360">
          <cell r="A360">
            <v>3</v>
          </cell>
          <cell r="B360">
            <v>3300</v>
          </cell>
          <cell r="C360">
            <v>1</v>
          </cell>
          <cell r="D360">
            <v>4</v>
          </cell>
          <cell r="E360">
            <v>-1.4831490000000001</v>
          </cell>
          <cell r="F360">
            <v>-5.169848</v>
          </cell>
        </row>
        <row r="361">
          <cell r="A361">
            <v>3</v>
          </cell>
          <cell r="B361">
            <v>3300</v>
          </cell>
          <cell r="C361">
            <v>1</v>
          </cell>
          <cell r="D361">
            <v>51</v>
          </cell>
          <cell r="E361">
            <v>111.184613</v>
          </cell>
          <cell r="F361">
            <v>339.99852600000003</v>
          </cell>
        </row>
        <row r="362">
          <cell r="A362">
            <v>3</v>
          </cell>
          <cell r="B362">
            <v>3300</v>
          </cell>
          <cell r="C362">
            <v>1</v>
          </cell>
          <cell r="D362">
            <v>52</v>
          </cell>
          <cell r="E362">
            <v>196.23215199999999</v>
          </cell>
          <cell r="F362">
            <v>438.26687300000003</v>
          </cell>
        </row>
        <row r="363">
          <cell r="A363">
            <v>3</v>
          </cell>
          <cell r="B363">
            <v>3300</v>
          </cell>
          <cell r="C363">
            <v>1</v>
          </cell>
          <cell r="D363">
            <v>591</v>
          </cell>
          <cell r="E363">
            <v>1</v>
          </cell>
          <cell r="F363">
            <v>1</v>
          </cell>
        </row>
        <row r="364">
          <cell r="A364">
            <v>3</v>
          </cell>
          <cell r="B364">
            <v>3300</v>
          </cell>
          <cell r="C364">
            <v>5</v>
          </cell>
          <cell r="D364">
            <v>52</v>
          </cell>
          <cell r="E364">
            <v>0</v>
          </cell>
          <cell r="F364">
            <v>0.86269899999999999</v>
          </cell>
        </row>
        <row r="365">
          <cell r="A365">
            <v>3</v>
          </cell>
          <cell r="B365">
            <v>3300</v>
          </cell>
          <cell r="C365">
            <v>6</v>
          </cell>
          <cell r="D365">
            <v>51</v>
          </cell>
          <cell r="E365">
            <v>0</v>
          </cell>
          <cell r="F365">
            <v>4.7576E-2</v>
          </cell>
        </row>
        <row r="366">
          <cell r="A366">
            <v>3</v>
          </cell>
          <cell r="B366">
            <v>3300</v>
          </cell>
          <cell r="C366">
            <v>6</v>
          </cell>
          <cell r="D366">
            <v>52</v>
          </cell>
          <cell r="E366">
            <v>0.45270500000000002</v>
          </cell>
          <cell r="F366">
            <v>2.709174</v>
          </cell>
        </row>
        <row r="367">
          <cell r="A367">
            <v>3</v>
          </cell>
          <cell r="B367">
            <v>3390</v>
          </cell>
          <cell r="C367">
            <v>1</v>
          </cell>
          <cell r="D367">
            <v>4</v>
          </cell>
          <cell r="E367">
            <v>-6.3833149999999996</v>
          </cell>
          <cell r="F367">
            <v>-6.781371</v>
          </cell>
        </row>
        <row r="368">
          <cell r="A368">
            <v>3</v>
          </cell>
          <cell r="B368">
            <v>3390</v>
          </cell>
          <cell r="C368">
            <v>1</v>
          </cell>
          <cell r="D368">
            <v>51</v>
          </cell>
          <cell r="E368">
            <v>32.784300000000002</v>
          </cell>
          <cell r="F368">
            <v>91.145425000000003</v>
          </cell>
        </row>
        <row r="369">
          <cell r="A369">
            <v>3</v>
          </cell>
          <cell r="B369">
            <v>3390</v>
          </cell>
          <cell r="C369">
            <v>1</v>
          </cell>
          <cell r="D369">
            <v>52</v>
          </cell>
          <cell r="E369">
            <v>20.015536000000001</v>
          </cell>
          <cell r="F369">
            <v>63.078488</v>
          </cell>
        </row>
        <row r="370">
          <cell r="A370">
            <v>3</v>
          </cell>
          <cell r="B370">
            <v>3390</v>
          </cell>
          <cell r="C370">
            <v>1</v>
          </cell>
          <cell r="D370">
            <v>591</v>
          </cell>
          <cell r="E370">
            <v>42.680664</v>
          </cell>
          <cell r="F370">
            <v>92.114825999999994</v>
          </cell>
        </row>
        <row r="371">
          <cell r="A371">
            <v>3</v>
          </cell>
          <cell r="B371">
            <v>3391</v>
          </cell>
          <cell r="C371">
            <v>1</v>
          </cell>
          <cell r="D371">
            <v>51</v>
          </cell>
          <cell r="E371">
            <v>13.270579</v>
          </cell>
          <cell r="F371">
            <v>41.333345000000001</v>
          </cell>
        </row>
        <row r="372">
          <cell r="A372">
            <v>3</v>
          </cell>
          <cell r="B372">
            <v>3391</v>
          </cell>
          <cell r="C372">
            <v>1</v>
          </cell>
          <cell r="D372">
            <v>52</v>
          </cell>
          <cell r="E372">
            <v>1.7954429999999999</v>
          </cell>
          <cell r="F372">
            <v>67.441395999999997</v>
          </cell>
        </row>
        <row r="373">
          <cell r="A373">
            <v>3</v>
          </cell>
          <cell r="B373">
            <v>3391</v>
          </cell>
          <cell r="C373">
            <v>1</v>
          </cell>
          <cell r="D373">
            <v>591</v>
          </cell>
          <cell r="E373">
            <v>108.76719300000001</v>
          </cell>
          <cell r="F373">
            <v>182.68921599999999</v>
          </cell>
        </row>
        <row r="374">
          <cell r="A374">
            <v>3</v>
          </cell>
          <cell r="B374">
            <v>3401</v>
          </cell>
          <cell r="C374">
            <v>1</v>
          </cell>
          <cell r="D374">
            <v>4</v>
          </cell>
          <cell r="E374">
            <v>-0.1</v>
          </cell>
          <cell r="F374">
            <v>-0.25</v>
          </cell>
        </row>
        <row r="375">
          <cell r="A375">
            <v>3</v>
          </cell>
          <cell r="B375">
            <v>3401</v>
          </cell>
          <cell r="C375">
            <v>1</v>
          </cell>
          <cell r="D375">
            <v>591</v>
          </cell>
          <cell r="E375">
            <v>355.80022400000001</v>
          </cell>
          <cell r="F375">
            <v>1126.6225710000001</v>
          </cell>
        </row>
        <row r="376">
          <cell r="A376">
            <v>3</v>
          </cell>
          <cell r="B376">
            <v>3611</v>
          </cell>
          <cell r="C376">
            <v>1</v>
          </cell>
          <cell r="D376">
            <v>591</v>
          </cell>
          <cell r="E376">
            <v>28.641634</v>
          </cell>
          <cell r="F376">
            <v>89.002852000000004</v>
          </cell>
        </row>
        <row r="377">
          <cell r="A377">
            <v>4</v>
          </cell>
          <cell r="B377">
            <v>4101</v>
          </cell>
          <cell r="C377">
            <v>1</v>
          </cell>
          <cell r="D377">
            <v>4</v>
          </cell>
          <cell r="E377">
            <v>-5.0000000000000001E-3</v>
          </cell>
          <cell r="F377">
            <v>-8.0000000000000002E-3</v>
          </cell>
        </row>
        <row r="378">
          <cell r="A378">
            <v>4</v>
          </cell>
          <cell r="B378">
            <v>4101</v>
          </cell>
          <cell r="C378">
            <v>1</v>
          </cell>
          <cell r="D378">
            <v>51</v>
          </cell>
          <cell r="E378">
            <v>22.583016000000001</v>
          </cell>
          <cell r="F378">
            <v>66.297417999999993</v>
          </cell>
        </row>
        <row r="379">
          <cell r="A379">
            <v>4</v>
          </cell>
          <cell r="B379">
            <v>4101</v>
          </cell>
          <cell r="C379">
            <v>1</v>
          </cell>
          <cell r="D379">
            <v>52</v>
          </cell>
          <cell r="E379">
            <v>10.907496</v>
          </cell>
          <cell r="F379">
            <v>26.628944000000001</v>
          </cell>
        </row>
        <row r="380">
          <cell r="A380">
            <v>4</v>
          </cell>
          <cell r="B380">
            <v>4101</v>
          </cell>
          <cell r="C380">
            <v>1</v>
          </cell>
          <cell r="D380">
            <v>591</v>
          </cell>
          <cell r="E380">
            <v>0</v>
          </cell>
          <cell r="F380">
            <v>1.29122</v>
          </cell>
        </row>
        <row r="381">
          <cell r="A381">
            <v>4</v>
          </cell>
          <cell r="B381">
            <v>4190</v>
          </cell>
          <cell r="C381">
            <v>1</v>
          </cell>
          <cell r="D381">
            <v>4</v>
          </cell>
          <cell r="E381">
            <v>-2.3146640000000001</v>
          </cell>
          <cell r="F381">
            <v>-2.3146640000000001</v>
          </cell>
        </row>
        <row r="382">
          <cell r="A382">
            <v>4</v>
          </cell>
          <cell r="B382">
            <v>4190</v>
          </cell>
          <cell r="C382">
            <v>1</v>
          </cell>
          <cell r="D382">
            <v>51</v>
          </cell>
          <cell r="E382">
            <v>0.28531899999999999</v>
          </cell>
          <cell r="F382">
            <v>0.85595699999999997</v>
          </cell>
        </row>
        <row r="383">
          <cell r="A383">
            <v>4</v>
          </cell>
          <cell r="B383">
            <v>4190</v>
          </cell>
          <cell r="C383">
            <v>1</v>
          </cell>
          <cell r="D383">
            <v>52</v>
          </cell>
          <cell r="E383">
            <v>0.95526800000000001</v>
          </cell>
          <cell r="F383">
            <v>11.904925</v>
          </cell>
        </row>
        <row r="384">
          <cell r="A384">
            <v>4</v>
          </cell>
          <cell r="B384">
            <v>4190</v>
          </cell>
          <cell r="C384">
            <v>1</v>
          </cell>
          <cell r="D384">
            <v>591</v>
          </cell>
          <cell r="E384">
            <v>55.18817</v>
          </cell>
          <cell r="F384">
            <v>140.77752000000001</v>
          </cell>
        </row>
        <row r="385">
          <cell r="A385">
            <v>4</v>
          </cell>
          <cell r="B385">
            <v>4215</v>
          </cell>
          <cell r="C385">
            <v>1</v>
          </cell>
          <cell r="D385">
            <v>4</v>
          </cell>
          <cell r="E385">
            <v>-0.634328</v>
          </cell>
          <cell r="F385">
            <v>-6.9257160000000004</v>
          </cell>
        </row>
        <row r="386">
          <cell r="A386">
            <v>4</v>
          </cell>
          <cell r="B386">
            <v>4215</v>
          </cell>
          <cell r="C386">
            <v>1</v>
          </cell>
          <cell r="D386">
            <v>51</v>
          </cell>
          <cell r="E386">
            <v>48.198445</v>
          </cell>
          <cell r="F386">
            <v>141.38904099999999</v>
          </cell>
        </row>
        <row r="387">
          <cell r="A387">
            <v>4</v>
          </cell>
          <cell r="B387">
            <v>4215</v>
          </cell>
          <cell r="C387">
            <v>1</v>
          </cell>
          <cell r="D387">
            <v>52</v>
          </cell>
          <cell r="E387">
            <v>12.293453</v>
          </cell>
          <cell r="F387">
            <v>38.794342999999998</v>
          </cell>
        </row>
        <row r="388">
          <cell r="A388">
            <v>4</v>
          </cell>
          <cell r="B388">
            <v>4217</v>
          </cell>
          <cell r="C388">
            <v>1</v>
          </cell>
          <cell r="D388">
            <v>51</v>
          </cell>
          <cell r="E388">
            <v>0.80011500000000002</v>
          </cell>
          <cell r="F388">
            <v>2.7408890000000001</v>
          </cell>
        </row>
        <row r="389">
          <cell r="A389">
            <v>4</v>
          </cell>
          <cell r="B389">
            <v>4217</v>
          </cell>
          <cell r="C389">
            <v>1</v>
          </cell>
          <cell r="D389">
            <v>52</v>
          </cell>
          <cell r="E389">
            <v>0.39142500000000002</v>
          </cell>
          <cell r="F389">
            <v>0.819936</v>
          </cell>
        </row>
        <row r="390">
          <cell r="A390">
            <v>4</v>
          </cell>
          <cell r="B390">
            <v>4234</v>
          </cell>
          <cell r="C390">
            <v>1</v>
          </cell>
          <cell r="D390">
            <v>4</v>
          </cell>
          <cell r="E390">
            <v>-0.179977</v>
          </cell>
          <cell r="F390">
            <v>-3.5601980000000002</v>
          </cell>
        </row>
        <row r="391">
          <cell r="A391">
            <v>4</v>
          </cell>
          <cell r="B391">
            <v>4234</v>
          </cell>
          <cell r="C391">
            <v>1</v>
          </cell>
          <cell r="D391">
            <v>51</v>
          </cell>
          <cell r="E391">
            <v>48.328612999999997</v>
          </cell>
          <cell r="F391">
            <v>148.512359</v>
          </cell>
        </row>
        <row r="392">
          <cell r="A392">
            <v>4</v>
          </cell>
          <cell r="B392">
            <v>4234</v>
          </cell>
          <cell r="C392">
            <v>1</v>
          </cell>
          <cell r="D392">
            <v>52</v>
          </cell>
          <cell r="E392">
            <v>27.173650000000002</v>
          </cell>
          <cell r="F392">
            <v>72.733445000000003</v>
          </cell>
        </row>
        <row r="393">
          <cell r="A393">
            <v>4</v>
          </cell>
          <cell r="B393">
            <v>4234</v>
          </cell>
          <cell r="C393">
            <v>1</v>
          </cell>
          <cell r="D393">
            <v>591</v>
          </cell>
          <cell r="E393">
            <v>0.40699999999999997</v>
          </cell>
          <cell r="F393">
            <v>0.40699999999999997</v>
          </cell>
        </row>
        <row r="394">
          <cell r="A394">
            <v>4</v>
          </cell>
          <cell r="B394">
            <v>4331</v>
          </cell>
          <cell r="C394">
            <v>1</v>
          </cell>
          <cell r="D394">
            <v>4</v>
          </cell>
          <cell r="E394">
            <v>0</v>
          </cell>
          <cell r="F394">
            <v>-5.1149999999999998E-3</v>
          </cell>
        </row>
        <row r="395">
          <cell r="A395">
            <v>4</v>
          </cell>
          <cell r="B395">
            <v>4331</v>
          </cell>
          <cell r="C395">
            <v>1</v>
          </cell>
          <cell r="D395">
            <v>51</v>
          </cell>
          <cell r="E395">
            <v>2.472302</v>
          </cell>
          <cell r="F395">
            <v>7.2065239999999999</v>
          </cell>
        </row>
        <row r="396">
          <cell r="A396">
            <v>4</v>
          </cell>
          <cell r="B396">
            <v>4331</v>
          </cell>
          <cell r="C396">
            <v>1</v>
          </cell>
          <cell r="D396">
            <v>52</v>
          </cell>
          <cell r="E396">
            <v>1.5638190000000001</v>
          </cell>
          <cell r="F396">
            <v>4.2674269999999996</v>
          </cell>
        </row>
        <row r="397">
          <cell r="A397">
            <v>4</v>
          </cell>
          <cell r="B397">
            <v>4331</v>
          </cell>
          <cell r="C397">
            <v>1</v>
          </cell>
          <cell r="D397">
            <v>591</v>
          </cell>
          <cell r="E397">
            <v>1.2961199999999999</v>
          </cell>
          <cell r="F397">
            <v>1.799177</v>
          </cell>
        </row>
        <row r="398">
          <cell r="A398">
            <v>4</v>
          </cell>
          <cell r="B398">
            <v>4332</v>
          </cell>
          <cell r="C398">
            <v>1</v>
          </cell>
          <cell r="D398">
            <v>51</v>
          </cell>
          <cell r="E398">
            <v>2.4214799999999999</v>
          </cell>
          <cell r="F398">
            <v>7.3352599999999999</v>
          </cell>
        </row>
        <row r="399">
          <cell r="A399">
            <v>4</v>
          </cell>
          <cell r="B399">
            <v>4332</v>
          </cell>
          <cell r="C399">
            <v>1</v>
          </cell>
          <cell r="D399">
            <v>52</v>
          </cell>
          <cell r="E399">
            <v>2.4704E-2</v>
          </cell>
          <cell r="F399">
            <v>0.73728499999999997</v>
          </cell>
        </row>
        <row r="400">
          <cell r="A400">
            <v>4</v>
          </cell>
          <cell r="B400">
            <v>4334</v>
          </cell>
          <cell r="C400">
            <v>1</v>
          </cell>
          <cell r="D400">
            <v>51</v>
          </cell>
          <cell r="E400">
            <v>1.3011619999999999</v>
          </cell>
          <cell r="F400">
            <v>3.9033180000000001</v>
          </cell>
        </row>
        <row r="401">
          <cell r="A401">
            <v>4</v>
          </cell>
          <cell r="B401">
            <v>4334</v>
          </cell>
          <cell r="C401">
            <v>1</v>
          </cell>
          <cell r="D401">
            <v>52</v>
          </cell>
          <cell r="E401">
            <v>0.48261799999999999</v>
          </cell>
          <cell r="F401">
            <v>1.1892750000000001</v>
          </cell>
        </row>
        <row r="402">
          <cell r="A402">
            <v>4</v>
          </cell>
          <cell r="B402">
            <v>4334</v>
          </cell>
          <cell r="C402">
            <v>1</v>
          </cell>
          <cell r="D402">
            <v>591</v>
          </cell>
          <cell r="E402">
            <v>0.495612</v>
          </cell>
          <cell r="F402">
            <v>0.495612</v>
          </cell>
        </row>
        <row r="403">
          <cell r="A403">
            <v>4</v>
          </cell>
          <cell r="B403">
            <v>4335</v>
          </cell>
          <cell r="C403">
            <v>1</v>
          </cell>
          <cell r="D403">
            <v>4</v>
          </cell>
          <cell r="E403">
            <v>-0.01</v>
          </cell>
          <cell r="F403">
            <v>-0.03</v>
          </cell>
        </row>
        <row r="404">
          <cell r="A404">
            <v>4</v>
          </cell>
          <cell r="B404">
            <v>4335</v>
          </cell>
          <cell r="C404">
            <v>1</v>
          </cell>
          <cell r="D404">
            <v>51</v>
          </cell>
          <cell r="E404">
            <v>1.391227</v>
          </cell>
          <cell r="F404">
            <v>4.1541550000000003</v>
          </cell>
        </row>
        <row r="405">
          <cell r="A405">
            <v>4</v>
          </cell>
          <cell r="B405">
            <v>4335</v>
          </cell>
          <cell r="C405">
            <v>1</v>
          </cell>
          <cell r="D405">
            <v>52</v>
          </cell>
          <cell r="E405">
            <v>0.95963799999999999</v>
          </cell>
          <cell r="F405">
            <v>1.392781</v>
          </cell>
        </row>
        <row r="406">
          <cell r="A406">
            <v>4</v>
          </cell>
          <cell r="B406">
            <v>4335</v>
          </cell>
          <cell r="C406">
            <v>1</v>
          </cell>
          <cell r="D406">
            <v>591</v>
          </cell>
          <cell r="E406">
            <v>0</v>
          </cell>
          <cell r="F406">
            <v>1.4999999999999999E-2</v>
          </cell>
        </row>
        <row r="407">
          <cell r="A407">
            <v>4</v>
          </cell>
          <cell r="B407">
            <v>4336</v>
          </cell>
          <cell r="C407">
            <v>1</v>
          </cell>
          <cell r="D407">
            <v>4</v>
          </cell>
          <cell r="E407">
            <v>0</v>
          </cell>
          <cell r="F407">
            <v>-0.1</v>
          </cell>
        </row>
        <row r="408">
          <cell r="A408">
            <v>4</v>
          </cell>
          <cell r="B408">
            <v>4336</v>
          </cell>
          <cell r="C408">
            <v>1</v>
          </cell>
          <cell r="D408">
            <v>51</v>
          </cell>
          <cell r="E408">
            <v>1.2729159999999999</v>
          </cell>
          <cell r="F408">
            <v>4.5819210000000004</v>
          </cell>
        </row>
        <row r="409">
          <cell r="A409">
            <v>4</v>
          </cell>
          <cell r="B409">
            <v>4336</v>
          </cell>
          <cell r="C409">
            <v>1</v>
          </cell>
          <cell r="D409">
            <v>52</v>
          </cell>
          <cell r="E409">
            <v>0.54451700000000003</v>
          </cell>
          <cell r="F409">
            <v>0.96203000000000005</v>
          </cell>
        </row>
        <row r="410">
          <cell r="A410">
            <v>4</v>
          </cell>
          <cell r="B410">
            <v>4401</v>
          </cell>
          <cell r="C410">
            <v>1</v>
          </cell>
          <cell r="D410">
            <v>4</v>
          </cell>
          <cell r="E410">
            <v>-19.668247000000001</v>
          </cell>
          <cell r="F410">
            <v>-85.026484999999994</v>
          </cell>
        </row>
        <row r="411">
          <cell r="A411">
            <v>4</v>
          </cell>
          <cell r="B411">
            <v>4401</v>
          </cell>
          <cell r="C411">
            <v>1</v>
          </cell>
          <cell r="D411">
            <v>51</v>
          </cell>
          <cell r="E411">
            <v>103.911275</v>
          </cell>
          <cell r="F411">
            <v>276.06662399999999</v>
          </cell>
        </row>
        <row r="412">
          <cell r="A412">
            <v>4</v>
          </cell>
          <cell r="B412">
            <v>4401</v>
          </cell>
          <cell r="C412">
            <v>1</v>
          </cell>
          <cell r="D412">
            <v>52</v>
          </cell>
          <cell r="E412">
            <v>149.16021000000001</v>
          </cell>
          <cell r="F412">
            <v>246.16905299999999</v>
          </cell>
        </row>
        <row r="413">
          <cell r="A413">
            <v>4</v>
          </cell>
          <cell r="B413">
            <v>4401</v>
          </cell>
          <cell r="C413">
            <v>1</v>
          </cell>
          <cell r="D413">
            <v>591</v>
          </cell>
          <cell r="E413">
            <v>3.0389539999999999</v>
          </cell>
          <cell r="F413">
            <v>8.3775539999999999</v>
          </cell>
        </row>
        <row r="414">
          <cell r="A414">
            <v>4</v>
          </cell>
          <cell r="B414">
            <v>4405</v>
          </cell>
          <cell r="C414">
            <v>1</v>
          </cell>
          <cell r="D414">
            <v>4</v>
          </cell>
          <cell r="E414">
            <v>-3.4969999999999999</v>
          </cell>
          <cell r="F414">
            <v>-5.6402760000000001</v>
          </cell>
        </row>
        <row r="415">
          <cell r="A415">
            <v>4</v>
          </cell>
          <cell r="B415">
            <v>4405</v>
          </cell>
          <cell r="C415">
            <v>1</v>
          </cell>
          <cell r="D415">
            <v>51</v>
          </cell>
          <cell r="E415">
            <v>11.912515000000001</v>
          </cell>
          <cell r="F415">
            <v>34.412536000000003</v>
          </cell>
        </row>
        <row r="416">
          <cell r="A416">
            <v>4</v>
          </cell>
          <cell r="B416">
            <v>4405</v>
          </cell>
          <cell r="C416">
            <v>1</v>
          </cell>
          <cell r="D416">
            <v>52</v>
          </cell>
          <cell r="E416">
            <v>4.9748540000000006</v>
          </cell>
          <cell r="F416">
            <v>9.7406499999999987</v>
          </cell>
        </row>
        <row r="417">
          <cell r="A417">
            <v>4</v>
          </cell>
          <cell r="B417">
            <v>4411</v>
          </cell>
          <cell r="C417">
            <v>1</v>
          </cell>
          <cell r="D417">
            <v>52</v>
          </cell>
          <cell r="E417">
            <v>38.582273000000001</v>
          </cell>
          <cell r="F417">
            <v>144.25119699999999</v>
          </cell>
        </row>
        <row r="418">
          <cell r="A418">
            <v>4</v>
          </cell>
          <cell r="B418">
            <v>4413</v>
          </cell>
          <cell r="C418">
            <v>1</v>
          </cell>
          <cell r="D418">
            <v>4</v>
          </cell>
          <cell r="E418">
            <v>-99.121739000000005</v>
          </cell>
          <cell r="F418">
            <v>-169.99401599999999</v>
          </cell>
        </row>
        <row r="419">
          <cell r="A419">
            <v>4</v>
          </cell>
          <cell r="B419">
            <v>4413</v>
          </cell>
          <cell r="C419">
            <v>1</v>
          </cell>
          <cell r="D419">
            <v>51</v>
          </cell>
          <cell r="E419">
            <v>0</v>
          </cell>
          <cell r="F419">
            <v>0.220883</v>
          </cell>
        </row>
        <row r="420">
          <cell r="A420">
            <v>4</v>
          </cell>
          <cell r="B420">
            <v>4413</v>
          </cell>
          <cell r="C420">
            <v>1</v>
          </cell>
          <cell r="D420">
            <v>52</v>
          </cell>
          <cell r="E420">
            <v>1.091E-2</v>
          </cell>
          <cell r="F420">
            <v>9.7729999999999997E-2</v>
          </cell>
        </row>
        <row r="421">
          <cell r="A421">
            <v>4</v>
          </cell>
          <cell r="B421">
            <v>4413</v>
          </cell>
          <cell r="C421">
            <v>1</v>
          </cell>
          <cell r="D421">
            <v>591</v>
          </cell>
          <cell r="E421">
            <v>0</v>
          </cell>
          <cell r="F421">
            <v>13.53</v>
          </cell>
        </row>
        <row r="422">
          <cell r="A422">
            <v>4</v>
          </cell>
          <cell r="B422">
            <v>4417</v>
          </cell>
          <cell r="C422">
            <v>1</v>
          </cell>
          <cell r="D422">
            <v>52</v>
          </cell>
          <cell r="E422">
            <v>0.48098000000000002</v>
          </cell>
          <cell r="F422">
            <v>2.7960029999999998</v>
          </cell>
        </row>
        <row r="423">
          <cell r="A423">
            <v>4</v>
          </cell>
          <cell r="B423">
            <v>4417</v>
          </cell>
          <cell r="C423">
            <v>1</v>
          </cell>
          <cell r="D423">
            <v>591</v>
          </cell>
          <cell r="E423">
            <v>0</v>
          </cell>
          <cell r="F423">
            <v>10.1</v>
          </cell>
        </row>
        <row r="424">
          <cell r="A424">
            <v>4</v>
          </cell>
          <cell r="B424">
            <v>4421</v>
          </cell>
          <cell r="C424">
            <v>1</v>
          </cell>
          <cell r="D424">
            <v>4</v>
          </cell>
          <cell r="E424">
            <v>-3.2369500000000002</v>
          </cell>
          <cell r="F424">
            <v>-9.6219389999999994</v>
          </cell>
        </row>
        <row r="425">
          <cell r="A425">
            <v>4</v>
          </cell>
          <cell r="B425">
            <v>4421</v>
          </cell>
          <cell r="C425">
            <v>1</v>
          </cell>
          <cell r="D425">
            <v>51</v>
          </cell>
          <cell r="E425">
            <v>1.2753319999999999</v>
          </cell>
          <cell r="F425">
            <v>3.9345910000000002</v>
          </cell>
        </row>
        <row r="426">
          <cell r="A426">
            <v>4</v>
          </cell>
          <cell r="B426">
            <v>4421</v>
          </cell>
          <cell r="C426">
            <v>1</v>
          </cell>
          <cell r="D426">
            <v>52</v>
          </cell>
          <cell r="E426">
            <v>3.525579</v>
          </cell>
          <cell r="F426">
            <v>7.3224030000000004</v>
          </cell>
        </row>
        <row r="427">
          <cell r="A427">
            <v>4</v>
          </cell>
          <cell r="B427">
            <v>4423</v>
          </cell>
          <cell r="C427">
            <v>1</v>
          </cell>
          <cell r="D427">
            <v>4</v>
          </cell>
          <cell r="E427">
            <v>-0.981873</v>
          </cell>
          <cell r="F427">
            <v>-6.2366080000000004</v>
          </cell>
        </row>
        <row r="428">
          <cell r="A428">
            <v>4</v>
          </cell>
          <cell r="B428">
            <v>4423</v>
          </cell>
          <cell r="C428">
            <v>1</v>
          </cell>
          <cell r="D428">
            <v>51</v>
          </cell>
          <cell r="E428">
            <v>3.8965879999999999</v>
          </cell>
          <cell r="F428">
            <v>11.672222</v>
          </cell>
        </row>
        <row r="429">
          <cell r="A429">
            <v>4</v>
          </cell>
          <cell r="B429">
            <v>4423</v>
          </cell>
          <cell r="C429">
            <v>1</v>
          </cell>
          <cell r="D429">
            <v>52</v>
          </cell>
          <cell r="E429">
            <v>2.466215</v>
          </cell>
          <cell r="F429">
            <v>6.3973240000000002</v>
          </cell>
        </row>
        <row r="430">
          <cell r="A430">
            <v>4</v>
          </cell>
          <cell r="B430">
            <v>4483</v>
          </cell>
          <cell r="C430">
            <v>1</v>
          </cell>
          <cell r="D430">
            <v>591</v>
          </cell>
          <cell r="E430">
            <v>7</v>
          </cell>
          <cell r="F430">
            <v>11.9</v>
          </cell>
        </row>
        <row r="431">
          <cell r="A431">
            <v>4</v>
          </cell>
          <cell r="B431">
            <v>4487</v>
          </cell>
          <cell r="C431">
            <v>1</v>
          </cell>
          <cell r="D431">
            <v>51</v>
          </cell>
          <cell r="E431">
            <v>1.316195</v>
          </cell>
          <cell r="F431">
            <v>3.948585</v>
          </cell>
        </row>
        <row r="432">
          <cell r="A432">
            <v>4</v>
          </cell>
          <cell r="B432">
            <v>4487</v>
          </cell>
          <cell r="C432">
            <v>1</v>
          </cell>
          <cell r="D432">
            <v>52</v>
          </cell>
          <cell r="E432">
            <v>0.65185700000000002</v>
          </cell>
          <cell r="F432">
            <v>1.558236</v>
          </cell>
        </row>
        <row r="433">
          <cell r="A433">
            <v>4</v>
          </cell>
          <cell r="B433">
            <v>4801</v>
          </cell>
          <cell r="C433">
            <v>1</v>
          </cell>
          <cell r="D433">
            <v>591</v>
          </cell>
          <cell r="E433">
            <v>450.81543099999999</v>
          </cell>
          <cell r="F433">
            <v>1509.1164240000001</v>
          </cell>
        </row>
        <row r="434">
          <cell r="A434">
            <v>4</v>
          </cell>
          <cell r="B434">
            <v>4805</v>
          </cell>
          <cell r="C434">
            <v>1</v>
          </cell>
          <cell r="D434">
            <v>591</v>
          </cell>
          <cell r="E434">
            <v>655.33991500000002</v>
          </cell>
          <cell r="F434">
            <v>1346.829745</v>
          </cell>
        </row>
        <row r="435">
          <cell r="A435">
            <v>4</v>
          </cell>
          <cell r="B435">
            <v>4807</v>
          </cell>
          <cell r="C435">
            <v>1</v>
          </cell>
          <cell r="D435">
            <v>591</v>
          </cell>
          <cell r="E435">
            <v>16.694519</v>
          </cell>
          <cell r="F435">
            <v>48.152855000000002</v>
          </cell>
        </row>
        <row r="436">
          <cell r="A436">
            <v>4</v>
          </cell>
          <cell r="B436">
            <v>4811</v>
          </cell>
          <cell r="C436">
            <v>1</v>
          </cell>
          <cell r="D436">
            <v>591</v>
          </cell>
          <cell r="E436">
            <v>46.383333</v>
          </cell>
          <cell r="F436">
            <v>139.14999900000001</v>
          </cell>
        </row>
        <row r="437">
          <cell r="A437">
            <v>4</v>
          </cell>
          <cell r="B437">
            <v>4818</v>
          </cell>
          <cell r="C437">
            <v>1</v>
          </cell>
          <cell r="D437">
            <v>591</v>
          </cell>
          <cell r="E437">
            <v>0.70122200000000001</v>
          </cell>
          <cell r="F437">
            <v>23.257282</v>
          </cell>
        </row>
        <row r="438">
          <cell r="A438">
            <v>4</v>
          </cell>
          <cell r="B438">
            <v>4821</v>
          </cell>
          <cell r="C438">
            <v>1</v>
          </cell>
          <cell r="D438">
            <v>51</v>
          </cell>
          <cell r="E438">
            <v>1.402404</v>
          </cell>
          <cell r="F438">
            <v>4.0904689999999997</v>
          </cell>
        </row>
        <row r="439">
          <cell r="A439">
            <v>4</v>
          </cell>
          <cell r="B439">
            <v>4821</v>
          </cell>
          <cell r="C439">
            <v>1</v>
          </cell>
          <cell r="D439">
            <v>52</v>
          </cell>
          <cell r="E439">
            <v>0.47751100000000002</v>
          </cell>
          <cell r="F439">
            <v>0.884741</v>
          </cell>
        </row>
        <row r="440">
          <cell r="A440">
            <v>4</v>
          </cell>
          <cell r="B440">
            <v>4821</v>
          </cell>
          <cell r="C440">
            <v>1</v>
          </cell>
          <cell r="D440">
            <v>591</v>
          </cell>
          <cell r="E440">
            <v>54.465000000000003</v>
          </cell>
          <cell r="F440">
            <v>72.974999999999994</v>
          </cell>
        </row>
        <row r="441">
          <cell r="A441">
            <v>4</v>
          </cell>
          <cell r="B441">
            <v>4827</v>
          </cell>
          <cell r="C441">
            <v>1</v>
          </cell>
          <cell r="D441">
            <v>591</v>
          </cell>
          <cell r="E441">
            <v>98.029307000000003</v>
          </cell>
          <cell r="F441">
            <v>330.46386999999999</v>
          </cell>
        </row>
        <row r="442">
          <cell r="A442">
            <v>4</v>
          </cell>
          <cell r="B442">
            <v>4831</v>
          </cell>
          <cell r="C442">
            <v>6</v>
          </cell>
          <cell r="D442">
            <v>4</v>
          </cell>
          <cell r="E442">
            <v>-0.58416699999999999</v>
          </cell>
          <cell r="F442">
            <v>-0.99616700000000002</v>
          </cell>
        </row>
        <row r="443">
          <cell r="A443">
            <v>4</v>
          </cell>
          <cell r="B443">
            <v>4831</v>
          </cell>
          <cell r="C443">
            <v>6</v>
          </cell>
          <cell r="D443">
            <v>51</v>
          </cell>
          <cell r="E443">
            <v>3.773326</v>
          </cell>
          <cell r="F443">
            <v>10.732006999999999</v>
          </cell>
        </row>
        <row r="444">
          <cell r="A444">
            <v>4</v>
          </cell>
          <cell r="B444">
            <v>4831</v>
          </cell>
          <cell r="C444">
            <v>6</v>
          </cell>
          <cell r="D444">
            <v>52</v>
          </cell>
          <cell r="E444">
            <v>2.5471119999999998</v>
          </cell>
          <cell r="F444">
            <v>5.1378890000000004</v>
          </cell>
        </row>
        <row r="445">
          <cell r="A445">
            <v>4</v>
          </cell>
          <cell r="B445">
            <v>4851</v>
          </cell>
          <cell r="C445">
            <v>1</v>
          </cell>
          <cell r="D445">
            <v>52</v>
          </cell>
          <cell r="E445">
            <v>0</v>
          </cell>
          <cell r="F445">
            <v>0.381249</v>
          </cell>
        </row>
        <row r="446">
          <cell r="A446">
            <v>4</v>
          </cell>
          <cell r="B446">
            <v>4851</v>
          </cell>
          <cell r="C446">
            <v>1</v>
          </cell>
          <cell r="D446">
            <v>591</v>
          </cell>
          <cell r="E446">
            <v>0</v>
          </cell>
          <cell r="F446">
            <v>15.990907</v>
          </cell>
        </row>
        <row r="447">
          <cell r="A447">
            <v>4</v>
          </cell>
          <cell r="B447">
            <v>4853</v>
          </cell>
          <cell r="C447">
            <v>1</v>
          </cell>
          <cell r="D447">
            <v>591</v>
          </cell>
          <cell r="E447">
            <v>0.83</v>
          </cell>
          <cell r="F447">
            <v>2.4900000000000002</v>
          </cell>
        </row>
        <row r="448">
          <cell r="A448">
            <v>4</v>
          </cell>
          <cell r="B448">
            <v>4891</v>
          </cell>
          <cell r="C448">
            <v>1</v>
          </cell>
          <cell r="D448">
            <v>591</v>
          </cell>
          <cell r="E448">
            <v>1</v>
          </cell>
          <cell r="F448">
            <v>1</v>
          </cell>
        </row>
        <row r="449">
          <cell r="A449">
            <v>4</v>
          </cell>
          <cell r="B449">
            <v>4891</v>
          </cell>
          <cell r="C449">
            <v>6</v>
          </cell>
          <cell r="D449">
            <v>591</v>
          </cell>
          <cell r="E449">
            <v>5</v>
          </cell>
          <cell r="F449">
            <v>15</v>
          </cell>
        </row>
        <row r="450">
          <cell r="A450">
            <v>6</v>
          </cell>
          <cell r="B450">
            <v>6101</v>
          </cell>
          <cell r="C450">
            <v>1</v>
          </cell>
          <cell r="D450">
            <v>4</v>
          </cell>
          <cell r="E450">
            <v>0</v>
          </cell>
          <cell r="F450">
            <v>-3.0458099999999999</v>
          </cell>
        </row>
        <row r="451">
          <cell r="A451">
            <v>6</v>
          </cell>
          <cell r="B451">
            <v>6101</v>
          </cell>
          <cell r="C451">
            <v>1</v>
          </cell>
          <cell r="D451">
            <v>51</v>
          </cell>
          <cell r="E451">
            <v>24.431540999999999</v>
          </cell>
          <cell r="F451">
            <v>67.806117</v>
          </cell>
        </row>
        <row r="452">
          <cell r="A452">
            <v>6</v>
          </cell>
          <cell r="B452">
            <v>6101</v>
          </cell>
          <cell r="C452">
            <v>1</v>
          </cell>
          <cell r="D452">
            <v>52</v>
          </cell>
          <cell r="E452">
            <v>10.241591999999999</v>
          </cell>
          <cell r="F452">
            <v>29.071860000000001</v>
          </cell>
        </row>
        <row r="453">
          <cell r="A453">
            <v>6</v>
          </cell>
          <cell r="B453">
            <v>6101</v>
          </cell>
          <cell r="C453">
            <v>1</v>
          </cell>
          <cell r="D453">
            <v>591</v>
          </cell>
          <cell r="E453">
            <v>4.265E-2</v>
          </cell>
          <cell r="F453">
            <v>5.9650000000000002E-2</v>
          </cell>
        </row>
        <row r="454">
          <cell r="A454">
            <v>6</v>
          </cell>
          <cell r="B454">
            <v>6102</v>
          </cell>
          <cell r="C454">
            <v>1</v>
          </cell>
          <cell r="D454">
            <v>4</v>
          </cell>
          <cell r="E454">
            <v>0</v>
          </cell>
          <cell r="F454">
            <v>-0.28000000000000003</v>
          </cell>
        </row>
        <row r="455">
          <cell r="A455">
            <v>6</v>
          </cell>
          <cell r="B455">
            <v>6102</v>
          </cell>
          <cell r="C455">
            <v>1</v>
          </cell>
          <cell r="D455">
            <v>51</v>
          </cell>
          <cell r="E455">
            <v>1.268588</v>
          </cell>
          <cell r="F455">
            <v>3.731271</v>
          </cell>
        </row>
        <row r="456">
          <cell r="A456">
            <v>6</v>
          </cell>
          <cell r="B456">
            <v>6102</v>
          </cell>
          <cell r="C456">
            <v>1</v>
          </cell>
          <cell r="D456">
            <v>52</v>
          </cell>
          <cell r="E456">
            <v>0.41240599999999999</v>
          </cell>
          <cell r="F456">
            <v>2.4978929999999999</v>
          </cell>
        </row>
        <row r="457">
          <cell r="A457">
            <v>6</v>
          </cell>
          <cell r="B457">
            <v>6111</v>
          </cell>
          <cell r="C457">
            <v>1</v>
          </cell>
          <cell r="D457">
            <v>51</v>
          </cell>
          <cell r="E457">
            <v>23.143637999999999</v>
          </cell>
          <cell r="F457">
            <v>23.270790000000002</v>
          </cell>
        </row>
        <row r="458">
          <cell r="A458">
            <v>6</v>
          </cell>
          <cell r="B458">
            <v>6111</v>
          </cell>
          <cell r="C458">
            <v>1</v>
          </cell>
          <cell r="D458">
            <v>52</v>
          </cell>
          <cell r="E458">
            <v>11.145030999999999</v>
          </cell>
          <cell r="F458">
            <v>22.547329000000001</v>
          </cell>
        </row>
        <row r="459">
          <cell r="A459">
            <v>6</v>
          </cell>
          <cell r="B459">
            <v>6111</v>
          </cell>
          <cell r="C459">
            <v>1</v>
          </cell>
          <cell r="D459">
            <v>591</v>
          </cell>
          <cell r="E459">
            <v>132.31570199999999</v>
          </cell>
          <cell r="F459">
            <v>133.587422</v>
          </cell>
        </row>
        <row r="460">
          <cell r="A460">
            <v>6</v>
          </cell>
          <cell r="B460">
            <v>6190</v>
          </cell>
          <cell r="C460">
            <v>1</v>
          </cell>
          <cell r="D460">
            <v>4</v>
          </cell>
          <cell r="E460">
            <v>-1.4750000000000001</v>
          </cell>
          <cell r="F460">
            <v>-2.771217</v>
          </cell>
        </row>
        <row r="461">
          <cell r="A461">
            <v>6</v>
          </cell>
          <cell r="B461">
            <v>6190</v>
          </cell>
          <cell r="C461">
            <v>1</v>
          </cell>
          <cell r="D461">
            <v>51</v>
          </cell>
          <cell r="E461">
            <v>2.2506059999999999</v>
          </cell>
          <cell r="F461">
            <v>7.0914599999999997</v>
          </cell>
        </row>
        <row r="462">
          <cell r="A462">
            <v>6</v>
          </cell>
          <cell r="B462">
            <v>6190</v>
          </cell>
          <cell r="C462">
            <v>1</v>
          </cell>
          <cell r="D462">
            <v>52</v>
          </cell>
          <cell r="E462">
            <v>5.3040099999999999</v>
          </cell>
          <cell r="F462">
            <v>19.258347000000001</v>
          </cell>
        </row>
        <row r="463">
          <cell r="A463">
            <v>6</v>
          </cell>
          <cell r="B463">
            <v>6190</v>
          </cell>
          <cell r="C463">
            <v>1</v>
          </cell>
          <cell r="D463">
            <v>591</v>
          </cell>
          <cell r="E463">
            <v>9.32</v>
          </cell>
          <cell r="F463">
            <v>23.572023000000002</v>
          </cell>
        </row>
        <row r="464">
          <cell r="A464">
            <v>6</v>
          </cell>
          <cell r="B464">
            <v>6201</v>
          </cell>
          <cell r="C464">
            <v>1</v>
          </cell>
          <cell r="D464">
            <v>4</v>
          </cell>
          <cell r="E464">
            <v>-3.4667999999999997E-2</v>
          </cell>
          <cell r="F464">
            <v>-0.212668</v>
          </cell>
        </row>
        <row r="465">
          <cell r="A465">
            <v>6</v>
          </cell>
          <cell r="B465">
            <v>6201</v>
          </cell>
          <cell r="C465">
            <v>1</v>
          </cell>
          <cell r="D465">
            <v>51</v>
          </cell>
          <cell r="E465">
            <v>5.482208</v>
          </cell>
          <cell r="F465">
            <v>16.621869</v>
          </cell>
        </row>
        <row r="466">
          <cell r="A466">
            <v>6</v>
          </cell>
          <cell r="B466">
            <v>6201</v>
          </cell>
          <cell r="C466">
            <v>1</v>
          </cell>
          <cell r="D466">
            <v>52</v>
          </cell>
          <cell r="E466">
            <v>4.2939469999999993</v>
          </cell>
          <cell r="F466">
            <v>9.0753649999999997</v>
          </cell>
        </row>
        <row r="467">
          <cell r="A467">
            <v>6</v>
          </cell>
          <cell r="B467">
            <v>6210</v>
          </cell>
          <cell r="C467">
            <v>1</v>
          </cell>
          <cell r="D467">
            <v>4</v>
          </cell>
          <cell r="E467">
            <v>-2.5399999999999999E-4</v>
          </cell>
          <cell r="F467">
            <v>-4.1223999999999997E-2</v>
          </cell>
        </row>
        <row r="468">
          <cell r="A468">
            <v>6</v>
          </cell>
          <cell r="B468">
            <v>6210</v>
          </cell>
          <cell r="C468">
            <v>1</v>
          </cell>
          <cell r="D468">
            <v>51</v>
          </cell>
          <cell r="E468">
            <v>64.284232000000003</v>
          </cell>
          <cell r="F468">
            <v>189.08381499999999</v>
          </cell>
        </row>
        <row r="469">
          <cell r="A469">
            <v>6</v>
          </cell>
          <cell r="B469">
            <v>6210</v>
          </cell>
          <cell r="C469">
            <v>1</v>
          </cell>
          <cell r="D469">
            <v>52</v>
          </cell>
          <cell r="E469">
            <v>15.595883000000001</v>
          </cell>
          <cell r="F469">
            <v>44.068154999999997</v>
          </cell>
        </row>
        <row r="470">
          <cell r="A470">
            <v>6</v>
          </cell>
          <cell r="B470">
            <v>6210</v>
          </cell>
          <cell r="C470">
            <v>1</v>
          </cell>
          <cell r="D470">
            <v>591</v>
          </cell>
          <cell r="E470">
            <v>0</v>
          </cell>
          <cell r="F470">
            <v>8.6890999999999996E-2</v>
          </cell>
        </row>
        <row r="471">
          <cell r="A471">
            <v>6</v>
          </cell>
          <cell r="B471">
            <v>6231</v>
          </cell>
          <cell r="C471">
            <v>1</v>
          </cell>
          <cell r="D471">
            <v>4</v>
          </cell>
          <cell r="E471">
            <v>-8.5636650000000003</v>
          </cell>
          <cell r="F471">
            <v>-26.763760000000001</v>
          </cell>
        </row>
        <row r="472">
          <cell r="A472">
            <v>6</v>
          </cell>
          <cell r="B472">
            <v>6231</v>
          </cell>
          <cell r="C472">
            <v>1</v>
          </cell>
          <cell r="D472">
            <v>51</v>
          </cell>
          <cell r="E472">
            <v>5.5517999999999998E-2</v>
          </cell>
          <cell r="F472">
            <v>0.15160999999999999</v>
          </cell>
        </row>
        <row r="473">
          <cell r="A473">
            <v>6</v>
          </cell>
          <cell r="B473">
            <v>6231</v>
          </cell>
          <cell r="C473">
            <v>1</v>
          </cell>
          <cell r="D473">
            <v>52</v>
          </cell>
          <cell r="E473">
            <v>57.428001999999999</v>
          </cell>
          <cell r="F473">
            <v>156.79180299999999</v>
          </cell>
        </row>
        <row r="474">
          <cell r="A474">
            <v>6</v>
          </cell>
          <cell r="B474">
            <v>6231</v>
          </cell>
          <cell r="C474">
            <v>1</v>
          </cell>
          <cell r="D474">
            <v>591</v>
          </cell>
          <cell r="E474">
            <v>0.6</v>
          </cell>
          <cell r="F474">
            <v>1.2</v>
          </cell>
        </row>
        <row r="475">
          <cell r="A475">
            <v>6</v>
          </cell>
          <cell r="B475">
            <v>6232</v>
          </cell>
          <cell r="C475">
            <v>1</v>
          </cell>
          <cell r="D475">
            <v>4</v>
          </cell>
          <cell r="E475">
            <v>-0.15198200000000001</v>
          </cell>
          <cell r="F475">
            <v>-4.7620389999999997</v>
          </cell>
        </row>
        <row r="476">
          <cell r="A476">
            <v>6</v>
          </cell>
          <cell r="B476">
            <v>6232</v>
          </cell>
          <cell r="C476">
            <v>1</v>
          </cell>
          <cell r="D476">
            <v>51</v>
          </cell>
          <cell r="E476">
            <v>1.166064</v>
          </cell>
          <cell r="F476">
            <v>3.5480960000000001</v>
          </cell>
        </row>
        <row r="477">
          <cell r="A477">
            <v>6</v>
          </cell>
          <cell r="B477">
            <v>6232</v>
          </cell>
          <cell r="C477">
            <v>1</v>
          </cell>
          <cell r="D477">
            <v>52</v>
          </cell>
          <cell r="E477">
            <v>37.636983000000001</v>
          </cell>
          <cell r="F477">
            <v>80.913726999999994</v>
          </cell>
        </row>
        <row r="478">
          <cell r="A478">
            <v>6</v>
          </cell>
          <cell r="B478">
            <v>6235</v>
          </cell>
          <cell r="C478">
            <v>1</v>
          </cell>
          <cell r="D478">
            <v>4</v>
          </cell>
          <cell r="E478">
            <v>-0.270901</v>
          </cell>
          <cell r="F478">
            <v>-0.105879</v>
          </cell>
        </row>
        <row r="479">
          <cell r="A479">
            <v>6</v>
          </cell>
          <cell r="B479">
            <v>6235</v>
          </cell>
          <cell r="C479">
            <v>1</v>
          </cell>
          <cell r="D479">
            <v>51</v>
          </cell>
          <cell r="E479">
            <v>0.41795700000000002</v>
          </cell>
          <cell r="F479">
            <v>1.253871</v>
          </cell>
        </row>
        <row r="480">
          <cell r="A480">
            <v>6</v>
          </cell>
          <cell r="B480">
            <v>6235</v>
          </cell>
          <cell r="C480">
            <v>1</v>
          </cell>
          <cell r="D480">
            <v>52</v>
          </cell>
          <cell r="E480">
            <v>1.3225929999999999</v>
          </cell>
          <cell r="F480">
            <v>3.2037960000000001</v>
          </cell>
        </row>
        <row r="481">
          <cell r="A481">
            <v>6</v>
          </cell>
          <cell r="B481">
            <v>6235</v>
          </cell>
          <cell r="C481">
            <v>1</v>
          </cell>
          <cell r="D481">
            <v>591</v>
          </cell>
          <cell r="E481">
            <v>12.314373</v>
          </cell>
          <cell r="F481">
            <v>23.899773</v>
          </cell>
        </row>
        <row r="482">
          <cell r="A482">
            <v>6</v>
          </cell>
          <cell r="B482">
            <v>6251</v>
          </cell>
          <cell r="C482">
            <v>1</v>
          </cell>
          <cell r="D482">
            <v>51</v>
          </cell>
          <cell r="E482">
            <v>4.006831</v>
          </cell>
          <cell r="F482">
            <v>11.684606</v>
          </cell>
        </row>
        <row r="483">
          <cell r="A483">
            <v>6</v>
          </cell>
          <cell r="B483">
            <v>6251</v>
          </cell>
          <cell r="C483">
            <v>1</v>
          </cell>
          <cell r="D483">
            <v>52</v>
          </cell>
          <cell r="E483">
            <v>1.1500809999999999</v>
          </cell>
          <cell r="F483">
            <v>2.8178450000000002</v>
          </cell>
        </row>
        <row r="484">
          <cell r="A484">
            <v>6</v>
          </cell>
          <cell r="B484">
            <v>6251</v>
          </cell>
          <cell r="C484">
            <v>1</v>
          </cell>
          <cell r="D484">
            <v>591</v>
          </cell>
          <cell r="E484">
            <v>0</v>
          </cell>
          <cell r="F484">
            <v>7.1999999999999995E-2</v>
          </cell>
        </row>
        <row r="485">
          <cell r="A485">
            <v>6</v>
          </cell>
          <cell r="B485">
            <v>6301</v>
          </cell>
          <cell r="C485">
            <v>1</v>
          </cell>
          <cell r="D485">
            <v>51</v>
          </cell>
          <cell r="E485">
            <v>8.0892309999999998</v>
          </cell>
          <cell r="F485">
            <v>25.506176</v>
          </cell>
        </row>
        <row r="486">
          <cell r="A486">
            <v>6</v>
          </cell>
          <cell r="B486">
            <v>6301</v>
          </cell>
          <cell r="C486">
            <v>1</v>
          </cell>
          <cell r="D486">
            <v>52</v>
          </cell>
          <cell r="E486">
            <v>2.0706500000000001</v>
          </cell>
          <cell r="F486">
            <v>6.6757520000000001</v>
          </cell>
        </row>
        <row r="487">
          <cell r="A487">
            <v>6</v>
          </cell>
          <cell r="B487">
            <v>6303</v>
          </cell>
          <cell r="C487">
            <v>1</v>
          </cell>
          <cell r="D487">
            <v>4</v>
          </cell>
          <cell r="E487">
            <v>-70.460301000000001</v>
          </cell>
          <cell r="F487">
            <v>-122.500145</v>
          </cell>
        </row>
        <row r="488">
          <cell r="A488">
            <v>6</v>
          </cell>
          <cell r="B488">
            <v>6303</v>
          </cell>
          <cell r="C488">
            <v>1</v>
          </cell>
          <cell r="D488">
            <v>51</v>
          </cell>
          <cell r="E488">
            <v>76.783451999999997</v>
          </cell>
          <cell r="F488">
            <v>236.402322</v>
          </cell>
        </row>
        <row r="489">
          <cell r="A489">
            <v>6</v>
          </cell>
          <cell r="B489">
            <v>6303</v>
          </cell>
          <cell r="C489">
            <v>1</v>
          </cell>
          <cell r="D489">
            <v>52</v>
          </cell>
          <cell r="E489">
            <v>57.380423</v>
          </cell>
          <cell r="F489">
            <v>143.531857</v>
          </cell>
        </row>
        <row r="490">
          <cell r="A490">
            <v>6</v>
          </cell>
          <cell r="B490">
            <v>6303</v>
          </cell>
          <cell r="C490">
            <v>1</v>
          </cell>
          <cell r="D490">
            <v>591</v>
          </cell>
          <cell r="E490">
            <v>0.143208</v>
          </cell>
          <cell r="F490">
            <v>0.175208</v>
          </cell>
        </row>
        <row r="491">
          <cell r="A491">
            <v>6</v>
          </cell>
          <cell r="B491">
            <v>6303</v>
          </cell>
          <cell r="C491">
            <v>6</v>
          </cell>
          <cell r="D491">
            <v>52</v>
          </cell>
          <cell r="E491">
            <v>0</v>
          </cell>
          <cell r="F491">
            <v>8.1710170000000009</v>
          </cell>
        </row>
        <row r="492">
          <cell r="A492">
            <v>6</v>
          </cell>
          <cell r="B492">
            <v>6305</v>
          </cell>
          <cell r="C492">
            <v>1</v>
          </cell>
          <cell r="D492">
            <v>4</v>
          </cell>
          <cell r="E492">
            <v>0</v>
          </cell>
          <cell r="F492">
            <v>-0.159694</v>
          </cell>
        </row>
        <row r="493">
          <cell r="A493">
            <v>6</v>
          </cell>
          <cell r="B493">
            <v>6305</v>
          </cell>
          <cell r="C493">
            <v>1</v>
          </cell>
          <cell r="D493">
            <v>51</v>
          </cell>
          <cell r="E493">
            <v>14.831167000000001</v>
          </cell>
          <cell r="F493">
            <v>43.972141999999998</v>
          </cell>
        </row>
        <row r="494">
          <cell r="A494">
            <v>6</v>
          </cell>
          <cell r="B494">
            <v>6305</v>
          </cell>
          <cell r="C494">
            <v>1</v>
          </cell>
          <cell r="D494">
            <v>52</v>
          </cell>
          <cell r="E494">
            <v>6.1883379999999999</v>
          </cell>
          <cell r="F494">
            <v>16.625353</v>
          </cell>
        </row>
        <row r="495">
          <cell r="A495">
            <v>6</v>
          </cell>
          <cell r="B495">
            <v>6309</v>
          </cell>
          <cell r="C495">
            <v>1</v>
          </cell>
          <cell r="D495">
            <v>51</v>
          </cell>
          <cell r="E495">
            <v>15.478963</v>
          </cell>
          <cell r="F495">
            <v>45.384238000000003</v>
          </cell>
        </row>
        <row r="496">
          <cell r="A496">
            <v>6</v>
          </cell>
          <cell r="B496">
            <v>6309</v>
          </cell>
          <cell r="C496">
            <v>1</v>
          </cell>
          <cell r="D496">
            <v>52</v>
          </cell>
          <cell r="E496">
            <v>5.282235</v>
          </cell>
          <cell r="F496">
            <v>17.182817</v>
          </cell>
        </row>
        <row r="497">
          <cell r="A497">
            <v>6</v>
          </cell>
          <cell r="B497">
            <v>6309</v>
          </cell>
          <cell r="C497">
            <v>1</v>
          </cell>
          <cell r="D497">
            <v>591</v>
          </cell>
          <cell r="E497">
            <v>0</v>
          </cell>
          <cell r="F497">
            <v>3.8899999999999998E-3</v>
          </cell>
        </row>
        <row r="498">
          <cell r="A498">
            <v>6</v>
          </cell>
          <cell r="B498">
            <v>6310</v>
          </cell>
          <cell r="C498">
            <v>1</v>
          </cell>
          <cell r="D498">
            <v>4</v>
          </cell>
          <cell r="E498">
            <v>-3.1277949999999999</v>
          </cell>
          <cell r="F498">
            <v>-11.367637</v>
          </cell>
        </row>
        <row r="499">
          <cell r="A499">
            <v>6</v>
          </cell>
          <cell r="B499">
            <v>6310</v>
          </cell>
          <cell r="C499">
            <v>1</v>
          </cell>
          <cell r="D499">
            <v>51</v>
          </cell>
          <cell r="E499">
            <v>204.98954900000001</v>
          </cell>
          <cell r="F499">
            <v>624.24345600000004</v>
          </cell>
        </row>
        <row r="500">
          <cell r="A500">
            <v>6</v>
          </cell>
          <cell r="B500">
            <v>6310</v>
          </cell>
          <cell r="C500">
            <v>1</v>
          </cell>
          <cell r="D500">
            <v>52</v>
          </cell>
          <cell r="E500">
            <v>59.417751000000003</v>
          </cell>
          <cell r="F500">
            <v>144.23810500000002</v>
          </cell>
        </row>
        <row r="501">
          <cell r="A501">
            <v>6</v>
          </cell>
          <cell r="B501">
            <v>6310</v>
          </cell>
          <cell r="C501">
            <v>1</v>
          </cell>
          <cell r="D501">
            <v>591</v>
          </cell>
          <cell r="E501">
            <v>0.2</v>
          </cell>
          <cell r="F501">
            <v>0.2</v>
          </cell>
        </row>
        <row r="502">
          <cell r="A502">
            <v>6</v>
          </cell>
          <cell r="B502">
            <v>6312</v>
          </cell>
          <cell r="C502">
            <v>1</v>
          </cell>
          <cell r="D502">
            <v>4</v>
          </cell>
          <cell r="E502">
            <v>-9.0631170000000001</v>
          </cell>
          <cell r="F502">
            <v>-9.7477049999999998</v>
          </cell>
        </row>
        <row r="503">
          <cell r="A503">
            <v>6</v>
          </cell>
          <cell r="B503">
            <v>6312</v>
          </cell>
          <cell r="C503">
            <v>1</v>
          </cell>
          <cell r="D503">
            <v>51</v>
          </cell>
          <cell r="E503">
            <v>61.407128999999998</v>
          </cell>
          <cell r="F503">
            <v>182.98823899999999</v>
          </cell>
        </row>
        <row r="504">
          <cell r="A504">
            <v>6</v>
          </cell>
          <cell r="B504">
            <v>6312</v>
          </cell>
          <cell r="C504">
            <v>1</v>
          </cell>
          <cell r="D504">
            <v>52</v>
          </cell>
          <cell r="E504">
            <v>17.860639000000003</v>
          </cell>
          <cell r="F504">
            <v>41.376829999999998</v>
          </cell>
        </row>
        <row r="505">
          <cell r="A505">
            <v>6</v>
          </cell>
          <cell r="B505">
            <v>6312</v>
          </cell>
          <cell r="C505">
            <v>1</v>
          </cell>
          <cell r="D505">
            <v>591</v>
          </cell>
          <cell r="E505">
            <v>6.4732999999999999E-2</v>
          </cell>
          <cell r="F505">
            <v>6.4732999999999999E-2</v>
          </cell>
        </row>
        <row r="506">
          <cell r="A506">
            <v>6</v>
          </cell>
          <cell r="B506">
            <v>6325</v>
          </cell>
          <cell r="C506">
            <v>1</v>
          </cell>
          <cell r="D506">
            <v>52</v>
          </cell>
          <cell r="E506">
            <v>23.622975</v>
          </cell>
          <cell r="F506">
            <v>70.626953</v>
          </cell>
        </row>
        <row r="507">
          <cell r="A507">
            <v>6</v>
          </cell>
          <cell r="B507">
            <v>6390</v>
          </cell>
          <cell r="C507">
            <v>1</v>
          </cell>
          <cell r="D507">
            <v>52</v>
          </cell>
          <cell r="E507">
            <v>0</v>
          </cell>
          <cell r="F507">
            <v>33.794241</v>
          </cell>
        </row>
        <row r="508">
          <cell r="A508">
            <v>6</v>
          </cell>
          <cell r="B508">
            <v>6390</v>
          </cell>
          <cell r="C508">
            <v>1</v>
          </cell>
          <cell r="D508">
            <v>591</v>
          </cell>
          <cell r="E508">
            <v>0</v>
          </cell>
          <cell r="F508">
            <v>0.75</v>
          </cell>
        </row>
        <row r="509">
          <cell r="A509">
            <v>6</v>
          </cell>
          <cell r="B509">
            <v>6395</v>
          </cell>
          <cell r="C509">
            <v>1</v>
          </cell>
          <cell r="D509">
            <v>4</v>
          </cell>
          <cell r="E509">
            <v>-11.102247</v>
          </cell>
          <cell r="F509">
            <v>-33.704379000000003</v>
          </cell>
        </row>
        <row r="510">
          <cell r="A510">
            <v>6</v>
          </cell>
          <cell r="B510">
            <v>6395</v>
          </cell>
          <cell r="C510">
            <v>1</v>
          </cell>
          <cell r="D510">
            <v>51</v>
          </cell>
          <cell r="E510">
            <v>103.040413</v>
          </cell>
          <cell r="F510">
            <v>315.35531800000001</v>
          </cell>
        </row>
        <row r="511">
          <cell r="A511">
            <v>6</v>
          </cell>
          <cell r="B511">
            <v>6395</v>
          </cell>
          <cell r="C511">
            <v>1</v>
          </cell>
          <cell r="D511">
            <v>52</v>
          </cell>
          <cell r="E511">
            <v>110.43658600000001</v>
          </cell>
          <cell r="F511">
            <v>307.380672</v>
          </cell>
        </row>
        <row r="512">
          <cell r="A512">
            <v>6</v>
          </cell>
          <cell r="B512">
            <v>6395</v>
          </cell>
          <cell r="C512">
            <v>1</v>
          </cell>
          <cell r="D512">
            <v>591</v>
          </cell>
          <cell r="E512">
            <v>0</v>
          </cell>
          <cell r="F512">
            <v>0.60499999999999998</v>
          </cell>
        </row>
        <row r="513">
          <cell r="A513">
            <v>6</v>
          </cell>
          <cell r="B513">
            <v>6395</v>
          </cell>
          <cell r="C513">
            <v>5</v>
          </cell>
          <cell r="D513">
            <v>4</v>
          </cell>
          <cell r="E513">
            <v>-5.4190000000000002E-3</v>
          </cell>
          <cell r="F513">
            <v>-5.4190000000000002E-3</v>
          </cell>
        </row>
        <row r="514">
          <cell r="A514">
            <v>6</v>
          </cell>
          <cell r="B514">
            <v>6395</v>
          </cell>
          <cell r="C514">
            <v>5</v>
          </cell>
          <cell r="D514">
            <v>52</v>
          </cell>
          <cell r="E514">
            <v>8.8342339999999986</v>
          </cell>
          <cell r="F514">
            <v>14.762212</v>
          </cell>
        </row>
        <row r="515">
          <cell r="A515">
            <v>6</v>
          </cell>
          <cell r="B515">
            <v>6395</v>
          </cell>
          <cell r="C515">
            <v>6</v>
          </cell>
          <cell r="D515">
            <v>4</v>
          </cell>
          <cell r="E515">
            <v>-1.7597999999999999E-2</v>
          </cell>
          <cell r="F515">
            <v>-1.7597999999999999E-2</v>
          </cell>
        </row>
        <row r="516">
          <cell r="A516">
            <v>6</v>
          </cell>
          <cell r="B516">
            <v>6395</v>
          </cell>
          <cell r="C516">
            <v>6</v>
          </cell>
          <cell r="D516">
            <v>52</v>
          </cell>
          <cell r="E516">
            <v>7.3112999999999997E-2</v>
          </cell>
          <cell r="F516">
            <v>8.1684000000000007E-2</v>
          </cell>
        </row>
        <row r="517">
          <cell r="A517">
            <v>6</v>
          </cell>
          <cell r="B517">
            <v>6396</v>
          </cell>
          <cell r="C517">
            <v>6</v>
          </cell>
          <cell r="D517">
            <v>4</v>
          </cell>
          <cell r="E517">
            <v>0</v>
          </cell>
          <cell r="F517">
            <v>-3.0764E-2</v>
          </cell>
        </row>
        <row r="518">
          <cell r="A518">
            <v>6</v>
          </cell>
          <cell r="B518">
            <v>6396</v>
          </cell>
          <cell r="C518">
            <v>6</v>
          </cell>
          <cell r="D518">
            <v>52</v>
          </cell>
          <cell r="E518">
            <v>10.921505</v>
          </cell>
          <cell r="F518">
            <v>859.16341499999999</v>
          </cell>
        </row>
        <row r="519">
          <cell r="A519">
            <v>6</v>
          </cell>
          <cell r="B519">
            <v>6397</v>
          </cell>
          <cell r="C519">
            <v>1</v>
          </cell>
          <cell r="D519">
            <v>52</v>
          </cell>
          <cell r="E519">
            <v>3.7133090000000002</v>
          </cell>
          <cell r="F519">
            <v>20.903548000000001</v>
          </cell>
        </row>
        <row r="520">
          <cell r="A520">
            <v>6</v>
          </cell>
          <cell r="B520">
            <v>6398</v>
          </cell>
          <cell r="C520">
            <v>1</v>
          </cell>
          <cell r="D520">
            <v>4</v>
          </cell>
          <cell r="E520">
            <v>0</v>
          </cell>
          <cell r="F520">
            <v>-0.16602700000000001</v>
          </cell>
        </row>
        <row r="521">
          <cell r="A521">
            <v>6</v>
          </cell>
          <cell r="B521">
            <v>6398</v>
          </cell>
          <cell r="C521">
            <v>1</v>
          </cell>
          <cell r="D521">
            <v>51</v>
          </cell>
          <cell r="E521">
            <v>7.7923929999999997</v>
          </cell>
          <cell r="F521">
            <v>23.808685000000001</v>
          </cell>
        </row>
        <row r="522">
          <cell r="A522">
            <v>6</v>
          </cell>
          <cell r="B522">
            <v>6398</v>
          </cell>
          <cell r="C522">
            <v>1</v>
          </cell>
          <cell r="D522">
            <v>52</v>
          </cell>
          <cell r="E522">
            <v>6.4395189999999998</v>
          </cell>
          <cell r="F522">
            <v>20.048857000000002</v>
          </cell>
        </row>
        <row r="523">
          <cell r="A523">
            <v>6</v>
          </cell>
          <cell r="B523">
            <v>6398</v>
          </cell>
          <cell r="C523">
            <v>1</v>
          </cell>
          <cell r="D523">
            <v>591</v>
          </cell>
          <cell r="E523">
            <v>1.4999999999999999E-2</v>
          </cell>
          <cell r="F523">
            <v>4.4999999999999998E-2</v>
          </cell>
        </row>
        <row r="524">
          <cell r="A524">
            <v>6</v>
          </cell>
          <cell r="B524">
            <v>6411</v>
          </cell>
          <cell r="C524">
            <v>1</v>
          </cell>
          <cell r="D524">
            <v>4</v>
          </cell>
          <cell r="E524">
            <v>-0.35095799999999999</v>
          </cell>
          <cell r="F524">
            <v>-0.70157099999999994</v>
          </cell>
        </row>
        <row r="525">
          <cell r="A525">
            <v>6</v>
          </cell>
          <cell r="B525">
            <v>6411</v>
          </cell>
          <cell r="C525">
            <v>1</v>
          </cell>
          <cell r="D525">
            <v>51</v>
          </cell>
          <cell r="E525">
            <v>19.742683</v>
          </cell>
          <cell r="F525">
            <v>59.156950000000002</v>
          </cell>
        </row>
        <row r="526">
          <cell r="A526">
            <v>6</v>
          </cell>
          <cell r="B526">
            <v>6411</v>
          </cell>
          <cell r="C526">
            <v>1</v>
          </cell>
          <cell r="D526">
            <v>52</v>
          </cell>
          <cell r="E526">
            <v>4.7779799999999994</v>
          </cell>
          <cell r="F526">
            <v>17.627317000000001</v>
          </cell>
        </row>
        <row r="527">
          <cell r="A527">
            <v>6</v>
          </cell>
          <cell r="B527">
            <v>6412</v>
          </cell>
          <cell r="C527">
            <v>1</v>
          </cell>
          <cell r="D527">
            <v>4</v>
          </cell>
          <cell r="E527">
            <v>-0.177425</v>
          </cell>
          <cell r="F527">
            <v>-0.61350499999999997</v>
          </cell>
        </row>
        <row r="528">
          <cell r="A528">
            <v>6</v>
          </cell>
          <cell r="B528">
            <v>6412</v>
          </cell>
          <cell r="C528">
            <v>1</v>
          </cell>
          <cell r="D528">
            <v>51</v>
          </cell>
          <cell r="E528">
            <v>10.804192</v>
          </cell>
          <cell r="F528">
            <v>34.002046</v>
          </cell>
        </row>
        <row r="529">
          <cell r="A529">
            <v>6</v>
          </cell>
          <cell r="B529">
            <v>6412</v>
          </cell>
          <cell r="C529">
            <v>1</v>
          </cell>
          <cell r="D529">
            <v>52</v>
          </cell>
          <cell r="E529">
            <v>1.9773529999999999</v>
          </cell>
          <cell r="F529">
            <v>6.2335000000000003</v>
          </cell>
        </row>
        <row r="530">
          <cell r="A530">
            <v>6</v>
          </cell>
          <cell r="B530">
            <v>6412</v>
          </cell>
          <cell r="C530">
            <v>1</v>
          </cell>
          <cell r="D530">
            <v>591</v>
          </cell>
          <cell r="E530">
            <v>4.0000000000000001E-3</v>
          </cell>
          <cell r="F530">
            <v>6.0000000000000001E-3</v>
          </cell>
        </row>
        <row r="531">
          <cell r="A531">
            <v>6</v>
          </cell>
          <cell r="B531">
            <v>6413</v>
          </cell>
          <cell r="C531">
            <v>1</v>
          </cell>
          <cell r="D531">
            <v>51</v>
          </cell>
          <cell r="E531">
            <v>10.504479</v>
          </cell>
          <cell r="F531">
            <v>32.397033999999998</v>
          </cell>
        </row>
        <row r="532">
          <cell r="A532">
            <v>6</v>
          </cell>
          <cell r="B532">
            <v>6413</v>
          </cell>
          <cell r="C532">
            <v>1</v>
          </cell>
          <cell r="D532">
            <v>52</v>
          </cell>
          <cell r="E532">
            <v>2.9971869999999998</v>
          </cell>
          <cell r="F532">
            <v>8.2670779999999997</v>
          </cell>
        </row>
        <row r="533">
          <cell r="A533">
            <v>6</v>
          </cell>
          <cell r="B533">
            <v>6414</v>
          </cell>
          <cell r="C533">
            <v>1</v>
          </cell>
          <cell r="D533">
            <v>4</v>
          </cell>
          <cell r="E533">
            <v>-3.1585000000000002E-2</v>
          </cell>
          <cell r="F533">
            <v>-2.1627339999999999</v>
          </cell>
        </row>
        <row r="534">
          <cell r="A534">
            <v>6</v>
          </cell>
          <cell r="B534">
            <v>6414</v>
          </cell>
          <cell r="C534">
            <v>1</v>
          </cell>
          <cell r="D534">
            <v>51</v>
          </cell>
          <cell r="E534">
            <v>11.231182</v>
          </cell>
          <cell r="F534">
            <v>35.190300999999998</v>
          </cell>
        </row>
        <row r="535">
          <cell r="A535">
            <v>6</v>
          </cell>
          <cell r="B535">
            <v>6414</v>
          </cell>
          <cell r="C535">
            <v>1</v>
          </cell>
          <cell r="D535">
            <v>52</v>
          </cell>
          <cell r="E535">
            <v>2.5317729999999998</v>
          </cell>
          <cell r="F535">
            <v>7.4851279999999996</v>
          </cell>
        </row>
        <row r="536">
          <cell r="A536">
            <v>6</v>
          </cell>
          <cell r="B536">
            <v>6415</v>
          </cell>
          <cell r="C536">
            <v>1</v>
          </cell>
          <cell r="D536">
            <v>51</v>
          </cell>
          <cell r="E536">
            <v>1.587046</v>
          </cell>
          <cell r="F536">
            <v>4.6127950000000002</v>
          </cell>
        </row>
        <row r="537">
          <cell r="A537">
            <v>6</v>
          </cell>
          <cell r="B537">
            <v>6415</v>
          </cell>
          <cell r="C537">
            <v>1</v>
          </cell>
          <cell r="D537">
            <v>52</v>
          </cell>
          <cell r="E537">
            <v>0.50138799999999994</v>
          </cell>
          <cell r="F537">
            <v>1.156182</v>
          </cell>
        </row>
        <row r="538">
          <cell r="A538">
            <v>6</v>
          </cell>
          <cell r="B538">
            <v>6416</v>
          </cell>
          <cell r="C538">
            <v>1</v>
          </cell>
          <cell r="D538">
            <v>4</v>
          </cell>
          <cell r="E538">
            <v>0</v>
          </cell>
          <cell r="F538">
            <v>-1E-3</v>
          </cell>
        </row>
        <row r="539">
          <cell r="A539">
            <v>6</v>
          </cell>
          <cell r="B539">
            <v>6416</v>
          </cell>
          <cell r="C539">
            <v>1</v>
          </cell>
          <cell r="D539">
            <v>51</v>
          </cell>
          <cell r="E539">
            <v>1.9826239999999999</v>
          </cell>
          <cell r="F539">
            <v>6.4120039999999996</v>
          </cell>
        </row>
        <row r="540">
          <cell r="A540">
            <v>6</v>
          </cell>
          <cell r="B540">
            <v>6416</v>
          </cell>
          <cell r="C540">
            <v>1</v>
          </cell>
          <cell r="D540">
            <v>52</v>
          </cell>
          <cell r="E540">
            <v>0.51995000000000002</v>
          </cell>
          <cell r="F540">
            <v>1.523002</v>
          </cell>
        </row>
        <row r="541">
          <cell r="A541">
            <v>6</v>
          </cell>
          <cell r="B541">
            <v>6417</v>
          </cell>
          <cell r="C541">
            <v>1</v>
          </cell>
          <cell r="D541">
            <v>4</v>
          </cell>
          <cell r="E541">
            <v>-0.37560500000000002</v>
          </cell>
          <cell r="F541">
            <v>-0.85171799999999998</v>
          </cell>
        </row>
        <row r="542">
          <cell r="A542">
            <v>6</v>
          </cell>
          <cell r="B542">
            <v>6417</v>
          </cell>
          <cell r="C542">
            <v>1</v>
          </cell>
          <cell r="D542">
            <v>51</v>
          </cell>
          <cell r="E542">
            <v>2.0279799999999999</v>
          </cell>
          <cell r="F542">
            <v>6.3813659999999999</v>
          </cell>
        </row>
        <row r="543">
          <cell r="A543">
            <v>6</v>
          </cell>
          <cell r="B543">
            <v>6417</v>
          </cell>
          <cell r="C543">
            <v>1</v>
          </cell>
          <cell r="D543">
            <v>52</v>
          </cell>
          <cell r="E543">
            <v>0.49406899999999998</v>
          </cell>
          <cell r="F543">
            <v>0.957009</v>
          </cell>
        </row>
        <row r="544">
          <cell r="A544">
            <v>6</v>
          </cell>
          <cell r="B544">
            <v>6417</v>
          </cell>
          <cell r="C544">
            <v>1</v>
          </cell>
          <cell r="D544">
            <v>591</v>
          </cell>
          <cell r="E544">
            <v>0</v>
          </cell>
          <cell r="F544">
            <v>6.2249999999999996E-3</v>
          </cell>
        </row>
        <row r="545">
          <cell r="A545">
            <v>6</v>
          </cell>
          <cell r="B545">
            <v>6418</v>
          </cell>
          <cell r="C545">
            <v>1</v>
          </cell>
          <cell r="D545">
            <v>4</v>
          </cell>
          <cell r="E545">
            <v>-1.7329999999999999E-3</v>
          </cell>
          <cell r="F545">
            <v>-0.35207300000000002</v>
          </cell>
        </row>
        <row r="546">
          <cell r="A546">
            <v>6</v>
          </cell>
          <cell r="B546">
            <v>6418</v>
          </cell>
          <cell r="C546">
            <v>1</v>
          </cell>
          <cell r="D546">
            <v>51</v>
          </cell>
          <cell r="E546">
            <v>18.990019</v>
          </cell>
          <cell r="F546">
            <v>60.590276000000003</v>
          </cell>
        </row>
        <row r="547">
          <cell r="A547">
            <v>6</v>
          </cell>
          <cell r="B547">
            <v>6418</v>
          </cell>
          <cell r="C547">
            <v>1</v>
          </cell>
          <cell r="D547">
            <v>52</v>
          </cell>
          <cell r="E547">
            <v>3.9124089999999998</v>
          </cell>
          <cell r="F547">
            <v>13.678464</v>
          </cell>
        </row>
        <row r="548">
          <cell r="A548">
            <v>6</v>
          </cell>
          <cell r="B548">
            <v>6418</v>
          </cell>
          <cell r="C548">
            <v>1</v>
          </cell>
          <cell r="D548">
            <v>591</v>
          </cell>
          <cell r="E548">
            <v>8.9999999999999993E-3</v>
          </cell>
          <cell r="F548">
            <v>1.2E-2</v>
          </cell>
        </row>
        <row r="549">
          <cell r="A549">
            <v>6</v>
          </cell>
          <cell r="B549">
            <v>6419</v>
          </cell>
          <cell r="C549">
            <v>1</v>
          </cell>
          <cell r="D549">
            <v>51</v>
          </cell>
          <cell r="E549">
            <v>1.8529899999999999</v>
          </cell>
          <cell r="F549">
            <v>5.5418839999999996</v>
          </cell>
        </row>
        <row r="550">
          <cell r="A550">
            <v>6</v>
          </cell>
          <cell r="B550">
            <v>6419</v>
          </cell>
          <cell r="C550">
            <v>1</v>
          </cell>
          <cell r="D550">
            <v>52</v>
          </cell>
          <cell r="E550">
            <v>0.32451400000000002</v>
          </cell>
          <cell r="F550">
            <v>0.90981400000000001</v>
          </cell>
        </row>
        <row r="551">
          <cell r="A551">
            <v>6</v>
          </cell>
          <cell r="B551">
            <v>6420</v>
          </cell>
          <cell r="C551">
            <v>1</v>
          </cell>
          <cell r="D551">
            <v>4</v>
          </cell>
          <cell r="E551">
            <v>0</v>
          </cell>
          <cell r="F551">
            <v>-0.55000000000000004</v>
          </cell>
        </row>
        <row r="552">
          <cell r="A552">
            <v>6</v>
          </cell>
          <cell r="B552">
            <v>6420</v>
          </cell>
          <cell r="C552">
            <v>1</v>
          </cell>
          <cell r="D552">
            <v>51</v>
          </cell>
          <cell r="E552">
            <v>11.540725</v>
          </cell>
          <cell r="F552">
            <v>34.956386000000002</v>
          </cell>
        </row>
        <row r="553">
          <cell r="A553">
            <v>6</v>
          </cell>
          <cell r="B553">
            <v>6420</v>
          </cell>
          <cell r="C553">
            <v>1</v>
          </cell>
          <cell r="D553">
            <v>52</v>
          </cell>
          <cell r="E553">
            <v>3.08921</v>
          </cell>
          <cell r="F553">
            <v>6.9001539999999997</v>
          </cell>
        </row>
        <row r="554">
          <cell r="A554">
            <v>6</v>
          </cell>
          <cell r="B554">
            <v>6420</v>
          </cell>
          <cell r="C554">
            <v>1</v>
          </cell>
          <cell r="D554">
            <v>591</v>
          </cell>
          <cell r="E554">
            <v>3.5000000000000001E-3</v>
          </cell>
          <cell r="F554">
            <v>3.0949999999999998E-2</v>
          </cell>
        </row>
        <row r="555">
          <cell r="A555">
            <v>6</v>
          </cell>
          <cell r="B555">
            <v>6421</v>
          </cell>
          <cell r="C555">
            <v>1</v>
          </cell>
          <cell r="D555">
            <v>4</v>
          </cell>
          <cell r="E555">
            <v>-1.4999999999999999E-4</v>
          </cell>
          <cell r="F555">
            <v>-2.3999999999999998E-3</v>
          </cell>
        </row>
        <row r="556">
          <cell r="A556">
            <v>6</v>
          </cell>
          <cell r="B556">
            <v>6421</v>
          </cell>
          <cell r="C556">
            <v>1</v>
          </cell>
          <cell r="D556">
            <v>51</v>
          </cell>
          <cell r="E556">
            <v>9.3961780000000008</v>
          </cell>
          <cell r="F556">
            <v>29.008258999999999</v>
          </cell>
        </row>
        <row r="557">
          <cell r="A557">
            <v>6</v>
          </cell>
          <cell r="B557">
            <v>6421</v>
          </cell>
          <cell r="C557">
            <v>1</v>
          </cell>
          <cell r="D557">
            <v>52</v>
          </cell>
          <cell r="E557">
            <v>2.3750110000000002</v>
          </cell>
          <cell r="F557">
            <v>5.2246940000000004</v>
          </cell>
        </row>
        <row r="558">
          <cell r="A558">
            <v>6</v>
          </cell>
          <cell r="B558">
            <v>6421</v>
          </cell>
          <cell r="C558">
            <v>1</v>
          </cell>
          <cell r="D558">
            <v>591</v>
          </cell>
          <cell r="E558">
            <v>0</v>
          </cell>
          <cell r="F558">
            <v>6.2249999999999996E-3</v>
          </cell>
        </row>
        <row r="559">
          <cell r="A559">
            <v>6</v>
          </cell>
          <cell r="B559">
            <v>6422</v>
          </cell>
          <cell r="C559">
            <v>1</v>
          </cell>
          <cell r="D559">
            <v>51</v>
          </cell>
          <cell r="E559">
            <v>2.9504239999999999</v>
          </cell>
          <cell r="F559">
            <v>8.7747679999999999</v>
          </cell>
        </row>
        <row r="560">
          <cell r="A560">
            <v>6</v>
          </cell>
          <cell r="B560">
            <v>6422</v>
          </cell>
          <cell r="C560">
            <v>1</v>
          </cell>
          <cell r="D560">
            <v>52</v>
          </cell>
          <cell r="E560">
            <v>0.81808999999999998</v>
          </cell>
          <cell r="F560">
            <v>2.5339610000000001</v>
          </cell>
        </row>
        <row r="561">
          <cell r="A561">
            <v>6</v>
          </cell>
          <cell r="B561">
            <v>6424</v>
          </cell>
          <cell r="C561">
            <v>1</v>
          </cell>
          <cell r="D561">
            <v>4</v>
          </cell>
          <cell r="E561">
            <v>-4.914E-3</v>
          </cell>
          <cell r="F561">
            <v>-0.69624699999999995</v>
          </cell>
        </row>
        <row r="562">
          <cell r="A562">
            <v>6</v>
          </cell>
          <cell r="B562">
            <v>6424</v>
          </cell>
          <cell r="C562">
            <v>1</v>
          </cell>
          <cell r="D562">
            <v>51</v>
          </cell>
          <cell r="E562">
            <v>29.676012</v>
          </cell>
          <cell r="F562">
            <v>93.377072999999996</v>
          </cell>
        </row>
        <row r="563">
          <cell r="A563">
            <v>6</v>
          </cell>
          <cell r="B563">
            <v>6424</v>
          </cell>
          <cell r="C563">
            <v>1</v>
          </cell>
          <cell r="D563">
            <v>52</v>
          </cell>
          <cell r="E563">
            <v>9.3654340000000005</v>
          </cell>
          <cell r="F563">
            <v>23.634271999999999</v>
          </cell>
        </row>
        <row r="564">
          <cell r="A564">
            <v>6</v>
          </cell>
          <cell r="B564">
            <v>6425</v>
          </cell>
          <cell r="C564">
            <v>1</v>
          </cell>
          <cell r="D564">
            <v>4</v>
          </cell>
          <cell r="E564">
            <v>-0.12174699999999999</v>
          </cell>
          <cell r="F564">
            <v>-0.56303099999999995</v>
          </cell>
        </row>
        <row r="565">
          <cell r="A565">
            <v>6</v>
          </cell>
          <cell r="B565">
            <v>6425</v>
          </cell>
          <cell r="C565">
            <v>1</v>
          </cell>
          <cell r="D565">
            <v>51</v>
          </cell>
          <cell r="E565">
            <v>10.326594</v>
          </cell>
          <cell r="F565">
            <v>33.186610000000002</v>
          </cell>
        </row>
        <row r="566">
          <cell r="A566">
            <v>6</v>
          </cell>
          <cell r="B566">
            <v>6425</v>
          </cell>
          <cell r="C566">
            <v>1</v>
          </cell>
          <cell r="D566">
            <v>52</v>
          </cell>
          <cell r="E566">
            <v>2.7631860000000001</v>
          </cell>
          <cell r="F566">
            <v>7.1122989999999993</v>
          </cell>
        </row>
        <row r="567">
          <cell r="A567">
            <v>6</v>
          </cell>
          <cell r="B567">
            <v>6425</v>
          </cell>
          <cell r="C567">
            <v>1</v>
          </cell>
          <cell r="D567">
            <v>591</v>
          </cell>
          <cell r="E567">
            <v>5.0000000000000001E-3</v>
          </cell>
          <cell r="F567">
            <v>5.0000000000000001E-3</v>
          </cell>
        </row>
        <row r="568">
          <cell r="A568">
            <v>6</v>
          </cell>
          <cell r="B568">
            <v>6426</v>
          </cell>
          <cell r="C568">
            <v>1</v>
          </cell>
          <cell r="D568">
            <v>4</v>
          </cell>
          <cell r="E568">
            <v>3.3579999999999999E-2</v>
          </cell>
          <cell r="F568">
            <v>-0.48991000000000001</v>
          </cell>
        </row>
        <row r="569">
          <cell r="A569">
            <v>6</v>
          </cell>
          <cell r="B569">
            <v>6426</v>
          </cell>
          <cell r="C569">
            <v>1</v>
          </cell>
          <cell r="D569">
            <v>51</v>
          </cell>
          <cell r="E569">
            <v>11.110509</v>
          </cell>
          <cell r="F569">
            <v>33.243943000000002</v>
          </cell>
        </row>
        <row r="570">
          <cell r="A570">
            <v>6</v>
          </cell>
          <cell r="B570">
            <v>6426</v>
          </cell>
          <cell r="C570">
            <v>1</v>
          </cell>
          <cell r="D570">
            <v>52</v>
          </cell>
          <cell r="E570">
            <v>3.3298350000000001</v>
          </cell>
          <cell r="F570">
            <v>7.6073709999999997</v>
          </cell>
        </row>
        <row r="571">
          <cell r="A571">
            <v>6</v>
          </cell>
          <cell r="B571">
            <v>6426</v>
          </cell>
          <cell r="C571">
            <v>1</v>
          </cell>
          <cell r="D571">
            <v>591</v>
          </cell>
          <cell r="E571">
            <v>2.5000000000000001E-3</v>
          </cell>
          <cell r="F571">
            <v>2.5000000000000001E-3</v>
          </cell>
        </row>
        <row r="572">
          <cell r="A572">
            <v>6</v>
          </cell>
          <cell r="B572">
            <v>6428</v>
          </cell>
          <cell r="C572">
            <v>1</v>
          </cell>
          <cell r="D572">
            <v>4</v>
          </cell>
          <cell r="E572">
            <v>-2.8226999999999999E-2</v>
          </cell>
          <cell r="F572">
            <v>-0.66230100000000003</v>
          </cell>
        </row>
        <row r="573">
          <cell r="A573">
            <v>6</v>
          </cell>
          <cell r="B573">
            <v>6428</v>
          </cell>
          <cell r="C573">
            <v>1</v>
          </cell>
          <cell r="D573">
            <v>51</v>
          </cell>
          <cell r="E573">
            <v>15.574858000000001</v>
          </cell>
          <cell r="F573">
            <v>48.114866999999997</v>
          </cell>
        </row>
        <row r="574">
          <cell r="A574">
            <v>6</v>
          </cell>
          <cell r="B574">
            <v>6428</v>
          </cell>
          <cell r="C574">
            <v>1</v>
          </cell>
          <cell r="D574">
            <v>52</v>
          </cell>
          <cell r="E574">
            <v>4.3414859999999997</v>
          </cell>
          <cell r="F574">
            <v>9.8585910000000005</v>
          </cell>
        </row>
        <row r="575">
          <cell r="A575">
            <v>6</v>
          </cell>
          <cell r="B575">
            <v>6429</v>
          </cell>
          <cell r="C575">
            <v>1</v>
          </cell>
          <cell r="D575">
            <v>51</v>
          </cell>
          <cell r="E575">
            <v>2.4818410000000002</v>
          </cell>
          <cell r="F575">
            <v>7.5808929999999997</v>
          </cell>
        </row>
        <row r="576">
          <cell r="A576">
            <v>6</v>
          </cell>
          <cell r="B576">
            <v>6429</v>
          </cell>
          <cell r="C576">
            <v>1</v>
          </cell>
          <cell r="D576">
            <v>52</v>
          </cell>
          <cell r="E576">
            <v>0.46487400000000001</v>
          </cell>
          <cell r="F576">
            <v>1.530661</v>
          </cell>
        </row>
        <row r="577">
          <cell r="A577">
            <v>6</v>
          </cell>
          <cell r="B577">
            <v>6429</v>
          </cell>
          <cell r="C577">
            <v>1</v>
          </cell>
          <cell r="D577">
            <v>591</v>
          </cell>
          <cell r="E577">
            <v>0</v>
          </cell>
          <cell r="F577">
            <v>2.6224999999999998E-2</v>
          </cell>
        </row>
        <row r="578">
          <cell r="A578">
            <v>6</v>
          </cell>
          <cell r="B578">
            <v>6430</v>
          </cell>
          <cell r="C578">
            <v>1</v>
          </cell>
          <cell r="D578">
            <v>4</v>
          </cell>
          <cell r="E578">
            <v>-0.52200000000000002</v>
          </cell>
          <cell r="F578">
            <v>-1.2822</v>
          </cell>
        </row>
        <row r="579">
          <cell r="A579">
            <v>6</v>
          </cell>
          <cell r="B579">
            <v>6430</v>
          </cell>
          <cell r="C579">
            <v>1</v>
          </cell>
          <cell r="D579">
            <v>51</v>
          </cell>
          <cell r="E579">
            <v>2.5331399999999999</v>
          </cell>
          <cell r="F579">
            <v>7.5893319999999997</v>
          </cell>
        </row>
        <row r="580">
          <cell r="A580">
            <v>6</v>
          </cell>
          <cell r="B580">
            <v>6430</v>
          </cell>
          <cell r="C580">
            <v>1</v>
          </cell>
          <cell r="D580">
            <v>52</v>
          </cell>
          <cell r="E580">
            <v>0.722271</v>
          </cell>
          <cell r="F580">
            <v>1.817825</v>
          </cell>
        </row>
        <row r="581">
          <cell r="A581">
            <v>6</v>
          </cell>
          <cell r="B581">
            <v>6431</v>
          </cell>
          <cell r="C581">
            <v>1</v>
          </cell>
          <cell r="D581">
            <v>4</v>
          </cell>
          <cell r="E581">
            <v>-8.3199999999999995E-4</v>
          </cell>
          <cell r="F581">
            <v>-0.358402</v>
          </cell>
        </row>
        <row r="582">
          <cell r="A582">
            <v>6</v>
          </cell>
          <cell r="B582">
            <v>6431</v>
          </cell>
          <cell r="C582">
            <v>1</v>
          </cell>
          <cell r="D582">
            <v>51</v>
          </cell>
          <cell r="E582">
            <v>9.0530030000000004</v>
          </cell>
          <cell r="F582">
            <v>27.059273000000001</v>
          </cell>
        </row>
        <row r="583">
          <cell r="A583">
            <v>6</v>
          </cell>
          <cell r="B583">
            <v>6431</v>
          </cell>
          <cell r="C583">
            <v>1</v>
          </cell>
          <cell r="D583">
            <v>52</v>
          </cell>
          <cell r="E583">
            <v>4.9458359999999999</v>
          </cell>
          <cell r="F583">
            <v>10.061143</v>
          </cell>
        </row>
        <row r="584">
          <cell r="A584">
            <v>6</v>
          </cell>
          <cell r="B584">
            <v>6431</v>
          </cell>
          <cell r="C584">
            <v>1</v>
          </cell>
          <cell r="D584">
            <v>591</v>
          </cell>
          <cell r="E584">
            <v>2E-3</v>
          </cell>
          <cell r="F584">
            <v>1.4449999999999999E-2</v>
          </cell>
        </row>
        <row r="585">
          <cell r="A585">
            <v>6</v>
          </cell>
          <cell r="B585">
            <v>6432</v>
          </cell>
          <cell r="C585">
            <v>1</v>
          </cell>
          <cell r="D585">
            <v>4</v>
          </cell>
          <cell r="E585">
            <v>-1.032592</v>
          </cell>
          <cell r="F585">
            <v>-3.3534799999999998</v>
          </cell>
        </row>
        <row r="586">
          <cell r="A586">
            <v>6</v>
          </cell>
          <cell r="B586">
            <v>6432</v>
          </cell>
          <cell r="C586">
            <v>1</v>
          </cell>
          <cell r="D586">
            <v>51</v>
          </cell>
          <cell r="E586">
            <v>11.411253</v>
          </cell>
          <cell r="F586">
            <v>34.212575000000001</v>
          </cell>
        </row>
        <row r="587">
          <cell r="A587">
            <v>6</v>
          </cell>
          <cell r="B587">
            <v>6432</v>
          </cell>
          <cell r="C587">
            <v>1</v>
          </cell>
          <cell r="D587">
            <v>52</v>
          </cell>
          <cell r="E587">
            <v>2.9549349999999999</v>
          </cell>
          <cell r="F587">
            <v>6.5434369999999999</v>
          </cell>
        </row>
        <row r="588">
          <cell r="A588">
            <v>6</v>
          </cell>
          <cell r="B588">
            <v>6432</v>
          </cell>
          <cell r="C588">
            <v>1</v>
          </cell>
          <cell r="D588">
            <v>591</v>
          </cell>
          <cell r="E588">
            <v>0</v>
          </cell>
          <cell r="F588">
            <v>7.0000000000000001E-3</v>
          </cell>
        </row>
        <row r="589">
          <cell r="A589">
            <v>6</v>
          </cell>
          <cell r="B589">
            <v>6433</v>
          </cell>
          <cell r="C589">
            <v>1</v>
          </cell>
          <cell r="D589">
            <v>4</v>
          </cell>
          <cell r="E589">
            <v>-7.5591000000000005E-2</v>
          </cell>
          <cell r="F589">
            <v>-0.67923999999999995</v>
          </cell>
        </row>
        <row r="590">
          <cell r="A590">
            <v>6</v>
          </cell>
          <cell r="B590">
            <v>6433</v>
          </cell>
          <cell r="C590">
            <v>1</v>
          </cell>
          <cell r="D590">
            <v>51</v>
          </cell>
          <cell r="E590">
            <v>23.667356000000002</v>
          </cell>
          <cell r="F590">
            <v>72.192925000000002</v>
          </cell>
        </row>
        <row r="591">
          <cell r="A591">
            <v>6</v>
          </cell>
          <cell r="B591">
            <v>6433</v>
          </cell>
          <cell r="C591">
            <v>1</v>
          </cell>
          <cell r="D591">
            <v>52</v>
          </cell>
          <cell r="E591">
            <v>6.165133</v>
          </cell>
          <cell r="F591">
            <v>15.124382000000001</v>
          </cell>
        </row>
        <row r="592">
          <cell r="A592">
            <v>6</v>
          </cell>
          <cell r="B592">
            <v>6433</v>
          </cell>
          <cell r="C592">
            <v>1</v>
          </cell>
          <cell r="D592">
            <v>591</v>
          </cell>
          <cell r="E592">
            <v>1.2999999999999999E-2</v>
          </cell>
          <cell r="F592">
            <v>1.55E-2</v>
          </cell>
        </row>
        <row r="593">
          <cell r="A593">
            <v>6</v>
          </cell>
          <cell r="B593">
            <v>6434</v>
          </cell>
          <cell r="C593">
            <v>1</v>
          </cell>
          <cell r="D593">
            <v>4</v>
          </cell>
          <cell r="E593">
            <v>-1.4E-3</v>
          </cell>
          <cell r="F593">
            <v>-7.7000000000000002E-3</v>
          </cell>
        </row>
        <row r="594">
          <cell r="A594">
            <v>6</v>
          </cell>
          <cell r="B594">
            <v>6434</v>
          </cell>
          <cell r="C594">
            <v>1</v>
          </cell>
          <cell r="D594">
            <v>51</v>
          </cell>
          <cell r="E594">
            <v>8.8335380000000008</v>
          </cell>
          <cell r="F594">
            <v>26.378639</v>
          </cell>
        </row>
        <row r="595">
          <cell r="A595">
            <v>6</v>
          </cell>
          <cell r="B595">
            <v>6434</v>
          </cell>
          <cell r="C595">
            <v>1</v>
          </cell>
          <cell r="D595">
            <v>52</v>
          </cell>
          <cell r="E595">
            <v>2.260265</v>
          </cell>
          <cell r="F595">
            <v>6.6544030000000003</v>
          </cell>
        </row>
        <row r="596">
          <cell r="A596">
            <v>6</v>
          </cell>
          <cell r="B596">
            <v>6434</v>
          </cell>
          <cell r="C596">
            <v>1</v>
          </cell>
          <cell r="D596">
            <v>591</v>
          </cell>
          <cell r="E596">
            <v>0</v>
          </cell>
          <cell r="F596">
            <v>1.2449999999999999E-2</v>
          </cell>
        </row>
        <row r="597">
          <cell r="A597">
            <v>6</v>
          </cell>
          <cell r="B597">
            <v>6436</v>
          </cell>
          <cell r="C597">
            <v>1</v>
          </cell>
          <cell r="D597">
            <v>4</v>
          </cell>
          <cell r="E597">
            <v>-0.31689499999999998</v>
          </cell>
          <cell r="F597">
            <v>-0.33383600000000002</v>
          </cell>
        </row>
        <row r="598">
          <cell r="A598">
            <v>6</v>
          </cell>
          <cell r="B598">
            <v>6436</v>
          </cell>
          <cell r="C598">
            <v>1</v>
          </cell>
          <cell r="D598">
            <v>51</v>
          </cell>
          <cell r="E598">
            <v>11.320283999999999</v>
          </cell>
          <cell r="F598">
            <v>33.823062999999998</v>
          </cell>
        </row>
        <row r="599">
          <cell r="A599">
            <v>6</v>
          </cell>
          <cell r="B599">
            <v>6436</v>
          </cell>
          <cell r="C599">
            <v>1</v>
          </cell>
          <cell r="D599">
            <v>52</v>
          </cell>
          <cell r="E599">
            <v>2.989293</v>
          </cell>
          <cell r="F599">
            <v>9.8666070000000001</v>
          </cell>
        </row>
        <row r="600">
          <cell r="A600">
            <v>6</v>
          </cell>
          <cell r="B600">
            <v>6437</v>
          </cell>
          <cell r="C600">
            <v>1</v>
          </cell>
          <cell r="D600">
            <v>4</v>
          </cell>
          <cell r="E600">
            <v>-0.33913599999999999</v>
          </cell>
          <cell r="F600">
            <v>-0.48102600000000001</v>
          </cell>
        </row>
        <row r="601">
          <cell r="A601">
            <v>6</v>
          </cell>
          <cell r="B601">
            <v>6437</v>
          </cell>
          <cell r="C601">
            <v>1</v>
          </cell>
          <cell r="D601">
            <v>51</v>
          </cell>
          <cell r="E601">
            <v>10.616929000000001</v>
          </cell>
          <cell r="F601">
            <v>31.844867000000001</v>
          </cell>
        </row>
        <row r="602">
          <cell r="A602">
            <v>6</v>
          </cell>
          <cell r="B602">
            <v>6437</v>
          </cell>
          <cell r="C602">
            <v>1</v>
          </cell>
          <cell r="D602">
            <v>52</v>
          </cell>
          <cell r="E602">
            <v>2.8530709999999999</v>
          </cell>
          <cell r="F602">
            <v>11.639861</v>
          </cell>
        </row>
        <row r="603">
          <cell r="A603">
            <v>6</v>
          </cell>
          <cell r="B603">
            <v>6437</v>
          </cell>
          <cell r="C603">
            <v>1</v>
          </cell>
          <cell r="D603">
            <v>591</v>
          </cell>
          <cell r="E603">
            <v>0</v>
          </cell>
          <cell r="F603">
            <v>1.8675000000000001E-2</v>
          </cell>
        </row>
        <row r="604">
          <cell r="A604">
            <v>6</v>
          </cell>
          <cell r="B604">
            <v>6490</v>
          </cell>
          <cell r="C604">
            <v>1</v>
          </cell>
          <cell r="D604">
            <v>51</v>
          </cell>
          <cell r="E604">
            <v>0</v>
          </cell>
          <cell r="F604">
            <v>0.61174300000000004</v>
          </cell>
        </row>
        <row r="605">
          <cell r="A605">
            <v>6</v>
          </cell>
          <cell r="B605">
            <v>6490</v>
          </cell>
          <cell r="C605">
            <v>1</v>
          </cell>
          <cell r="D605">
            <v>52</v>
          </cell>
          <cell r="E605">
            <v>13.526676999999999</v>
          </cell>
          <cell r="F605">
            <v>34.226632000000002</v>
          </cell>
        </row>
        <row r="606">
          <cell r="A606">
            <v>6</v>
          </cell>
          <cell r="B606">
            <v>6491</v>
          </cell>
          <cell r="C606">
            <v>5</v>
          </cell>
          <cell r="D606">
            <v>52</v>
          </cell>
          <cell r="E606">
            <v>0</v>
          </cell>
          <cell r="F606">
            <v>0.14138999999999999</v>
          </cell>
        </row>
        <row r="607">
          <cell r="A607">
            <v>6</v>
          </cell>
          <cell r="B607">
            <v>6491</v>
          </cell>
          <cell r="C607">
            <v>6</v>
          </cell>
          <cell r="D607">
            <v>52</v>
          </cell>
          <cell r="E607">
            <v>59.406807000000001</v>
          </cell>
          <cell r="F607">
            <v>59.406807000000001</v>
          </cell>
        </row>
        <row r="608">
          <cell r="A608">
            <v>6</v>
          </cell>
          <cell r="B608">
            <v>6501</v>
          </cell>
          <cell r="C608">
            <v>1</v>
          </cell>
          <cell r="D608">
            <v>4</v>
          </cell>
          <cell r="E608">
            <v>-8.8179049999999997</v>
          </cell>
          <cell r="F608">
            <v>-20.872700999999999</v>
          </cell>
        </row>
        <row r="609">
          <cell r="A609">
            <v>6</v>
          </cell>
          <cell r="B609">
            <v>6501</v>
          </cell>
          <cell r="C609">
            <v>1</v>
          </cell>
          <cell r="D609">
            <v>51</v>
          </cell>
          <cell r="E609">
            <v>67.176914999999994</v>
          </cell>
          <cell r="F609">
            <v>199.41972699999999</v>
          </cell>
        </row>
        <row r="610">
          <cell r="A610">
            <v>6</v>
          </cell>
          <cell r="B610">
            <v>6501</v>
          </cell>
          <cell r="C610">
            <v>1</v>
          </cell>
          <cell r="D610">
            <v>52</v>
          </cell>
          <cell r="E610">
            <v>38.983382999999996</v>
          </cell>
          <cell r="F610">
            <v>100.08263799999999</v>
          </cell>
        </row>
        <row r="611">
          <cell r="A611">
            <v>6</v>
          </cell>
          <cell r="B611">
            <v>6501</v>
          </cell>
          <cell r="C611">
            <v>1</v>
          </cell>
          <cell r="D611">
            <v>591</v>
          </cell>
          <cell r="E611">
            <v>1.1056250000000001</v>
          </cell>
          <cell r="F611">
            <v>2.728523</v>
          </cell>
        </row>
        <row r="612">
          <cell r="A612">
            <v>6</v>
          </cell>
          <cell r="B612">
            <v>6591</v>
          </cell>
          <cell r="C612">
            <v>6</v>
          </cell>
          <cell r="D612">
            <v>52</v>
          </cell>
          <cell r="E612">
            <v>3.5000000000000003E-2</v>
          </cell>
          <cell r="F612">
            <v>3.2730090000000001</v>
          </cell>
        </row>
        <row r="613">
          <cell r="A613">
            <v>6</v>
          </cell>
          <cell r="B613">
            <v>6601</v>
          </cell>
          <cell r="C613">
            <v>1</v>
          </cell>
          <cell r="D613">
            <v>4</v>
          </cell>
          <cell r="E613">
            <v>0</v>
          </cell>
          <cell r="F613">
            <v>-13.093254999999999</v>
          </cell>
        </row>
        <row r="614">
          <cell r="A614">
            <v>6</v>
          </cell>
          <cell r="B614">
            <v>6601</v>
          </cell>
          <cell r="C614">
            <v>1</v>
          </cell>
          <cell r="D614">
            <v>51</v>
          </cell>
          <cell r="E614">
            <v>32.123457000000002</v>
          </cell>
          <cell r="F614">
            <v>94.758228000000003</v>
          </cell>
        </row>
        <row r="615">
          <cell r="A615">
            <v>6</v>
          </cell>
          <cell r="B615">
            <v>6601</v>
          </cell>
          <cell r="C615">
            <v>1</v>
          </cell>
          <cell r="D615">
            <v>52</v>
          </cell>
          <cell r="E615">
            <v>12.932812</v>
          </cell>
          <cell r="F615">
            <v>55.531408999999996</v>
          </cell>
        </row>
        <row r="616">
          <cell r="A616">
            <v>6</v>
          </cell>
          <cell r="B616">
            <v>6601</v>
          </cell>
          <cell r="C616">
            <v>1</v>
          </cell>
          <cell r="D616">
            <v>591</v>
          </cell>
          <cell r="E616">
            <v>9.5999999999999992E-3</v>
          </cell>
          <cell r="F616">
            <v>1.46E-2</v>
          </cell>
        </row>
        <row r="617">
          <cell r="A617">
            <v>6</v>
          </cell>
          <cell r="B617">
            <v>6605</v>
          </cell>
          <cell r="C617">
            <v>1</v>
          </cell>
          <cell r="D617">
            <v>4</v>
          </cell>
          <cell r="E617">
            <v>-0.10988000000000001</v>
          </cell>
          <cell r="F617">
            <v>-0.11812</v>
          </cell>
        </row>
        <row r="618">
          <cell r="A618">
            <v>6</v>
          </cell>
          <cell r="B618">
            <v>6605</v>
          </cell>
          <cell r="C618">
            <v>1</v>
          </cell>
          <cell r="D618">
            <v>51</v>
          </cell>
          <cell r="E618">
            <v>12.249295999999999</v>
          </cell>
          <cell r="F618">
            <v>35.973208</v>
          </cell>
        </row>
        <row r="619">
          <cell r="A619">
            <v>6</v>
          </cell>
          <cell r="B619">
            <v>6605</v>
          </cell>
          <cell r="C619">
            <v>1</v>
          </cell>
          <cell r="D619">
            <v>52</v>
          </cell>
          <cell r="E619">
            <v>12.469184</v>
          </cell>
          <cell r="F619">
            <v>47.893667000000001</v>
          </cell>
        </row>
        <row r="620">
          <cell r="A620">
            <v>6</v>
          </cell>
          <cell r="B620">
            <v>6701</v>
          </cell>
          <cell r="C620">
            <v>1</v>
          </cell>
          <cell r="D620">
            <v>4</v>
          </cell>
          <cell r="E620">
            <v>-7.5241809999999996</v>
          </cell>
          <cell r="F620">
            <v>-25.478553000000002</v>
          </cell>
        </row>
        <row r="621">
          <cell r="A621">
            <v>6</v>
          </cell>
          <cell r="B621">
            <v>6701</v>
          </cell>
          <cell r="C621">
            <v>1</v>
          </cell>
          <cell r="D621">
            <v>51</v>
          </cell>
          <cell r="E621">
            <v>114.236338</v>
          </cell>
          <cell r="F621">
            <v>346.56702899999999</v>
          </cell>
        </row>
        <row r="622">
          <cell r="A622">
            <v>6</v>
          </cell>
          <cell r="B622">
            <v>6701</v>
          </cell>
          <cell r="C622">
            <v>1</v>
          </cell>
          <cell r="D622">
            <v>52</v>
          </cell>
          <cell r="E622">
            <v>16.400506</v>
          </cell>
          <cell r="F622">
            <v>49.374417999999999</v>
          </cell>
        </row>
        <row r="623">
          <cell r="A623">
            <v>6</v>
          </cell>
          <cell r="B623">
            <v>6701</v>
          </cell>
          <cell r="C623">
            <v>6</v>
          </cell>
          <cell r="D623">
            <v>591</v>
          </cell>
          <cell r="E623">
            <v>0</v>
          </cell>
          <cell r="F623">
            <v>6.9</v>
          </cell>
        </row>
        <row r="624">
          <cell r="A624">
            <v>6</v>
          </cell>
          <cell r="B624">
            <v>6705</v>
          </cell>
          <cell r="C624">
            <v>1</v>
          </cell>
          <cell r="D624">
            <v>591</v>
          </cell>
          <cell r="E624">
            <v>21.377155999999999</v>
          </cell>
          <cell r="F624">
            <v>64.131467999999998</v>
          </cell>
        </row>
        <row r="625">
          <cell r="A625">
            <v>6</v>
          </cell>
          <cell r="B625">
            <v>6707</v>
          </cell>
          <cell r="C625">
            <v>1</v>
          </cell>
          <cell r="D625">
            <v>591</v>
          </cell>
          <cell r="E625">
            <v>6.85</v>
          </cell>
          <cell r="F625">
            <v>20.55</v>
          </cell>
        </row>
        <row r="626">
          <cell r="A626">
            <v>6</v>
          </cell>
          <cell r="B626">
            <v>6733</v>
          </cell>
          <cell r="C626">
            <v>1</v>
          </cell>
          <cell r="D626">
            <v>52</v>
          </cell>
          <cell r="E626">
            <v>82.792190000000005</v>
          </cell>
          <cell r="F626">
            <v>254.87348399999999</v>
          </cell>
        </row>
        <row r="627">
          <cell r="A627">
            <v>6</v>
          </cell>
          <cell r="B627">
            <v>6735</v>
          </cell>
          <cell r="C627">
            <v>1</v>
          </cell>
          <cell r="D627">
            <v>591</v>
          </cell>
          <cell r="E627">
            <v>170.21570800000001</v>
          </cell>
          <cell r="F627">
            <v>510.64712400000002</v>
          </cell>
        </row>
        <row r="628">
          <cell r="A628">
            <v>6</v>
          </cell>
          <cell r="B628">
            <v>6736</v>
          </cell>
          <cell r="C628">
            <v>1</v>
          </cell>
          <cell r="D628">
            <v>591</v>
          </cell>
          <cell r="E628">
            <v>27.655760999999998</v>
          </cell>
          <cell r="F628">
            <v>82.967282999999995</v>
          </cell>
        </row>
        <row r="629">
          <cell r="A629">
            <v>6</v>
          </cell>
          <cell r="B629">
            <v>6801</v>
          </cell>
          <cell r="C629">
            <v>1</v>
          </cell>
          <cell r="D629">
            <v>4</v>
          </cell>
          <cell r="E629">
            <v>-0.42473</v>
          </cell>
          <cell r="F629">
            <v>-2.4567320000000001</v>
          </cell>
        </row>
        <row r="630">
          <cell r="A630">
            <v>6</v>
          </cell>
          <cell r="B630">
            <v>6801</v>
          </cell>
          <cell r="C630">
            <v>1</v>
          </cell>
          <cell r="D630">
            <v>51</v>
          </cell>
          <cell r="E630">
            <v>10.336449999999999</v>
          </cell>
          <cell r="F630">
            <v>30.732037999999999</v>
          </cell>
        </row>
        <row r="631">
          <cell r="A631">
            <v>6</v>
          </cell>
          <cell r="B631">
            <v>6801</v>
          </cell>
          <cell r="C631">
            <v>1</v>
          </cell>
          <cell r="D631">
            <v>52</v>
          </cell>
          <cell r="E631">
            <v>3.394755</v>
          </cell>
          <cell r="F631">
            <v>12.187007999999999</v>
          </cell>
        </row>
        <row r="632">
          <cell r="A632">
            <v>6</v>
          </cell>
          <cell r="B632">
            <v>6805</v>
          </cell>
          <cell r="C632">
            <v>1</v>
          </cell>
          <cell r="D632">
            <v>51</v>
          </cell>
          <cell r="E632">
            <v>0.81841900000000001</v>
          </cell>
          <cell r="F632">
            <v>2.4565839999999999</v>
          </cell>
        </row>
        <row r="633">
          <cell r="A633">
            <v>6</v>
          </cell>
          <cell r="B633">
            <v>6805</v>
          </cell>
          <cell r="C633">
            <v>1</v>
          </cell>
          <cell r="D633">
            <v>52</v>
          </cell>
          <cell r="E633">
            <v>1.8242999999999999E-2</v>
          </cell>
          <cell r="F633">
            <v>0.13606299999999999</v>
          </cell>
        </row>
        <row r="634">
          <cell r="A634">
            <v>7</v>
          </cell>
          <cell r="B634">
            <v>7101</v>
          </cell>
          <cell r="C634">
            <v>1</v>
          </cell>
          <cell r="D634">
            <v>4</v>
          </cell>
          <cell r="E634">
            <v>-13.795500000000001</v>
          </cell>
          <cell r="F634">
            <v>-14.117319</v>
          </cell>
        </row>
        <row r="635">
          <cell r="A635">
            <v>7</v>
          </cell>
          <cell r="B635">
            <v>7101</v>
          </cell>
          <cell r="C635">
            <v>1</v>
          </cell>
          <cell r="D635">
            <v>51</v>
          </cell>
          <cell r="E635">
            <v>23.470928000000001</v>
          </cell>
          <cell r="F635">
            <v>71.354394999999997</v>
          </cell>
        </row>
        <row r="636">
          <cell r="A636">
            <v>7</v>
          </cell>
          <cell r="B636">
            <v>7101</v>
          </cell>
          <cell r="C636">
            <v>1</v>
          </cell>
          <cell r="D636">
            <v>52</v>
          </cell>
          <cell r="E636">
            <v>7.5503580000000001</v>
          </cell>
          <cell r="F636">
            <v>21.205916999999999</v>
          </cell>
        </row>
        <row r="637">
          <cell r="A637">
            <v>7</v>
          </cell>
          <cell r="B637">
            <v>7101</v>
          </cell>
          <cell r="C637">
            <v>1</v>
          </cell>
          <cell r="D637">
            <v>591</v>
          </cell>
          <cell r="E637">
            <v>1.0062E-2</v>
          </cell>
          <cell r="F637">
            <v>1.0062E-2</v>
          </cell>
        </row>
        <row r="638">
          <cell r="A638">
            <v>7</v>
          </cell>
          <cell r="B638">
            <v>7190</v>
          </cell>
          <cell r="C638">
            <v>1</v>
          </cell>
          <cell r="D638">
            <v>4</v>
          </cell>
          <cell r="E638">
            <v>0</v>
          </cell>
          <cell r="F638">
            <v>-15.037191</v>
          </cell>
        </row>
        <row r="639">
          <cell r="A639">
            <v>7</v>
          </cell>
          <cell r="B639">
            <v>7190</v>
          </cell>
          <cell r="C639">
            <v>1</v>
          </cell>
          <cell r="D639">
            <v>51</v>
          </cell>
          <cell r="E639">
            <v>5.6122329999999998</v>
          </cell>
          <cell r="F639">
            <v>14.485208999999999</v>
          </cell>
        </row>
        <row r="640">
          <cell r="A640">
            <v>7</v>
          </cell>
          <cell r="B640">
            <v>7190</v>
          </cell>
          <cell r="C640">
            <v>1</v>
          </cell>
          <cell r="D640">
            <v>52</v>
          </cell>
          <cell r="E640">
            <v>3.0510640000000002</v>
          </cell>
          <cell r="F640">
            <v>9.1447669999999999</v>
          </cell>
        </row>
        <row r="641">
          <cell r="A641">
            <v>7</v>
          </cell>
          <cell r="B641">
            <v>7190</v>
          </cell>
          <cell r="C641">
            <v>1</v>
          </cell>
          <cell r="D641">
            <v>591</v>
          </cell>
          <cell r="E641">
            <v>5.6755620000000002</v>
          </cell>
          <cell r="F641">
            <v>5.6755620000000002</v>
          </cell>
        </row>
        <row r="642">
          <cell r="A642">
            <v>7</v>
          </cell>
          <cell r="B642">
            <v>7205</v>
          </cell>
          <cell r="C642">
            <v>6</v>
          </cell>
          <cell r="D642">
            <v>591</v>
          </cell>
          <cell r="E642">
            <v>36.33</v>
          </cell>
          <cell r="F642">
            <v>108.99</v>
          </cell>
        </row>
        <row r="643">
          <cell r="A643">
            <v>7</v>
          </cell>
          <cell r="B643">
            <v>7207</v>
          </cell>
          <cell r="C643">
            <v>6</v>
          </cell>
          <cell r="D643">
            <v>591</v>
          </cell>
          <cell r="E643">
            <v>2.5</v>
          </cell>
          <cell r="F643">
            <v>7.5</v>
          </cell>
        </row>
        <row r="644">
          <cell r="A644">
            <v>7</v>
          </cell>
          <cell r="B644">
            <v>7302</v>
          </cell>
          <cell r="C644">
            <v>1</v>
          </cell>
          <cell r="D644">
            <v>4</v>
          </cell>
          <cell r="E644">
            <v>0</v>
          </cell>
          <cell r="F644">
            <v>-0.05</v>
          </cell>
        </row>
        <row r="645">
          <cell r="A645">
            <v>7</v>
          </cell>
          <cell r="B645">
            <v>7302</v>
          </cell>
          <cell r="C645">
            <v>1</v>
          </cell>
          <cell r="D645">
            <v>51</v>
          </cell>
          <cell r="E645">
            <v>1.832346</v>
          </cell>
          <cell r="F645">
            <v>5.497636</v>
          </cell>
        </row>
        <row r="646">
          <cell r="A646">
            <v>7</v>
          </cell>
          <cell r="B646">
            <v>7302</v>
          </cell>
          <cell r="C646">
            <v>1</v>
          </cell>
          <cell r="D646">
            <v>52</v>
          </cell>
          <cell r="E646">
            <v>3.018443</v>
          </cell>
          <cell r="F646">
            <v>9.0205760000000001</v>
          </cell>
        </row>
        <row r="647">
          <cell r="A647">
            <v>7</v>
          </cell>
          <cell r="B647">
            <v>7302</v>
          </cell>
          <cell r="C647">
            <v>1</v>
          </cell>
          <cell r="D647">
            <v>591</v>
          </cell>
          <cell r="E647">
            <v>0</v>
          </cell>
          <cell r="F647">
            <v>5.0000000000000001E-3</v>
          </cell>
        </row>
        <row r="648">
          <cell r="A648">
            <v>7</v>
          </cell>
          <cell r="B648">
            <v>7313</v>
          </cell>
          <cell r="C648">
            <v>1</v>
          </cell>
          <cell r="D648">
            <v>4</v>
          </cell>
          <cell r="E648">
            <v>0</v>
          </cell>
          <cell r="F648">
            <v>-0.69899800000000001</v>
          </cell>
        </row>
        <row r="649">
          <cell r="A649">
            <v>7</v>
          </cell>
          <cell r="B649">
            <v>7313</v>
          </cell>
          <cell r="C649">
            <v>1</v>
          </cell>
          <cell r="D649">
            <v>51</v>
          </cell>
          <cell r="E649">
            <v>4.1108750000000001</v>
          </cell>
          <cell r="F649">
            <v>11.865539999999999</v>
          </cell>
        </row>
        <row r="650">
          <cell r="A650">
            <v>7</v>
          </cell>
          <cell r="B650">
            <v>7313</v>
          </cell>
          <cell r="C650">
            <v>1</v>
          </cell>
          <cell r="D650">
            <v>52</v>
          </cell>
          <cell r="E650">
            <v>1.2954369999999999</v>
          </cell>
          <cell r="F650">
            <v>6.5515660000000002</v>
          </cell>
        </row>
        <row r="651">
          <cell r="A651">
            <v>7</v>
          </cell>
          <cell r="B651">
            <v>7313</v>
          </cell>
          <cell r="C651">
            <v>1</v>
          </cell>
          <cell r="D651">
            <v>591</v>
          </cell>
          <cell r="E651">
            <v>4.54</v>
          </cell>
          <cell r="F651">
            <v>8.5714629999999996</v>
          </cell>
        </row>
        <row r="652">
          <cell r="A652">
            <v>7</v>
          </cell>
          <cell r="B652">
            <v>7331</v>
          </cell>
          <cell r="C652">
            <v>1</v>
          </cell>
          <cell r="D652">
            <v>4</v>
          </cell>
          <cell r="E652">
            <v>-8.1229680000000002</v>
          </cell>
          <cell r="F652">
            <v>-22.160458999999999</v>
          </cell>
        </row>
        <row r="653">
          <cell r="A653">
            <v>7</v>
          </cell>
          <cell r="B653">
            <v>7331</v>
          </cell>
          <cell r="C653">
            <v>1</v>
          </cell>
          <cell r="D653">
            <v>51</v>
          </cell>
          <cell r="E653">
            <v>33.751235999999999</v>
          </cell>
          <cell r="F653">
            <v>100.876446</v>
          </cell>
        </row>
        <row r="654">
          <cell r="A654">
            <v>7</v>
          </cell>
          <cell r="B654">
            <v>7331</v>
          </cell>
          <cell r="C654">
            <v>1</v>
          </cell>
          <cell r="D654">
            <v>52</v>
          </cell>
          <cell r="E654">
            <v>8.3350000000000009</v>
          </cell>
          <cell r="F654">
            <v>27.088132999999999</v>
          </cell>
        </row>
        <row r="655">
          <cell r="A655">
            <v>7</v>
          </cell>
          <cell r="B655">
            <v>7400</v>
          </cell>
          <cell r="C655">
            <v>1</v>
          </cell>
          <cell r="D655">
            <v>4</v>
          </cell>
          <cell r="E655">
            <v>-1.3814029999999999</v>
          </cell>
          <cell r="F655">
            <v>-1.657403</v>
          </cell>
        </row>
        <row r="656">
          <cell r="A656">
            <v>7</v>
          </cell>
          <cell r="B656">
            <v>7400</v>
          </cell>
          <cell r="C656">
            <v>1</v>
          </cell>
          <cell r="D656">
            <v>51</v>
          </cell>
          <cell r="E656">
            <v>28.292245999999999</v>
          </cell>
          <cell r="F656">
            <v>82.477670000000003</v>
          </cell>
        </row>
        <row r="657">
          <cell r="A657">
            <v>7</v>
          </cell>
          <cell r="B657">
            <v>7400</v>
          </cell>
          <cell r="C657">
            <v>1</v>
          </cell>
          <cell r="D657">
            <v>52</v>
          </cell>
          <cell r="E657">
            <v>42.872682999999995</v>
          </cell>
          <cell r="F657">
            <v>145.75987000000001</v>
          </cell>
        </row>
        <row r="658">
          <cell r="A658">
            <v>7</v>
          </cell>
          <cell r="B658">
            <v>7400</v>
          </cell>
          <cell r="C658">
            <v>1</v>
          </cell>
          <cell r="D658">
            <v>591</v>
          </cell>
          <cell r="E658">
            <v>9.5999999999999992E-3</v>
          </cell>
          <cell r="F658">
            <v>1.26E-2</v>
          </cell>
        </row>
        <row r="659">
          <cell r="A659">
            <v>7</v>
          </cell>
          <cell r="B659">
            <v>7505</v>
          </cell>
          <cell r="C659">
            <v>1</v>
          </cell>
          <cell r="D659">
            <v>4</v>
          </cell>
          <cell r="E659">
            <v>-75.955084999999997</v>
          </cell>
          <cell r="F659">
            <v>-242.92178699999999</v>
          </cell>
        </row>
        <row r="660">
          <cell r="A660">
            <v>7</v>
          </cell>
          <cell r="B660">
            <v>7505</v>
          </cell>
          <cell r="C660">
            <v>1</v>
          </cell>
          <cell r="D660">
            <v>52</v>
          </cell>
          <cell r="E660">
            <v>70.601958999999994</v>
          </cell>
          <cell r="F660">
            <v>207.06102300000001</v>
          </cell>
        </row>
        <row r="661">
          <cell r="A661">
            <v>7</v>
          </cell>
          <cell r="B661">
            <v>7505</v>
          </cell>
          <cell r="C661">
            <v>6</v>
          </cell>
          <cell r="D661">
            <v>52</v>
          </cell>
          <cell r="E661">
            <v>0</v>
          </cell>
          <cell r="F661">
            <v>0.61750000000000005</v>
          </cell>
        </row>
        <row r="662">
          <cell r="A662">
            <v>7</v>
          </cell>
          <cell r="B662">
            <v>7515</v>
          </cell>
          <cell r="C662">
            <v>5</v>
          </cell>
          <cell r="D662">
            <v>52</v>
          </cell>
          <cell r="E662">
            <v>13.68</v>
          </cell>
          <cell r="F662">
            <v>13.68</v>
          </cell>
        </row>
        <row r="663">
          <cell r="A663">
            <v>7</v>
          </cell>
          <cell r="B663">
            <v>7515</v>
          </cell>
          <cell r="C663">
            <v>6</v>
          </cell>
          <cell r="D663">
            <v>51</v>
          </cell>
          <cell r="E663">
            <v>1.7677999999999999E-2</v>
          </cell>
          <cell r="F663">
            <v>5.3034999999999999E-2</v>
          </cell>
        </row>
        <row r="664">
          <cell r="A664">
            <v>7</v>
          </cell>
          <cell r="B664">
            <v>7515</v>
          </cell>
          <cell r="C664">
            <v>6</v>
          </cell>
          <cell r="D664">
            <v>52</v>
          </cell>
          <cell r="E664">
            <v>1.5122999999999999E-2</v>
          </cell>
          <cell r="F664">
            <v>8.6400000000000005E-2</v>
          </cell>
        </row>
        <row r="665">
          <cell r="A665">
            <v>7</v>
          </cell>
          <cell r="B665">
            <v>7521</v>
          </cell>
          <cell r="C665">
            <v>1</v>
          </cell>
          <cell r="D665">
            <v>52</v>
          </cell>
          <cell r="E665">
            <v>142.040763</v>
          </cell>
          <cell r="F665">
            <v>401.71194300000002</v>
          </cell>
        </row>
        <row r="666">
          <cell r="A666">
            <v>7</v>
          </cell>
          <cell r="B666">
            <v>7522</v>
          </cell>
          <cell r="C666">
            <v>1</v>
          </cell>
          <cell r="D666">
            <v>52</v>
          </cell>
          <cell r="E666">
            <v>120.66927</v>
          </cell>
          <cell r="F666">
            <v>346.90194700000001</v>
          </cell>
        </row>
        <row r="667">
          <cell r="A667">
            <v>7</v>
          </cell>
          <cell r="B667">
            <v>7523</v>
          </cell>
          <cell r="C667">
            <v>1</v>
          </cell>
          <cell r="D667">
            <v>52</v>
          </cell>
          <cell r="E667">
            <v>127.906125</v>
          </cell>
          <cell r="F667">
            <v>368.406384</v>
          </cell>
        </row>
        <row r="668">
          <cell r="A668">
            <v>7</v>
          </cell>
          <cell r="B668">
            <v>7527</v>
          </cell>
          <cell r="C668">
            <v>1</v>
          </cell>
          <cell r="D668">
            <v>52</v>
          </cell>
          <cell r="E668">
            <v>25.211295</v>
          </cell>
          <cell r="F668">
            <v>72.094173999999995</v>
          </cell>
        </row>
        <row r="669">
          <cell r="A669">
            <v>7</v>
          </cell>
          <cell r="B669">
            <v>7530</v>
          </cell>
          <cell r="C669">
            <v>1</v>
          </cell>
          <cell r="D669">
            <v>52</v>
          </cell>
          <cell r="E669">
            <v>20.588339999999999</v>
          </cell>
          <cell r="F669">
            <v>56.19791</v>
          </cell>
        </row>
        <row r="670">
          <cell r="A670">
            <v>7</v>
          </cell>
          <cell r="B670">
            <v>7531</v>
          </cell>
          <cell r="C670">
            <v>1</v>
          </cell>
          <cell r="D670">
            <v>52</v>
          </cell>
          <cell r="E670">
            <v>12.933232</v>
          </cell>
          <cell r="F670">
            <v>37.687083000000001</v>
          </cell>
        </row>
        <row r="671">
          <cell r="A671">
            <v>7</v>
          </cell>
          <cell r="B671">
            <v>7532</v>
          </cell>
          <cell r="C671">
            <v>1</v>
          </cell>
          <cell r="D671">
            <v>52</v>
          </cell>
          <cell r="E671">
            <v>14.194849</v>
          </cell>
          <cell r="F671">
            <v>39.512273</v>
          </cell>
        </row>
        <row r="672">
          <cell r="A672">
            <v>7</v>
          </cell>
          <cell r="B672">
            <v>7533</v>
          </cell>
          <cell r="C672">
            <v>1</v>
          </cell>
          <cell r="D672">
            <v>52</v>
          </cell>
          <cell r="E672">
            <v>8.2030480000000008</v>
          </cell>
          <cell r="F672">
            <v>23.406659999999999</v>
          </cell>
        </row>
        <row r="673">
          <cell r="A673">
            <v>7</v>
          </cell>
          <cell r="B673">
            <v>7534</v>
          </cell>
          <cell r="C673">
            <v>1</v>
          </cell>
          <cell r="D673">
            <v>52</v>
          </cell>
          <cell r="E673">
            <v>13.111335</v>
          </cell>
          <cell r="F673">
            <v>39.289634999999997</v>
          </cell>
        </row>
        <row r="674">
          <cell r="A674">
            <v>7</v>
          </cell>
          <cell r="B674">
            <v>7535</v>
          </cell>
          <cell r="C674">
            <v>1</v>
          </cell>
          <cell r="D674">
            <v>52</v>
          </cell>
          <cell r="E674">
            <v>23.941022</v>
          </cell>
          <cell r="F674">
            <v>68.126915999999994</v>
          </cell>
        </row>
        <row r="675">
          <cell r="A675">
            <v>7</v>
          </cell>
          <cell r="B675">
            <v>7536</v>
          </cell>
          <cell r="C675">
            <v>1</v>
          </cell>
          <cell r="D675">
            <v>52</v>
          </cell>
          <cell r="E675">
            <v>38.857517000000001</v>
          </cell>
          <cell r="F675">
            <v>116.969964</v>
          </cell>
        </row>
        <row r="676">
          <cell r="A676">
            <v>7</v>
          </cell>
          <cell r="B676">
            <v>7537</v>
          </cell>
          <cell r="C676">
            <v>1</v>
          </cell>
          <cell r="D676">
            <v>52</v>
          </cell>
          <cell r="E676">
            <v>21.635947999999999</v>
          </cell>
          <cell r="F676">
            <v>65.119776999999999</v>
          </cell>
        </row>
        <row r="677">
          <cell r="A677">
            <v>7</v>
          </cell>
          <cell r="B677">
            <v>7538</v>
          </cell>
          <cell r="C677">
            <v>1</v>
          </cell>
          <cell r="D677">
            <v>52</v>
          </cell>
          <cell r="E677">
            <v>7.2155750000000003</v>
          </cell>
          <cell r="F677">
            <v>24.056622999999998</v>
          </cell>
        </row>
        <row r="678">
          <cell r="A678">
            <v>7</v>
          </cell>
          <cell r="B678">
            <v>7539</v>
          </cell>
          <cell r="C678">
            <v>1</v>
          </cell>
          <cell r="D678">
            <v>52</v>
          </cell>
          <cell r="E678">
            <v>4.8967799999999997</v>
          </cell>
          <cell r="F678">
            <v>16.15117</v>
          </cell>
        </row>
        <row r="679">
          <cell r="A679">
            <v>7</v>
          </cell>
          <cell r="B679">
            <v>7540</v>
          </cell>
          <cell r="C679">
            <v>1</v>
          </cell>
          <cell r="D679">
            <v>52</v>
          </cell>
          <cell r="E679">
            <v>5.42706</v>
          </cell>
          <cell r="F679">
            <v>15.586086</v>
          </cell>
        </row>
        <row r="680">
          <cell r="A680">
            <v>7</v>
          </cell>
          <cell r="B680">
            <v>7542</v>
          </cell>
          <cell r="C680">
            <v>1</v>
          </cell>
          <cell r="D680">
            <v>52</v>
          </cell>
          <cell r="E680">
            <v>9.0952760000000001</v>
          </cell>
          <cell r="F680">
            <v>26.709095999999999</v>
          </cell>
        </row>
        <row r="681">
          <cell r="A681">
            <v>7</v>
          </cell>
          <cell r="B681">
            <v>7543</v>
          </cell>
          <cell r="C681">
            <v>1</v>
          </cell>
          <cell r="D681">
            <v>52</v>
          </cell>
          <cell r="E681">
            <v>20.308461000000001</v>
          </cell>
          <cell r="F681">
            <v>61.632666999999998</v>
          </cell>
        </row>
        <row r="682">
          <cell r="A682">
            <v>7</v>
          </cell>
          <cell r="B682">
            <v>7545</v>
          </cell>
          <cell r="C682">
            <v>1</v>
          </cell>
          <cell r="D682">
            <v>52</v>
          </cell>
          <cell r="E682">
            <v>11.199916999999999</v>
          </cell>
          <cell r="F682">
            <v>32.333866999999998</v>
          </cell>
        </row>
        <row r="683">
          <cell r="A683">
            <v>7</v>
          </cell>
          <cell r="B683">
            <v>7547</v>
          </cell>
          <cell r="C683">
            <v>1</v>
          </cell>
          <cell r="D683">
            <v>52</v>
          </cell>
          <cell r="E683">
            <v>7.8994169999999997</v>
          </cell>
          <cell r="F683">
            <v>25.688637</v>
          </cell>
        </row>
        <row r="684">
          <cell r="A684">
            <v>7</v>
          </cell>
          <cell r="B684">
            <v>7548</v>
          </cell>
          <cell r="C684">
            <v>1</v>
          </cell>
          <cell r="D684">
            <v>52</v>
          </cell>
          <cell r="E684">
            <v>9.2226350000000004</v>
          </cell>
          <cell r="F684">
            <v>26.433897999999999</v>
          </cell>
        </row>
        <row r="685">
          <cell r="A685">
            <v>7</v>
          </cell>
          <cell r="B685">
            <v>7549</v>
          </cell>
          <cell r="C685">
            <v>1</v>
          </cell>
          <cell r="D685">
            <v>52</v>
          </cell>
          <cell r="E685">
            <v>18.559443000000002</v>
          </cell>
          <cell r="F685">
            <v>56.032451000000002</v>
          </cell>
        </row>
        <row r="686">
          <cell r="A686">
            <v>7</v>
          </cell>
          <cell r="B686">
            <v>7550</v>
          </cell>
          <cell r="C686">
            <v>1</v>
          </cell>
          <cell r="D686">
            <v>52</v>
          </cell>
          <cell r="E686">
            <v>49.831620999999998</v>
          </cell>
          <cell r="F686">
            <v>152.549993</v>
          </cell>
        </row>
        <row r="687">
          <cell r="A687">
            <v>7</v>
          </cell>
          <cell r="B687">
            <v>7551</v>
          </cell>
          <cell r="C687">
            <v>1</v>
          </cell>
          <cell r="D687">
            <v>52</v>
          </cell>
          <cell r="E687">
            <v>19.047685000000001</v>
          </cell>
          <cell r="F687">
            <v>57.977043999999999</v>
          </cell>
        </row>
        <row r="688">
          <cell r="A688">
            <v>7</v>
          </cell>
          <cell r="B688">
            <v>7552</v>
          </cell>
          <cell r="C688">
            <v>1</v>
          </cell>
          <cell r="D688">
            <v>52</v>
          </cell>
          <cell r="E688">
            <v>26.358602999999999</v>
          </cell>
          <cell r="F688">
            <v>76.440726999999995</v>
          </cell>
        </row>
        <row r="689">
          <cell r="A689">
            <v>7</v>
          </cell>
          <cell r="B689">
            <v>7553</v>
          </cell>
          <cell r="C689">
            <v>1</v>
          </cell>
          <cell r="D689">
            <v>52</v>
          </cell>
          <cell r="E689">
            <v>31.296168000000002</v>
          </cell>
          <cell r="F689">
            <v>93.299076999999997</v>
          </cell>
        </row>
        <row r="690">
          <cell r="A690">
            <v>7</v>
          </cell>
          <cell r="B690">
            <v>7555</v>
          </cell>
          <cell r="C690">
            <v>1</v>
          </cell>
          <cell r="D690">
            <v>52</v>
          </cell>
          <cell r="E690">
            <v>35.022407000000001</v>
          </cell>
          <cell r="F690">
            <v>108.464688</v>
          </cell>
        </row>
        <row r="691">
          <cell r="A691">
            <v>7</v>
          </cell>
          <cell r="B691">
            <v>7556</v>
          </cell>
          <cell r="C691">
            <v>1</v>
          </cell>
          <cell r="D691">
            <v>52</v>
          </cell>
          <cell r="E691">
            <v>0.69080399999999997</v>
          </cell>
          <cell r="F691">
            <v>0.69080399999999997</v>
          </cell>
        </row>
        <row r="692">
          <cell r="A692">
            <v>7</v>
          </cell>
          <cell r="B692">
            <v>7557</v>
          </cell>
          <cell r="C692">
            <v>1</v>
          </cell>
          <cell r="D692">
            <v>52</v>
          </cell>
          <cell r="E692">
            <v>0</v>
          </cell>
          <cell r="F692">
            <v>9.3222760000000005</v>
          </cell>
        </row>
        <row r="693">
          <cell r="A693">
            <v>7</v>
          </cell>
          <cell r="B693">
            <v>7558</v>
          </cell>
          <cell r="C693">
            <v>1</v>
          </cell>
          <cell r="D693">
            <v>52</v>
          </cell>
          <cell r="E693">
            <v>4.3006320000000002</v>
          </cell>
          <cell r="F693">
            <v>11.738281000000001</v>
          </cell>
        </row>
        <row r="694">
          <cell r="A694">
            <v>7</v>
          </cell>
          <cell r="B694">
            <v>7559</v>
          </cell>
          <cell r="C694">
            <v>1</v>
          </cell>
          <cell r="D694">
            <v>52</v>
          </cell>
          <cell r="E694">
            <v>0</v>
          </cell>
          <cell r="F694">
            <v>20.500775000000001</v>
          </cell>
        </row>
        <row r="695">
          <cell r="A695">
            <v>7</v>
          </cell>
          <cell r="B695">
            <v>7560</v>
          </cell>
          <cell r="C695">
            <v>1</v>
          </cell>
          <cell r="D695">
            <v>52</v>
          </cell>
          <cell r="E695">
            <v>6.2224750000000002</v>
          </cell>
          <cell r="F695">
            <v>18.519656999999999</v>
          </cell>
        </row>
        <row r="696">
          <cell r="A696">
            <v>7</v>
          </cell>
          <cell r="B696">
            <v>7561</v>
          </cell>
          <cell r="C696">
            <v>1</v>
          </cell>
          <cell r="D696">
            <v>52</v>
          </cell>
          <cell r="E696">
            <v>3.58386</v>
          </cell>
          <cell r="F696">
            <v>9.8166600000000006</v>
          </cell>
        </row>
        <row r="697">
          <cell r="A697">
            <v>7</v>
          </cell>
          <cell r="B697">
            <v>7562</v>
          </cell>
          <cell r="C697">
            <v>1</v>
          </cell>
          <cell r="D697">
            <v>52</v>
          </cell>
          <cell r="E697">
            <v>35.322955999999998</v>
          </cell>
          <cell r="F697">
            <v>100.10045599999999</v>
          </cell>
        </row>
        <row r="698">
          <cell r="A698">
            <v>7</v>
          </cell>
          <cell r="B698">
            <v>7700</v>
          </cell>
          <cell r="C698">
            <v>1</v>
          </cell>
          <cell r="D698">
            <v>51</v>
          </cell>
          <cell r="E698">
            <v>2.3826E-2</v>
          </cell>
          <cell r="F698">
            <v>2.3826E-2</v>
          </cell>
        </row>
        <row r="699">
          <cell r="A699">
            <v>7</v>
          </cell>
          <cell r="B699">
            <v>7700</v>
          </cell>
          <cell r="C699">
            <v>1</v>
          </cell>
          <cell r="D699">
            <v>52</v>
          </cell>
          <cell r="E699">
            <v>1.65</v>
          </cell>
          <cell r="F699">
            <v>5.2116920000000002</v>
          </cell>
        </row>
        <row r="700">
          <cell r="A700">
            <v>7</v>
          </cell>
          <cell r="B700">
            <v>7700</v>
          </cell>
          <cell r="C700">
            <v>1</v>
          </cell>
          <cell r="D700">
            <v>591</v>
          </cell>
          <cell r="E700">
            <v>0.67500000000000004</v>
          </cell>
          <cell r="F700">
            <v>2.0249999999999999</v>
          </cell>
        </row>
        <row r="701">
          <cell r="A701">
            <v>7</v>
          </cell>
          <cell r="B701">
            <v>7701</v>
          </cell>
          <cell r="C701">
            <v>1</v>
          </cell>
          <cell r="D701">
            <v>4</v>
          </cell>
          <cell r="E701">
            <v>-5.0822120000000002</v>
          </cell>
          <cell r="F701">
            <v>-13.561534999999999</v>
          </cell>
        </row>
        <row r="702">
          <cell r="A702">
            <v>7</v>
          </cell>
          <cell r="B702">
            <v>7701</v>
          </cell>
          <cell r="C702">
            <v>1</v>
          </cell>
          <cell r="D702">
            <v>51</v>
          </cell>
          <cell r="E702">
            <v>167.463234</v>
          </cell>
          <cell r="F702">
            <v>535.29538100000002</v>
          </cell>
        </row>
        <row r="703">
          <cell r="A703">
            <v>7</v>
          </cell>
          <cell r="B703">
            <v>7701</v>
          </cell>
          <cell r="C703">
            <v>1</v>
          </cell>
          <cell r="D703">
            <v>52</v>
          </cell>
          <cell r="E703">
            <v>78.740399999999994</v>
          </cell>
          <cell r="F703">
            <v>222.914186</v>
          </cell>
        </row>
        <row r="704">
          <cell r="A704">
            <v>7</v>
          </cell>
          <cell r="B704">
            <v>7701</v>
          </cell>
          <cell r="C704">
            <v>1</v>
          </cell>
          <cell r="D704">
            <v>591</v>
          </cell>
          <cell r="E704">
            <v>5.4131</v>
          </cell>
          <cell r="F704">
            <v>17.061487</v>
          </cell>
        </row>
        <row r="705">
          <cell r="A705">
            <v>7</v>
          </cell>
          <cell r="B705">
            <v>7702</v>
          </cell>
          <cell r="C705">
            <v>1</v>
          </cell>
          <cell r="D705">
            <v>4</v>
          </cell>
          <cell r="E705">
            <v>-7.4112669999999996</v>
          </cell>
          <cell r="F705">
            <v>-16.232576000000002</v>
          </cell>
        </row>
        <row r="706">
          <cell r="A706">
            <v>7</v>
          </cell>
          <cell r="B706">
            <v>7702</v>
          </cell>
          <cell r="C706">
            <v>1</v>
          </cell>
          <cell r="D706">
            <v>51</v>
          </cell>
          <cell r="E706">
            <v>123.67910500000001</v>
          </cell>
          <cell r="F706">
            <v>393.354218</v>
          </cell>
        </row>
        <row r="707">
          <cell r="A707">
            <v>7</v>
          </cell>
          <cell r="B707">
            <v>7702</v>
          </cell>
          <cell r="C707">
            <v>1</v>
          </cell>
          <cell r="D707">
            <v>52</v>
          </cell>
          <cell r="E707">
            <v>42.520645000000002</v>
          </cell>
          <cell r="F707">
            <v>120.554757</v>
          </cell>
        </row>
        <row r="708">
          <cell r="A708">
            <v>7</v>
          </cell>
          <cell r="B708">
            <v>7702</v>
          </cell>
          <cell r="C708">
            <v>1</v>
          </cell>
          <cell r="D708">
            <v>591</v>
          </cell>
          <cell r="E708">
            <v>0.86450499999999997</v>
          </cell>
          <cell r="F708">
            <v>2.2109770000000002</v>
          </cell>
        </row>
        <row r="709">
          <cell r="A709">
            <v>7</v>
          </cell>
          <cell r="B709">
            <v>7703</v>
          </cell>
          <cell r="C709">
            <v>1</v>
          </cell>
          <cell r="D709">
            <v>4</v>
          </cell>
          <cell r="E709">
            <v>-0.72592900000000005</v>
          </cell>
          <cell r="F709">
            <v>-3.123291</v>
          </cell>
        </row>
        <row r="710">
          <cell r="A710">
            <v>7</v>
          </cell>
          <cell r="B710">
            <v>7703</v>
          </cell>
          <cell r="C710">
            <v>1</v>
          </cell>
          <cell r="D710">
            <v>51</v>
          </cell>
          <cell r="E710">
            <v>22.777971999999998</v>
          </cell>
          <cell r="F710">
            <v>74.827809000000002</v>
          </cell>
        </row>
        <row r="711">
          <cell r="A711">
            <v>7</v>
          </cell>
          <cell r="B711">
            <v>7703</v>
          </cell>
          <cell r="C711">
            <v>1</v>
          </cell>
          <cell r="D711">
            <v>52</v>
          </cell>
          <cell r="E711">
            <v>2.688847</v>
          </cell>
          <cell r="F711">
            <v>9.9528660000000002</v>
          </cell>
        </row>
        <row r="712">
          <cell r="A712">
            <v>7</v>
          </cell>
          <cell r="B712">
            <v>7703</v>
          </cell>
          <cell r="C712">
            <v>1</v>
          </cell>
          <cell r="D712">
            <v>591</v>
          </cell>
          <cell r="E712">
            <v>0.21</v>
          </cell>
          <cell r="F712">
            <v>2.4690219999999998</v>
          </cell>
        </row>
        <row r="713">
          <cell r="A713">
            <v>7</v>
          </cell>
          <cell r="B713">
            <v>7704</v>
          </cell>
          <cell r="C713">
            <v>1</v>
          </cell>
          <cell r="D713">
            <v>4</v>
          </cell>
          <cell r="E713">
            <v>0.42129100000000003</v>
          </cell>
          <cell r="F713">
            <v>-0.20577699999999999</v>
          </cell>
        </row>
        <row r="714">
          <cell r="A714">
            <v>7</v>
          </cell>
          <cell r="B714">
            <v>7704</v>
          </cell>
          <cell r="C714">
            <v>1</v>
          </cell>
          <cell r="D714">
            <v>51</v>
          </cell>
          <cell r="E714">
            <v>15.557131</v>
          </cell>
          <cell r="F714">
            <v>47.522989000000003</v>
          </cell>
        </row>
        <row r="715">
          <cell r="A715">
            <v>7</v>
          </cell>
          <cell r="B715">
            <v>7704</v>
          </cell>
          <cell r="C715">
            <v>1</v>
          </cell>
          <cell r="D715">
            <v>52</v>
          </cell>
          <cell r="E715">
            <v>1.843569</v>
          </cell>
          <cell r="F715">
            <v>7.154166</v>
          </cell>
        </row>
        <row r="716">
          <cell r="A716">
            <v>7</v>
          </cell>
          <cell r="B716">
            <v>7705</v>
          </cell>
          <cell r="C716">
            <v>1</v>
          </cell>
          <cell r="D716">
            <v>51</v>
          </cell>
          <cell r="E716">
            <v>9.1680999999999999E-2</v>
          </cell>
          <cell r="F716">
            <v>0.20364299999999999</v>
          </cell>
        </row>
        <row r="717">
          <cell r="A717">
            <v>7</v>
          </cell>
          <cell r="B717">
            <v>7705</v>
          </cell>
          <cell r="C717">
            <v>1</v>
          </cell>
          <cell r="D717">
            <v>52</v>
          </cell>
          <cell r="E717">
            <v>33.440784000000001</v>
          </cell>
          <cell r="F717">
            <v>100.13078400000001</v>
          </cell>
        </row>
        <row r="718">
          <cell r="A718">
            <v>7</v>
          </cell>
          <cell r="B718">
            <v>7706</v>
          </cell>
          <cell r="C718">
            <v>1</v>
          </cell>
          <cell r="D718">
            <v>51</v>
          </cell>
          <cell r="E718">
            <v>5.4835000000000002E-2</v>
          </cell>
          <cell r="F718">
            <v>0.16450500000000001</v>
          </cell>
        </row>
        <row r="719">
          <cell r="A719">
            <v>7</v>
          </cell>
          <cell r="B719">
            <v>7706</v>
          </cell>
          <cell r="C719">
            <v>1</v>
          </cell>
          <cell r="D719">
            <v>52</v>
          </cell>
          <cell r="E719">
            <v>92.98</v>
          </cell>
          <cell r="F719">
            <v>278.94</v>
          </cell>
        </row>
        <row r="720">
          <cell r="A720">
            <v>7</v>
          </cell>
          <cell r="B720">
            <v>7706</v>
          </cell>
          <cell r="C720">
            <v>1</v>
          </cell>
          <cell r="D720">
            <v>591</v>
          </cell>
          <cell r="E720">
            <v>10.28942</v>
          </cell>
          <cell r="F720">
            <v>10.28942</v>
          </cell>
        </row>
        <row r="721">
          <cell r="A721">
            <v>7</v>
          </cell>
          <cell r="B721">
            <v>7707</v>
          </cell>
          <cell r="C721">
            <v>1</v>
          </cell>
          <cell r="D721">
            <v>4</v>
          </cell>
          <cell r="E721">
            <v>-0.19072</v>
          </cell>
          <cell r="F721">
            <v>-8.7035739999999997</v>
          </cell>
        </row>
        <row r="722">
          <cell r="A722">
            <v>7</v>
          </cell>
          <cell r="B722">
            <v>7707</v>
          </cell>
          <cell r="C722">
            <v>1</v>
          </cell>
          <cell r="D722">
            <v>51</v>
          </cell>
          <cell r="E722">
            <v>17.384243000000001</v>
          </cell>
          <cell r="F722">
            <v>53.610945999999998</v>
          </cell>
        </row>
        <row r="723">
          <cell r="A723">
            <v>7</v>
          </cell>
          <cell r="B723">
            <v>7707</v>
          </cell>
          <cell r="C723">
            <v>1</v>
          </cell>
          <cell r="D723">
            <v>52</v>
          </cell>
          <cell r="E723">
            <v>9.0788989999999998</v>
          </cell>
          <cell r="F723">
            <v>28.465001000000001</v>
          </cell>
        </row>
        <row r="724">
          <cell r="A724">
            <v>7</v>
          </cell>
          <cell r="B724">
            <v>7708</v>
          </cell>
          <cell r="C724">
            <v>1</v>
          </cell>
          <cell r="D724">
            <v>4</v>
          </cell>
          <cell r="E724">
            <v>-0.45052700000000001</v>
          </cell>
          <cell r="F724">
            <v>-1.565151</v>
          </cell>
        </row>
        <row r="725">
          <cell r="A725">
            <v>7</v>
          </cell>
          <cell r="B725">
            <v>7708</v>
          </cell>
          <cell r="C725">
            <v>1</v>
          </cell>
          <cell r="D725">
            <v>51</v>
          </cell>
          <cell r="E725">
            <v>27.259736</v>
          </cell>
          <cell r="F725">
            <v>81.375274000000005</v>
          </cell>
        </row>
        <row r="726">
          <cell r="A726">
            <v>7</v>
          </cell>
          <cell r="B726">
            <v>7708</v>
          </cell>
          <cell r="C726">
            <v>1</v>
          </cell>
          <cell r="D726">
            <v>52</v>
          </cell>
          <cell r="E726">
            <v>22.329381999999999</v>
          </cell>
          <cell r="F726">
            <v>63.694717000000004</v>
          </cell>
        </row>
        <row r="727">
          <cell r="A727">
            <v>7</v>
          </cell>
          <cell r="B727">
            <v>7708</v>
          </cell>
          <cell r="C727">
            <v>1</v>
          </cell>
          <cell r="D727">
            <v>591</v>
          </cell>
          <cell r="E727">
            <v>2.6200000000000001E-2</v>
          </cell>
          <cell r="F727">
            <v>2.7699999999999999E-2</v>
          </cell>
        </row>
        <row r="728">
          <cell r="A728">
            <v>7</v>
          </cell>
          <cell r="B728">
            <v>7711</v>
          </cell>
          <cell r="C728">
            <v>1</v>
          </cell>
          <cell r="D728">
            <v>52</v>
          </cell>
          <cell r="E728">
            <v>62.192</v>
          </cell>
          <cell r="F728">
            <v>186.57599999999999</v>
          </cell>
        </row>
        <row r="729">
          <cell r="A729">
            <v>7</v>
          </cell>
          <cell r="B729">
            <v>7720</v>
          </cell>
          <cell r="C729">
            <v>1</v>
          </cell>
          <cell r="D729">
            <v>52</v>
          </cell>
          <cell r="E729">
            <v>31.420999999999999</v>
          </cell>
          <cell r="F729">
            <v>94.263000000000005</v>
          </cell>
        </row>
        <row r="730">
          <cell r="A730">
            <v>7</v>
          </cell>
          <cell r="B730">
            <v>7722</v>
          </cell>
          <cell r="C730">
            <v>1</v>
          </cell>
          <cell r="D730">
            <v>52</v>
          </cell>
          <cell r="E730">
            <v>22.899000000000001</v>
          </cell>
          <cell r="F730">
            <v>68.697000000000003</v>
          </cell>
        </row>
        <row r="731">
          <cell r="A731">
            <v>7</v>
          </cell>
          <cell r="B731">
            <v>7750</v>
          </cell>
          <cell r="C731">
            <v>1</v>
          </cell>
          <cell r="D731">
            <v>4</v>
          </cell>
          <cell r="E731">
            <v>-1.97655</v>
          </cell>
          <cell r="F731">
            <v>-3.0942759999999998</v>
          </cell>
        </row>
        <row r="732">
          <cell r="A732">
            <v>7</v>
          </cell>
          <cell r="B732">
            <v>7750</v>
          </cell>
          <cell r="C732">
            <v>1</v>
          </cell>
          <cell r="D732">
            <v>51</v>
          </cell>
          <cell r="E732">
            <v>26.431612000000001</v>
          </cell>
          <cell r="F732">
            <v>78.781536000000003</v>
          </cell>
        </row>
        <row r="733">
          <cell r="A733">
            <v>7</v>
          </cell>
          <cell r="B733">
            <v>7750</v>
          </cell>
          <cell r="C733">
            <v>1</v>
          </cell>
          <cell r="D733">
            <v>52</v>
          </cell>
          <cell r="E733">
            <v>3.5336449999999999</v>
          </cell>
          <cell r="F733">
            <v>13.622337999999999</v>
          </cell>
        </row>
        <row r="734">
          <cell r="A734">
            <v>7</v>
          </cell>
          <cell r="B734">
            <v>7750</v>
          </cell>
          <cell r="C734">
            <v>1</v>
          </cell>
          <cell r="D734">
            <v>591</v>
          </cell>
          <cell r="E734">
            <v>0.01</v>
          </cell>
          <cell r="F734">
            <v>0.01</v>
          </cell>
        </row>
        <row r="735">
          <cell r="A735">
            <v>7</v>
          </cell>
          <cell r="B735">
            <v>7755</v>
          </cell>
          <cell r="C735">
            <v>1</v>
          </cell>
          <cell r="D735">
            <v>4</v>
          </cell>
          <cell r="E735">
            <v>0</v>
          </cell>
          <cell r="F735">
            <v>-0.24851699999999999</v>
          </cell>
        </row>
        <row r="736">
          <cell r="A736">
            <v>7</v>
          </cell>
          <cell r="B736">
            <v>7755</v>
          </cell>
          <cell r="C736">
            <v>1</v>
          </cell>
          <cell r="D736">
            <v>51</v>
          </cell>
          <cell r="E736">
            <v>12.637738000000001</v>
          </cell>
          <cell r="F736">
            <v>37.318939</v>
          </cell>
        </row>
        <row r="737">
          <cell r="A737">
            <v>7</v>
          </cell>
          <cell r="B737">
            <v>7755</v>
          </cell>
          <cell r="C737">
            <v>1</v>
          </cell>
          <cell r="D737">
            <v>52</v>
          </cell>
          <cell r="E737">
            <v>2.4680460000000002</v>
          </cell>
          <cell r="F737">
            <v>9.9565959999999993</v>
          </cell>
        </row>
        <row r="738">
          <cell r="A738">
            <v>7</v>
          </cell>
          <cell r="B738">
            <v>7755</v>
          </cell>
          <cell r="C738">
            <v>1</v>
          </cell>
          <cell r="D738">
            <v>591</v>
          </cell>
          <cell r="E738">
            <v>6.6744380000000003</v>
          </cell>
          <cell r="F738">
            <v>17.790616</v>
          </cell>
        </row>
        <row r="739">
          <cell r="A739">
            <v>7</v>
          </cell>
          <cell r="B739">
            <v>7795</v>
          </cell>
          <cell r="C739">
            <v>1</v>
          </cell>
          <cell r="D739">
            <v>4</v>
          </cell>
          <cell r="E739">
            <v>-0.12801100000000001</v>
          </cell>
          <cell r="F739">
            <v>-0.38403300000000001</v>
          </cell>
        </row>
        <row r="740">
          <cell r="A740">
            <v>7</v>
          </cell>
          <cell r="B740">
            <v>7795</v>
          </cell>
          <cell r="C740">
            <v>1</v>
          </cell>
          <cell r="D740">
            <v>52</v>
          </cell>
          <cell r="E740">
            <v>1E-3</v>
          </cell>
          <cell r="F740">
            <v>0.107958</v>
          </cell>
        </row>
        <row r="741">
          <cell r="A741">
            <v>7</v>
          </cell>
          <cell r="B741">
            <v>7795</v>
          </cell>
          <cell r="C741">
            <v>5</v>
          </cell>
          <cell r="D741">
            <v>52</v>
          </cell>
          <cell r="E741">
            <v>0.62016099999999996</v>
          </cell>
          <cell r="F741">
            <v>2.2389000000000001</v>
          </cell>
        </row>
        <row r="742">
          <cell r="A742">
            <v>7</v>
          </cell>
          <cell r="B742">
            <v>7795</v>
          </cell>
          <cell r="C742">
            <v>6</v>
          </cell>
          <cell r="D742">
            <v>52</v>
          </cell>
          <cell r="E742">
            <v>0.99524800000000002</v>
          </cell>
          <cell r="F742">
            <v>41.783470000000001</v>
          </cell>
        </row>
        <row r="743">
          <cell r="A743">
            <v>7</v>
          </cell>
          <cell r="B743">
            <v>7795</v>
          </cell>
          <cell r="C743">
            <v>6</v>
          </cell>
          <cell r="D743">
            <v>591</v>
          </cell>
          <cell r="E743">
            <v>17.845656000000002</v>
          </cell>
          <cell r="F743">
            <v>42.845655999999998</v>
          </cell>
        </row>
        <row r="744">
          <cell r="A744">
            <v>7</v>
          </cell>
          <cell r="B744">
            <v>7821</v>
          </cell>
          <cell r="C744">
            <v>1</v>
          </cell>
          <cell r="D744">
            <v>4</v>
          </cell>
          <cell r="E744">
            <v>-8.3810470000000006</v>
          </cell>
          <cell r="F744">
            <v>-23.239889999999999</v>
          </cell>
        </row>
        <row r="745">
          <cell r="A745">
            <v>7</v>
          </cell>
          <cell r="B745">
            <v>7821</v>
          </cell>
          <cell r="C745">
            <v>1</v>
          </cell>
          <cell r="D745">
            <v>51</v>
          </cell>
          <cell r="E745">
            <v>53.719355999999998</v>
          </cell>
          <cell r="F745">
            <v>160.29125999999999</v>
          </cell>
        </row>
        <row r="746">
          <cell r="A746">
            <v>7</v>
          </cell>
          <cell r="B746">
            <v>7821</v>
          </cell>
          <cell r="C746">
            <v>1</v>
          </cell>
          <cell r="D746">
            <v>52</v>
          </cell>
          <cell r="E746">
            <v>26.519017999999999</v>
          </cell>
          <cell r="F746">
            <v>68.229303000000002</v>
          </cell>
        </row>
        <row r="747">
          <cell r="A747">
            <v>7</v>
          </cell>
          <cell r="B747">
            <v>7821</v>
          </cell>
          <cell r="C747">
            <v>1</v>
          </cell>
          <cell r="D747">
            <v>591</v>
          </cell>
          <cell r="E747">
            <v>0.10199999999999999</v>
          </cell>
          <cell r="F747">
            <v>0.10199999999999999</v>
          </cell>
        </row>
        <row r="748">
          <cell r="A748">
            <v>7</v>
          </cell>
          <cell r="B748">
            <v>7825</v>
          </cell>
          <cell r="C748">
            <v>1</v>
          </cell>
          <cell r="D748">
            <v>4</v>
          </cell>
          <cell r="E748">
            <v>-5.3526999999999998E-2</v>
          </cell>
          <cell r="F748">
            <v>0.69741600000000004</v>
          </cell>
        </row>
        <row r="749">
          <cell r="A749">
            <v>7</v>
          </cell>
          <cell r="B749">
            <v>7825</v>
          </cell>
          <cell r="C749">
            <v>1</v>
          </cell>
          <cell r="D749">
            <v>591</v>
          </cell>
          <cell r="E749">
            <v>775.08294899999999</v>
          </cell>
          <cell r="F749">
            <v>2310.7612330000002</v>
          </cell>
        </row>
        <row r="750">
          <cell r="A750">
            <v>7</v>
          </cell>
          <cell r="B750">
            <v>7827</v>
          </cell>
          <cell r="C750">
            <v>1</v>
          </cell>
          <cell r="D750">
            <v>4</v>
          </cell>
          <cell r="E750">
            <v>-2.7254E-2</v>
          </cell>
          <cell r="F750">
            <v>-1.058943</v>
          </cell>
        </row>
        <row r="751">
          <cell r="A751">
            <v>7</v>
          </cell>
          <cell r="B751">
            <v>7827</v>
          </cell>
          <cell r="C751">
            <v>1</v>
          </cell>
          <cell r="D751">
            <v>52</v>
          </cell>
          <cell r="E751">
            <v>16.244793999999999</v>
          </cell>
          <cell r="F751">
            <v>23.313099000000001</v>
          </cell>
        </row>
        <row r="752">
          <cell r="A752">
            <v>7</v>
          </cell>
          <cell r="B752">
            <v>7827</v>
          </cell>
          <cell r="C752">
            <v>1</v>
          </cell>
          <cell r="D752">
            <v>591</v>
          </cell>
          <cell r="E752">
            <v>3787.2855939999999</v>
          </cell>
          <cell r="F752">
            <v>11190.392252</v>
          </cell>
        </row>
        <row r="753">
          <cell r="A753">
            <v>7</v>
          </cell>
          <cell r="B753">
            <v>7831</v>
          </cell>
          <cell r="C753">
            <v>1</v>
          </cell>
          <cell r="D753">
            <v>52</v>
          </cell>
          <cell r="E753">
            <v>-3.8048820000000001</v>
          </cell>
          <cell r="F753">
            <v>-2.7415280000000002</v>
          </cell>
        </row>
        <row r="754">
          <cell r="A754">
            <v>7</v>
          </cell>
          <cell r="B754">
            <v>7831</v>
          </cell>
          <cell r="C754">
            <v>1</v>
          </cell>
          <cell r="D754">
            <v>591</v>
          </cell>
          <cell r="E754">
            <v>11.621874</v>
          </cell>
          <cell r="F754">
            <v>17.523347999999999</v>
          </cell>
        </row>
        <row r="755">
          <cell r="A755">
            <v>7</v>
          </cell>
          <cell r="B755">
            <v>7980</v>
          </cell>
          <cell r="C755">
            <v>1</v>
          </cell>
          <cell r="D755">
            <v>4</v>
          </cell>
          <cell r="E755">
            <v>-55.64</v>
          </cell>
          <cell r="F755">
            <v>-177.59962200000001</v>
          </cell>
        </row>
        <row r="756">
          <cell r="A756">
            <v>7</v>
          </cell>
          <cell r="B756">
            <v>7980</v>
          </cell>
          <cell r="C756">
            <v>1</v>
          </cell>
          <cell r="D756">
            <v>51</v>
          </cell>
          <cell r="E756">
            <v>56.552840000000003</v>
          </cell>
          <cell r="F756">
            <v>165.386077</v>
          </cell>
        </row>
        <row r="757">
          <cell r="A757">
            <v>7</v>
          </cell>
          <cell r="B757">
            <v>7980</v>
          </cell>
          <cell r="C757">
            <v>1</v>
          </cell>
          <cell r="D757">
            <v>52</v>
          </cell>
          <cell r="E757">
            <v>20.841866</v>
          </cell>
          <cell r="F757">
            <v>58.045293000000001</v>
          </cell>
        </row>
        <row r="758">
          <cell r="A758">
            <v>7</v>
          </cell>
          <cell r="B758">
            <v>7980</v>
          </cell>
          <cell r="C758">
            <v>1</v>
          </cell>
          <cell r="D758">
            <v>591</v>
          </cell>
          <cell r="E758">
            <v>0.52607999999999999</v>
          </cell>
          <cell r="F758">
            <v>1.05216</v>
          </cell>
        </row>
        <row r="759">
          <cell r="A759">
            <v>7</v>
          </cell>
          <cell r="B759">
            <v>7981</v>
          </cell>
          <cell r="C759">
            <v>1</v>
          </cell>
          <cell r="D759">
            <v>51</v>
          </cell>
          <cell r="E759">
            <v>0.60299899999999995</v>
          </cell>
          <cell r="F759">
            <v>1.8902669999999999</v>
          </cell>
        </row>
        <row r="760">
          <cell r="A760">
            <v>7</v>
          </cell>
          <cell r="B760">
            <v>7981</v>
          </cell>
          <cell r="C760">
            <v>1</v>
          </cell>
          <cell r="D760">
            <v>52</v>
          </cell>
          <cell r="E760">
            <v>7.8248999999999999E-2</v>
          </cell>
          <cell r="F760">
            <v>0.23474700000000001</v>
          </cell>
        </row>
        <row r="761">
          <cell r="A761">
            <v>7</v>
          </cell>
          <cell r="B761">
            <v>7981</v>
          </cell>
          <cell r="C761">
            <v>1</v>
          </cell>
          <cell r="D761">
            <v>591</v>
          </cell>
          <cell r="E761">
            <v>0</v>
          </cell>
          <cell r="F761">
            <v>17.476116000000001</v>
          </cell>
        </row>
        <row r="762">
          <cell r="A762">
            <v>7</v>
          </cell>
          <cell r="B762">
            <v>7982</v>
          </cell>
          <cell r="C762">
            <v>1</v>
          </cell>
          <cell r="D762">
            <v>51</v>
          </cell>
          <cell r="E762">
            <v>6.4820000000000003E-2</v>
          </cell>
          <cell r="F762">
            <v>0.19445999999999999</v>
          </cell>
        </row>
        <row r="763">
          <cell r="A763">
            <v>7</v>
          </cell>
          <cell r="B763">
            <v>7982</v>
          </cell>
          <cell r="C763">
            <v>1</v>
          </cell>
          <cell r="D763">
            <v>52</v>
          </cell>
          <cell r="E763">
            <v>41.83155</v>
          </cell>
          <cell r="F763">
            <v>100.572418</v>
          </cell>
        </row>
        <row r="764">
          <cell r="A764">
            <v>7</v>
          </cell>
          <cell r="B764">
            <v>7982</v>
          </cell>
          <cell r="C764">
            <v>1</v>
          </cell>
          <cell r="D764">
            <v>591</v>
          </cell>
          <cell r="E764">
            <v>131.17506499999999</v>
          </cell>
          <cell r="F764">
            <v>284.02343100000002</v>
          </cell>
        </row>
        <row r="765">
          <cell r="A765">
            <v>7</v>
          </cell>
          <cell r="B765">
            <v>7983</v>
          </cell>
          <cell r="C765">
            <v>1</v>
          </cell>
          <cell r="D765">
            <v>52</v>
          </cell>
          <cell r="E765">
            <v>0</v>
          </cell>
          <cell r="F765">
            <v>4.1E-5</v>
          </cell>
        </row>
        <row r="766">
          <cell r="A766">
            <v>7</v>
          </cell>
          <cell r="B766">
            <v>7983</v>
          </cell>
          <cell r="C766">
            <v>1</v>
          </cell>
          <cell r="D766">
            <v>591</v>
          </cell>
          <cell r="E766">
            <v>7.6437549999999996</v>
          </cell>
          <cell r="F766">
            <v>22.407796999999999</v>
          </cell>
        </row>
        <row r="767">
          <cell r="A767">
            <v>7</v>
          </cell>
          <cell r="B767">
            <v>7984</v>
          </cell>
          <cell r="C767">
            <v>1</v>
          </cell>
          <cell r="D767">
            <v>4</v>
          </cell>
          <cell r="E767">
            <v>-1.8944460000000001</v>
          </cell>
          <cell r="F767">
            <v>-4.2062390000000001</v>
          </cell>
        </row>
        <row r="768">
          <cell r="A768">
            <v>7</v>
          </cell>
          <cell r="B768">
            <v>7984</v>
          </cell>
          <cell r="C768">
            <v>1</v>
          </cell>
          <cell r="D768">
            <v>51</v>
          </cell>
          <cell r="E768">
            <v>2.5151759999999999</v>
          </cell>
          <cell r="F768">
            <v>7.723115</v>
          </cell>
        </row>
        <row r="769">
          <cell r="A769">
            <v>7</v>
          </cell>
          <cell r="B769">
            <v>7984</v>
          </cell>
          <cell r="C769">
            <v>1</v>
          </cell>
          <cell r="D769">
            <v>52</v>
          </cell>
          <cell r="E769">
            <v>93.393626999999995</v>
          </cell>
          <cell r="F769">
            <v>208.61965699999999</v>
          </cell>
        </row>
        <row r="770">
          <cell r="A770">
            <v>7</v>
          </cell>
          <cell r="B770">
            <v>7984</v>
          </cell>
          <cell r="C770">
            <v>1</v>
          </cell>
          <cell r="D770">
            <v>591</v>
          </cell>
          <cell r="E770">
            <v>2102.234633</v>
          </cell>
          <cell r="F770">
            <v>6579.30638</v>
          </cell>
        </row>
        <row r="771">
          <cell r="A771">
            <v>7</v>
          </cell>
          <cell r="B771">
            <v>7985</v>
          </cell>
          <cell r="C771">
            <v>1</v>
          </cell>
          <cell r="D771">
            <v>591</v>
          </cell>
          <cell r="E771">
            <v>1.4159999999999999</v>
          </cell>
          <cell r="F771">
            <v>4.2480000000000002</v>
          </cell>
        </row>
        <row r="772">
          <cell r="A772">
            <v>7</v>
          </cell>
          <cell r="B772">
            <v>7987</v>
          </cell>
          <cell r="C772">
            <v>1</v>
          </cell>
          <cell r="D772">
            <v>51</v>
          </cell>
          <cell r="E772">
            <v>5.3032999999999997E-2</v>
          </cell>
          <cell r="F772">
            <v>0.15909899999999999</v>
          </cell>
        </row>
        <row r="773">
          <cell r="A773">
            <v>7</v>
          </cell>
          <cell r="B773">
            <v>7987</v>
          </cell>
          <cell r="C773">
            <v>1</v>
          </cell>
          <cell r="D773">
            <v>591</v>
          </cell>
          <cell r="E773">
            <v>2.584902</v>
          </cell>
          <cell r="F773">
            <v>5.7655010000000004</v>
          </cell>
        </row>
        <row r="774">
          <cell r="A774">
            <v>7</v>
          </cell>
          <cell r="B774">
            <v>7989</v>
          </cell>
          <cell r="C774">
            <v>1</v>
          </cell>
          <cell r="D774">
            <v>4</v>
          </cell>
          <cell r="E774">
            <v>-0.365985</v>
          </cell>
          <cell r="F774">
            <v>-0.23656199999999999</v>
          </cell>
        </row>
        <row r="775">
          <cell r="A775">
            <v>7</v>
          </cell>
          <cell r="B775">
            <v>7989</v>
          </cell>
          <cell r="C775">
            <v>1</v>
          </cell>
          <cell r="D775">
            <v>52</v>
          </cell>
          <cell r="E775">
            <v>7.4001999999999999</v>
          </cell>
          <cell r="F775">
            <v>22.204785000000001</v>
          </cell>
        </row>
        <row r="776">
          <cell r="A776">
            <v>7</v>
          </cell>
          <cell r="B776">
            <v>7989</v>
          </cell>
          <cell r="C776">
            <v>1</v>
          </cell>
          <cell r="D776">
            <v>591</v>
          </cell>
          <cell r="E776">
            <v>764.87610199999995</v>
          </cell>
          <cell r="F776">
            <v>2379.946629</v>
          </cell>
        </row>
        <row r="777">
          <cell r="A777">
            <v>7</v>
          </cell>
          <cell r="B777">
            <v>7999</v>
          </cell>
          <cell r="C777">
            <v>1</v>
          </cell>
          <cell r="D777">
            <v>51</v>
          </cell>
          <cell r="E777">
            <v>16.276655999999999</v>
          </cell>
          <cell r="F777">
            <v>46.382719000000002</v>
          </cell>
        </row>
        <row r="778">
          <cell r="A778">
            <v>7</v>
          </cell>
          <cell r="B778">
            <v>7999</v>
          </cell>
          <cell r="C778">
            <v>1</v>
          </cell>
          <cell r="D778">
            <v>52</v>
          </cell>
          <cell r="E778">
            <v>4.6840140000000003</v>
          </cell>
          <cell r="F778">
            <v>13.118016000000001</v>
          </cell>
        </row>
        <row r="779">
          <cell r="A779">
            <v>7</v>
          </cell>
          <cell r="B779">
            <v>7999</v>
          </cell>
          <cell r="C779">
            <v>1</v>
          </cell>
          <cell r="D779">
            <v>591</v>
          </cell>
          <cell r="E779">
            <v>26.071999999999999</v>
          </cell>
          <cell r="F779">
            <v>79.316000000000003</v>
          </cell>
        </row>
        <row r="780">
          <cell r="A780">
            <v>8</v>
          </cell>
          <cell r="B780">
            <v>8101</v>
          </cell>
          <cell r="C780">
            <v>1</v>
          </cell>
          <cell r="D780">
            <v>4</v>
          </cell>
          <cell r="E780">
            <v>-0.41649999999999998</v>
          </cell>
          <cell r="F780">
            <v>-2.4163299999999999</v>
          </cell>
        </row>
        <row r="781">
          <cell r="A781">
            <v>8</v>
          </cell>
          <cell r="B781">
            <v>8101</v>
          </cell>
          <cell r="C781">
            <v>1</v>
          </cell>
          <cell r="D781">
            <v>51</v>
          </cell>
          <cell r="E781">
            <v>32.970193999999999</v>
          </cell>
          <cell r="F781">
            <v>97.047099000000003</v>
          </cell>
        </row>
        <row r="782">
          <cell r="A782">
            <v>8</v>
          </cell>
          <cell r="B782">
            <v>8101</v>
          </cell>
          <cell r="C782">
            <v>1</v>
          </cell>
          <cell r="D782">
            <v>52</v>
          </cell>
          <cell r="E782">
            <v>12.729766</v>
          </cell>
          <cell r="F782">
            <v>36.658034999999998</v>
          </cell>
        </row>
        <row r="783">
          <cell r="A783">
            <v>8</v>
          </cell>
          <cell r="B783">
            <v>8101</v>
          </cell>
          <cell r="C783">
            <v>1</v>
          </cell>
          <cell r="D783">
            <v>591</v>
          </cell>
          <cell r="E783">
            <v>5.0000000000000001E-3</v>
          </cell>
          <cell r="F783">
            <v>1.9E-2</v>
          </cell>
        </row>
        <row r="784">
          <cell r="A784">
            <v>8</v>
          </cell>
          <cell r="B784">
            <v>8202</v>
          </cell>
          <cell r="C784">
            <v>1</v>
          </cell>
          <cell r="D784">
            <v>4</v>
          </cell>
          <cell r="E784">
            <v>0</v>
          </cell>
          <cell r="F784">
            <v>-23.785247999999999</v>
          </cell>
        </row>
        <row r="785">
          <cell r="A785">
            <v>8</v>
          </cell>
          <cell r="B785">
            <v>8202</v>
          </cell>
          <cell r="C785">
            <v>1</v>
          </cell>
          <cell r="D785">
            <v>51</v>
          </cell>
          <cell r="E785">
            <v>46.584757000000003</v>
          </cell>
          <cell r="F785">
            <v>137.07609400000001</v>
          </cell>
        </row>
        <row r="786">
          <cell r="A786">
            <v>8</v>
          </cell>
          <cell r="B786">
            <v>8202</v>
          </cell>
          <cell r="C786">
            <v>1</v>
          </cell>
          <cell r="D786">
            <v>52</v>
          </cell>
          <cell r="E786">
            <v>31.694365000000001</v>
          </cell>
          <cell r="F786">
            <v>81.91498</v>
          </cell>
        </row>
        <row r="787">
          <cell r="A787">
            <v>8</v>
          </cell>
          <cell r="B787">
            <v>8202</v>
          </cell>
          <cell r="C787">
            <v>1</v>
          </cell>
          <cell r="D787">
            <v>591</v>
          </cell>
          <cell r="E787">
            <v>0.05</v>
          </cell>
          <cell r="F787">
            <v>0.05</v>
          </cell>
        </row>
        <row r="788">
          <cell r="A788">
            <v>8</v>
          </cell>
          <cell r="B788">
            <v>8206</v>
          </cell>
          <cell r="C788">
            <v>1</v>
          </cell>
          <cell r="D788">
            <v>4</v>
          </cell>
          <cell r="E788">
            <v>5.8743999999999998E-2</v>
          </cell>
          <cell r="F788">
            <v>5.8743999999999998E-2</v>
          </cell>
        </row>
        <row r="789">
          <cell r="A789">
            <v>8</v>
          </cell>
          <cell r="B789">
            <v>8206</v>
          </cell>
          <cell r="C789">
            <v>1</v>
          </cell>
          <cell r="D789">
            <v>51</v>
          </cell>
          <cell r="E789">
            <v>2.3630999999999999E-2</v>
          </cell>
          <cell r="F789">
            <v>7.0446999999999996E-2</v>
          </cell>
        </row>
        <row r="790">
          <cell r="A790">
            <v>8</v>
          </cell>
          <cell r="B790">
            <v>8206</v>
          </cell>
          <cell r="C790">
            <v>1</v>
          </cell>
          <cell r="D790">
            <v>52</v>
          </cell>
          <cell r="E790">
            <v>-3.1020000000000002E-3</v>
          </cell>
          <cell r="F790">
            <v>2.8E-5</v>
          </cell>
        </row>
        <row r="791">
          <cell r="A791">
            <v>8</v>
          </cell>
          <cell r="B791">
            <v>8206</v>
          </cell>
          <cell r="C791">
            <v>1</v>
          </cell>
          <cell r="D791">
            <v>591</v>
          </cell>
          <cell r="E791">
            <v>2642.2484009999998</v>
          </cell>
          <cell r="F791">
            <v>6917.2724509999998</v>
          </cell>
        </row>
        <row r="792">
          <cell r="A792">
            <v>8</v>
          </cell>
          <cell r="B792">
            <v>8208</v>
          </cell>
          <cell r="C792">
            <v>1</v>
          </cell>
          <cell r="D792">
            <v>4</v>
          </cell>
          <cell r="E792">
            <v>-0.318965</v>
          </cell>
          <cell r="F792">
            <v>-0.318965</v>
          </cell>
        </row>
        <row r="793">
          <cell r="A793">
            <v>8</v>
          </cell>
          <cell r="B793">
            <v>8208</v>
          </cell>
          <cell r="C793">
            <v>1</v>
          </cell>
          <cell r="D793">
            <v>591</v>
          </cell>
          <cell r="E793">
            <v>58.025115</v>
          </cell>
          <cell r="F793">
            <v>145.724459</v>
          </cell>
        </row>
        <row r="794">
          <cell r="A794">
            <v>8</v>
          </cell>
          <cell r="B794">
            <v>8209</v>
          </cell>
          <cell r="C794">
            <v>1</v>
          </cell>
          <cell r="D794">
            <v>52</v>
          </cell>
          <cell r="E794">
            <v>0.75374300000000005</v>
          </cell>
          <cell r="F794">
            <v>2.4785539999999999</v>
          </cell>
        </row>
        <row r="795">
          <cell r="A795">
            <v>8</v>
          </cell>
          <cell r="B795">
            <v>8209</v>
          </cell>
          <cell r="C795">
            <v>1</v>
          </cell>
          <cell r="D795">
            <v>591</v>
          </cell>
          <cell r="E795">
            <v>4.1539299999999999</v>
          </cell>
          <cell r="F795">
            <v>14.739827999999999</v>
          </cell>
        </row>
        <row r="796">
          <cell r="A796">
            <v>8</v>
          </cell>
          <cell r="B796">
            <v>8301</v>
          </cell>
          <cell r="C796">
            <v>1</v>
          </cell>
          <cell r="D796">
            <v>4</v>
          </cell>
          <cell r="E796">
            <v>-0.141015</v>
          </cell>
          <cell r="F796">
            <v>-0.50454200000000005</v>
          </cell>
        </row>
        <row r="797">
          <cell r="A797">
            <v>8</v>
          </cell>
          <cell r="B797">
            <v>8301</v>
          </cell>
          <cell r="C797">
            <v>1</v>
          </cell>
          <cell r="D797">
            <v>51</v>
          </cell>
          <cell r="E797">
            <v>18.897300999999999</v>
          </cell>
          <cell r="F797">
            <v>55.611637999999999</v>
          </cell>
        </row>
        <row r="798">
          <cell r="A798">
            <v>8</v>
          </cell>
          <cell r="B798">
            <v>8301</v>
          </cell>
          <cell r="C798">
            <v>1</v>
          </cell>
          <cell r="D798">
            <v>52</v>
          </cell>
          <cell r="E798">
            <v>7.0799519999999996</v>
          </cell>
          <cell r="F798">
            <v>22.046511000000002</v>
          </cell>
        </row>
        <row r="799">
          <cell r="A799">
            <v>8</v>
          </cell>
          <cell r="B799">
            <v>8305</v>
          </cell>
          <cell r="C799">
            <v>1</v>
          </cell>
          <cell r="D799">
            <v>4</v>
          </cell>
          <cell r="E799">
            <v>-3.3040940000000001</v>
          </cell>
          <cell r="F799">
            <v>-3.3442440000000002</v>
          </cell>
        </row>
        <row r="800">
          <cell r="A800">
            <v>8</v>
          </cell>
          <cell r="B800">
            <v>8305</v>
          </cell>
          <cell r="C800">
            <v>1</v>
          </cell>
          <cell r="D800">
            <v>51</v>
          </cell>
          <cell r="E800">
            <v>12.201433</v>
          </cell>
          <cell r="F800">
            <v>35.565235000000001</v>
          </cell>
        </row>
        <row r="801">
          <cell r="A801">
            <v>8</v>
          </cell>
          <cell r="B801">
            <v>8305</v>
          </cell>
          <cell r="C801">
            <v>1</v>
          </cell>
          <cell r="D801">
            <v>52</v>
          </cell>
          <cell r="E801">
            <v>3.7356370000000001</v>
          </cell>
          <cell r="F801">
            <v>13.547262</v>
          </cell>
        </row>
        <row r="802">
          <cell r="A802">
            <v>8</v>
          </cell>
          <cell r="B802">
            <v>8305</v>
          </cell>
          <cell r="C802">
            <v>1</v>
          </cell>
          <cell r="D802">
            <v>591</v>
          </cell>
          <cell r="E802">
            <v>0.61874899999999999</v>
          </cell>
          <cell r="F802">
            <v>0.94774899999999995</v>
          </cell>
        </row>
        <row r="803">
          <cell r="A803">
            <v>8</v>
          </cell>
          <cell r="B803">
            <v>8324</v>
          </cell>
          <cell r="C803">
            <v>1</v>
          </cell>
          <cell r="D803">
            <v>4</v>
          </cell>
          <cell r="E803">
            <v>-9.5376080000000005</v>
          </cell>
          <cell r="F803">
            <v>-26.145095999999999</v>
          </cell>
        </row>
        <row r="804">
          <cell r="A804">
            <v>8</v>
          </cell>
          <cell r="B804">
            <v>8324</v>
          </cell>
          <cell r="C804">
            <v>1</v>
          </cell>
          <cell r="D804">
            <v>51</v>
          </cell>
          <cell r="E804">
            <v>7.4153840000000004</v>
          </cell>
          <cell r="F804">
            <v>22.836084</v>
          </cell>
        </row>
        <row r="805">
          <cell r="A805">
            <v>8</v>
          </cell>
          <cell r="B805">
            <v>8324</v>
          </cell>
          <cell r="C805">
            <v>1</v>
          </cell>
          <cell r="D805">
            <v>52</v>
          </cell>
          <cell r="E805">
            <v>22.203410999999999</v>
          </cell>
          <cell r="F805">
            <v>52.740484000000002</v>
          </cell>
        </row>
        <row r="806">
          <cell r="A806">
            <v>8</v>
          </cell>
          <cell r="B806">
            <v>8324</v>
          </cell>
          <cell r="C806">
            <v>1</v>
          </cell>
          <cell r="D806">
            <v>591</v>
          </cell>
          <cell r="E806">
            <v>0.09</v>
          </cell>
          <cell r="F806">
            <v>0.26999000000000001</v>
          </cell>
        </row>
        <row r="807">
          <cell r="A807">
            <v>8</v>
          </cell>
          <cell r="B807">
            <v>8327</v>
          </cell>
          <cell r="C807">
            <v>1</v>
          </cell>
          <cell r="D807">
            <v>4</v>
          </cell>
          <cell r="E807">
            <v>0</v>
          </cell>
          <cell r="F807">
            <v>-33.613140000000001</v>
          </cell>
        </row>
        <row r="808">
          <cell r="A808">
            <v>8</v>
          </cell>
          <cell r="B808">
            <v>8327</v>
          </cell>
          <cell r="C808">
            <v>1</v>
          </cell>
          <cell r="D808">
            <v>51</v>
          </cell>
          <cell r="E808">
            <v>6.0359030000000002</v>
          </cell>
          <cell r="F808">
            <v>16.568947000000001</v>
          </cell>
        </row>
        <row r="809">
          <cell r="A809">
            <v>8</v>
          </cell>
          <cell r="B809">
            <v>8327</v>
          </cell>
          <cell r="C809">
            <v>1</v>
          </cell>
          <cell r="D809">
            <v>52</v>
          </cell>
          <cell r="E809">
            <v>2.425271</v>
          </cell>
          <cell r="F809">
            <v>7.0776620000000001</v>
          </cell>
        </row>
        <row r="810">
          <cell r="A810">
            <v>8</v>
          </cell>
          <cell r="B810">
            <v>8327</v>
          </cell>
          <cell r="C810">
            <v>1</v>
          </cell>
          <cell r="D810">
            <v>591</v>
          </cell>
          <cell r="E810">
            <v>0.174931</v>
          </cell>
          <cell r="F810">
            <v>4.2721070000000001</v>
          </cell>
        </row>
        <row r="811">
          <cell r="A811">
            <v>8</v>
          </cell>
          <cell r="B811">
            <v>8340</v>
          </cell>
          <cell r="C811">
            <v>1</v>
          </cell>
          <cell r="D811">
            <v>52</v>
          </cell>
          <cell r="E811">
            <v>24.946999999999999</v>
          </cell>
          <cell r="F811">
            <v>73.376000000000005</v>
          </cell>
        </row>
        <row r="812">
          <cell r="A812">
            <v>8</v>
          </cell>
          <cell r="B812">
            <v>8340</v>
          </cell>
          <cell r="C812">
            <v>6</v>
          </cell>
          <cell r="D812">
            <v>591</v>
          </cell>
          <cell r="E812">
            <v>0.35</v>
          </cell>
          <cell r="F812">
            <v>10.35</v>
          </cell>
        </row>
        <row r="813">
          <cell r="A813">
            <v>8</v>
          </cell>
          <cell r="B813">
            <v>8358</v>
          </cell>
          <cell r="C813">
            <v>1</v>
          </cell>
          <cell r="D813">
            <v>4</v>
          </cell>
          <cell r="E813">
            <v>-45.164681999999999</v>
          </cell>
          <cell r="F813">
            <v>-128.75429600000001</v>
          </cell>
        </row>
        <row r="814">
          <cell r="A814">
            <v>8</v>
          </cell>
          <cell r="B814">
            <v>8358</v>
          </cell>
          <cell r="C814">
            <v>1</v>
          </cell>
          <cell r="D814">
            <v>51</v>
          </cell>
          <cell r="E814">
            <v>255.35989599999999</v>
          </cell>
          <cell r="F814">
            <v>761.70545700000002</v>
          </cell>
        </row>
        <row r="815">
          <cell r="A815">
            <v>8</v>
          </cell>
          <cell r="B815">
            <v>8358</v>
          </cell>
          <cell r="C815">
            <v>1</v>
          </cell>
          <cell r="D815">
            <v>52</v>
          </cell>
          <cell r="E815">
            <v>120.770577</v>
          </cell>
          <cell r="F815">
            <v>337.486604</v>
          </cell>
        </row>
        <row r="816">
          <cell r="A816">
            <v>8</v>
          </cell>
          <cell r="B816">
            <v>8358</v>
          </cell>
          <cell r="C816">
            <v>5</v>
          </cell>
          <cell r="D816">
            <v>52</v>
          </cell>
          <cell r="E816">
            <v>0.52338499999999999</v>
          </cell>
          <cell r="F816">
            <v>18.569115</v>
          </cell>
        </row>
        <row r="817">
          <cell r="A817">
            <v>8</v>
          </cell>
          <cell r="B817">
            <v>8358</v>
          </cell>
          <cell r="C817">
            <v>6</v>
          </cell>
          <cell r="D817">
            <v>52</v>
          </cell>
          <cell r="E817">
            <v>13.37191</v>
          </cell>
          <cell r="F817">
            <v>29.866582000000001</v>
          </cell>
        </row>
        <row r="818">
          <cell r="A818">
            <v>8</v>
          </cell>
          <cell r="B818">
            <v>8373</v>
          </cell>
          <cell r="C818">
            <v>1</v>
          </cell>
          <cell r="D818">
            <v>4</v>
          </cell>
          <cell r="E818">
            <v>142.92380800000001</v>
          </cell>
          <cell r="F818">
            <v>-357.321192</v>
          </cell>
        </row>
        <row r="819">
          <cell r="A819">
            <v>8</v>
          </cell>
          <cell r="B819">
            <v>8373</v>
          </cell>
          <cell r="C819">
            <v>1</v>
          </cell>
          <cell r="D819">
            <v>51</v>
          </cell>
          <cell r="E819">
            <v>2025.2473359999999</v>
          </cell>
          <cell r="F819">
            <v>6316.9677410000004</v>
          </cell>
        </row>
        <row r="820">
          <cell r="A820">
            <v>8</v>
          </cell>
          <cell r="B820">
            <v>8373</v>
          </cell>
          <cell r="C820">
            <v>1</v>
          </cell>
          <cell r="D820">
            <v>52</v>
          </cell>
          <cell r="E820">
            <v>346.62974800000001</v>
          </cell>
          <cell r="F820">
            <v>2032.0055430000002</v>
          </cell>
        </row>
        <row r="821">
          <cell r="A821">
            <v>8</v>
          </cell>
          <cell r="B821">
            <v>8373</v>
          </cell>
          <cell r="C821">
            <v>1</v>
          </cell>
          <cell r="D821">
            <v>591</v>
          </cell>
          <cell r="E821">
            <v>14.828322999999999</v>
          </cell>
          <cell r="F821">
            <v>14.828322999999999</v>
          </cell>
        </row>
        <row r="822">
          <cell r="A822">
            <v>8</v>
          </cell>
          <cell r="B822">
            <v>8373</v>
          </cell>
          <cell r="C822">
            <v>5</v>
          </cell>
          <cell r="D822">
            <v>52</v>
          </cell>
          <cell r="E822">
            <v>123.390435</v>
          </cell>
          <cell r="F822">
            <v>231.60693499999999</v>
          </cell>
        </row>
        <row r="823">
          <cell r="A823">
            <v>8</v>
          </cell>
          <cell r="B823">
            <v>8373</v>
          </cell>
          <cell r="C823">
            <v>6</v>
          </cell>
          <cell r="D823">
            <v>52</v>
          </cell>
          <cell r="E823">
            <v>-5.1186949999999998</v>
          </cell>
          <cell r="F823">
            <v>103.09780499999999</v>
          </cell>
        </row>
        <row r="824">
          <cell r="A824">
            <v>8</v>
          </cell>
          <cell r="B824">
            <v>8379</v>
          </cell>
          <cell r="C824">
            <v>1</v>
          </cell>
          <cell r="D824">
            <v>52</v>
          </cell>
          <cell r="E824">
            <v>0.09</v>
          </cell>
          <cell r="F824">
            <v>1.0111060000000001</v>
          </cell>
        </row>
        <row r="825">
          <cell r="A825">
            <v>8</v>
          </cell>
          <cell r="B825">
            <v>8383</v>
          </cell>
          <cell r="C825">
            <v>1</v>
          </cell>
          <cell r="D825">
            <v>52</v>
          </cell>
          <cell r="E825">
            <v>7.6201999999999996</v>
          </cell>
          <cell r="F825">
            <v>22.8582</v>
          </cell>
        </row>
        <row r="826">
          <cell r="A826">
            <v>8</v>
          </cell>
          <cell r="B826">
            <v>8384</v>
          </cell>
          <cell r="C826">
            <v>1</v>
          </cell>
          <cell r="D826">
            <v>52</v>
          </cell>
          <cell r="E826">
            <v>10.723599999999999</v>
          </cell>
          <cell r="F826">
            <v>32.1708</v>
          </cell>
        </row>
        <row r="827">
          <cell r="A827">
            <v>8</v>
          </cell>
          <cell r="B827">
            <v>8388</v>
          </cell>
          <cell r="C827">
            <v>1</v>
          </cell>
          <cell r="D827">
            <v>52</v>
          </cell>
          <cell r="E827">
            <v>54.2821</v>
          </cell>
          <cell r="F827">
            <v>162.84610000000001</v>
          </cell>
        </row>
        <row r="828">
          <cell r="A828">
            <v>8</v>
          </cell>
          <cell r="B828">
            <v>8397</v>
          </cell>
          <cell r="C828">
            <v>1</v>
          </cell>
          <cell r="D828">
            <v>4</v>
          </cell>
          <cell r="E828">
            <v>-19.521747999999999</v>
          </cell>
          <cell r="F828">
            <v>-20.983260000000001</v>
          </cell>
        </row>
        <row r="829">
          <cell r="A829">
            <v>8</v>
          </cell>
          <cell r="B829">
            <v>8397</v>
          </cell>
          <cell r="C829">
            <v>1</v>
          </cell>
          <cell r="D829">
            <v>51</v>
          </cell>
          <cell r="E829">
            <v>24.525053</v>
          </cell>
          <cell r="F829">
            <v>74.890417999999997</v>
          </cell>
        </row>
        <row r="830">
          <cell r="A830">
            <v>8</v>
          </cell>
          <cell r="B830">
            <v>8397</v>
          </cell>
          <cell r="C830">
            <v>1</v>
          </cell>
          <cell r="D830">
            <v>52</v>
          </cell>
          <cell r="E830">
            <v>5.5709929999999996</v>
          </cell>
          <cell r="F830">
            <v>16.723708999999999</v>
          </cell>
        </row>
        <row r="831">
          <cell r="A831">
            <v>8</v>
          </cell>
          <cell r="B831">
            <v>8397</v>
          </cell>
          <cell r="C831">
            <v>1</v>
          </cell>
          <cell r="D831">
            <v>591</v>
          </cell>
          <cell r="E831">
            <v>0.34495700000000001</v>
          </cell>
          <cell r="F831">
            <v>0.34495700000000001</v>
          </cell>
        </row>
        <row r="832">
          <cell r="A832">
            <v>8</v>
          </cell>
          <cell r="B832">
            <v>8399</v>
          </cell>
          <cell r="C832">
            <v>1</v>
          </cell>
          <cell r="D832">
            <v>51</v>
          </cell>
          <cell r="E832">
            <v>3.6913909999999999</v>
          </cell>
          <cell r="F832">
            <v>11.323542</v>
          </cell>
        </row>
        <row r="833">
          <cell r="A833">
            <v>8</v>
          </cell>
          <cell r="B833">
            <v>8399</v>
          </cell>
          <cell r="C833">
            <v>1</v>
          </cell>
          <cell r="D833">
            <v>52</v>
          </cell>
          <cell r="E833">
            <v>336.19243699999998</v>
          </cell>
          <cell r="F833">
            <v>600.80770699999994</v>
          </cell>
        </row>
        <row r="834">
          <cell r="A834">
            <v>8</v>
          </cell>
          <cell r="B834">
            <v>8399</v>
          </cell>
          <cell r="C834">
            <v>1</v>
          </cell>
          <cell r="D834">
            <v>591</v>
          </cell>
          <cell r="E834">
            <v>14.746</v>
          </cell>
          <cell r="F834">
            <v>49.738</v>
          </cell>
        </row>
        <row r="835">
          <cell r="A835">
            <v>8</v>
          </cell>
          <cell r="B835">
            <v>8399</v>
          </cell>
          <cell r="C835">
            <v>6</v>
          </cell>
          <cell r="D835">
            <v>52</v>
          </cell>
          <cell r="E835">
            <v>0</v>
          </cell>
          <cell r="F835">
            <v>2.9151050000000001</v>
          </cell>
        </row>
        <row r="836">
          <cell r="A836">
            <v>8</v>
          </cell>
          <cell r="B836">
            <v>8401</v>
          </cell>
          <cell r="C836">
            <v>1</v>
          </cell>
          <cell r="D836">
            <v>52</v>
          </cell>
          <cell r="E836">
            <v>0</v>
          </cell>
          <cell r="F836">
            <v>1.312959</v>
          </cell>
        </row>
        <row r="837">
          <cell r="A837">
            <v>8</v>
          </cell>
          <cell r="B837">
            <v>8408</v>
          </cell>
          <cell r="C837">
            <v>1</v>
          </cell>
          <cell r="D837">
            <v>52</v>
          </cell>
          <cell r="E837">
            <v>49.448787000000003</v>
          </cell>
          <cell r="F837">
            <v>99.553393999999997</v>
          </cell>
        </row>
        <row r="838">
          <cell r="A838">
            <v>8</v>
          </cell>
          <cell r="B838">
            <v>8409</v>
          </cell>
          <cell r="C838">
            <v>1</v>
          </cell>
          <cell r="D838">
            <v>52</v>
          </cell>
          <cell r="E838">
            <v>69.076165000000003</v>
          </cell>
          <cell r="F838">
            <v>112.771739</v>
          </cell>
        </row>
        <row r="839">
          <cell r="A839">
            <v>8</v>
          </cell>
          <cell r="B839">
            <v>8410</v>
          </cell>
          <cell r="C839">
            <v>1</v>
          </cell>
          <cell r="D839">
            <v>52</v>
          </cell>
          <cell r="E839">
            <v>113.461688</v>
          </cell>
          <cell r="F839">
            <v>335.65686299999999</v>
          </cell>
        </row>
        <row r="840">
          <cell r="A840">
            <v>8</v>
          </cell>
          <cell r="B840">
            <v>8412</v>
          </cell>
          <cell r="C840">
            <v>1</v>
          </cell>
          <cell r="D840">
            <v>52</v>
          </cell>
          <cell r="E840">
            <v>55.282921000000002</v>
          </cell>
          <cell r="F840">
            <v>160.37402299999999</v>
          </cell>
        </row>
        <row r="841">
          <cell r="A841">
            <v>8</v>
          </cell>
          <cell r="B841">
            <v>8413</v>
          </cell>
          <cell r="C841">
            <v>1</v>
          </cell>
          <cell r="D841">
            <v>52</v>
          </cell>
          <cell r="E841">
            <v>49.340415999999998</v>
          </cell>
          <cell r="F841">
            <v>108.285546</v>
          </cell>
        </row>
        <row r="842">
          <cell r="A842">
            <v>8</v>
          </cell>
          <cell r="B842">
            <v>8428</v>
          </cell>
          <cell r="C842">
            <v>1</v>
          </cell>
          <cell r="D842">
            <v>52</v>
          </cell>
          <cell r="E842">
            <v>15.390648000000001</v>
          </cell>
          <cell r="F842">
            <v>43.499721999999998</v>
          </cell>
        </row>
        <row r="843">
          <cell r="A843">
            <v>8</v>
          </cell>
          <cell r="B843">
            <v>8434</v>
          </cell>
          <cell r="C843">
            <v>1</v>
          </cell>
          <cell r="D843">
            <v>52</v>
          </cell>
          <cell r="E843">
            <v>111.577574</v>
          </cell>
          <cell r="F843">
            <v>327.599964</v>
          </cell>
        </row>
        <row r="844">
          <cell r="A844">
            <v>8</v>
          </cell>
          <cell r="B844">
            <v>8437</v>
          </cell>
          <cell r="C844">
            <v>1</v>
          </cell>
          <cell r="D844">
            <v>52</v>
          </cell>
          <cell r="E844">
            <v>20.993393000000001</v>
          </cell>
          <cell r="F844">
            <v>49.787764000000003</v>
          </cell>
        </row>
        <row r="845">
          <cell r="A845">
            <v>8</v>
          </cell>
          <cell r="B845">
            <v>8447</v>
          </cell>
          <cell r="C845">
            <v>1</v>
          </cell>
          <cell r="D845">
            <v>52</v>
          </cell>
          <cell r="E845">
            <v>87.381949000000006</v>
          </cell>
          <cell r="F845">
            <v>240.40511599999999</v>
          </cell>
        </row>
        <row r="846">
          <cell r="A846">
            <v>8</v>
          </cell>
          <cell r="B846">
            <v>8478</v>
          </cell>
          <cell r="C846">
            <v>1</v>
          </cell>
          <cell r="D846">
            <v>52</v>
          </cell>
          <cell r="E846">
            <v>4.8803999999999998</v>
          </cell>
          <cell r="F846">
            <v>14.6412</v>
          </cell>
        </row>
        <row r="847">
          <cell r="A847">
            <v>8</v>
          </cell>
          <cell r="B847">
            <v>8479</v>
          </cell>
          <cell r="C847">
            <v>1</v>
          </cell>
          <cell r="D847">
            <v>52</v>
          </cell>
          <cell r="E847">
            <v>7.4452999999999996</v>
          </cell>
          <cell r="F847">
            <v>22.3353</v>
          </cell>
        </row>
        <row r="848">
          <cell r="A848">
            <v>8</v>
          </cell>
          <cell r="B848">
            <v>8491</v>
          </cell>
          <cell r="C848">
            <v>1</v>
          </cell>
          <cell r="D848">
            <v>52</v>
          </cell>
          <cell r="E848">
            <v>111.684366</v>
          </cell>
          <cell r="F848">
            <v>335.053966</v>
          </cell>
        </row>
        <row r="849">
          <cell r="A849">
            <v>8</v>
          </cell>
          <cell r="B849">
            <v>8492</v>
          </cell>
          <cell r="C849">
            <v>1</v>
          </cell>
          <cell r="D849">
            <v>52</v>
          </cell>
          <cell r="E849">
            <v>45.948799999999999</v>
          </cell>
          <cell r="F849">
            <v>137.84639999999999</v>
          </cell>
        </row>
        <row r="850">
          <cell r="A850">
            <v>8</v>
          </cell>
          <cell r="B850">
            <v>8493</v>
          </cell>
          <cell r="C850">
            <v>1</v>
          </cell>
          <cell r="D850">
            <v>52</v>
          </cell>
          <cell r="E850">
            <v>40.362900000000003</v>
          </cell>
          <cell r="F850">
            <v>121.0887</v>
          </cell>
        </row>
        <row r="851">
          <cell r="A851">
            <v>8</v>
          </cell>
          <cell r="B851">
            <v>8494</v>
          </cell>
          <cell r="C851">
            <v>1</v>
          </cell>
          <cell r="D851">
            <v>52</v>
          </cell>
          <cell r="E851">
            <v>9.0221</v>
          </cell>
          <cell r="F851">
            <v>27.066299999999998</v>
          </cell>
        </row>
        <row r="852">
          <cell r="A852">
            <v>8</v>
          </cell>
          <cell r="B852">
            <v>8500</v>
          </cell>
          <cell r="C852">
            <v>1</v>
          </cell>
          <cell r="D852">
            <v>52</v>
          </cell>
          <cell r="E852">
            <v>6.162871</v>
          </cell>
          <cell r="F852">
            <v>18.391497000000001</v>
          </cell>
        </row>
        <row r="853">
          <cell r="A853">
            <v>8</v>
          </cell>
          <cell r="B853">
            <v>8500</v>
          </cell>
          <cell r="C853">
            <v>1</v>
          </cell>
          <cell r="D853">
            <v>591</v>
          </cell>
          <cell r="E853">
            <v>4.9598329999999997</v>
          </cell>
          <cell r="F853">
            <v>5.2795030000000001</v>
          </cell>
        </row>
        <row r="854">
          <cell r="A854">
            <v>8</v>
          </cell>
          <cell r="B854">
            <v>8500</v>
          </cell>
          <cell r="C854">
            <v>6</v>
          </cell>
          <cell r="D854">
            <v>591</v>
          </cell>
          <cell r="E854">
            <v>0</v>
          </cell>
          <cell r="F854">
            <v>20</v>
          </cell>
        </row>
        <row r="855">
          <cell r="A855">
            <v>8</v>
          </cell>
          <cell r="B855">
            <v>8501</v>
          </cell>
          <cell r="C855">
            <v>1</v>
          </cell>
          <cell r="D855">
            <v>52</v>
          </cell>
          <cell r="E855">
            <v>43.232999999999997</v>
          </cell>
          <cell r="F855">
            <v>211.992886</v>
          </cell>
        </row>
        <row r="856">
          <cell r="A856">
            <v>8</v>
          </cell>
          <cell r="B856">
            <v>8506</v>
          </cell>
          <cell r="C856">
            <v>1</v>
          </cell>
          <cell r="D856">
            <v>4</v>
          </cell>
          <cell r="E856">
            <v>-49.886617999999999</v>
          </cell>
          <cell r="F856">
            <v>-126.17671</v>
          </cell>
        </row>
        <row r="857">
          <cell r="A857">
            <v>8</v>
          </cell>
          <cell r="B857">
            <v>8506</v>
          </cell>
          <cell r="C857">
            <v>1</v>
          </cell>
          <cell r="D857">
            <v>51</v>
          </cell>
          <cell r="E857">
            <v>269.03716400000002</v>
          </cell>
          <cell r="F857">
            <v>800.13926500000002</v>
          </cell>
        </row>
        <row r="858">
          <cell r="A858">
            <v>8</v>
          </cell>
          <cell r="B858">
            <v>8506</v>
          </cell>
          <cell r="C858">
            <v>1</v>
          </cell>
          <cell r="D858">
            <v>52</v>
          </cell>
          <cell r="E858">
            <v>96.953530000000001</v>
          </cell>
          <cell r="F858">
            <v>291.28546899999998</v>
          </cell>
        </row>
        <row r="859">
          <cell r="A859">
            <v>8</v>
          </cell>
          <cell r="B859">
            <v>8508</v>
          </cell>
          <cell r="C859">
            <v>1</v>
          </cell>
          <cell r="D859">
            <v>52</v>
          </cell>
          <cell r="E859">
            <v>76.608000000000004</v>
          </cell>
          <cell r="F859">
            <v>229.828</v>
          </cell>
        </row>
        <row r="860">
          <cell r="A860">
            <v>8</v>
          </cell>
          <cell r="B860">
            <v>8515</v>
          </cell>
          <cell r="C860">
            <v>1</v>
          </cell>
          <cell r="D860">
            <v>52</v>
          </cell>
          <cell r="E860">
            <v>13.686544</v>
          </cell>
          <cell r="F860">
            <v>41.059944000000002</v>
          </cell>
        </row>
        <row r="861">
          <cell r="A861">
            <v>8</v>
          </cell>
          <cell r="B861">
            <v>8517</v>
          </cell>
          <cell r="C861">
            <v>1</v>
          </cell>
          <cell r="D861">
            <v>52</v>
          </cell>
          <cell r="E861">
            <v>28.439451999999999</v>
          </cell>
          <cell r="F861">
            <v>70.603452000000004</v>
          </cell>
        </row>
        <row r="862">
          <cell r="A862">
            <v>8</v>
          </cell>
          <cell r="B862">
            <v>8552</v>
          </cell>
          <cell r="C862">
            <v>1</v>
          </cell>
          <cell r="D862">
            <v>4</v>
          </cell>
          <cell r="E862">
            <v>-0.69114500000000001</v>
          </cell>
          <cell r="F862">
            <v>-1.8195159999999999</v>
          </cell>
        </row>
        <row r="863">
          <cell r="A863">
            <v>8</v>
          </cell>
          <cell r="B863">
            <v>8552</v>
          </cell>
          <cell r="C863">
            <v>1</v>
          </cell>
          <cell r="D863">
            <v>51</v>
          </cell>
          <cell r="E863">
            <v>6.6073300000000001</v>
          </cell>
          <cell r="F863">
            <v>19.837710999999999</v>
          </cell>
        </row>
        <row r="864">
          <cell r="A864">
            <v>8</v>
          </cell>
          <cell r="B864">
            <v>8552</v>
          </cell>
          <cell r="C864">
            <v>1</v>
          </cell>
          <cell r="D864">
            <v>52</v>
          </cell>
          <cell r="E864">
            <v>1.970207</v>
          </cell>
          <cell r="F864">
            <v>4.6612799999999996</v>
          </cell>
        </row>
        <row r="865">
          <cell r="A865">
            <v>8</v>
          </cell>
          <cell r="B865">
            <v>8553</v>
          </cell>
          <cell r="C865">
            <v>1</v>
          </cell>
          <cell r="D865">
            <v>52</v>
          </cell>
          <cell r="E865">
            <v>39.416367000000001</v>
          </cell>
          <cell r="F865">
            <v>118.24976700000001</v>
          </cell>
        </row>
        <row r="866">
          <cell r="A866">
            <v>8</v>
          </cell>
          <cell r="B866">
            <v>8588</v>
          </cell>
          <cell r="C866">
            <v>1</v>
          </cell>
          <cell r="D866">
            <v>52</v>
          </cell>
          <cell r="E866">
            <v>22.058140000000002</v>
          </cell>
          <cell r="F866">
            <v>66.173069999999996</v>
          </cell>
        </row>
        <row r="867">
          <cell r="A867">
            <v>8</v>
          </cell>
          <cell r="B867">
            <v>8711</v>
          </cell>
          <cell r="C867">
            <v>1</v>
          </cell>
          <cell r="D867">
            <v>4</v>
          </cell>
          <cell r="E867">
            <v>-0.46529500000000001</v>
          </cell>
          <cell r="F867">
            <v>-1.08064</v>
          </cell>
        </row>
        <row r="868">
          <cell r="A868">
            <v>8</v>
          </cell>
          <cell r="B868">
            <v>8711</v>
          </cell>
          <cell r="C868">
            <v>1</v>
          </cell>
          <cell r="D868">
            <v>52</v>
          </cell>
          <cell r="E868">
            <v>0</v>
          </cell>
          <cell r="F868">
            <v>0.32287900000000003</v>
          </cell>
        </row>
        <row r="869">
          <cell r="A869">
            <v>8</v>
          </cell>
          <cell r="B869">
            <v>8715</v>
          </cell>
          <cell r="C869">
            <v>1</v>
          </cell>
          <cell r="D869">
            <v>4</v>
          </cell>
          <cell r="E869">
            <v>-0.38706600000000002</v>
          </cell>
          <cell r="F869">
            <v>-0.38706600000000002</v>
          </cell>
        </row>
        <row r="870">
          <cell r="A870">
            <v>8</v>
          </cell>
          <cell r="B870">
            <v>8716</v>
          </cell>
          <cell r="C870">
            <v>1</v>
          </cell>
          <cell r="D870">
            <v>4</v>
          </cell>
          <cell r="E870">
            <v>-2.8900540000000001</v>
          </cell>
          <cell r="F870">
            <v>-10.909596000000001</v>
          </cell>
        </row>
        <row r="871">
          <cell r="A871">
            <v>8</v>
          </cell>
          <cell r="B871">
            <v>8716</v>
          </cell>
          <cell r="C871">
            <v>1</v>
          </cell>
          <cell r="D871">
            <v>51</v>
          </cell>
          <cell r="E871">
            <v>174.508173</v>
          </cell>
          <cell r="F871">
            <v>526.08709399999998</v>
          </cell>
        </row>
        <row r="872">
          <cell r="A872">
            <v>8</v>
          </cell>
          <cell r="B872">
            <v>8716</v>
          </cell>
          <cell r="C872">
            <v>1</v>
          </cell>
          <cell r="D872">
            <v>52</v>
          </cell>
          <cell r="E872">
            <v>9.1331059999999997</v>
          </cell>
          <cell r="F872">
            <v>74.461404000000002</v>
          </cell>
        </row>
        <row r="873">
          <cell r="A873">
            <v>8</v>
          </cell>
          <cell r="B873">
            <v>8721</v>
          </cell>
          <cell r="C873">
            <v>1</v>
          </cell>
          <cell r="D873">
            <v>4</v>
          </cell>
          <cell r="E873">
            <v>-1.1325460000000001</v>
          </cell>
          <cell r="F873">
            <v>-2.752008</v>
          </cell>
        </row>
        <row r="874">
          <cell r="A874">
            <v>8</v>
          </cell>
          <cell r="B874">
            <v>8721</v>
          </cell>
          <cell r="C874">
            <v>1</v>
          </cell>
          <cell r="D874">
            <v>51</v>
          </cell>
          <cell r="E874">
            <v>15.648635000000001</v>
          </cell>
          <cell r="F874">
            <v>48.392985000000003</v>
          </cell>
        </row>
        <row r="875">
          <cell r="A875">
            <v>8</v>
          </cell>
          <cell r="B875">
            <v>8721</v>
          </cell>
          <cell r="C875">
            <v>1</v>
          </cell>
          <cell r="D875">
            <v>52</v>
          </cell>
          <cell r="E875">
            <v>8.3751289999999994</v>
          </cell>
          <cell r="F875">
            <v>20.318908</v>
          </cell>
        </row>
        <row r="876">
          <cell r="A876">
            <v>8</v>
          </cell>
          <cell r="B876">
            <v>8726</v>
          </cell>
          <cell r="C876">
            <v>1</v>
          </cell>
          <cell r="D876">
            <v>4</v>
          </cell>
          <cell r="E876">
            <v>-5.2586130000000004</v>
          </cell>
          <cell r="F876">
            <v>-18.914959</v>
          </cell>
        </row>
        <row r="877">
          <cell r="A877">
            <v>8</v>
          </cell>
          <cell r="B877">
            <v>8726</v>
          </cell>
          <cell r="C877">
            <v>1</v>
          </cell>
          <cell r="D877">
            <v>51</v>
          </cell>
          <cell r="E877">
            <v>63.601399999999998</v>
          </cell>
          <cell r="F877">
            <v>196.894656</v>
          </cell>
        </row>
        <row r="878">
          <cell r="A878">
            <v>8</v>
          </cell>
          <cell r="B878">
            <v>8726</v>
          </cell>
          <cell r="C878">
            <v>1</v>
          </cell>
          <cell r="D878">
            <v>52</v>
          </cell>
          <cell r="E878">
            <v>28.856770999999998</v>
          </cell>
          <cell r="F878">
            <v>71.461510000000004</v>
          </cell>
        </row>
        <row r="879">
          <cell r="A879">
            <v>8</v>
          </cell>
          <cell r="B879">
            <v>8735</v>
          </cell>
          <cell r="C879">
            <v>1</v>
          </cell>
          <cell r="D879">
            <v>4</v>
          </cell>
          <cell r="E879">
            <v>-3.347E-2</v>
          </cell>
          <cell r="F879">
            <v>-5.1549999999999999E-2</v>
          </cell>
        </row>
        <row r="880">
          <cell r="A880">
            <v>8</v>
          </cell>
          <cell r="B880">
            <v>8745</v>
          </cell>
          <cell r="C880">
            <v>1</v>
          </cell>
          <cell r="D880">
            <v>4</v>
          </cell>
          <cell r="E880">
            <v>-2.2378369999999999</v>
          </cell>
          <cell r="F880">
            <v>-11.674288000000001</v>
          </cell>
        </row>
        <row r="881">
          <cell r="A881">
            <v>8</v>
          </cell>
          <cell r="B881">
            <v>8745</v>
          </cell>
          <cell r="C881">
            <v>1</v>
          </cell>
          <cell r="D881">
            <v>51</v>
          </cell>
          <cell r="E881">
            <v>19.755451000000001</v>
          </cell>
          <cell r="F881">
            <v>66.750583000000006</v>
          </cell>
        </row>
        <row r="882">
          <cell r="A882">
            <v>8</v>
          </cell>
          <cell r="B882">
            <v>8745</v>
          </cell>
          <cell r="C882">
            <v>1</v>
          </cell>
          <cell r="D882">
            <v>52</v>
          </cell>
          <cell r="E882">
            <v>14.702428000000001</v>
          </cell>
          <cell r="F882">
            <v>42.788010999999997</v>
          </cell>
        </row>
        <row r="883">
          <cell r="A883">
            <v>8</v>
          </cell>
          <cell r="B883">
            <v>8745</v>
          </cell>
          <cell r="C883">
            <v>1</v>
          </cell>
          <cell r="D883">
            <v>591</v>
          </cell>
          <cell r="E883">
            <v>5.4999999999999997E-3</v>
          </cell>
          <cell r="F883">
            <v>5.4999999999999997E-3</v>
          </cell>
        </row>
        <row r="884">
          <cell r="A884">
            <v>8</v>
          </cell>
          <cell r="B884">
            <v>8751</v>
          </cell>
          <cell r="C884">
            <v>1</v>
          </cell>
          <cell r="D884">
            <v>4</v>
          </cell>
          <cell r="E884">
            <v>-7.8133540000000004</v>
          </cell>
          <cell r="F884">
            <v>-19.821494999999999</v>
          </cell>
        </row>
        <row r="885">
          <cell r="A885">
            <v>8</v>
          </cell>
          <cell r="B885">
            <v>8751</v>
          </cell>
          <cell r="C885">
            <v>1</v>
          </cell>
          <cell r="D885">
            <v>51</v>
          </cell>
          <cell r="E885">
            <v>52.958464999999997</v>
          </cell>
          <cell r="F885">
            <v>162.56673599999999</v>
          </cell>
        </row>
        <row r="886">
          <cell r="A886">
            <v>8</v>
          </cell>
          <cell r="B886">
            <v>8751</v>
          </cell>
          <cell r="C886">
            <v>1</v>
          </cell>
          <cell r="D886">
            <v>52</v>
          </cell>
          <cell r="E886">
            <v>18.643063999999999</v>
          </cell>
          <cell r="F886">
            <v>55.472712999999999</v>
          </cell>
        </row>
        <row r="887">
          <cell r="A887">
            <v>8</v>
          </cell>
          <cell r="B887">
            <v>8756</v>
          </cell>
          <cell r="C887">
            <v>1</v>
          </cell>
          <cell r="D887">
            <v>4</v>
          </cell>
          <cell r="E887">
            <v>-1.8047390000000001</v>
          </cell>
          <cell r="F887">
            <v>-6.3476460000000001</v>
          </cell>
        </row>
        <row r="888">
          <cell r="A888">
            <v>8</v>
          </cell>
          <cell r="B888">
            <v>8756</v>
          </cell>
          <cell r="C888">
            <v>1</v>
          </cell>
          <cell r="D888">
            <v>51</v>
          </cell>
          <cell r="E888">
            <v>29.006568999999999</v>
          </cell>
          <cell r="F888">
            <v>89.167424999999994</v>
          </cell>
        </row>
        <row r="889">
          <cell r="A889">
            <v>8</v>
          </cell>
          <cell r="B889">
            <v>8756</v>
          </cell>
          <cell r="C889">
            <v>1</v>
          </cell>
          <cell r="D889">
            <v>52</v>
          </cell>
          <cell r="E889">
            <v>11.521944999999999</v>
          </cell>
          <cell r="F889">
            <v>32.169201999999999</v>
          </cell>
        </row>
        <row r="890">
          <cell r="A890">
            <v>8</v>
          </cell>
          <cell r="B890">
            <v>8761</v>
          </cell>
          <cell r="C890">
            <v>1</v>
          </cell>
          <cell r="D890">
            <v>4</v>
          </cell>
          <cell r="E890">
            <v>-10.800922999999999</v>
          </cell>
          <cell r="F890">
            <v>-23.622202000000001</v>
          </cell>
        </row>
        <row r="891">
          <cell r="A891">
            <v>8</v>
          </cell>
          <cell r="B891">
            <v>8761</v>
          </cell>
          <cell r="C891">
            <v>1</v>
          </cell>
          <cell r="D891">
            <v>51</v>
          </cell>
          <cell r="E891">
            <v>56.016947000000002</v>
          </cell>
          <cell r="F891">
            <v>171.963874</v>
          </cell>
        </row>
        <row r="892">
          <cell r="A892">
            <v>8</v>
          </cell>
          <cell r="B892">
            <v>8761</v>
          </cell>
          <cell r="C892">
            <v>1</v>
          </cell>
          <cell r="D892">
            <v>52</v>
          </cell>
          <cell r="E892">
            <v>28.800577000000001</v>
          </cell>
          <cell r="F892">
            <v>78.280551000000003</v>
          </cell>
        </row>
        <row r="893">
          <cell r="A893">
            <v>8</v>
          </cell>
          <cell r="B893">
            <v>8777</v>
          </cell>
          <cell r="C893">
            <v>1</v>
          </cell>
          <cell r="D893">
            <v>4</v>
          </cell>
          <cell r="E893">
            <v>-15.479666</v>
          </cell>
          <cell r="F893">
            <v>-51.544927000000001</v>
          </cell>
        </row>
        <row r="894">
          <cell r="A894">
            <v>8</v>
          </cell>
          <cell r="B894">
            <v>8777</v>
          </cell>
          <cell r="C894">
            <v>1</v>
          </cell>
          <cell r="D894">
            <v>51</v>
          </cell>
          <cell r="E894">
            <v>127.660437</v>
          </cell>
          <cell r="F894">
            <v>391.05044600000002</v>
          </cell>
        </row>
        <row r="895">
          <cell r="A895">
            <v>8</v>
          </cell>
          <cell r="B895">
            <v>8777</v>
          </cell>
          <cell r="C895">
            <v>1</v>
          </cell>
          <cell r="D895">
            <v>52</v>
          </cell>
          <cell r="E895">
            <v>45.740915000000001</v>
          </cell>
          <cell r="F895">
            <v>134.29938999999999</v>
          </cell>
        </row>
        <row r="896">
          <cell r="A896">
            <v>8</v>
          </cell>
          <cell r="B896">
            <v>8777</v>
          </cell>
          <cell r="C896">
            <v>1</v>
          </cell>
          <cell r="D896">
            <v>591</v>
          </cell>
          <cell r="E896">
            <v>0.04</v>
          </cell>
          <cell r="F896">
            <v>0.12</v>
          </cell>
        </row>
        <row r="897">
          <cell r="A897">
            <v>8</v>
          </cell>
          <cell r="B897">
            <v>8779</v>
          </cell>
          <cell r="C897">
            <v>1</v>
          </cell>
          <cell r="D897">
            <v>52</v>
          </cell>
          <cell r="E897">
            <v>13.5275</v>
          </cell>
          <cell r="F897">
            <v>39.419499999999999</v>
          </cell>
        </row>
        <row r="898">
          <cell r="A898">
            <v>8</v>
          </cell>
          <cell r="B898">
            <v>8781</v>
          </cell>
          <cell r="C898">
            <v>1</v>
          </cell>
          <cell r="D898">
            <v>4</v>
          </cell>
          <cell r="E898">
            <v>0</v>
          </cell>
          <cell r="F898">
            <v>-2.6260270000000001</v>
          </cell>
        </row>
        <row r="899">
          <cell r="A899">
            <v>8</v>
          </cell>
          <cell r="B899">
            <v>8781</v>
          </cell>
          <cell r="C899">
            <v>1</v>
          </cell>
          <cell r="D899">
            <v>51</v>
          </cell>
          <cell r="E899">
            <v>37.157564000000001</v>
          </cell>
          <cell r="F899">
            <v>120.94804499999999</v>
          </cell>
        </row>
        <row r="900">
          <cell r="A900">
            <v>8</v>
          </cell>
          <cell r="B900">
            <v>8781</v>
          </cell>
          <cell r="C900">
            <v>1</v>
          </cell>
          <cell r="D900">
            <v>52</v>
          </cell>
          <cell r="E900">
            <v>2.492982</v>
          </cell>
          <cell r="F900">
            <v>21.075793999999998</v>
          </cell>
        </row>
        <row r="901">
          <cell r="A901">
            <v>8</v>
          </cell>
          <cell r="B901">
            <v>8787</v>
          </cell>
          <cell r="C901">
            <v>1</v>
          </cell>
          <cell r="D901">
            <v>4</v>
          </cell>
          <cell r="E901">
            <v>-21.459254000000001</v>
          </cell>
          <cell r="F901">
            <v>-69.495804000000007</v>
          </cell>
        </row>
        <row r="902">
          <cell r="A902">
            <v>8</v>
          </cell>
          <cell r="B902">
            <v>8787</v>
          </cell>
          <cell r="C902">
            <v>1</v>
          </cell>
          <cell r="D902">
            <v>51</v>
          </cell>
          <cell r="E902">
            <v>134.489721</v>
          </cell>
          <cell r="F902">
            <v>420.30465500000003</v>
          </cell>
        </row>
        <row r="903">
          <cell r="A903">
            <v>8</v>
          </cell>
          <cell r="B903">
            <v>8787</v>
          </cell>
          <cell r="C903">
            <v>1</v>
          </cell>
          <cell r="D903">
            <v>52</v>
          </cell>
          <cell r="E903">
            <v>39.923738999999998</v>
          </cell>
          <cell r="F903">
            <v>133.43271799999999</v>
          </cell>
        </row>
        <row r="904">
          <cell r="A904">
            <v>8</v>
          </cell>
          <cell r="B904">
            <v>8787</v>
          </cell>
          <cell r="C904">
            <v>1</v>
          </cell>
          <cell r="D904">
            <v>591</v>
          </cell>
          <cell r="E904">
            <v>2.5000000000000001E-2</v>
          </cell>
          <cell r="F904">
            <v>2.5000000000000001E-2</v>
          </cell>
        </row>
        <row r="905">
          <cell r="A905">
            <v>8</v>
          </cell>
          <cell r="B905">
            <v>8791</v>
          </cell>
          <cell r="C905">
            <v>1</v>
          </cell>
          <cell r="D905">
            <v>4</v>
          </cell>
          <cell r="E905">
            <v>-9.7086310000000005</v>
          </cell>
          <cell r="F905">
            <v>-33.528385</v>
          </cell>
        </row>
        <row r="906">
          <cell r="A906">
            <v>8</v>
          </cell>
          <cell r="B906">
            <v>8791</v>
          </cell>
          <cell r="C906">
            <v>1</v>
          </cell>
          <cell r="D906">
            <v>51</v>
          </cell>
          <cell r="E906">
            <v>114.482145</v>
          </cell>
          <cell r="F906">
            <v>346.262787</v>
          </cell>
        </row>
        <row r="907">
          <cell r="A907">
            <v>8</v>
          </cell>
          <cell r="B907">
            <v>8791</v>
          </cell>
          <cell r="C907">
            <v>1</v>
          </cell>
          <cell r="D907">
            <v>52</v>
          </cell>
          <cell r="E907">
            <v>10.424542000000001</v>
          </cell>
          <cell r="F907">
            <v>80.425183000000004</v>
          </cell>
        </row>
        <row r="908">
          <cell r="A908">
            <v>8</v>
          </cell>
          <cell r="B908">
            <v>8795</v>
          </cell>
          <cell r="C908">
            <v>1</v>
          </cell>
          <cell r="D908">
            <v>4</v>
          </cell>
          <cell r="E908">
            <v>-7.2458739999999997</v>
          </cell>
          <cell r="F908">
            <v>-24.571725000000001</v>
          </cell>
        </row>
        <row r="909">
          <cell r="A909">
            <v>8</v>
          </cell>
          <cell r="B909">
            <v>8795</v>
          </cell>
          <cell r="C909">
            <v>1</v>
          </cell>
          <cell r="D909">
            <v>51</v>
          </cell>
          <cell r="E909">
            <v>74.286867000000001</v>
          </cell>
          <cell r="F909">
            <v>220.673832</v>
          </cell>
        </row>
        <row r="910">
          <cell r="A910">
            <v>8</v>
          </cell>
          <cell r="B910">
            <v>8795</v>
          </cell>
          <cell r="C910">
            <v>1</v>
          </cell>
          <cell r="D910">
            <v>52</v>
          </cell>
          <cell r="E910">
            <v>29.026907999999999</v>
          </cell>
          <cell r="F910">
            <v>114.727675</v>
          </cell>
        </row>
        <row r="911">
          <cell r="A911">
            <v>9</v>
          </cell>
          <cell r="B911">
            <v>9101</v>
          </cell>
          <cell r="C911">
            <v>1</v>
          </cell>
          <cell r="D911">
            <v>4</v>
          </cell>
          <cell r="E911">
            <v>-0.164968</v>
          </cell>
          <cell r="F911">
            <v>-21.163467000000001</v>
          </cell>
        </row>
        <row r="912">
          <cell r="A912">
            <v>9</v>
          </cell>
          <cell r="B912">
            <v>9101</v>
          </cell>
          <cell r="C912">
            <v>1</v>
          </cell>
          <cell r="D912">
            <v>51</v>
          </cell>
          <cell r="E912">
            <v>36.545895000000002</v>
          </cell>
          <cell r="F912">
            <v>111.53002499999999</v>
          </cell>
        </row>
        <row r="913">
          <cell r="A913">
            <v>9</v>
          </cell>
          <cell r="B913">
            <v>9101</v>
          </cell>
          <cell r="C913">
            <v>1</v>
          </cell>
          <cell r="D913">
            <v>52</v>
          </cell>
          <cell r="E913">
            <v>7.9068160000000001</v>
          </cell>
          <cell r="F913">
            <v>27.704025000000001</v>
          </cell>
        </row>
        <row r="914">
          <cell r="A914">
            <v>9</v>
          </cell>
          <cell r="B914">
            <v>9103</v>
          </cell>
          <cell r="C914">
            <v>1</v>
          </cell>
          <cell r="D914">
            <v>4</v>
          </cell>
          <cell r="E914">
            <v>-1.4E-2</v>
          </cell>
          <cell r="F914">
            <v>-8.3000000000000004E-2</v>
          </cell>
        </row>
        <row r="915">
          <cell r="A915">
            <v>9</v>
          </cell>
          <cell r="B915">
            <v>9103</v>
          </cell>
          <cell r="C915">
            <v>1</v>
          </cell>
          <cell r="D915">
            <v>51</v>
          </cell>
          <cell r="E915">
            <v>36.717989000000003</v>
          </cell>
          <cell r="F915">
            <v>111.046718</v>
          </cell>
        </row>
        <row r="916">
          <cell r="A916">
            <v>9</v>
          </cell>
          <cell r="B916">
            <v>9103</v>
          </cell>
          <cell r="C916">
            <v>1</v>
          </cell>
          <cell r="D916">
            <v>52</v>
          </cell>
          <cell r="E916">
            <v>167.50312</v>
          </cell>
          <cell r="F916">
            <v>289.03666399999997</v>
          </cell>
        </row>
        <row r="917">
          <cell r="A917">
            <v>9</v>
          </cell>
          <cell r="B917">
            <v>9103</v>
          </cell>
          <cell r="C917">
            <v>6</v>
          </cell>
          <cell r="D917">
            <v>52</v>
          </cell>
          <cell r="E917">
            <v>0</v>
          </cell>
          <cell r="F917">
            <v>0.67375399999999996</v>
          </cell>
        </row>
        <row r="918">
          <cell r="A918">
            <v>9</v>
          </cell>
          <cell r="B918">
            <v>9203</v>
          </cell>
          <cell r="C918">
            <v>1</v>
          </cell>
          <cell r="D918">
            <v>52</v>
          </cell>
          <cell r="E918">
            <v>-1.2472E-2</v>
          </cell>
          <cell r="F918">
            <v>0</v>
          </cell>
        </row>
        <row r="919">
          <cell r="A919">
            <v>9</v>
          </cell>
          <cell r="B919">
            <v>9207</v>
          </cell>
          <cell r="C919">
            <v>1</v>
          </cell>
          <cell r="D919">
            <v>52</v>
          </cell>
          <cell r="E919">
            <v>0</v>
          </cell>
          <cell r="F919">
            <v>0</v>
          </cell>
        </row>
        <row r="920">
          <cell r="A920">
            <v>9</v>
          </cell>
          <cell r="B920">
            <v>9210</v>
          </cell>
          <cell r="C920">
            <v>1</v>
          </cell>
          <cell r="D920">
            <v>4</v>
          </cell>
          <cell r="E920">
            <v>-3.9681959999999998</v>
          </cell>
          <cell r="F920">
            <v>-14.144961</v>
          </cell>
        </row>
        <row r="921">
          <cell r="A921">
            <v>9</v>
          </cell>
          <cell r="B921">
            <v>9210</v>
          </cell>
          <cell r="C921">
            <v>1</v>
          </cell>
          <cell r="D921">
            <v>51</v>
          </cell>
          <cell r="E921">
            <v>130.0112</v>
          </cell>
          <cell r="F921">
            <v>388.91574000000003</v>
          </cell>
        </row>
        <row r="922">
          <cell r="A922">
            <v>9</v>
          </cell>
          <cell r="B922">
            <v>9210</v>
          </cell>
          <cell r="C922">
            <v>1</v>
          </cell>
          <cell r="D922">
            <v>52</v>
          </cell>
          <cell r="E922">
            <v>43.728608000000001</v>
          </cell>
          <cell r="F922">
            <v>202.25381900000002</v>
          </cell>
        </row>
        <row r="923">
          <cell r="A923">
            <v>9</v>
          </cell>
          <cell r="B923">
            <v>9210</v>
          </cell>
          <cell r="C923">
            <v>1</v>
          </cell>
          <cell r="D923">
            <v>591</v>
          </cell>
          <cell r="E923">
            <v>0.06</v>
          </cell>
          <cell r="F923">
            <v>6.3E-2</v>
          </cell>
        </row>
        <row r="924">
          <cell r="A924">
            <v>9</v>
          </cell>
          <cell r="B924">
            <v>9210</v>
          </cell>
          <cell r="C924">
            <v>6</v>
          </cell>
          <cell r="D924">
            <v>52</v>
          </cell>
          <cell r="E924">
            <v>5.2240399999999996</v>
          </cell>
          <cell r="F924">
            <v>5.7763479999999996</v>
          </cell>
        </row>
        <row r="925">
          <cell r="A925">
            <v>9</v>
          </cell>
          <cell r="B925">
            <v>9212</v>
          </cell>
          <cell r="C925">
            <v>1</v>
          </cell>
          <cell r="D925">
            <v>52</v>
          </cell>
          <cell r="E925">
            <v>0</v>
          </cell>
          <cell r="F925">
            <v>0.66744700000000001</v>
          </cell>
        </row>
        <row r="926">
          <cell r="A926">
            <v>9</v>
          </cell>
          <cell r="B926">
            <v>9214</v>
          </cell>
          <cell r="C926">
            <v>1</v>
          </cell>
          <cell r="D926">
            <v>51</v>
          </cell>
          <cell r="E926">
            <v>6.7808190000000002</v>
          </cell>
          <cell r="F926">
            <v>20.149684000000001</v>
          </cell>
        </row>
        <row r="927">
          <cell r="A927">
            <v>9</v>
          </cell>
          <cell r="B927">
            <v>9214</v>
          </cell>
          <cell r="C927">
            <v>1</v>
          </cell>
          <cell r="D927">
            <v>52</v>
          </cell>
          <cell r="E927">
            <v>2.2399200000000001</v>
          </cell>
          <cell r="F927">
            <v>6.6267719999999999</v>
          </cell>
        </row>
        <row r="928">
          <cell r="A928">
            <v>9</v>
          </cell>
          <cell r="B928">
            <v>9215</v>
          </cell>
          <cell r="C928">
            <v>1</v>
          </cell>
          <cell r="D928">
            <v>51</v>
          </cell>
          <cell r="E928">
            <v>11.319125</v>
          </cell>
          <cell r="F928">
            <v>33.902025000000002</v>
          </cell>
        </row>
        <row r="929">
          <cell r="A929">
            <v>9</v>
          </cell>
          <cell r="B929">
            <v>9215</v>
          </cell>
          <cell r="C929">
            <v>1</v>
          </cell>
          <cell r="D929">
            <v>52</v>
          </cell>
          <cell r="E929">
            <v>1.5737300000000001</v>
          </cell>
          <cell r="F929">
            <v>5.0778150000000002</v>
          </cell>
        </row>
        <row r="930">
          <cell r="A930">
            <v>9</v>
          </cell>
          <cell r="B930">
            <v>9215</v>
          </cell>
          <cell r="C930">
            <v>1</v>
          </cell>
          <cell r="D930">
            <v>591</v>
          </cell>
          <cell r="E930">
            <v>0</v>
          </cell>
          <cell r="F930">
            <v>1.4999999999999999E-2</v>
          </cell>
        </row>
        <row r="931">
          <cell r="A931">
            <v>9</v>
          </cell>
          <cell r="B931">
            <v>9250</v>
          </cell>
          <cell r="C931">
            <v>1</v>
          </cell>
          <cell r="D931">
            <v>4</v>
          </cell>
          <cell r="E931">
            <v>-10.560314</v>
          </cell>
          <cell r="F931">
            <v>-25.279875000000001</v>
          </cell>
        </row>
        <row r="932">
          <cell r="A932">
            <v>9</v>
          </cell>
          <cell r="B932">
            <v>9250</v>
          </cell>
          <cell r="C932">
            <v>1</v>
          </cell>
          <cell r="D932">
            <v>52</v>
          </cell>
          <cell r="E932">
            <v>44.691240999999998</v>
          </cell>
          <cell r="F932">
            <v>133.733791</v>
          </cell>
        </row>
        <row r="933">
          <cell r="A933">
            <v>9</v>
          </cell>
          <cell r="B933">
            <v>9262</v>
          </cell>
          <cell r="C933">
            <v>1</v>
          </cell>
          <cell r="D933">
            <v>4</v>
          </cell>
          <cell r="E933">
            <v>-6.7314439999999998</v>
          </cell>
          <cell r="F933">
            <v>-16.951428</v>
          </cell>
        </row>
        <row r="934">
          <cell r="A934">
            <v>9</v>
          </cell>
          <cell r="B934">
            <v>9262</v>
          </cell>
          <cell r="C934">
            <v>1</v>
          </cell>
          <cell r="D934">
            <v>51</v>
          </cell>
          <cell r="E934">
            <v>101.574766</v>
          </cell>
          <cell r="F934">
            <v>314.91345699999999</v>
          </cell>
        </row>
        <row r="935">
          <cell r="A935">
            <v>9</v>
          </cell>
          <cell r="B935">
            <v>9262</v>
          </cell>
          <cell r="C935">
            <v>1</v>
          </cell>
          <cell r="D935">
            <v>52</v>
          </cell>
          <cell r="E935">
            <v>50.899064000000003</v>
          </cell>
          <cell r="F935">
            <v>136.76096700000002</v>
          </cell>
        </row>
        <row r="936">
          <cell r="A936">
            <v>9</v>
          </cell>
          <cell r="B936">
            <v>9381</v>
          </cell>
          <cell r="C936">
            <v>1</v>
          </cell>
          <cell r="D936">
            <v>51</v>
          </cell>
          <cell r="E936">
            <v>664.97201600000005</v>
          </cell>
          <cell r="F936">
            <v>1955.7456589999999</v>
          </cell>
        </row>
        <row r="937">
          <cell r="A937">
            <v>9</v>
          </cell>
          <cell r="B937">
            <v>9381</v>
          </cell>
          <cell r="C937">
            <v>1</v>
          </cell>
          <cell r="D937">
            <v>52</v>
          </cell>
          <cell r="E937">
            <v>0</v>
          </cell>
          <cell r="F937">
            <v>6.1594000000000003E-2</v>
          </cell>
        </row>
        <row r="938">
          <cell r="A938">
            <v>9</v>
          </cell>
          <cell r="B938">
            <v>9381</v>
          </cell>
          <cell r="C938">
            <v>1</v>
          </cell>
          <cell r="D938">
            <v>591</v>
          </cell>
          <cell r="E938">
            <v>18.775551</v>
          </cell>
          <cell r="F938">
            <v>56.486823000000001</v>
          </cell>
        </row>
        <row r="939">
          <cell r="A939">
            <v>9</v>
          </cell>
          <cell r="B939">
            <v>9721</v>
          </cell>
          <cell r="C939">
            <v>1</v>
          </cell>
          <cell r="D939">
            <v>52</v>
          </cell>
          <cell r="E939">
            <v>425.48391800000002</v>
          </cell>
          <cell r="F939">
            <v>801.01761799999997</v>
          </cell>
        </row>
        <row r="940">
          <cell r="A940">
            <v>9</v>
          </cell>
          <cell r="B940">
            <v>9811</v>
          </cell>
          <cell r="C940">
            <v>1</v>
          </cell>
          <cell r="D940">
            <v>591</v>
          </cell>
          <cell r="E940">
            <v>20.953185000000001</v>
          </cell>
          <cell r="F940">
            <v>2437.7432650000001</v>
          </cell>
        </row>
        <row r="941">
          <cell r="A941">
            <v>9</v>
          </cell>
          <cell r="B941">
            <v>9821</v>
          </cell>
          <cell r="C941">
            <v>1</v>
          </cell>
          <cell r="D941">
            <v>591</v>
          </cell>
          <cell r="E941">
            <v>12.663511</v>
          </cell>
          <cell r="F941">
            <v>104.021868</v>
          </cell>
        </row>
        <row r="942">
          <cell r="A942">
            <v>9</v>
          </cell>
          <cell r="B942">
            <v>9831</v>
          </cell>
          <cell r="C942">
            <v>1</v>
          </cell>
          <cell r="D942">
            <v>591</v>
          </cell>
          <cell r="E942">
            <v>0</v>
          </cell>
          <cell r="F942">
            <v>3.8710000000000001E-2</v>
          </cell>
        </row>
        <row r="943">
          <cell r="A943">
            <v>9</v>
          </cell>
          <cell r="B943">
            <v>9901</v>
          </cell>
          <cell r="C943">
            <v>1</v>
          </cell>
          <cell r="D943">
            <v>4</v>
          </cell>
          <cell r="E943">
            <v>-22.923055999999999</v>
          </cell>
          <cell r="F943">
            <v>-63.155512000000002</v>
          </cell>
        </row>
        <row r="944">
          <cell r="A944">
            <v>9</v>
          </cell>
          <cell r="B944">
            <v>9901</v>
          </cell>
          <cell r="C944">
            <v>1</v>
          </cell>
          <cell r="D944">
            <v>51</v>
          </cell>
          <cell r="E944">
            <v>12.220468</v>
          </cell>
          <cell r="F944">
            <v>37.630979000000004</v>
          </cell>
        </row>
        <row r="945">
          <cell r="A945">
            <v>9</v>
          </cell>
          <cell r="B945">
            <v>9901</v>
          </cell>
          <cell r="C945">
            <v>1</v>
          </cell>
          <cell r="D945">
            <v>52</v>
          </cell>
          <cell r="E945">
            <v>9.3696809999999999</v>
          </cell>
          <cell r="F945">
            <v>16.662714000000001</v>
          </cell>
        </row>
        <row r="946">
          <cell r="A946">
            <v>9</v>
          </cell>
          <cell r="B946">
            <v>9901</v>
          </cell>
          <cell r="C946">
            <v>1</v>
          </cell>
          <cell r="D946">
            <v>591</v>
          </cell>
          <cell r="E946">
            <v>0.1</v>
          </cell>
          <cell r="F946">
            <v>0.1</v>
          </cell>
        </row>
        <row r="947">
          <cell r="A947">
            <v>9</v>
          </cell>
          <cell r="B947">
            <v>9905</v>
          </cell>
          <cell r="C947">
            <v>1</v>
          </cell>
          <cell r="D947">
            <v>4</v>
          </cell>
          <cell r="E947">
            <v>-30.105551999999999</v>
          </cell>
          <cell r="F947">
            <v>-119.786401</v>
          </cell>
        </row>
        <row r="948">
          <cell r="A948">
            <v>9</v>
          </cell>
          <cell r="B948">
            <v>9905</v>
          </cell>
          <cell r="C948">
            <v>1</v>
          </cell>
          <cell r="D948">
            <v>51</v>
          </cell>
          <cell r="E948">
            <v>11.01305</v>
          </cell>
          <cell r="F948">
            <v>33.151406999999999</v>
          </cell>
        </row>
        <row r="949">
          <cell r="A949">
            <v>9</v>
          </cell>
          <cell r="B949">
            <v>9905</v>
          </cell>
          <cell r="C949">
            <v>1</v>
          </cell>
          <cell r="D949">
            <v>52</v>
          </cell>
          <cell r="E949">
            <v>18.945423000000002</v>
          </cell>
          <cell r="F949">
            <v>92.197665999999998</v>
          </cell>
        </row>
        <row r="950">
          <cell r="A950">
            <v>9</v>
          </cell>
          <cell r="B950">
            <v>9905</v>
          </cell>
          <cell r="C950">
            <v>1</v>
          </cell>
          <cell r="D950">
            <v>591</v>
          </cell>
          <cell r="E950">
            <v>2.5000000000000001E-2</v>
          </cell>
          <cell r="F950">
            <v>9.9000000000000005E-2</v>
          </cell>
        </row>
        <row r="951">
          <cell r="A951">
            <v>9</v>
          </cell>
          <cell r="B951">
            <v>9971</v>
          </cell>
          <cell r="C951">
            <v>6</v>
          </cell>
          <cell r="D951">
            <v>52</v>
          </cell>
          <cell r="E951">
            <v>252.119912</v>
          </cell>
          <cell r="F951">
            <v>992.07308</v>
          </cell>
        </row>
        <row r="952">
          <cell r="A952">
            <v>9</v>
          </cell>
          <cell r="B952">
            <v>9976</v>
          </cell>
          <cell r="C952">
            <v>1</v>
          </cell>
          <cell r="D952">
            <v>52</v>
          </cell>
          <cell r="E952">
            <v>0</v>
          </cell>
          <cell r="F952">
            <v>7.6464790000000002</v>
          </cell>
        </row>
        <row r="953">
          <cell r="A953">
            <v>9</v>
          </cell>
          <cell r="B953">
            <v>9977</v>
          </cell>
          <cell r="C953">
            <v>1</v>
          </cell>
          <cell r="D953">
            <v>51</v>
          </cell>
          <cell r="E953">
            <v>2.7761749999999998</v>
          </cell>
          <cell r="F953">
            <v>2.7761749999999998</v>
          </cell>
        </row>
        <row r="954">
          <cell r="A954">
            <v>9</v>
          </cell>
          <cell r="B954">
            <v>9977</v>
          </cell>
          <cell r="C954">
            <v>1</v>
          </cell>
          <cell r="D954">
            <v>52</v>
          </cell>
          <cell r="E954">
            <v>2.1017000000000001E-2</v>
          </cell>
          <cell r="F954">
            <v>1.981525</v>
          </cell>
        </row>
        <row r="955">
          <cell r="A955">
            <v>9</v>
          </cell>
          <cell r="B955">
            <v>9980</v>
          </cell>
          <cell r="C955">
            <v>1</v>
          </cell>
          <cell r="D955">
            <v>4</v>
          </cell>
          <cell r="E955">
            <v>-19.027688999999999</v>
          </cell>
          <cell r="F955">
            <v>-61.412427000000001</v>
          </cell>
        </row>
        <row r="956">
          <cell r="A956">
            <v>9</v>
          </cell>
          <cell r="B956">
            <v>9980</v>
          </cell>
          <cell r="C956">
            <v>1</v>
          </cell>
          <cell r="D956">
            <v>51</v>
          </cell>
          <cell r="E956">
            <v>8.2369830000000004</v>
          </cell>
          <cell r="F956">
            <v>24.953956999999999</v>
          </cell>
        </row>
        <row r="957">
          <cell r="A957">
            <v>9</v>
          </cell>
          <cell r="B957">
            <v>9980</v>
          </cell>
          <cell r="C957">
            <v>1</v>
          </cell>
          <cell r="D957">
            <v>52</v>
          </cell>
          <cell r="E957">
            <v>12.203275999999999</v>
          </cell>
          <cell r="F957">
            <v>34.540509999999998</v>
          </cell>
        </row>
        <row r="958">
          <cell r="A958">
            <v>9</v>
          </cell>
          <cell r="B958">
            <v>9980</v>
          </cell>
          <cell r="C958">
            <v>6</v>
          </cell>
          <cell r="D958">
            <v>52</v>
          </cell>
          <cell r="E958">
            <v>0.93985200000000002</v>
          </cell>
          <cell r="F958">
            <v>0.93985200000000002</v>
          </cell>
        </row>
        <row r="959">
          <cell r="A959">
            <v>9</v>
          </cell>
          <cell r="B959">
            <v>9981</v>
          </cell>
          <cell r="C959">
            <v>6</v>
          </cell>
          <cell r="D959">
            <v>52</v>
          </cell>
          <cell r="E959">
            <v>6.1245979999999998</v>
          </cell>
          <cell r="F959">
            <v>17.056747999999999</v>
          </cell>
        </row>
        <row r="960">
          <cell r="A960">
            <v>9</v>
          </cell>
          <cell r="B960">
            <v>9984</v>
          </cell>
          <cell r="C960">
            <v>1</v>
          </cell>
          <cell r="D960">
            <v>4</v>
          </cell>
          <cell r="E960">
            <v>-237.80121800000001</v>
          </cell>
          <cell r="F960">
            <v>-838.52390600000001</v>
          </cell>
        </row>
        <row r="961">
          <cell r="A961">
            <v>9</v>
          </cell>
          <cell r="B961">
            <v>9984</v>
          </cell>
          <cell r="C961">
            <v>1</v>
          </cell>
          <cell r="D961">
            <v>51</v>
          </cell>
          <cell r="E961">
            <v>6.7142879999999998</v>
          </cell>
          <cell r="F961">
            <v>19.733125000000001</v>
          </cell>
        </row>
        <row r="962">
          <cell r="A962">
            <v>9</v>
          </cell>
          <cell r="B962">
            <v>9984</v>
          </cell>
          <cell r="C962">
            <v>1</v>
          </cell>
          <cell r="D962">
            <v>52</v>
          </cell>
          <cell r="E962">
            <v>81.410219999999995</v>
          </cell>
          <cell r="F962">
            <v>644.68231300000002</v>
          </cell>
        </row>
        <row r="963">
          <cell r="A963">
            <v>9</v>
          </cell>
          <cell r="B963">
            <v>9984</v>
          </cell>
          <cell r="C963">
            <v>5</v>
          </cell>
          <cell r="D963">
            <v>52</v>
          </cell>
          <cell r="E963">
            <v>169.074029</v>
          </cell>
          <cell r="F963">
            <v>427.59987799999999</v>
          </cell>
        </row>
        <row r="964">
          <cell r="A964">
            <v>9</v>
          </cell>
          <cell r="B964">
            <v>9991</v>
          </cell>
          <cell r="C964">
            <v>1</v>
          </cell>
          <cell r="D964">
            <v>591</v>
          </cell>
          <cell r="E964">
            <v>-2.6599999999999999E-2</v>
          </cell>
          <cell r="F964">
            <v>14.299524</v>
          </cell>
        </row>
        <row r="965">
          <cell r="A965">
            <v>9</v>
          </cell>
          <cell r="B965">
            <v>9994</v>
          </cell>
          <cell r="C965">
            <v>1</v>
          </cell>
          <cell r="D965">
            <v>52</v>
          </cell>
          <cell r="E965">
            <v>9.6844020000000004</v>
          </cell>
          <cell r="F965">
            <v>16.376473000000001</v>
          </cell>
        </row>
        <row r="966">
          <cell r="A966">
            <v>9</v>
          </cell>
          <cell r="B966">
            <v>9999</v>
          </cell>
          <cell r="C966">
            <v>1</v>
          </cell>
          <cell r="D966">
            <v>4</v>
          </cell>
          <cell r="E966">
            <v>-1.9950000000000001</v>
          </cell>
          <cell r="F966">
            <v>-12.751892</v>
          </cell>
        </row>
        <row r="967">
          <cell r="A967">
            <v>9</v>
          </cell>
          <cell r="B967">
            <v>9999</v>
          </cell>
          <cell r="C967">
            <v>1</v>
          </cell>
          <cell r="D967">
            <v>51</v>
          </cell>
          <cell r="E967">
            <v>10.537291</v>
          </cell>
          <cell r="F967">
            <v>19.689869999999999</v>
          </cell>
        </row>
        <row r="968">
          <cell r="A968">
            <v>9</v>
          </cell>
          <cell r="B968">
            <v>9999</v>
          </cell>
          <cell r="C968">
            <v>1</v>
          </cell>
          <cell r="D968">
            <v>52</v>
          </cell>
          <cell r="E968">
            <v>126.723022</v>
          </cell>
          <cell r="F968">
            <v>269.93860900000004</v>
          </cell>
        </row>
        <row r="969">
          <cell r="A969">
            <v>9</v>
          </cell>
          <cell r="B969">
            <v>9999</v>
          </cell>
          <cell r="C969">
            <v>1</v>
          </cell>
          <cell r="D969">
            <v>591</v>
          </cell>
          <cell r="E969">
            <v>30.523076</v>
          </cell>
          <cell r="F969">
            <v>370.008599</v>
          </cell>
        </row>
        <row r="970">
          <cell r="A970">
            <v>9</v>
          </cell>
          <cell r="B970">
            <v>9999</v>
          </cell>
          <cell r="C970">
            <v>6</v>
          </cell>
          <cell r="D970">
            <v>52</v>
          </cell>
          <cell r="E970">
            <v>0</v>
          </cell>
          <cell r="F970">
            <v>5.0205E-2</v>
          </cell>
        </row>
        <row r="971">
          <cell r="A971">
            <v>10</v>
          </cell>
          <cell r="B971">
            <v>10101</v>
          </cell>
          <cell r="C971">
            <v>1</v>
          </cell>
          <cell r="D971">
            <v>4</v>
          </cell>
          <cell r="E971">
            <v>0</v>
          </cell>
          <cell r="F971">
            <v>-0.4</v>
          </cell>
        </row>
        <row r="972">
          <cell r="A972">
            <v>10</v>
          </cell>
          <cell r="B972">
            <v>10101</v>
          </cell>
          <cell r="C972">
            <v>1</v>
          </cell>
          <cell r="D972">
            <v>51</v>
          </cell>
          <cell r="E972">
            <v>20.779906</v>
          </cell>
          <cell r="F972">
            <v>62.486148</v>
          </cell>
        </row>
        <row r="973">
          <cell r="A973">
            <v>10</v>
          </cell>
          <cell r="B973">
            <v>10101</v>
          </cell>
          <cell r="C973">
            <v>1</v>
          </cell>
          <cell r="D973">
            <v>52</v>
          </cell>
          <cell r="E973">
            <v>9.333793</v>
          </cell>
          <cell r="F973">
            <v>25.315422999999999</v>
          </cell>
        </row>
        <row r="974">
          <cell r="A974">
            <v>10</v>
          </cell>
          <cell r="B974">
            <v>10101</v>
          </cell>
          <cell r="C974">
            <v>1</v>
          </cell>
          <cell r="D974">
            <v>591</v>
          </cell>
          <cell r="E974">
            <v>0.02</v>
          </cell>
          <cell r="F974">
            <v>0.14000000000000001</v>
          </cell>
        </row>
        <row r="975">
          <cell r="A975">
            <v>10</v>
          </cell>
          <cell r="B975">
            <v>10190</v>
          </cell>
          <cell r="C975">
            <v>1</v>
          </cell>
          <cell r="D975">
            <v>51</v>
          </cell>
          <cell r="E975">
            <v>0.77887399999999996</v>
          </cell>
          <cell r="F975">
            <v>2.5850399999999998</v>
          </cell>
        </row>
        <row r="976">
          <cell r="A976">
            <v>10</v>
          </cell>
          <cell r="B976">
            <v>10190</v>
          </cell>
          <cell r="C976">
            <v>1</v>
          </cell>
          <cell r="D976">
            <v>52</v>
          </cell>
          <cell r="E976">
            <v>5.4627000000000002E-2</v>
          </cell>
          <cell r="F976">
            <v>2.2041339999999998</v>
          </cell>
        </row>
        <row r="977">
          <cell r="A977">
            <v>10</v>
          </cell>
          <cell r="B977">
            <v>10190</v>
          </cell>
          <cell r="C977">
            <v>1</v>
          </cell>
          <cell r="D977">
            <v>591</v>
          </cell>
          <cell r="E977">
            <v>4.7736000000000001</v>
          </cell>
          <cell r="F977">
            <v>13.5252</v>
          </cell>
        </row>
        <row r="978">
          <cell r="A978">
            <v>10</v>
          </cell>
          <cell r="B978">
            <v>10211</v>
          </cell>
          <cell r="C978">
            <v>1</v>
          </cell>
          <cell r="D978">
            <v>4</v>
          </cell>
          <cell r="E978">
            <v>-601.98894800000005</v>
          </cell>
          <cell r="F978">
            <v>-1698.5863019999999</v>
          </cell>
        </row>
        <row r="979">
          <cell r="A979">
            <v>10</v>
          </cell>
          <cell r="B979">
            <v>10211</v>
          </cell>
          <cell r="C979">
            <v>1</v>
          </cell>
          <cell r="D979">
            <v>51</v>
          </cell>
          <cell r="E979">
            <v>177.867366</v>
          </cell>
          <cell r="F979">
            <v>531.37117699999999</v>
          </cell>
        </row>
        <row r="980">
          <cell r="A980">
            <v>10</v>
          </cell>
          <cell r="B980">
            <v>10211</v>
          </cell>
          <cell r="C980">
            <v>1</v>
          </cell>
          <cell r="D980">
            <v>52</v>
          </cell>
          <cell r="E980">
            <v>469.07868999999999</v>
          </cell>
          <cell r="F980">
            <v>1302.6008919999999</v>
          </cell>
        </row>
        <row r="981">
          <cell r="A981">
            <v>10</v>
          </cell>
          <cell r="B981">
            <v>10211</v>
          </cell>
          <cell r="C981">
            <v>1</v>
          </cell>
          <cell r="D981">
            <v>591</v>
          </cell>
          <cell r="E981">
            <v>1.5312969999999999</v>
          </cell>
          <cell r="F981">
            <v>5.131297</v>
          </cell>
        </row>
        <row r="982">
          <cell r="A982">
            <v>10</v>
          </cell>
          <cell r="B982">
            <v>10212</v>
          </cell>
          <cell r="C982">
            <v>1</v>
          </cell>
          <cell r="D982">
            <v>4</v>
          </cell>
          <cell r="E982">
            <v>-0.92706100000000002</v>
          </cell>
          <cell r="F982">
            <v>-2.922202</v>
          </cell>
        </row>
        <row r="983">
          <cell r="A983">
            <v>10</v>
          </cell>
          <cell r="B983">
            <v>10212</v>
          </cell>
          <cell r="C983">
            <v>1</v>
          </cell>
          <cell r="D983">
            <v>52</v>
          </cell>
          <cell r="E983">
            <v>362.94090399999999</v>
          </cell>
          <cell r="F983">
            <v>827.05644500000005</v>
          </cell>
        </row>
        <row r="984">
          <cell r="A984">
            <v>10</v>
          </cell>
          <cell r="B984">
            <v>10212</v>
          </cell>
          <cell r="C984">
            <v>1</v>
          </cell>
          <cell r="D984">
            <v>591</v>
          </cell>
          <cell r="E984">
            <v>161.98810399999999</v>
          </cell>
          <cell r="F984">
            <v>380.35648800000001</v>
          </cell>
        </row>
        <row r="985">
          <cell r="A985">
            <v>10</v>
          </cell>
          <cell r="B985">
            <v>10212</v>
          </cell>
          <cell r="C985">
            <v>5</v>
          </cell>
          <cell r="D985">
            <v>52</v>
          </cell>
          <cell r="E985">
            <v>31.251187000000002</v>
          </cell>
          <cell r="F985">
            <v>86.769469000000001</v>
          </cell>
        </row>
        <row r="986">
          <cell r="A986">
            <v>10</v>
          </cell>
          <cell r="B986">
            <v>10212</v>
          </cell>
          <cell r="C986">
            <v>5</v>
          </cell>
          <cell r="D986">
            <v>591</v>
          </cell>
          <cell r="E986">
            <v>5</v>
          </cell>
          <cell r="F986">
            <v>5.5</v>
          </cell>
        </row>
        <row r="987">
          <cell r="A987">
            <v>10</v>
          </cell>
          <cell r="B987">
            <v>10212</v>
          </cell>
          <cell r="C987">
            <v>6</v>
          </cell>
          <cell r="D987">
            <v>4</v>
          </cell>
          <cell r="E987">
            <v>-6.0000000000000001E-3</v>
          </cell>
          <cell r="F987">
            <v>-12.900373</v>
          </cell>
        </row>
        <row r="988">
          <cell r="A988">
            <v>10</v>
          </cell>
          <cell r="B988">
            <v>10212</v>
          </cell>
          <cell r="C988">
            <v>6</v>
          </cell>
          <cell r="D988">
            <v>52</v>
          </cell>
          <cell r="E988">
            <v>791.72032999999999</v>
          </cell>
          <cell r="F988">
            <v>1851.9371510000001</v>
          </cell>
        </row>
        <row r="989">
          <cell r="A989">
            <v>10</v>
          </cell>
          <cell r="B989">
            <v>10212</v>
          </cell>
          <cell r="C989">
            <v>6</v>
          </cell>
          <cell r="D989">
            <v>591</v>
          </cell>
          <cell r="E989">
            <v>1.3</v>
          </cell>
          <cell r="F989">
            <v>2.8354560000000002</v>
          </cell>
        </row>
        <row r="990">
          <cell r="A990">
            <v>10</v>
          </cell>
          <cell r="B990">
            <v>10251</v>
          </cell>
          <cell r="C990">
            <v>1</v>
          </cell>
          <cell r="D990">
            <v>4</v>
          </cell>
          <cell r="E990">
            <v>-28.272167</v>
          </cell>
          <cell r="F990">
            <v>-36.394508000000002</v>
          </cell>
        </row>
        <row r="991">
          <cell r="A991">
            <v>10</v>
          </cell>
          <cell r="B991">
            <v>10251</v>
          </cell>
          <cell r="C991">
            <v>1</v>
          </cell>
          <cell r="D991">
            <v>51</v>
          </cell>
          <cell r="E991">
            <v>41.050356000000001</v>
          </cell>
          <cell r="F991">
            <v>96.210289000000003</v>
          </cell>
        </row>
        <row r="992">
          <cell r="A992">
            <v>10</v>
          </cell>
          <cell r="B992">
            <v>10251</v>
          </cell>
          <cell r="C992">
            <v>1</v>
          </cell>
          <cell r="D992">
            <v>52</v>
          </cell>
          <cell r="E992">
            <v>18.595352999999999</v>
          </cell>
          <cell r="F992">
            <v>25.447832999999999</v>
          </cell>
        </row>
        <row r="993">
          <cell r="A993">
            <v>10</v>
          </cell>
          <cell r="B993">
            <v>10281</v>
          </cell>
          <cell r="C993">
            <v>1</v>
          </cell>
          <cell r="D993">
            <v>51</v>
          </cell>
          <cell r="E993">
            <v>2.2935409999999998</v>
          </cell>
          <cell r="F993">
            <v>7.0478100000000001</v>
          </cell>
        </row>
        <row r="994">
          <cell r="A994">
            <v>10</v>
          </cell>
          <cell r="B994">
            <v>10281</v>
          </cell>
          <cell r="C994">
            <v>1</v>
          </cell>
          <cell r="D994">
            <v>52</v>
          </cell>
          <cell r="E994">
            <v>0.16308900000000001</v>
          </cell>
          <cell r="F994">
            <v>0.95796499999999996</v>
          </cell>
        </row>
        <row r="995">
          <cell r="A995">
            <v>10</v>
          </cell>
          <cell r="B995">
            <v>10281</v>
          </cell>
          <cell r="C995">
            <v>1</v>
          </cell>
          <cell r="D995">
            <v>591</v>
          </cell>
          <cell r="E995">
            <v>5.0000000000000001E-3</v>
          </cell>
          <cell r="F995">
            <v>5.0000000000000001E-3</v>
          </cell>
        </row>
        <row r="996">
          <cell r="A996">
            <v>10</v>
          </cell>
          <cell r="B996">
            <v>10335</v>
          </cell>
          <cell r="C996">
            <v>1</v>
          </cell>
          <cell r="D996">
            <v>4</v>
          </cell>
          <cell r="E996">
            <v>-23.093367000000001</v>
          </cell>
          <cell r="F996">
            <v>-55.294258999999997</v>
          </cell>
        </row>
        <row r="997">
          <cell r="A997">
            <v>10</v>
          </cell>
          <cell r="B997">
            <v>10335</v>
          </cell>
          <cell r="C997">
            <v>1</v>
          </cell>
          <cell r="D997">
            <v>51</v>
          </cell>
          <cell r="E997">
            <v>37.126188999999997</v>
          </cell>
          <cell r="F997">
            <v>113.635239</v>
          </cell>
        </row>
        <row r="998">
          <cell r="A998">
            <v>10</v>
          </cell>
          <cell r="B998">
            <v>10335</v>
          </cell>
          <cell r="C998">
            <v>1</v>
          </cell>
          <cell r="D998">
            <v>52</v>
          </cell>
          <cell r="E998">
            <v>40.230741000000002</v>
          </cell>
          <cell r="F998">
            <v>119.00815900000001</v>
          </cell>
        </row>
        <row r="999">
          <cell r="A999">
            <v>10</v>
          </cell>
          <cell r="B999">
            <v>10335</v>
          </cell>
          <cell r="C999">
            <v>6</v>
          </cell>
          <cell r="D999">
            <v>52</v>
          </cell>
          <cell r="E999">
            <v>0.38908500000000001</v>
          </cell>
          <cell r="F999">
            <v>0.46761999999999998</v>
          </cell>
        </row>
        <row r="1000">
          <cell r="A1000">
            <v>10</v>
          </cell>
          <cell r="B1000">
            <v>10335</v>
          </cell>
          <cell r="C1000">
            <v>6</v>
          </cell>
          <cell r="D1000">
            <v>591</v>
          </cell>
          <cell r="E1000">
            <v>10.574386000000001</v>
          </cell>
          <cell r="F1000">
            <v>28.984348000000001</v>
          </cell>
        </row>
        <row r="1001">
          <cell r="A1001">
            <v>10</v>
          </cell>
          <cell r="B1001">
            <v>10336</v>
          </cell>
          <cell r="C1001">
            <v>1</v>
          </cell>
          <cell r="D1001">
            <v>52</v>
          </cell>
          <cell r="E1001">
            <v>9.5E-4</v>
          </cell>
          <cell r="F1001">
            <v>0.144285</v>
          </cell>
        </row>
        <row r="1002">
          <cell r="A1002">
            <v>10</v>
          </cell>
          <cell r="B1002">
            <v>10336</v>
          </cell>
          <cell r="C1002">
            <v>6</v>
          </cell>
          <cell r="D1002">
            <v>52</v>
          </cell>
          <cell r="E1002">
            <v>88.929570999999996</v>
          </cell>
          <cell r="F1002">
            <v>232.505416</v>
          </cell>
        </row>
        <row r="1003">
          <cell r="A1003">
            <v>10</v>
          </cell>
          <cell r="B1003">
            <v>10336</v>
          </cell>
          <cell r="C1003">
            <v>6</v>
          </cell>
          <cell r="D1003">
            <v>591</v>
          </cell>
          <cell r="E1003">
            <v>19.901074999999999</v>
          </cell>
          <cell r="F1003">
            <v>38.425877999999997</v>
          </cell>
        </row>
        <row r="1004">
          <cell r="A1004">
            <v>10</v>
          </cell>
          <cell r="B1004">
            <v>10381</v>
          </cell>
          <cell r="C1004">
            <v>1</v>
          </cell>
          <cell r="D1004">
            <v>51</v>
          </cell>
          <cell r="E1004">
            <v>1.858403</v>
          </cell>
          <cell r="F1004">
            <v>5.6707320000000001</v>
          </cell>
        </row>
        <row r="1005">
          <cell r="A1005">
            <v>10</v>
          </cell>
          <cell r="B1005">
            <v>10381</v>
          </cell>
          <cell r="C1005">
            <v>1</v>
          </cell>
          <cell r="D1005">
            <v>52</v>
          </cell>
          <cell r="E1005">
            <v>0.46100799999999997</v>
          </cell>
          <cell r="F1005">
            <v>1.3330420000000001</v>
          </cell>
        </row>
        <row r="1006">
          <cell r="A1006">
            <v>10</v>
          </cell>
          <cell r="B1006">
            <v>10381</v>
          </cell>
          <cell r="C1006">
            <v>1</v>
          </cell>
          <cell r="D1006">
            <v>591</v>
          </cell>
          <cell r="E1006">
            <v>0.01</v>
          </cell>
          <cell r="F1006">
            <v>0.01</v>
          </cell>
        </row>
        <row r="1007">
          <cell r="A1007">
            <v>10</v>
          </cell>
          <cell r="B1007">
            <v>10471</v>
          </cell>
          <cell r="C1007">
            <v>1</v>
          </cell>
          <cell r="D1007">
            <v>4</v>
          </cell>
          <cell r="E1007">
            <v>-3.1550769999999999</v>
          </cell>
          <cell r="F1007">
            <v>-10.402593</v>
          </cell>
        </row>
        <row r="1008">
          <cell r="A1008">
            <v>10</v>
          </cell>
          <cell r="B1008">
            <v>10471</v>
          </cell>
          <cell r="C1008">
            <v>1</v>
          </cell>
          <cell r="D1008">
            <v>51</v>
          </cell>
          <cell r="E1008">
            <v>22.672864000000001</v>
          </cell>
          <cell r="F1008">
            <v>67.782024000000007</v>
          </cell>
        </row>
        <row r="1009">
          <cell r="A1009">
            <v>10</v>
          </cell>
          <cell r="B1009">
            <v>10471</v>
          </cell>
          <cell r="C1009">
            <v>1</v>
          </cell>
          <cell r="D1009">
            <v>52</v>
          </cell>
          <cell r="E1009">
            <v>10.973889</v>
          </cell>
          <cell r="F1009">
            <v>41.065627999999997</v>
          </cell>
        </row>
        <row r="1010">
          <cell r="A1010">
            <v>10</v>
          </cell>
          <cell r="B1010">
            <v>10475</v>
          </cell>
          <cell r="C1010">
            <v>1</v>
          </cell>
          <cell r="D1010">
            <v>52</v>
          </cell>
          <cell r="E1010">
            <v>81.5</v>
          </cell>
          <cell r="F1010">
            <v>244.5</v>
          </cell>
        </row>
        <row r="1011">
          <cell r="A1011">
            <v>10</v>
          </cell>
          <cell r="B1011">
            <v>10475</v>
          </cell>
          <cell r="C1011">
            <v>1</v>
          </cell>
          <cell r="D1011">
            <v>591</v>
          </cell>
          <cell r="E1011">
            <v>116.833333</v>
          </cell>
          <cell r="F1011">
            <v>350.499999</v>
          </cell>
        </row>
        <row r="1012">
          <cell r="A1012">
            <v>10</v>
          </cell>
          <cell r="B1012">
            <v>10481</v>
          </cell>
          <cell r="C1012">
            <v>1</v>
          </cell>
          <cell r="D1012">
            <v>51</v>
          </cell>
          <cell r="E1012">
            <v>2.2792880000000002</v>
          </cell>
          <cell r="F1012">
            <v>5.2734480000000001</v>
          </cell>
        </row>
        <row r="1013">
          <cell r="A1013">
            <v>10</v>
          </cell>
          <cell r="B1013">
            <v>10481</v>
          </cell>
          <cell r="C1013">
            <v>1</v>
          </cell>
          <cell r="D1013">
            <v>52</v>
          </cell>
          <cell r="E1013">
            <v>0.90281199999999995</v>
          </cell>
          <cell r="F1013">
            <v>3.453357</v>
          </cell>
        </row>
        <row r="1014">
          <cell r="A1014">
            <v>10</v>
          </cell>
          <cell r="B1014">
            <v>10512</v>
          </cell>
          <cell r="C1014">
            <v>1</v>
          </cell>
          <cell r="D1014">
            <v>4</v>
          </cell>
          <cell r="E1014">
            <v>0</v>
          </cell>
          <cell r="F1014">
            <v>-4.1771000000000003E-2</v>
          </cell>
        </row>
        <row r="1015">
          <cell r="A1015">
            <v>10</v>
          </cell>
          <cell r="B1015">
            <v>10512</v>
          </cell>
          <cell r="C1015">
            <v>1</v>
          </cell>
          <cell r="D1015">
            <v>51</v>
          </cell>
          <cell r="E1015">
            <v>14.106903000000001</v>
          </cell>
          <cell r="F1015">
            <v>44.482360999999997</v>
          </cell>
        </row>
        <row r="1016">
          <cell r="A1016">
            <v>10</v>
          </cell>
          <cell r="B1016">
            <v>10512</v>
          </cell>
          <cell r="C1016">
            <v>1</v>
          </cell>
          <cell r="D1016">
            <v>52</v>
          </cell>
          <cell r="E1016">
            <v>6.7476349999999998</v>
          </cell>
          <cell r="F1016">
            <v>23.511399000000001</v>
          </cell>
        </row>
        <row r="1017">
          <cell r="A1017">
            <v>10</v>
          </cell>
          <cell r="B1017">
            <v>10512</v>
          </cell>
          <cell r="C1017">
            <v>1</v>
          </cell>
          <cell r="D1017">
            <v>591</v>
          </cell>
          <cell r="E1017">
            <v>16.589950999999999</v>
          </cell>
          <cell r="F1017">
            <v>22.349772999999999</v>
          </cell>
        </row>
        <row r="1018">
          <cell r="A1018">
            <v>10</v>
          </cell>
          <cell r="B1018">
            <v>10521</v>
          </cell>
          <cell r="C1018">
            <v>6</v>
          </cell>
          <cell r="D1018">
            <v>51</v>
          </cell>
          <cell r="E1018">
            <v>0.34206999999999999</v>
          </cell>
          <cell r="F1018">
            <v>1.0262100000000001</v>
          </cell>
        </row>
        <row r="1019">
          <cell r="A1019">
            <v>10</v>
          </cell>
          <cell r="B1019">
            <v>10521</v>
          </cell>
          <cell r="C1019">
            <v>6</v>
          </cell>
          <cell r="D1019">
            <v>52</v>
          </cell>
          <cell r="E1019">
            <v>20.074244</v>
          </cell>
          <cell r="F1019">
            <v>71.273702999999998</v>
          </cell>
        </row>
        <row r="1020">
          <cell r="A1020">
            <v>10</v>
          </cell>
          <cell r="B1020">
            <v>10801</v>
          </cell>
          <cell r="C1020">
            <v>1</v>
          </cell>
          <cell r="D1020">
            <v>591</v>
          </cell>
          <cell r="E1020">
            <v>1238.5640000000001</v>
          </cell>
          <cell r="F1020">
            <v>3400.1295</v>
          </cell>
        </row>
        <row r="1021">
          <cell r="A1021">
            <v>11</v>
          </cell>
          <cell r="B1021">
            <v>11101</v>
          </cell>
          <cell r="C1021">
            <v>1</v>
          </cell>
          <cell r="D1021">
            <v>4</v>
          </cell>
          <cell r="E1021">
            <v>0</v>
          </cell>
          <cell r="F1021">
            <v>-3.4491369999999999</v>
          </cell>
        </row>
        <row r="1022">
          <cell r="A1022">
            <v>11</v>
          </cell>
          <cell r="B1022">
            <v>11101</v>
          </cell>
          <cell r="C1022">
            <v>1</v>
          </cell>
          <cell r="D1022">
            <v>51</v>
          </cell>
          <cell r="E1022">
            <v>12.365323999999999</v>
          </cell>
          <cell r="F1022">
            <v>37.538893000000002</v>
          </cell>
        </row>
        <row r="1023">
          <cell r="A1023">
            <v>11</v>
          </cell>
          <cell r="B1023">
            <v>11101</v>
          </cell>
          <cell r="C1023">
            <v>1</v>
          </cell>
          <cell r="D1023">
            <v>52</v>
          </cell>
          <cell r="E1023">
            <v>3.0179070000000001</v>
          </cell>
          <cell r="F1023">
            <v>13.033436999999999</v>
          </cell>
        </row>
        <row r="1024">
          <cell r="A1024">
            <v>11</v>
          </cell>
          <cell r="B1024">
            <v>11205</v>
          </cell>
          <cell r="C1024">
            <v>1</v>
          </cell>
          <cell r="D1024">
            <v>4</v>
          </cell>
          <cell r="E1024">
            <v>-42.525486000000001</v>
          </cell>
          <cell r="F1024">
            <v>-76.500570999999994</v>
          </cell>
        </row>
        <row r="1025">
          <cell r="A1025">
            <v>11</v>
          </cell>
          <cell r="B1025">
            <v>11205</v>
          </cell>
          <cell r="C1025">
            <v>1</v>
          </cell>
          <cell r="D1025">
            <v>51</v>
          </cell>
          <cell r="E1025">
            <v>49.319868999999997</v>
          </cell>
          <cell r="F1025">
            <v>156.68115700000001</v>
          </cell>
        </row>
        <row r="1026">
          <cell r="A1026">
            <v>11</v>
          </cell>
          <cell r="B1026">
            <v>11205</v>
          </cell>
          <cell r="C1026">
            <v>1</v>
          </cell>
          <cell r="D1026">
            <v>52</v>
          </cell>
          <cell r="E1026">
            <v>20.983594</v>
          </cell>
          <cell r="F1026">
            <v>52.687832</v>
          </cell>
        </row>
        <row r="1027">
          <cell r="A1027">
            <v>11</v>
          </cell>
          <cell r="B1027">
            <v>11205</v>
          </cell>
          <cell r="C1027">
            <v>1</v>
          </cell>
          <cell r="D1027">
            <v>591</v>
          </cell>
          <cell r="E1027">
            <v>14.957236</v>
          </cell>
          <cell r="F1027">
            <v>32.412166999999997</v>
          </cell>
        </row>
        <row r="1028">
          <cell r="A1028">
            <v>11</v>
          </cell>
          <cell r="B1028">
            <v>11240</v>
          </cell>
          <cell r="C1028">
            <v>1</v>
          </cell>
          <cell r="D1028">
            <v>51</v>
          </cell>
          <cell r="E1028">
            <v>0.45318000000000003</v>
          </cell>
          <cell r="F1028">
            <v>1.0662830000000001</v>
          </cell>
        </row>
        <row r="1029">
          <cell r="A1029">
            <v>11</v>
          </cell>
          <cell r="B1029">
            <v>11240</v>
          </cell>
          <cell r="C1029">
            <v>1</v>
          </cell>
          <cell r="D1029">
            <v>52</v>
          </cell>
          <cell r="E1029">
            <v>3.5231999999999999E-2</v>
          </cell>
          <cell r="F1029">
            <v>2.2197870000000002</v>
          </cell>
        </row>
        <row r="1030">
          <cell r="A1030">
            <v>11</v>
          </cell>
          <cell r="B1030">
            <v>11242</v>
          </cell>
          <cell r="C1030">
            <v>1</v>
          </cell>
          <cell r="D1030">
            <v>52</v>
          </cell>
          <cell r="E1030">
            <v>0</v>
          </cell>
          <cell r="F1030">
            <v>0.11700000000000001</v>
          </cell>
        </row>
        <row r="1031">
          <cell r="A1031">
            <v>11</v>
          </cell>
          <cell r="B1031">
            <v>11242</v>
          </cell>
          <cell r="C1031">
            <v>1</v>
          </cell>
          <cell r="D1031">
            <v>591</v>
          </cell>
          <cell r="E1031">
            <v>96.41</v>
          </cell>
          <cell r="F1031">
            <v>172.78</v>
          </cell>
        </row>
        <row r="1032">
          <cell r="A1032">
            <v>11</v>
          </cell>
          <cell r="B1032">
            <v>11245</v>
          </cell>
          <cell r="C1032">
            <v>1</v>
          </cell>
          <cell r="D1032">
            <v>591</v>
          </cell>
          <cell r="E1032">
            <v>32.927936000000003</v>
          </cell>
          <cell r="F1032">
            <v>81.300473999999994</v>
          </cell>
        </row>
        <row r="1033">
          <cell r="A1033">
            <v>11</v>
          </cell>
          <cell r="B1033">
            <v>11251</v>
          </cell>
          <cell r="C1033">
            <v>1</v>
          </cell>
          <cell r="D1033">
            <v>591</v>
          </cell>
          <cell r="E1033">
            <v>29.302918999999999</v>
          </cell>
          <cell r="F1033">
            <v>109.648554</v>
          </cell>
        </row>
        <row r="1034">
          <cell r="A1034">
            <v>11</v>
          </cell>
          <cell r="B1034">
            <v>11299</v>
          </cell>
          <cell r="C1034">
            <v>1</v>
          </cell>
          <cell r="D1034">
            <v>51</v>
          </cell>
          <cell r="E1034">
            <v>1.1118790000000001</v>
          </cell>
          <cell r="F1034">
            <v>1.1118790000000001</v>
          </cell>
        </row>
        <row r="1035">
          <cell r="A1035">
            <v>11</v>
          </cell>
          <cell r="B1035">
            <v>11299</v>
          </cell>
          <cell r="C1035">
            <v>1</v>
          </cell>
          <cell r="D1035">
            <v>52</v>
          </cell>
          <cell r="E1035">
            <v>0.22945099999999999</v>
          </cell>
          <cell r="F1035">
            <v>0.29570400000000002</v>
          </cell>
        </row>
        <row r="1036">
          <cell r="A1036">
            <v>11</v>
          </cell>
          <cell r="B1036">
            <v>11299</v>
          </cell>
          <cell r="C1036">
            <v>1</v>
          </cell>
          <cell r="D1036">
            <v>591</v>
          </cell>
          <cell r="E1036">
            <v>16.615860999999999</v>
          </cell>
          <cell r="F1036">
            <v>48.840860999999997</v>
          </cell>
        </row>
        <row r="1037">
          <cell r="A1037">
            <v>11</v>
          </cell>
          <cell r="B1037">
            <v>11301</v>
          </cell>
          <cell r="C1037">
            <v>1</v>
          </cell>
          <cell r="D1037">
            <v>4</v>
          </cell>
          <cell r="E1037">
            <v>-9.9999000000000005E-2</v>
          </cell>
          <cell r="F1037">
            <v>-0.17249</v>
          </cell>
        </row>
        <row r="1038">
          <cell r="A1038">
            <v>11</v>
          </cell>
          <cell r="B1038">
            <v>11301</v>
          </cell>
          <cell r="C1038">
            <v>1</v>
          </cell>
          <cell r="D1038">
            <v>51</v>
          </cell>
          <cell r="E1038">
            <v>31.481369999999998</v>
          </cell>
          <cell r="F1038">
            <v>71.783983000000006</v>
          </cell>
        </row>
        <row r="1039">
          <cell r="A1039">
            <v>11</v>
          </cell>
          <cell r="B1039">
            <v>11301</v>
          </cell>
          <cell r="C1039">
            <v>1</v>
          </cell>
          <cell r="D1039">
            <v>52</v>
          </cell>
          <cell r="E1039">
            <v>13.037763</v>
          </cell>
          <cell r="F1039">
            <v>86.999302999999998</v>
          </cell>
        </row>
        <row r="1040">
          <cell r="A1040">
            <v>11</v>
          </cell>
          <cell r="B1040">
            <v>11371</v>
          </cell>
          <cell r="C1040">
            <v>1</v>
          </cell>
          <cell r="D1040">
            <v>591</v>
          </cell>
          <cell r="E1040">
            <v>0</v>
          </cell>
          <cell r="F1040">
            <v>9.2249999999999996</v>
          </cell>
        </row>
        <row r="1041">
          <cell r="A1041">
            <v>11</v>
          </cell>
          <cell r="B1041">
            <v>11373</v>
          </cell>
          <cell r="C1041">
            <v>1</v>
          </cell>
          <cell r="D1041">
            <v>52</v>
          </cell>
          <cell r="E1041">
            <v>1E-4</v>
          </cell>
          <cell r="F1041">
            <v>0.27379999999999999</v>
          </cell>
        </row>
        <row r="1042">
          <cell r="A1042">
            <v>11</v>
          </cell>
          <cell r="B1042">
            <v>11373</v>
          </cell>
          <cell r="C1042">
            <v>1</v>
          </cell>
          <cell r="D1042">
            <v>591</v>
          </cell>
          <cell r="E1042">
            <v>96.939966999999996</v>
          </cell>
          <cell r="F1042">
            <v>202.87023400000001</v>
          </cell>
        </row>
        <row r="1043">
          <cell r="A1043">
            <v>11</v>
          </cell>
          <cell r="B1043">
            <v>11375</v>
          </cell>
          <cell r="C1043">
            <v>1</v>
          </cell>
          <cell r="D1043">
            <v>591</v>
          </cell>
          <cell r="E1043">
            <v>0</v>
          </cell>
          <cell r="F1043">
            <v>118.7315</v>
          </cell>
        </row>
        <row r="1044">
          <cell r="A1044">
            <v>11</v>
          </cell>
          <cell r="B1044">
            <v>11399</v>
          </cell>
          <cell r="C1044">
            <v>1</v>
          </cell>
          <cell r="D1044">
            <v>51</v>
          </cell>
          <cell r="E1044">
            <v>0.56393800000000005</v>
          </cell>
          <cell r="F1044">
            <v>2.4366159999999999</v>
          </cell>
        </row>
        <row r="1045">
          <cell r="A1045">
            <v>11</v>
          </cell>
          <cell r="B1045">
            <v>11399</v>
          </cell>
          <cell r="C1045">
            <v>1</v>
          </cell>
          <cell r="D1045">
            <v>52</v>
          </cell>
          <cell r="E1045">
            <v>0.74339</v>
          </cell>
          <cell r="F1045">
            <v>1.240707</v>
          </cell>
        </row>
        <row r="1046">
          <cell r="A1046">
            <v>11</v>
          </cell>
          <cell r="B1046">
            <v>11399</v>
          </cell>
          <cell r="C1046">
            <v>1</v>
          </cell>
          <cell r="D1046">
            <v>591</v>
          </cell>
          <cell r="E1046">
            <v>0</v>
          </cell>
          <cell r="F1046">
            <v>12.945366999999999</v>
          </cell>
        </row>
        <row r="1047">
          <cell r="A1047">
            <v>11</v>
          </cell>
          <cell r="B1047">
            <v>11401</v>
          </cell>
          <cell r="C1047">
            <v>1</v>
          </cell>
          <cell r="D1047">
            <v>52</v>
          </cell>
          <cell r="E1047">
            <v>0</v>
          </cell>
          <cell r="F1047">
            <v>0.34514</v>
          </cell>
        </row>
        <row r="1048">
          <cell r="A1048">
            <v>11</v>
          </cell>
          <cell r="B1048">
            <v>11411</v>
          </cell>
          <cell r="C1048">
            <v>1</v>
          </cell>
          <cell r="D1048">
            <v>591</v>
          </cell>
          <cell r="E1048">
            <v>32.737349999999999</v>
          </cell>
          <cell r="F1048">
            <v>93.687349999999995</v>
          </cell>
        </row>
        <row r="1049">
          <cell r="A1049">
            <v>11</v>
          </cell>
          <cell r="B1049">
            <v>11501</v>
          </cell>
          <cell r="C1049">
            <v>1</v>
          </cell>
          <cell r="D1049">
            <v>4</v>
          </cell>
          <cell r="E1049">
            <v>-5.8228879999999998</v>
          </cell>
          <cell r="F1049">
            <v>-7.2019710000000003</v>
          </cell>
        </row>
        <row r="1050">
          <cell r="A1050">
            <v>11</v>
          </cell>
          <cell r="B1050">
            <v>11501</v>
          </cell>
          <cell r="C1050">
            <v>1</v>
          </cell>
          <cell r="D1050">
            <v>51</v>
          </cell>
          <cell r="E1050">
            <v>9.1594180000000005</v>
          </cell>
          <cell r="F1050">
            <v>27.547402999999999</v>
          </cell>
        </row>
        <row r="1051">
          <cell r="A1051">
            <v>11</v>
          </cell>
          <cell r="B1051">
            <v>11501</v>
          </cell>
          <cell r="C1051">
            <v>1</v>
          </cell>
          <cell r="D1051">
            <v>52</v>
          </cell>
          <cell r="E1051">
            <v>21.282533999999998</v>
          </cell>
          <cell r="F1051">
            <v>53.250757</v>
          </cell>
        </row>
        <row r="1052">
          <cell r="A1052">
            <v>11</v>
          </cell>
          <cell r="B1052">
            <v>11501</v>
          </cell>
          <cell r="C1052">
            <v>1</v>
          </cell>
          <cell r="D1052">
            <v>591</v>
          </cell>
          <cell r="E1052">
            <v>5.7249179999999997</v>
          </cell>
          <cell r="F1052">
            <v>13.786584</v>
          </cell>
        </row>
        <row r="1053">
          <cell r="A1053">
            <v>11</v>
          </cell>
          <cell r="B1053">
            <v>11599</v>
          </cell>
          <cell r="C1053">
            <v>1</v>
          </cell>
          <cell r="D1053">
            <v>52</v>
          </cell>
          <cell r="E1053">
            <v>0</v>
          </cell>
          <cell r="F1053">
            <v>6.588508</v>
          </cell>
        </row>
        <row r="1054">
          <cell r="A1054">
            <v>11</v>
          </cell>
          <cell r="B1054">
            <v>11599</v>
          </cell>
          <cell r="C1054">
            <v>1</v>
          </cell>
          <cell r="D1054">
            <v>591</v>
          </cell>
          <cell r="E1054">
            <v>34.316000000000003</v>
          </cell>
          <cell r="F1054">
            <v>50.866</v>
          </cell>
        </row>
        <row r="1055">
          <cell r="A1055">
            <v>12</v>
          </cell>
          <cell r="B1055">
            <v>12101</v>
          </cell>
          <cell r="C1055">
            <v>1</v>
          </cell>
          <cell r="D1055">
            <v>51</v>
          </cell>
          <cell r="E1055">
            <v>13.385522</v>
          </cell>
          <cell r="F1055">
            <v>41.030828</v>
          </cell>
        </row>
        <row r="1056">
          <cell r="A1056">
            <v>12</v>
          </cell>
          <cell r="B1056">
            <v>12101</v>
          </cell>
          <cell r="C1056">
            <v>1</v>
          </cell>
          <cell r="D1056">
            <v>52</v>
          </cell>
          <cell r="E1056">
            <v>5.8837840000000003</v>
          </cell>
          <cell r="F1056">
            <v>15.099674</v>
          </cell>
        </row>
        <row r="1057">
          <cell r="A1057">
            <v>12</v>
          </cell>
          <cell r="B1057">
            <v>12190</v>
          </cell>
          <cell r="C1057">
            <v>1</v>
          </cell>
          <cell r="D1057">
            <v>4</v>
          </cell>
          <cell r="E1057">
            <v>-0.08</v>
          </cell>
          <cell r="F1057">
            <v>-2.3002400000000001</v>
          </cell>
        </row>
        <row r="1058">
          <cell r="A1058">
            <v>12</v>
          </cell>
          <cell r="B1058">
            <v>12190</v>
          </cell>
          <cell r="C1058">
            <v>1</v>
          </cell>
          <cell r="D1058">
            <v>51</v>
          </cell>
          <cell r="E1058">
            <v>7.4296720000000001</v>
          </cell>
          <cell r="F1058">
            <v>12.284044</v>
          </cell>
        </row>
        <row r="1059">
          <cell r="A1059">
            <v>12</v>
          </cell>
          <cell r="B1059">
            <v>12190</v>
          </cell>
          <cell r="C1059">
            <v>1</v>
          </cell>
          <cell r="D1059">
            <v>52</v>
          </cell>
          <cell r="E1059">
            <v>0.31092700000000001</v>
          </cell>
          <cell r="F1059">
            <v>0.85880999999999996</v>
          </cell>
        </row>
        <row r="1060">
          <cell r="A1060">
            <v>12</v>
          </cell>
          <cell r="B1060">
            <v>12402</v>
          </cell>
          <cell r="C1060">
            <v>1</v>
          </cell>
          <cell r="D1060">
            <v>4</v>
          </cell>
          <cell r="E1060">
            <v>-1.085572</v>
          </cell>
          <cell r="F1060">
            <v>-1.7368030000000001</v>
          </cell>
        </row>
        <row r="1061">
          <cell r="A1061">
            <v>12</v>
          </cell>
          <cell r="B1061">
            <v>12402</v>
          </cell>
          <cell r="C1061">
            <v>1</v>
          </cell>
          <cell r="D1061">
            <v>51</v>
          </cell>
          <cell r="E1061">
            <v>61.424157000000001</v>
          </cell>
          <cell r="F1061">
            <v>183.886121</v>
          </cell>
        </row>
        <row r="1062">
          <cell r="A1062">
            <v>12</v>
          </cell>
          <cell r="B1062">
            <v>12402</v>
          </cell>
          <cell r="C1062">
            <v>1</v>
          </cell>
          <cell r="D1062">
            <v>52</v>
          </cell>
          <cell r="E1062">
            <v>44.757547000000002</v>
          </cell>
          <cell r="F1062">
            <v>64.188834999999997</v>
          </cell>
        </row>
        <row r="1063">
          <cell r="A1063">
            <v>12</v>
          </cell>
          <cell r="B1063">
            <v>12402</v>
          </cell>
          <cell r="C1063">
            <v>1</v>
          </cell>
          <cell r="D1063">
            <v>591</v>
          </cell>
          <cell r="E1063">
            <v>5.0000000000000001E-3</v>
          </cell>
          <cell r="F1063">
            <v>0.02</v>
          </cell>
        </row>
        <row r="1064">
          <cell r="A1064">
            <v>12</v>
          </cell>
          <cell r="B1064">
            <v>12411</v>
          </cell>
          <cell r="C1064">
            <v>1</v>
          </cell>
          <cell r="D1064">
            <v>51</v>
          </cell>
          <cell r="E1064">
            <v>17.340661999999998</v>
          </cell>
          <cell r="F1064">
            <v>50.083029000000003</v>
          </cell>
        </row>
        <row r="1065">
          <cell r="A1065">
            <v>12</v>
          </cell>
          <cell r="B1065">
            <v>12411</v>
          </cell>
          <cell r="C1065">
            <v>1</v>
          </cell>
          <cell r="D1065">
            <v>52</v>
          </cell>
          <cell r="E1065">
            <v>4.4353230000000003</v>
          </cell>
          <cell r="F1065">
            <v>16.197495</v>
          </cell>
        </row>
        <row r="1066">
          <cell r="A1066">
            <v>12</v>
          </cell>
          <cell r="B1066">
            <v>12431</v>
          </cell>
          <cell r="C1066">
            <v>1</v>
          </cell>
          <cell r="D1066">
            <v>4</v>
          </cell>
          <cell r="E1066">
            <v>-0.33307100000000001</v>
          </cell>
          <cell r="F1066">
            <v>-0.33384900000000001</v>
          </cell>
        </row>
        <row r="1067">
          <cell r="A1067">
            <v>12</v>
          </cell>
          <cell r="B1067">
            <v>12431</v>
          </cell>
          <cell r="C1067">
            <v>1</v>
          </cell>
          <cell r="D1067">
            <v>51</v>
          </cell>
          <cell r="E1067">
            <v>11.665267</v>
          </cell>
          <cell r="F1067">
            <v>34.021197000000001</v>
          </cell>
        </row>
        <row r="1068">
          <cell r="A1068">
            <v>12</v>
          </cell>
          <cell r="B1068">
            <v>12431</v>
          </cell>
          <cell r="C1068">
            <v>1</v>
          </cell>
          <cell r="D1068">
            <v>52</v>
          </cell>
          <cell r="E1068">
            <v>3.4891169999999998</v>
          </cell>
          <cell r="F1068">
            <v>12.044682999999999</v>
          </cell>
        </row>
        <row r="1069">
          <cell r="A1069">
            <v>12</v>
          </cell>
          <cell r="B1069">
            <v>12501</v>
          </cell>
          <cell r="C1069">
            <v>1</v>
          </cell>
          <cell r="D1069">
            <v>4</v>
          </cell>
          <cell r="E1069">
            <v>-7.9406720000000002</v>
          </cell>
          <cell r="F1069">
            <v>-8.1723040000000005</v>
          </cell>
        </row>
        <row r="1070">
          <cell r="A1070">
            <v>12</v>
          </cell>
          <cell r="B1070">
            <v>12501</v>
          </cell>
          <cell r="C1070">
            <v>1</v>
          </cell>
          <cell r="D1070">
            <v>51</v>
          </cell>
          <cell r="E1070">
            <v>59.554968000000002</v>
          </cell>
          <cell r="F1070">
            <v>154.52167399999999</v>
          </cell>
        </row>
        <row r="1071">
          <cell r="A1071">
            <v>12</v>
          </cell>
          <cell r="B1071">
            <v>12501</v>
          </cell>
          <cell r="C1071">
            <v>1</v>
          </cell>
          <cell r="D1071">
            <v>52</v>
          </cell>
          <cell r="E1071">
            <v>15.909569999999999</v>
          </cell>
          <cell r="F1071">
            <v>18.997306000000002</v>
          </cell>
        </row>
        <row r="1072">
          <cell r="A1072">
            <v>12</v>
          </cell>
          <cell r="B1072">
            <v>12811</v>
          </cell>
          <cell r="C1072">
            <v>1</v>
          </cell>
          <cell r="D1072">
            <v>591</v>
          </cell>
          <cell r="E1072">
            <v>43.3</v>
          </cell>
          <cell r="F1072">
            <v>130.30000000000001</v>
          </cell>
        </row>
        <row r="1073">
          <cell r="A1073">
            <v>14</v>
          </cell>
          <cell r="B1073">
            <v>14101</v>
          </cell>
          <cell r="C1073">
            <v>1</v>
          </cell>
          <cell r="D1073">
            <v>51</v>
          </cell>
          <cell r="E1073">
            <v>18.421243</v>
          </cell>
          <cell r="F1073">
            <v>55.959677999999997</v>
          </cell>
        </row>
        <row r="1074">
          <cell r="A1074">
            <v>14</v>
          </cell>
          <cell r="B1074">
            <v>14101</v>
          </cell>
          <cell r="C1074">
            <v>1</v>
          </cell>
          <cell r="D1074">
            <v>52</v>
          </cell>
          <cell r="E1074">
            <v>4.6673739999999997</v>
          </cell>
          <cell r="F1074">
            <v>20.885501000000001</v>
          </cell>
        </row>
        <row r="1075">
          <cell r="A1075">
            <v>14</v>
          </cell>
          <cell r="B1075">
            <v>14101</v>
          </cell>
          <cell r="C1075">
            <v>1</v>
          </cell>
          <cell r="D1075">
            <v>591</v>
          </cell>
          <cell r="E1075">
            <v>0</v>
          </cell>
          <cell r="F1075">
            <v>5.0000000000000001E-3</v>
          </cell>
        </row>
        <row r="1076">
          <cell r="A1076">
            <v>14</v>
          </cell>
          <cell r="B1076">
            <v>14190</v>
          </cell>
          <cell r="C1076">
            <v>1</v>
          </cell>
          <cell r="D1076">
            <v>51</v>
          </cell>
          <cell r="E1076">
            <v>3.141858</v>
          </cell>
          <cell r="F1076">
            <v>10.534166000000001</v>
          </cell>
        </row>
        <row r="1077">
          <cell r="A1077">
            <v>14</v>
          </cell>
          <cell r="B1077">
            <v>14190</v>
          </cell>
          <cell r="C1077">
            <v>1</v>
          </cell>
          <cell r="D1077">
            <v>52</v>
          </cell>
          <cell r="E1077">
            <v>0.64517999999999998</v>
          </cell>
          <cell r="F1077">
            <v>5.1818669999999996</v>
          </cell>
        </row>
        <row r="1078">
          <cell r="A1078">
            <v>14</v>
          </cell>
          <cell r="B1078">
            <v>14190</v>
          </cell>
          <cell r="C1078">
            <v>1</v>
          </cell>
          <cell r="D1078">
            <v>591</v>
          </cell>
          <cell r="E1078">
            <v>23.33</v>
          </cell>
          <cell r="F1078">
            <v>69.914779999999993</v>
          </cell>
        </row>
        <row r="1079">
          <cell r="A1079">
            <v>14</v>
          </cell>
          <cell r="B1079">
            <v>14202</v>
          </cell>
          <cell r="C1079">
            <v>1</v>
          </cell>
          <cell r="D1079">
            <v>51</v>
          </cell>
          <cell r="E1079">
            <v>1.5560069999999999</v>
          </cell>
          <cell r="F1079">
            <v>3.9313229999999999</v>
          </cell>
        </row>
        <row r="1080">
          <cell r="A1080">
            <v>14</v>
          </cell>
          <cell r="B1080">
            <v>14202</v>
          </cell>
          <cell r="C1080">
            <v>1</v>
          </cell>
          <cell r="D1080">
            <v>52</v>
          </cell>
          <cell r="E1080">
            <v>0.70077199999999995</v>
          </cell>
          <cell r="F1080">
            <v>0.92483899999999997</v>
          </cell>
        </row>
        <row r="1081">
          <cell r="A1081">
            <v>14</v>
          </cell>
          <cell r="B1081">
            <v>14211</v>
          </cell>
          <cell r="C1081">
            <v>1</v>
          </cell>
          <cell r="D1081">
            <v>4</v>
          </cell>
          <cell r="E1081">
            <v>-8.7542299999999997</v>
          </cell>
          <cell r="F1081">
            <v>-20.345776000000001</v>
          </cell>
        </row>
        <row r="1082">
          <cell r="A1082">
            <v>14</v>
          </cell>
          <cell r="B1082">
            <v>14211</v>
          </cell>
          <cell r="C1082">
            <v>1</v>
          </cell>
          <cell r="D1082">
            <v>51</v>
          </cell>
          <cell r="E1082">
            <v>34.065483</v>
          </cell>
          <cell r="F1082">
            <v>103.198594</v>
          </cell>
        </row>
        <row r="1083">
          <cell r="A1083">
            <v>14</v>
          </cell>
          <cell r="B1083">
            <v>14211</v>
          </cell>
          <cell r="C1083">
            <v>1</v>
          </cell>
          <cell r="D1083">
            <v>52</v>
          </cell>
          <cell r="E1083">
            <v>13.855765</v>
          </cell>
          <cell r="F1083">
            <v>47.161968000000002</v>
          </cell>
        </row>
        <row r="1084">
          <cell r="A1084">
            <v>14</v>
          </cell>
          <cell r="B1084">
            <v>14211</v>
          </cell>
          <cell r="C1084">
            <v>1</v>
          </cell>
          <cell r="D1084">
            <v>591</v>
          </cell>
          <cell r="E1084">
            <v>1.4999999999999999E-2</v>
          </cell>
          <cell r="F1084">
            <v>-3.0000000000000001E-3</v>
          </cell>
        </row>
        <row r="1085">
          <cell r="A1085">
            <v>14</v>
          </cell>
          <cell r="B1085">
            <v>14211</v>
          </cell>
          <cell r="C1085">
            <v>5</v>
          </cell>
          <cell r="D1085">
            <v>52</v>
          </cell>
          <cell r="E1085">
            <v>0</v>
          </cell>
          <cell r="F1085">
            <v>0.20027300000000001</v>
          </cell>
        </row>
        <row r="1086">
          <cell r="A1086">
            <v>14</v>
          </cell>
          <cell r="B1086">
            <v>14212</v>
          </cell>
          <cell r="C1086">
            <v>1</v>
          </cell>
          <cell r="D1086">
            <v>4</v>
          </cell>
          <cell r="E1086">
            <v>-0.35595700000000002</v>
          </cell>
          <cell r="F1086">
            <v>-0.57782</v>
          </cell>
        </row>
        <row r="1087">
          <cell r="A1087">
            <v>14</v>
          </cell>
          <cell r="B1087">
            <v>14212</v>
          </cell>
          <cell r="C1087">
            <v>1</v>
          </cell>
          <cell r="D1087">
            <v>51</v>
          </cell>
          <cell r="E1087">
            <v>4.843197</v>
          </cell>
          <cell r="F1087">
            <v>13.969709999999999</v>
          </cell>
        </row>
        <row r="1088">
          <cell r="A1088">
            <v>14</v>
          </cell>
          <cell r="B1088">
            <v>14212</v>
          </cell>
          <cell r="C1088">
            <v>1</v>
          </cell>
          <cell r="D1088">
            <v>52</v>
          </cell>
          <cell r="E1088">
            <v>3.942542</v>
          </cell>
          <cell r="F1088">
            <v>12.440051</v>
          </cell>
        </row>
        <row r="1089">
          <cell r="A1089">
            <v>14</v>
          </cell>
          <cell r="B1089">
            <v>14212</v>
          </cell>
          <cell r="C1089">
            <v>6</v>
          </cell>
          <cell r="D1089">
            <v>52</v>
          </cell>
          <cell r="E1089">
            <v>5.2454260000000001</v>
          </cell>
          <cell r="F1089">
            <v>12.399376</v>
          </cell>
        </row>
        <row r="1090">
          <cell r="A1090">
            <v>14</v>
          </cell>
          <cell r="B1090">
            <v>14231</v>
          </cell>
          <cell r="C1090">
            <v>1</v>
          </cell>
          <cell r="D1090">
            <v>4</v>
          </cell>
          <cell r="E1090">
            <v>-10.014884</v>
          </cell>
          <cell r="F1090">
            <v>-21.476305</v>
          </cell>
        </row>
        <row r="1091">
          <cell r="A1091">
            <v>14</v>
          </cell>
          <cell r="B1091">
            <v>14231</v>
          </cell>
          <cell r="C1091">
            <v>1</v>
          </cell>
          <cell r="D1091">
            <v>51</v>
          </cell>
          <cell r="E1091">
            <v>24.618207000000002</v>
          </cell>
          <cell r="F1091">
            <v>72.789113999999998</v>
          </cell>
        </row>
        <row r="1092">
          <cell r="A1092">
            <v>14</v>
          </cell>
          <cell r="B1092">
            <v>14231</v>
          </cell>
          <cell r="C1092">
            <v>1</v>
          </cell>
          <cell r="D1092">
            <v>52</v>
          </cell>
          <cell r="E1092">
            <v>9.3520130000000012</v>
          </cell>
          <cell r="F1092">
            <v>25.825346</v>
          </cell>
        </row>
        <row r="1093">
          <cell r="A1093">
            <v>14</v>
          </cell>
          <cell r="B1093">
            <v>14231</v>
          </cell>
          <cell r="C1093">
            <v>1</v>
          </cell>
          <cell r="D1093">
            <v>591</v>
          </cell>
          <cell r="E1093">
            <v>0.89749999999999996</v>
          </cell>
          <cell r="F1093">
            <v>1.2014</v>
          </cell>
        </row>
        <row r="1094">
          <cell r="A1094">
            <v>14</v>
          </cell>
          <cell r="B1094">
            <v>14231</v>
          </cell>
          <cell r="C1094">
            <v>5</v>
          </cell>
          <cell r="D1094">
            <v>52</v>
          </cell>
          <cell r="E1094">
            <v>4.8318E-2</v>
          </cell>
          <cell r="F1094">
            <v>0.71576300000000004</v>
          </cell>
        </row>
        <row r="1095">
          <cell r="A1095">
            <v>14</v>
          </cell>
          <cell r="B1095">
            <v>14231</v>
          </cell>
          <cell r="C1095">
            <v>6</v>
          </cell>
          <cell r="D1095">
            <v>52</v>
          </cell>
          <cell r="E1095">
            <v>0</v>
          </cell>
          <cell r="F1095">
            <v>0.57791400000000004</v>
          </cell>
        </row>
        <row r="1096">
          <cell r="A1096">
            <v>14</v>
          </cell>
          <cell r="B1096">
            <v>14241</v>
          </cell>
          <cell r="C1096">
            <v>1</v>
          </cell>
          <cell r="D1096">
            <v>4</v>
          </cell>
          <cell r="E1096">
            <v>-19.959226999999998</v>
          </cell>
          <cell r="F1096">
            <v>-61.467967999999999</v>
          </cell>
        </row>
        <row r="1097">
          <cell r="A1097">
            <v>14</v>
          </cell>
          <cell r="B1097">
            <v>14241</v>
          </cell>
          <cell r="C1097">
            <v>1</v>
          </cell>
          <cell r="D1097">
            <v>51</v>
          </cell>
          <cell r="E1097">
            <v>20.960486</v>
          </cell>
          <cell r="F1097">
            <v>61.237898000000001</v>
          </cell>
        </row>
        <row r="1098">
          <cell r="A1098">
            <v>14</v>
          </cell>
          <cell r="B1098">
            <v>14241</v>
          </cell>
          <cell r="C1098">
            <v>1</v>
          </cell>
          <cell r="D1098">
            <v>52</v>
          </cell>
          <cell r="E1098">
            <v>18.751811999999997</v>
          </cell>
          <cell r="F1098">
            <v>47.07161</v>
          </cell>
        </row>
        <row r="1099">
          <cell r="A1099">
            <v>14</v>
          </cell>
          <cell r="B1099">
            <v>14241</v>
          </cell>
          <cell r="C1099">
            <v>1</v>
          </cell>
          <cell r="D1099">
            <v>591</v>
          </cell>
          <cell r="E1099">
            <v>3.4799999999999998E-2</v>
          </cell>
          <cell r="F1099">
            <v>0.1898</v>
          </cell>
        </row>
        <row r="1100">
          <cell r="A1100">
            <v>14</v>
          </cell>
          <cell r="B1100">
            <v>14241</v>
          </cell>
          <cell r="C1100">
            <v>5</v>
          </cell>
          <cell r="D1100">
            <v>52</v>
          </cell>
          <cell r="E1100">
            <v>1.0542640000000001</v>
          </cell>
          <cell r="F1100">
            <v>2.439025</v>
          </cell>
        </row>
        <row r="1101">
          <cell r="A1101">
            <v>14</v>
          </cell>
          <cell r="B1101">
            <v>14243</v>
          </cell>
          <cell r="C1101">
            <v>1</v>
          </cell>
          <cell r="D1101">
            <v>51</v>
          </cell>
          <cell r="E1101">
            <v>0.77901200000000004</v>
          </cell>
          <cell r="F1101">
            <v>2.3370359999999999</v>
          </cell>
        </row>
        <row r="1102">
          <cell r="A1102">
            <v>14</v>
          </cell>
          <cell r="B1102">
            <v>14243</v>
          </cell>
          <cell r="C1102">
            <v>1</v>
          </cell>
          <cell r="D1102">
            <v>52</v>
          </cell>
          <cell r="E1102">
            <v>0.47334300000000001</v>
          </cell>
          <cell r="F1102">
            <v>0.94216500000000003</v>
          </cell>
        </row>
        <row r="1103">
          <cell r="A1103">
            <v>14</v>
          </cell>
          <cell r="B1103">
            <v>14287</v>
          </cell>
          <cell r="C1103">
            <v>1</v>
          </cell>
          <cell r="D1103">
            <v>51</v>
          </cell>
          <cell r="E1103">
            <v>3.6305299999999998</v>
          </cell>
          <cell r="F1103">
            <v>10.905353</v>
          </cell>
        </row>
        <row r="1104">
          <cell r="A1104">
            <v>14</v>
          </cell>
          <cell r="B1104">
            <v>14287</v>
          </cell>
          <cell r="C1104">
            <v>1</v>
          </cell>
          <cell r="D1104">
            <v>52</v>
          </cell>
          <cell r="E1104">
            <v>35.898482999999999</v>
          </cell>
          <cell r="F1104">
            <v>98.152282999999997</v>
          </cell>
        </row>
        <row r="1105">
          <cell r="A1105">
            <v>14</v>
          </cell>
          <cell r="B1105">
            <v>14289</v>
          </cell>
          <cell r="C1105">
            <v>1</v>
          </cell>
          <cell r="D1105">
            <v>591</v>
          </cell>
          <cell r="E1105">
            <v>224.04949300000001</v>
          </cell>
          <cell r="F1105">
            <v>268.01484900000003</v>
          </cell>
        </row>
        <row r="1106">
          <cell r="A1106">
            <v>14</v>
          </cell>
          <cell r="B1106">
            <v>14301</v>
          </cell>
          <cell r="C1106">
            <v>1</v>
          </cell>
          <cell r="D1106">
            <v>4</v>
          </cell>
          <cell r="E1106">
            <v>-0.17424999999999999</v>
          </cell>
          <cell r="F1106">
            <v>-2.1677200000000001</v>
          </cell>
        </row>
        <row r="1107">
          <cell r="A1107">
            <v>14</v>
          </cell>
          <cell r="B1107">
            <v>14301</v>
          </cell>
          <cell r="C1107">
            <v>1</v>
          </cell>
          <cell r="D1107">
            <v>51</v>
          </cell>
          <cell r="E1107">
            <v>11.218420999999999</v>
          </cell>
          <cell r="F1107">
            <v>33.968094000000001</v>
          </cell>
        </row>
        <row r="1108">
          <cell r="A1108">
            <v>14</v>
          </cell>
          <cell r="B1108">
            <v>14301</v>
          </cell>
          <cell r="C1108">
            <v>1</v>
          </cell>
          <cell r="D1108">
            <v>52</v>
          </cell>
          <cell r="E1108">
            <v>2.490971</v>
          </cell>
          <cell r="F1108">
            <v>9.1475500000000007</v>
          </cell>
        </row>
        <row r="1109">
          <cell r="A1109">
            <v>14</v>
          </cell>
          <cell r="B1109">
            <v>14310</v>
          </cell>
          <cell r="C1109">
            <v>1</v>
          </cell>
          <cell r="D1109">
            <v>4</v>
          </cell>
          <cell r="E1109">
            <v>-0.74417100000000003</v>
          </cell>
          <cell r="F1109">
            <v>-1.9372510000000001</v>
          </cell>
        </row>
        <row r="1110">
          <cell r="A1110">
            <v>14</v>
          </cell>
          <cell r="B1110">
            <v>14310</v>
          </cell>
          <cell r="C1110">
            <v>1</v>
          </cell>
          <cell r="D1110">
            <v>51</v>
          </cell>
          <cell r="E1110">
            <v>13.587329</v>
          </cell>
          <cell r="F1110">
            <v>40.409623000000003</v>
          </cell>
        </row>
        <row r="1111">
          <cell r="A1111">
            <v>14</v>
          </cell>
          <cell r="B1111">
            <v>14310</v>
          </cell>
          <cell r="C1111">
            <v>1</v>
          </cell>
          <cell r="D1111">
            <v>52</v>
          </cell>
          <cell r="E1111">
            <v>6.6444599999999996</v>
          </cell>
          <cell r="F1111">
            <v>19.994569000000002</v>
          </cell>
        </row>
        <row r="1112">
          <cell r="A1112">
            <v>14</v>
          </cell>
          <cell r="B1112">
            <v>14310</v>
          </cell>
          <cell r="C1112">
            <v>1</v>
          </cell>
          <cell r="D1112">
            <v>591</v>
          </cell>
          <cell r="E1112">
            <v>0.20943000000000001</v>
          </cell>
          <cell r="F1112">
            <v>-0.47287499999999999</v>
          </cell>
        </row>
        <row r="1113">
          <cell r="A1113">
            <v>14</v>
          </cell>
          <cell r="B1113">
            <v>14321</v>
          </cell>
          <cell r="C1113">
            <v>1</v>
          </cell>
          <cell r="D1113">
            <v>4</v>
          </cell>
          <cell r="E1113">
            <v>-6.2E-2</v>
          </cell>
          <cell r="F1113">
            <v>-0.1295</v>
          </cell>
        </row>
        <row r="1114">
          <cell r="A1114">
            <v>14</v>
          </cell>
          <cell r="B1114">
            <v>14321</v>
          </cell>
          <cell r="C1114">
            <v>1</v>
          </cell>
          <cell r="D1114">
            <v>51</v>
          </cell>
          <cell r="E1114">
            <v>11.84625</v>
          </cell>
          <cell r="F1114">
            <v>33.297998</v>
          </cell>
        </row>
        <row r="1115">
          <cell r="A1115">
            <v>14</v>
          </cell>
          <cell r="B1115">
            <v>14321</v>
          </cell>
          <cell r="C1115">
            <v>1</v>
          </cell>
          <cell r="D1115">
            <v>52</v>
          </cell>
          <cell r="E1115">
            <v>13.577363</v>
          </cell>
          <cell r="F1115">
            <v>35.495519999999999</v>
          </cell>
        </row>
        <row r="1116">
          <cell r="A1116">
            <v>14</v>
          </cell>
          <cell r="B1116">
            <v>14321</v>
          </cell>
          <cell r="C1116">
            <v>1</v>
          </cell>
          <cell r="D1116">
            <v>591</v>
          </cell>
          <cell r="E1116">
            <v>0</v>
          </cell>
          <cell r="F1116">
            <v>1.8675000000000001E-2</v>
          </cell>
        </row>
        <row r="1117">
          <cell r="A1117">
            <v>14</v>
          </cell>
          <cell r="B1117">
            <v>14381</v>
          </cell>
          <cell r="C1117">
            <v>1</v>
          </cell>
          <cell r="D1117">
            <v>4</v>
          </cell>
          <cell r="E1117">
            <v>0</v>
          </cell>
          <cell r="F1117">
            <v>-0.94865600000000005</v>
          </cell>
        </row>
        <row r="1118">
          <cell r="A1118">
            <v>14</v>
          </cell>
          <cell r="B1118">
            <v>14381</v>
          </cell>
          <cell r="C1118">
            <v>1</v>
          </cell>
          <cell r="D1118">
            <v>51</v>
          </cell>
          <cell r="E1118">
            <v>0.120585</v>
          </cell>
          <cell r="F1118">
            <v>0.36175499999999999</v>
          </cell>
        </row>
        <row r="1119">
          <cell r="A1119">
            <v>14</v>
          </cell>
          <cell r="B1119">
            <v>14381</v>
          </cell>
          <cell r="C1119">
            <v>1</v>
          </cell>
          <cell r="D1119">
            <v>52</v>
          </cell>
          <cell r="E1119">
            <v>0</v>
          </cell>
          <cell r="F1119">
            <v>6.5799999999999999E-3</v>
          </cell>
        </row>
        <row r="1120">
          <cell r="A1120">
            <v>14</v>
          </cell>
          <cell r="B1120">
            <v>14381</v>
          </cell>
          <cell r="C1120">
            <v>6</v>
          </cell>
          <cell r="D1120">
            <v>4</v>
          </cell>
          <cell r="E1120">
            <v>-9.7700429999999994</v>
          </cell>
          <cell r="F1120">
            <v>-11.425041</v>
          </cell>
        </row>
        <row r="1121">
          <cell r="A1121">
            <v>14</v>
          </cell>
          <cell r="B1121">
            <v>14381</v>
          </cell>
          <cell r="C1121">
            <v>6</v>
          </cell>
          <cell r="D1121">
            <v>52</v>
          </cell>
          <cell r="E1121">
            <v>3.4834999999999998E-2</v>
          </cell>
          <cell r="F1121">
            <v>0.14283100000000001</v>
          </cell>
        </row>
        <row r="1122">
          <cell r="A1122">
            <v>14</v>
          </cell>
          <cell r="B1122">
            <v>14381</v>
          </cell>
          <cell r="C1122">
            <v>6</v>
          </cell>
          <cell r="D1122">
            <v>591</v>
          </cell>
          <cell r="E1122">
            <v>0.49717600000000001</v>
          </cell>
          <cell r="F1122">
            <v>64.465434000000002</v>
          </cell>
        </row>
        <row r="1123">
          <cell r="A1123">
            <v>14</v>
          </cell>
          <cell r="B1123">
            <v>14401</v>
          </cell>
          <cell r="C1123">
            <v>1</v>
          </cell>
          <cell r="D1123">
            <v>4</v>
          </cell>
          <cell r="E1123">
            <v>-10.659655000000001</v>
          </cell>
          <cell r="F1123">
            <v>-16.678184000000002</v>
          </cell>
        </row>
        <row r="1124">
          <cell r="A1124">
            <v>14</v>
          </cell>
          <cell r="B1124">
            <v>14401</v>
          </cell>
          <cell r="C1124">
            <v>1</v>
          </cell>
          <cell r="D1124">
            <v>51</v>
          </cell>
          <cell r="E1124">
            <v>20.370953</v>
          </cell>
          <cell r="F1124">
            <v>61.808481</v>
          </cell>
        </row>
        <row r="1125">
          <cell r="A1125">
            <v>14</v>
          </cell>
          <cell r="B1125">
            <v>14401</v>
          </cell>
          <cell r="C1125">
            <v>1</v>
          </cell>
          <cell r="D1125">
            <v>52</v>
          </cell>
          <cell r="E1125">
            <v>11.501810000000001</v>
          </cell>
          <cell r="F1125">
            <v>35.841695999999999</v>
          </cell>
        </row>
        <row r="1126">
          <cell r="A1126">
            <v>14</v>
          </cell>
          <cell r="B1126">
            <v>14401</v>
          </cell>
          <cell r="C1126">
            <v>1</v>
          </cell>
          <cell r="D1126">
            <v>591</v>
          </cell>
          <cell r="E1126">
            <v>0.01</v>
          </cell>
          <cell r="F1126">
            <v>0.46500000000000002</v>
          </cell>
        </row>
        <row r="1127">
          <cell r="A1127">
            <v>14</v>
          </cell>
          <cell r="B1127">
            <v>14403</v>
          </cell>
          <cell r="C1127">
            <v>1</v>
          </cell>
          <cell r="D1127">
            <v>591</v>
          </cell>
          <cell r="E1127">
            <v>10.634</v>
          </cell>
          <cell r="F1127">
            <v>31.902000000000001</v>
          </cell>
        </row>
        <row r="1128">
          <cell r="A1128">
            <v>14</v>
          </cell>
          <cell r="B1128">
            <v>14407</v>
          </cell>
          <cell r="C1128">
            <v>1</v>
          </cell>
          <cell r="D1128">
            <v>4</v>
          </cell>
          <cell r="E1128">
            <v>-3.6106739999999999</v>
          </cell>
          <cell r="F1128">
            <v>-9.4380070000000007</v>
          </cell>
        </row>
        <row r="1129">
          <cell r="A1129">
            <v>14</v>
          </cell>
          <cell r="B1129">
            <v>14407</v>
          </cell>
          <cell r="C1129">
            <v>1</v>
          </cell>
          <cell r="D1129">
            <v>51</v>
          </cell>
          <cell r="E1129">
            <v>3.0888559999999998</v>
          </cell>
          <cell r="F1129">
            <v>8.5365070000000003</v>
          </cell>
        </row>
        <row r="1130">
          <cell r="A1130">
            <v>14</v>
          </cell>
          <cell r="B1130">
            <v>14407</v>
          </cell>
          <cell r="C1130">
            <v>1</v>
          </cell>
          <cell r="D1130">
            <v>52</v>
          </cell>
          <cell r="E1130">
            <v>1.0090239999999999</v>
          </cell>
          <cell r="F1130">
            <v>3.3583419999999999</v>
          </cell>
        </row>
        <row r="1131">
          <cell r="A1131">
            <v>14</v>
          </cell>
          <cell r="B1131">
            <v>14407</v>
          </cell>
          <cell r="C1131">
            <v>1</v>
          </cell>
          <cell r="D1131">
            <v>591</v>
          </cell>
          <cell r="E1131">
            <v>0</v>
          </cell>
          <cell r="F1131">
            <v>0.30149999999999999</v>
          </cell>
        </row>
        <row r="1132">
          <cell r="A1132">
            <v>14</v>
          </cell>
          <cell r="B1132">
            <v>14412</v>
          </cell>
          <cell r="C1132">
            <v>1</v>
          </cell>
          <cell r="D1132">
            <v>4</v>
          </cell>
          <cell r="E1132">
            <v>-5.301717</v>
          </cell>
          <cell r="F1132">
            <v>-113.183761</v>
          </cell>
        </row>
        <row r="1133">
          <cell r="A1133">
            <v>14</v>
          </cell>
          <cell r="B1133">
            <v>14412</v>
          </cell>
          <cell r="C1133">
            <v>1</v>
          </cell>
          <cell r="D1133">
            <v>51</v>
          </cell>
          <cell r="E1133">
            <v>70.265483000000003</v>
          </cell>
          <cell r="F1133">
            <v>206.007622</v>
          </cell>
        </row>
        <row r="1134">
          <cell r="A1134">
            <v>14</v>
          </cell>
          <cell r="B1134">
            <v>14412</v>
          </cell>
          <cell r="C1134">
            <v>1</v>
          </cell>
          <cell r="D1134">
            <v>52</v>
          </cell>
          <cell r="E1134">
            <v>24.244787000000002</v>
          </cell>
          <cell r="F1134">
            <v>119.09119799999999</v>
          </cell>
        </row>
        <row r="1135">
          <cell r="A1135">
            <v>14</v>
          </cell>
          <cell r="B1135">
            <v>14412</v>
          </cell>
          <cell r="C1135">
            <v>1</v>
          </cell>
          <cell r="D1135">
            <v>591</v>
          </cell>
          <cell r="E1135">
            <v>0.02</v>
          </cell>
          <cell r="F1135">
            <v>0.02</v>
          </cell>
        </row>
        <row r="1136">
          <cell r="A1136">
            <v>19</v>
          </cell>
          <cell r="B1136">
            <v>19801</v>
          </cell>
          <cell r="C1136">
            <v>1</v>
          </cell>
          <cell r="D1136">
            <v>52</v>
          </cell>
          <cell r="E1136">
            <v>8140.9207189999997</v>
          </cell>
          <cell r="F1136">
            <v>22155.133948999999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to users"/>
      <sheetName val="Cover"/>
      <sheetName val="Guide for maintenance"/>
      <sheetName val="Timetables"/>
      <sheetName val="MU requirements"/>
      <sheetName val="2e"/>
      <sheetName val="3e"/>
      <sheetName val="3h"/>
      <sheetName val="4g"/>
      <sheetName val="4d"/>
      <sheetName val="4h"/>
      <sheetName val="5d"/>
      <sheetName val="6a"/>
      <sheetName val="6b"/>
      <sheetName val="8a"/>
      <sheetName val="Other requests"/>
      <sheetName val="2b"/>
      <sheetName val="3b"/>
      <sheetName val="3m"/>
      <sheetName val="4c"/>
      <sheetName val="4a"/>
      <sheetName val="4m"/>
      <sheetName val="Pre-ins requests"/>
      <sheetName val="2g"/>
      <sheetName val="2j"/>
      <sheetName val="3g"/>
      <sheetName val="3j"/>
      <sheetName val="3n"/>
      <sheetName val="3l"/>
      <sheetName val="4j"/>
      <sheetName val="4k"/>
      <sheetName val="4b"/>
      <sheetName val="4n"/>
      <sheetName val="4l"/>
      <sheetName val="5e"/>
      <sheetName val="Key indicators"/>
      <sheetName val="7a"/>
      <sheetName val="MU aggregates"/>
      <sheetName val="2f"/>
      <sheetName val="2h"/>
      <sheetName val="3f"/>
      <sheetName val="3i"/>
      <sheetName val="4f"/>
      <sheetName val="4e"/>
      <sheetName val="4i"/>
      <sheetName val="5f"/>
      <sheetName val="Annexes"/>
      <sheetName val="Annex 1"/>
      <sheetName val="Annex 2"/>
      <sheetName val="Annex 3"/>
      <sheetName val="Annex 4"/>
    </sheetNames>
    <sheetDataSet>
      <sheetData sheetId="0" refreshError="1"/>
      <sheetData sheetId="1" refreshError="1"/>
      <sheetData sheetId="2" refreshError="1">
        <row r="33">
          <cell r="C33" t="str">
            <v>As of October 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ni podaci o KI"/>
      <sheetName val="Kapitalni zahtjevi IRB"/>
      <sheetName val="Kapitalni zahtjevi STD"/>
      <sheetName val="Kategorije izloženosti_PD"/>
      <sheetName val="Kategorije izloženosti_LGD"/>
      <sheetName val="PD modeli"/>
      <sheetName val="LGD modeli"/>
      <sheetName val="ELBE modeli"/>
      <sheetName val="LGD in-default modeli"/>
      <sheetName val="Kvalitativne informacije PD"/>
      <sheetName val="PD_kategorije"/>
      <sheetName val="Kvalitativne informacije LGD"/>
      <sheetName val="LGD_kategorije_HNB"/>
      <sheetName val="ELBE_kategorije_HNB"/>
      <sheetName val="LGDD_kategorije_HNB"/>
      <sheetName val="DR-serije"/>
      <sheetName val="Vintage analiza_Retail_osig"/>
      <sheetName val="Vintage analiza_Retail_ostalo"/>
      <sheetName val="Vintage analiza_Corporate"/>
      <sheetName val="Vintage analiza_Corporate_SME"/>
      <sheetName val="LGD vrs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LGD</v>
          </cell>
        </row>
        <row r="2">
          <cell r="A2" t="str">
            <v>LGD in-default</v>
          </cell>
        </row>
        <row r="3">
          <cell r="A3" t="str">
            <v>ELBE</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3"/>
      <sheetName val="links"/>
      <sheetName val="Decomp"/>
      <sheetName val="Data for IDR 1"/>
      <sheetName val="Data for IDR 2"/>
      <sheetName val="Data for IDR 2 (2)"/>
      <sheetName val="Data for IDR 2 (3)"/>
      <sheetName val="Sheet2"/>
      <sheetName val="EU28+4 growth(%)"/>
      <sheetName val="EU28+4 growth(ln)"/>
      <sheetName val="EU28+4 growth(2per)"/>
      <sheetName val="EU28+4 decomp"/>
      <sheetName val="CompAdv"/>
      <sheetName val="Geo bubbles"/>
      <sheetName val="Geo bubbles (2)"/>
      <sheetName val="Prod bubbles"/>
      <sheetName val="Prod bubbles (2)"/>
      <sheetName val="Trade Balance per commodity"/>
      <sheetName val="tg weight"/>
      <sheetName val="tg market share"/>
      <sheetName val="tg growth"/>
      <sheetName val="tg comp"/>
      <sheetName val="tc weight"/>
      <sheetName val="tc market share"/>
      <sheetName val="tc growth"/>
      <sheetName val="tc comp"/>
      <sheetName val="Commodity"/>
      <sheetName val="CommodityX4"/>
      <sheetName val="CommodityM4"/>
      <sheetName val="CommodityM1"/>
      <sheetName val="EUmarket"/>
      <sheetName val="Geography"/>
      <sheetName val="Country code"/>
      <sheetName val="Missing Countries"/>
      <sheetName val="Commodity code HS92"/>
      <sheetName val="Commodity BEC classification"/>
      <sheetName val="Commodity HS Sections"/>
      <sheetName val="Conversion HS1996 to BEC"/>
      <sheetName val="Conversion HS1996 to HS1992"/>
      <sheetName val="Y1Com"/>
      <sheetName val="Y1Dest"/>
      <sheetName val="Y1Imp"/>
      <sheetName val="Y2Com"/>
      <sheetName val="Y2Dest"/>
      <sheetName val="Y2Imp"/>
      <sheetName val="Y3Com"/>
      <sheetName val="Y3Dest"/>
      <sheetName val="Y3Imp"/>
      <sheetName val="Y4Com"/>
      <sheetName val="Y4Dest"/>
      <sheetName val="Y4Imp"/>
      <sheetName val="Sheet1"/>
      <sheetName val="EU28+4 growth"/>
      <sheetName val="EU28+4 growth (2)"/>
      <sheetName val="EU28+4 growth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an portfolio"/>
    </sheetNames>
    <sheetDataSet>
      <sheetData sheetId="0">
        <row r="6">
          <cell r="B6">
            <v>491.22781995999998</v>
          </cell>
          <cell r="C6">
            <v>453.94403162999998</v>
          </cell>
          <cell r="D6">
            <v>371.07496344999998</v>
          </cell>
          <cell r="E6">
            <v>255.19168278000001</v>
          </cell>
        </row>
        <row r="7">
          <cell r="C7">
            <v>1032.7055630699999</v>
          </cell>
          <cell r="D7">
            <v>806.90484412000001</v>
          </cell>
          <cell r="E7">
            <v>655.59559705000004</v>
          </cell>
        </row>
        <row r="8">
          <cell r="C8">
            <v>1381.2179831200001</v>
          </cell>
          <cell r="D8">
            <v>1062.31720896</v>
          </cell>
        </row>
        <row r="9">
          <cell r="C9">
            <v>2085.3953923399999</v>
          </cell>
          <cell r="D9">
            <v>1374.7285063899999</v>
          </cell>
        </row>
        <row r="10">
          <cell r="C10">
            <v>2457.0836509599999</v>
          </cell>
          <cell r="D10">
            <v>1526.3578219200001</v>
          </cell>
        </row>
        <row r="11">
          <cell r="C11">
            <v>3223.50914504</v>
          </cell>
          <cell r="D11">
            <v>1693.94706144</v>
          </cell>
        </row>
        <row r="12">
          <cell r="C12">
            <v>3849.6455673099999</v>
          </cell>
          <cell r="D12">
            <v>1976.8484463100001</v>
          </cell>
        </row>
        <row r="13">
          <cell r="C13">
            <v>4340.4474065000004</v>
          </cell>
          <cell r="D13">
            <v>2373.7102466699998</v>
          </cell>
        </row>
        <row r="14">
          <cell r="C14">
            <v>4530.3236118799996</v>
          </cell>
          <cell r="D14">
            <v>2509.4610154299999</v>
          </cell>
        </row>
        <row r="15">
          <cell r="C15">
            <v>5053.8517347699999</v>
          </cell>
          <cell r="D15">
            <v>2850.2822379999998</v>
          </cell>
        </row>
        <row r="16">
          <cell r="C16">
            <v>5695.65009405</v>
          </cell>
          <cell r="D16">
            <v>3095.7281781699999</v>
          </cell>
        </row>
        <row r="17">
          <cell r="C17">
            <v>5782.5307963599998</v>
          </cell>
          <cell r="D17">
            <v>2707.8072072999998</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2:AS49"/>
  <sheetViews>
    <sheetView zoomScaleNormal="100" workbookViewId="0"/>
  </sheetViews>
  <sheetFormatPr defaultColWidth="9.140625" defaultRowHeight="11.25" x14ac:dyDescent="0.2"/>
  <cols>
    <col min="1" max="1" width="9.140625" style="10"/>
    <col min="2" max="2" width="50.140625" style="10" customWidth="1"/>
    <col min="3" max="3" width="7.85546875" style="10" customWidth="1"/>
    <col min="4" max="8" width="9" style="10" customWidth="1"/>
    <col min="9" max="9" width="9.42578125" style="10" customWidth="1"/>
    <col min="10" max="194" width="9.140625" style="10"/>
    <col min="195" max="195" width="68.5703125" style="10" bestFit="1" customWidth="1"/>
    <col min="196" max="196" width="7.85546875" style="10" customWidth="1"/>
    <col min="197" max="201" width="9" style="10" customWidth="1"/>
    <col min="202" max="206" width="9.42578125" style="10" customWidth="1"/>
    <col min="207" max="450" width="9.140625" style="10"/>
    <col min="451" max="451" width="68.5703125" style="10" bestFit="1" customWidth="1"/>
    <col min="452" max="452" width="7.85546875" style="10" customWidth="1"/>
    <col min="453" max="457" width="9" style="10" customWidth="1"/>
    <col min="458" max="462" width="9.42578125" style="10" customWidth="1"/>
    <col min="463" max="706" width="9.140625" style="10"/>
    <col min="707" max="707" width="68.5703125" style="10" bestFit="1" customWidth="1"/>
    <col min="708" max="708" width="7.85546875" style="10" customWidth="1"/>
    <col min="709" max="713" width="9" style="10" customWidth="1"/>
    <col min="714" max="718" width="9.42578125" style="10" customWidth="1"/>
    <col min="719" max="962" width="9.140625" style="10"/>
    <col min="963" max="963" width="68.5703125" style="10" bestFit="1" customWidth="1"/>
    <col min="964" max="964" width="7.85546875" style="10" customWidth="1"/>
    <col min="965" max="969" width="9" style="10" customWidth="1"/>
    <col min="970" max="974" width="9.42578125" style="10" customWidth="1"/>
    <col min="975" max="1218" width="9.140625" style="10"/>
    <col min="1219" max="1219" width="68.5703125" style="10" bestFit="1" customWidth="1"/>
    <col min="1220" max="1220" width="7.85546875" style="10" customWidth="1"/>
    <col min="1221" max="1225" width="9" style="10" customWidth="1"/>
    <col min="1226" max="1230" width="9.42578125" style="10" customWidth="1"/>
    <col min="1231" max="1474" width="9.140625" style="10"/>
    <col min="1475" max="1475" width="68.5703125" style="10" bestFit="1" customWidth="1"/>
    <col min="1476" max="1476" width="7.85546875" style="10" customWidth="1"/>
    <col min="1477" max="1481" width="9" style="10" customWidth="1"/>
    <col min="1482" max="1486" width="9.42578125" style="10" customWidth="1"/>
    <col min="1487" max="1730" width="9.140625" style="10"/>
    <col min="1731" max="1731" width="68.5703125" style="10" bestFit="1" customWidth="1"/>
    <col min="1732" max="1732" width="7.85546875" style="10" customWidth="1"/>
    <col min="1733" max="1737" width="9" style="10" customWidth="1"/>
    <col min="1738" max="1742" width="9.42578125" style="10" customWidth="1"/>
    <col min="1743" max="1986" width="9.140625" style="10"/>
    <col min="1987" max="1987" width="68.5703125" style="10" bestFit="1" customWidth="1"/>
    <col min="1988" max="1988" width="7.85546875" style="10" customWidth="1"/>
    <col min="1989" max="1993" width="9" style="10" customWidth="1"/>
    <col min="1994" max="1998" width="9.42578125" style="10" customWidth="1"/>
    <col min="1999" max="2242" width="9.140625" style="10"/>
    <col min="2243" max="2243" width="68.5703125" style="10" bestFit="1" customWidth="1"/>
    <col min="2244" max="2244" width="7.85546875" style="10" customWidth="1"/>
    <col min="2245" max="2249" width="9" style="10" customWidth="1"/>
    <col min="2250" max="2254" width="9.42578125" style="10" customWidth="1"/>
    <col min="2255" max="2498" width="9.140625" style="10"/>
    <col min="2499" max="2499" width="68.5703125" style="10" bestFit="1" customWidth="1"/>
    <col min="2500" max="2500" width="7.85546875" style="10" customWidth="1"/>
    <col min="2501" max="2505" width="9" style="10" customWidth="1"/>
    <col min="2506" max="2510" width="9.42578125" style="10" customWidth="1"/>
    <col min="2511" max="2754" width="9.140625" style="10"/>
    <col min="2755" max="2755" width="68.5703125" style="10" bestFit="1" customWidth="1"/>
    <col min="2756" max="2756" width="7.85546875" style="10" customWidth="1"/>
    <col min="2757" max="2761" width="9" style="10" customWidth="1"/>
    <col min="2762" max="2766" width="9.42578125" style="10" customWidth="1"/>
    <col min="2767" max="3010" width="9.140625" style="10"/>
    <col min="3011" max="3011" width="68.5703125" style="10" bestFit="1" customWidth="1"/>
    <col min="3012" max="3012" width="7.85546875" style="10" customWidth="1"/>
    <col min="3013" max="3017" width="9" style="10" customWidth="1"/>
    <col min="3018" max="3022" width="9.42578125" style="10" customWidth="1"/>
    <col min="3023" max="3266" width="9.140625" style="10"/>
    <col min="3267" max="3267" width="68.5703125" style="10" bestFit="1" customWidth="1"/>
    <col min="3268" max="3268" width="7.85546875" style="10" customWidth="1"/>
    <col min="3269" max="3273" width="9" style="10" customWidth="1"/>
    <col min="3274" max="3278" width="9.42578125" style="10" customWidth="1"/>
    <col min="3279" max="3522" width="9.140625" style="10"/>
    <col min="3523" max="3523" width="68.5703125" style="10" bestFit="1" customWidth="1"/>
    <col min="3524" max="3524" width="7.85546875" style="10" customWidth="1"/>
    <col min="3525" max="3529" width="9" style="10" customWidth="1"/>
    <col min="3530" max="3534" width="9.42578125" style="10" customWidth="1"/>
    <col min="3535" max="3778" width="9.140625" style="10"/>
    <col min="3779" max="3779" width="68.5703125" style="10" bestFit="1" customWidth="1"/>
    <col min="3780" max="3780" width="7.85546875" style="10" customWidth="1"/>
    <col min="3781" max="3785" width="9" style="10" customWidth="1"/>
    <col min="3786" max="3790" width="9.42578125" style="10" customWidth="1"/>
    <col min="3791" max="4034" width="9.140625" style="10"/>
    <col min="4035" max="4035" width="68.5703125" style="10" bestFit="1" customWidth="1"/>
    <col min="4036" max="4036" width="7.85546875" style="10" customWidth="1"/>
    <col min="4037" max="4041" width="9" style="10" customWidth="1"/>
    <col min="4042" max="4046" width="9.42578125" style="10" customWidth="1"/>
    <col min="4047" max="4290" width="9.140625" style="10"/>
    <col min="4291" max="4291" width="68.5703125" style="10" bestFit="1" customWidth="1"/>
    <col min="4292" max="4292" width="7.85546875" style="10" customWidth="1"/>
    <col min="4293" max="4297" width="9" style="10" customWidth="1"/>
    <col min="4298" max="4302" width="9.42578125" style="10" customWidth="1"/>
    <col min="4303" max="4546" width="9.140625" style="10"/>
    <col min="4547" max="4547" width="68.5703125" style="10" bestFit="1" customWidth="1"/>
    <col min="4548" max="4548" width="7.85546875" style="10" customWidth="1"/>
    <col min="4549" max="4553" width="9" style="10" customWidth="1"/>
    <col min="4554" max="4558" width="9.42578125" style="10" customWidth="1"/>
    <col min="4559" max="4802" width="9.140625" style="10"/>
    <col min="4803" max="4803" width="68.5703125" style="10" bestFit="1" customWidth="1"/>
    <col min="4804" max="4804" width="7.85546875" style="10" customWidth="1"/>
    <col min="4805" max="4809" width="9" style="10" customWidth="1"/>
    <col min="4810" max="4814" width="9.42578125" style="10" customWidth="1"/>
    <col min="4815" max="5058" width="9.140625" style="10"/>
    <col min="5059" max="5059" width="68.5703125" style="10" bestFit="1" customWidth="1"/>
    <col min="5060" max="5060" width="7.85546875" style="10" customWidth="1"/>
    <col min="5061" max="5065" width="9" style="10" customWidth="1"/>
    <col min="5066" max="5070" width="9.42578125" style="10" customWidth="1"/>
    <col min="5071" max="5314" width="9.140625" style="10"/>
    <col min="5315" max="5315" width="68.5703125" style="10" bestFit="1" customWidth="1"/>
    <col min="5316" max="5316" width="7.85546875" style="10" customWidth="1"/>
    <col min="5317" max="5321" width="9" style="10" customWidth="1"/>
    <col min="5322" max="5326" width="9.42578125" style="10" customWidth="1"/>
    <col min="5327" max="5570" width="9.140625" style="10"/>
    <col min="5571" max="5571" width="68.5703125" style="10" bestFit="1" customWidth="1"/>
    <col min="5572" max="5572" width="7.85546875" style="10" customWidth="1"/>
    <col min="5573" max="5577" width="9" style="10" customWidth="1"/>
    <col min="5578" max="5582" width="9.42578125" style="10" customWidth="1"/>
    <col min="5583" max="5826" width="9.140625" style="10"/>
    <col min="5827" max="5827" width="68.5703125" style="10" bestFit="1" customWidth="1"/>
    <col min="5828" max="5828" width="7.85546875" style="10" customWidth="1"/>
    <col min="5829" max="5833" width="9" style="10" customWidth="1"/>
    <col min="5834" max="5838" width="9.42578125" style="10" customWidth="1"/>
    <col min="5839" max="6082" width="9.140625" style="10"/>
    <col min="6083" max="6083" width="68.5703125" style="10" bestFit="1" customWidth="1"/>
    <col min="6084" max="6084" width="7.85546875" style="10" customWidth="1"/>
    <col min="6085" max="6089" width="9" style="10" customWidth="1"/>
    <col min="6090" max="6094" width="9.42578125" style="10" customWidth="1"/>
    <col min="6095" max="6338" width="9.140625" style="10"/>
    <col min="6339" max="6339" width="68.5703125" style="10" bestFit="1" customWidth="1"/>
    <col min="6340" max="6340" width="7.85546875" style="10" customWidth="1"/>
    <col min="6341" max="6345" width="9" style="10" customWidth="1"/>
    <col min="6346" max="6350" width="9.42578125" style="10" customWidth="1"/>
    <col min="6351" max="6594" width="9.140625" style="10"/>
    <col min="6595" max="6595" width="68.5703125" style="10" bestFit="1" customWidth="1"/>
    <col min="6596" max="6596" width="7.85546875" style="10" customWidth="1"/>
    <col min="6597" max="6601" width="9" style="10" customWidth="1"/>
    <col min="6602" max="6606" width="9.42578125" style="10" customWidth="1"/>
    <col min="6607" max="6850" width="9.140625" style="10"/>
    <col min="6851" max="6851" width="68.5703125" style="10" bestFit="1" customWidth="1"/>
    <col min="6852" max="6852" width="7.85546875" style="10" customWidth="1"/>
    <col min="6853" max="6857" width="9" style="10" customWidth="1"/>
    <col min="6858" max="6862" width="9.42578125" style="10" customWidth="1"/>
    <col min="6863" max="7106" width="9.140625" style="10"/>
    <col min="7107" max="7107" width="68.5703125" style="10" bestFit="1" customWidth="1"/>
    <col min="7108" max="7108" width="7.85546875" style="10" customWidth="1"/>
    <col min="7109" max="7113" width="9" style="10" customWidth="1"/>
    <col min="7114" max="7118" width="9.42578125" style="10" customWidth="1"/>
    <col min="7119" max="7362" width="9.140625" style="10"/>
    <col min="7363" max="7363" width="68.5703125" style="10" bestFit="1" customWidth="1"/>
    <col min="7364" max="7364" width="7.85546875" style="10" customWidth="1"/>
    <col min="7365" max="7369" width="9" style="10" customWidth="1"/>
    <col min="7370" max="7374" width="9.42578125" style="10" customWidth="1"/>
    <col min="7375" max="7618" width="9.140625" style="10"/>
    <col min="7619" max="7619" width="68.5703125" style="10" bestFit="1" customWidth="1"/>
    <col min="7620" max="7620" width="7.85546875" style="10" customWidth="1"/>
    <col min="7621" max="7625" width="9" style="10" customWidth="1"/>
    <col min="7626" max="7630" width="9.42578125" style="10" customWidth="1"/>
    <col min="7631" max="7874" width="9.140625" style="10"/>
    <col min="7875" max="7875" width="68.5703125" style="10" bestFit="1" customWidth="1"/>
    <col min="7876" max="7876" width="7.85546875" style="10" customWidth="1"/>
    <col min="7877" max="7881" width="9" style="10" customWidth="1"/>
    <col min="7882" max="7886" width="9.42578125" style="10" customWidth="1"/>
    <col min="7887" max="8130" width="9.140625" style="10"/>
    <col min="8131" max="8131" width="68.5703125" style="10" bestFit="1" customWidth="1"/>
    <col min="8132" max="8132" width="7.85546875" style="10" customWidth="1"/>
    <col min="8133" max="8137" width="9" style="10" customWidth="1"/>
    <col min="8138" max="8142" width="9.42578125" style="10" customWidth="1"/>
    <col min="8143" max="8386" width="9.140625" style="10"/>
    <col min="8387" max="8387" width="68.5703125" style="10" bestFit="1" customWidth="1"/>
    <col min="8388" max="8388" width="7.85546875" style="10" customWidth="1"/>
    <col min="8389" max="8393" width="9" style="10" customWidth="1"/>
    <col min="8394" max="8398" width="9.42578125" style="10" customWidth="1"/>
    <col min="8399" max="8642" width="9.140625" style="10"/>
    <col min="8643" max="8643" width="68.5703125" style="10" bestFit="1" customWidth="1"/>
    <col min="8644" max="8644" width="7.85546875" style="10" customWidth="1"/>
    <col min="8645" max="8649" width="9" style="10" customWidth="1"/>
    <col min="8650" max="8654" width="9.42578125" style="10" customWidth="1"/>
    <col min="8655" max="8898" width="9.140625" style="10"/>
    <col min="8899" max="8899" width="68.5703125" style="10" bestFit="1" customWidth="1"/>
    <col min="8900" max="8900" width="7.85546875" style="10" customWidth="1"/>
    <col min="8901" max="8905" width="9" style="10" customWidth="1"/>
    <col min="8906" max="8910" width="9.42578125" style="10" customWidth="1"/>
    <col min="8911" max="9154" width="9.140625" style="10"/>
    <col min="9155" max="9155" width="68.5703125" style="10" bestFit="1" customWidth="1"/>
    <col min="9156" max="9156" width="7.85546875" style="10" customWidth="1"/>
    <col min="9157" max="9161" width="9" style="10" customWidth="1"/>
    <col min="9162" max="9166" width="9.42578125" style="10" customWidth="1"/>
    <col min="9167" max="9410" width="9.140625" style="10"/>
    <col min="9411" max="9411" width="68.5703125" style="10" bestFit="1" customWidth="1"/>
    <col min="9412" max="9412" width="7.85546875" style="10" customWidth="1"/>
    <col min="9413" max="9417" width="9" style="10" customWidth="1"/>
    <col min="9418" max="9422" width="9.42578125" style="10" customWidth="1"/>
    <col min="9423" max="9666" width="9.140625" style="10"/>
    <col min="9667" max="9667" width="68.5703125" style="10" bestFit="1" customWidth="1"/>
    <col min="9668" max="9668" width="7.85546875" style="10" customWidth="1"/>
    <col min="9669" max="9673" width="9" style="10" customWidth="1"/>
    <col min="9674" max="9678" width="9.42578125" style="10" customWidth="1"/>
    <col min="9679" max="9922" width="9.140625" style="10"/>
    <col min="9923" max="9923" width="68.5703125" style="10" bestFit="1" customWidth="1"/>
    <col min="9924" max="9924" width="7.85546875" style="10" customWidth="1"/>
    <col min="9925" max="9929" width="9" style="10" customWidth="1"/>
    <col min="9930" max="9934" width="9.42578125" style="10" customWidth="1"/>
    <col min="9935" max="10178" width="9.140625" style="10"/>
    <col min="10179" max="10179" width="68.5703125" style="10" bestFit="1" customWidth="1"/>
    <col min="10180" max="10180" width="7.85546875" style="10" customWidth="1"/>
    <col min="10181" max="10185" width="9" style="10" customWidth="1"/>
    <col min="10186" max="10190" width="9.42578125" style="10" customWidth="1"/>
    <col min="10191" max="10434" width="9.140625" style="10"/>
    <col min="10435" max="10435" width="68.5703125" style="10" bestFit="1" customWidth="1"/>
    <col min="10436" max="10436" width="7.85546875" style="10" customWidth="1"/>
    <col min="10437" max="10441" width="9" style="10" customWidth="1"/>
    <col min="10442" max="10446" width="9.42578125" style="10" customWidth="1"/>
    <col min="10447" max="10690" width="9.140625" style="10"/>
    <col min="10691" max="10691" width="68.5703125" style="10" bestFit="1" customWidth="1"/>
    <col min="10692" max="10692" width="7.85546875" style="10" customWidth="1"/>
    <col min="10693" max="10697" width="9" style="10" customWidth="1"/>
    <col min="10698" max="10702" width="9.42578125" style="10" customWidth="1"/>
    <col min="10703" max="10946" width="9.140625" style="10"/>
    <col min="10947" max="10947" width="68.5703125" style="10" bestFit="1" customWidth="1"/>
    <col min="10948" max="10948" width="7.85546875" style="10" customWidth="1"/>
    <col min="10949" max="10953" width="9" style="10" customWidth="1"/>
    <col min="10954" max="10958" width="9.42578125" style="10" customWidth="1"/>
    <col min="10959" max="11202" width="9.140625" style="10"/>
    <col min="11203" max="11203" width="68.5703125" style="10" bestFit="1" customWidth="1"/>
    <col min="11204" max="11204" width="7.85546875" style="10" customWidth="1"/>
    <col min="11205" max="11209" width="9" style="10" customWidth="1"/>
    <col min="11210" max="11214" width="9.42578125" style="10" customWidth="1"/>
    <col min="11215" max="11458" width="9.140625" style="10"/>
    <col min="11459" max="11459" width="68.5703125" style="10" bestFit="1" customWidth="1"/>
    <col min="11460" max="11460" width="7.85546875" style="10" customWidth="1"/>
    <col min="11461" max="11465" width="9" style="10" customWidth="1"/>
    <col min="11466" max="11470" width="9.42578125" style="10" customWidth="1"/>
    <col min="11471" max="11714" width="9.140625" style="10"/>
    <col min="11715" max="11715" width="68.5703125" style="10" bestFit="1" customWidth="1"/>
    <col min="11716" max="11716" width="7.85546875" style="10" customWidth="1"/>
    <col min="11717" max="11721" width="9" style="10" customWidth="1"/>
    <col min="11722" max="11726" width="9.42578125" style="10" customWidth="1"/>
    <col min="11727" max="11970" width="9.140625" style="10"/>
    <col min="11971" max="11971" width="68.5703125" style="10" bestFit="1" customWidth="1"/>
    <col min="11972" max="11972" width="7.85546875" style="10" customWidth="1"/>
    <col min="11973" max="11977" width="9" style="10" customWidth="1"/>
    <col min="11978" max="11982" width="9.42578125" style="10" customWidth="1"/>
    <col min="11983" max="12226" width="9.140625" style="10"/>
    <col min="12227" max="12227" width="68.5703125" style="10" bestFit="1" customWidth="1"/>
    <col min="12228" max="12228" width="7.85546875" style="10" customWidth="1"/>
    <col min="12229" max="12233" width="9" style="10" customWidth="1"/>
    <col min="12234" max="12238" width="9.42578125" style="10" customWidth="1"/>
    <col min="12239" max="12482" width="9.140625" style="10"/>
    <col min="12483" max="12483" width="68.5703125" style="10" bestFit="1" customWidth="1"/>
    <col min="12484" max="12484" width="7.85546875" style="10" customWidth="1"/>
    <col min="12485" max="12489" width="9" style="10" customWidth="1"/>
    <col min="12490" max="12494" width="9.42578125" style="10" customWidth="1"/>
    <col min="12495" max="12738" width="9.140625" style="10"/>
    <col min="12739" max="12739" width="68.5703125" style="10" bestFit="1" customWidth="1"/>
    <col min="12740" max="12740" width="7.85546875" style="10" customWidth="1"/>
    <col min="12741" max="12745" width="9" style="10" customWidth="1"/>
    <col min="12746" max="12750" width="9.42578125" style="10" customWidth="1"/>
    <col min="12751" max="12994" width="9.140625" style="10"/>
    <col min="12995" max="12995" width="68.5703125" style="10" bestFit="1" customWidth="1"/>
    <col min="12996" max="12996" width="7.85546875" style="10" customWidth="1"/>
    <col min="12997" max="13001" width="9" style="10" customWidth="1"/>
    <col min="13002" max="13006" width="9.42578125" style="10" customWidth="1"/>
    <col min="13007" max="13250" width="9.140625" style="10"/>
    <col min="13251" max="13251" width="68.5703125" style="10" bestFit="1" customWidth="1"/>
    <col min="13252" max="13252" width="7.85546875" style="10" customWidth="1"/>
    <col min="13253" max="13257" width="9" style="10" customWidth="1"/>
    <col min="13258" max="13262" width="9.42578125" style="10" customWidth="1"/>
    <col min="13263" max="13506" width="9.140625" style="10"/>
    <col min="13507" max="13507" width="68.5703125" style="10" bestFit="1" customWidth="1"/>
    <col min="13508" max="13508" width="7.85546875" style="10" customWidth="1"/>
    <col min="13509" max="13513" width="9" style="10" customWidth="1"/>
    <col min="13514" max="13518" width="9.42578125" style="10" customWidth="1"/>
    <col min="13519" max="13762" width="9.140625" style="10"/>
    <col min="13763" max="13763" width="68.5703125" style="10" bestFit="1" customWidth="1"/>
    <col min="13764" max="13764" width="7.85546875" style="10" customWidth="1"/>
    <col min="13765" max="13769" width="9" style="10" customWidth="1"/>
    <col min="13770" max="13774" width="9.42578125" style="10" customWidth="1"/>
    <col min="13775" max="14018" width="9.140625" style="10"/>
    <col min="14019" max="14019" width="68.5703125" style="10" bestFit="1" customWidth="1"/>
    <col min="14020" max="14020" width="7.85546875" style="10" customWidth="1"/>
    <col min="14021" max="14025" width="9" style="10" customWidth="1"/>
    <col min="14026" max="14030" width="9.42578125" style="10" customWidth="1"/>
    <col min="14031" max="14274" width="9.140625" style="10"/>
    <col min="14275" max="14275" width="68.5703125" style="10" bestFit="1" customWidth="1"/>
    <col min="14276" max="14276" width="7.85546875" style="10" customWidth="1"/>
    <col min="14277" max="14281" width="9" style="10" customWidth="1"/>
    <col min="14282" max="14286" width="9.42578125" style="10" customWidth="1"/>
    <col min="14287" max="14530" width="9.140625" style="10"/>
    <col min="14531" max="14531" width="68.5703125" style="10" bestFit="1" customWidth="1"/>
    <col min="14532" max="14532" width="7.85546875" style="10" customWidth="1"/>
    <col min="14533" max="14537" width="9" style="10" customWidth="1"/>
    <col min="14538" max="14542" width="9.42578125" style="10" customWidth="1"/>
    <col min="14543" max="14786" width="9.140625" style="10"/>
    <col min="14787" max="14787" width="68.5703125" style="10" bestFit="1" customWidth="1"/>
    <col min="14788" max="14788" width="7.85546875" style="10" customWidth="1"/>
    <col min="14789" max="14793" width="9" style="10" customWidth="1"/>
    <col min="14794" max="14798" width="9.42578125" style="10" customWidth="1"/>
    <col min="14799" max="15042" width="9.140625" style="10"/>
    <col min="15043" max="15043" width="68.5703125" style="10" bestFit="1" customWidth="1"/>
    <col min="15044" max="15044" width="7.85546875" style="10" customWidth="1"/>
    <col min="15045" max="15049" width="9" style="10" customWidth="1"/>
    <col min="15050" max="15054" width="9.42578125" style="10" customWidth="1"/>
    <col min="15055" max="15298" width="9.140625" style="10"/>
    <col min="15299" max="15299" width="68.5703125" style="10" bestFit="1" customWidth="1"/>
    <col min="15300" max="15300" width="7.85546875" style="10" customWidth="1"/>
    <col min="15301" max="15305" width="9" style="10" customWidth="1"/>
    <col min="15306" max="15310" width="9.42578125" style="10" customWidth="1"/>
    <col min="15311" max="15554" width="9.140625" style="10"/>
    <col min="15555" max="15555" width="68.5703125" style="10" bestFit="1" customWidth="1"/>
    <col min="15556" max="15556" width="7.85546875" style="10" customWidth="1"/>
    <col min="15557" max="15561" width="9" style="10" customWidth="1"/>
    <col min="15562" max="15566" width="9.42578125" style="10" customWidth="1"/>
    <col min="15567" max="15810" width="9.140625" style="10"/>
    <col min="15811" max="15811" width="68.5703125" style="10" bestFit="1" customWidth="1"/>
    <col min="15812" max="15812" width="7.85546875" style="10" customWidth="1"/>
    <col min="15813" max="15817" width="9" style="10" customWidth="1"/>
    <col min="15818" max="15822" width="9.42578125" style="10" customWidth="1"/>
    <col min="15823" max="16066" width="9.140625" style="10"/>
    <col min="16067" max="16067" width="68.5703125" style="10" bestFit="1" customWidth="1"/>
    <col min="16068" max="16068" width="7.85546875" style="10" customWidth="1"/>
    <col min="16069" max="16073" width="9" style="10" customWidth="1"/>
    <col min="16074" max="16078" width="9.42578125" style="10" customWidth="1"/>
    <col min="16079" max="16384" width="9.140625" style="10"/>
  </cols>
  <sheetData>
    <row r="2" spans="2:12" s="9" customFormat="1" ht="15.75" x14ac:dyDescent="0.25">
      <c r="B2" s="8" t="s">
        <v>78</v>
      </c>
    </row>
    <row r="3" spans="2:12" s="9" customFormat="1" ht="15" x14ac:dyDescent="0.2">
      <c r="B3" s="37" t="s">
        <v>137</v>
      </c>
    </row>
    <row r="4" spans="2:12" s="9" customFormat="1" ht="15.75" x14ac:dyDescent="0.25">
      <c r="B4" s="8"/>
    </row>
    <row r="5" spans="2:12" ht="15" customHeight="1" x14ac:dyDescent="0.2">
      <c r="B5" s="11"/>
      <c r="C5" s="101" t="s">
        <v>69</v>
      </c>
      <c r="D5" s="101" t="s">
        <v>70</v>
      </c>
      <c r="E5" s="101" t="s">
        <v>71</v>
      </c>
      <c r="F5" s="105" t="s">
        <v>72</v>
      </c>
      <c r="G5" s="105" t="s">
        <v>73</v>
      </c>
      <c r="H5" s="105" t="s">
        <v>74</v>
      </c>
      <c r="I5" s="105" t="s">
        <v>75</v>
      </c>
      <c r="J5" s="106" t="s">
        <v>76</v>
      </c>
      <c r="K5" s="106" t="s">
        <v>77</v>
      </c>
      <c r="L5" s="106" t="s">
        <v>83</v>
      </c>
    </row>
    <row r="6" spans="2:12" ht="15" customHeight="1" x14ac:dyDescent="0.2">
      <c r="B6" s="12" t="s">
        <v>109</v>
      </c>
      <c r="C6" s="35"/>
      <c r="D6" s="35"/>
      <c r="E6" s="35"/>
      <c r="F6" s="35">
        <v>0</v>
      </c>
      <c r="G6" s="35">
        <v>0.5834444444444441</v>
      </c>
      <c r="H6" s="35">
        <v>4.7624175824175845</v>
      </c>
      <c r="I6" s="35">
        <v>20.292065217391293</v>
      </c>
      <c r="J6" s="19">
        <v>41.239239130434775</v>
      </c>
      <c r="K6" s="19">
        <v>54.142777777777781</v>
      </c>
      <c r="L6" s="19">
        <v>58.515599999999992</v>
      </c>
    </row>
    <row r="7" spans="2:12" ht="15" customHeight="1" x14ac:dyDescent="0.2">
      <c r="B7" s="12" t="s">
        <v>79</v>
      </c>
      <c r="C7" s="35">
        <v>41.194435227673502</v>
      </c>
      <c r="D7" s="35">
        <v>72.718484197605775</v>
      </c>
      <c r="E7" s="35">
        <v>57.852913647342753</v>
      </c>
      <c r="F7" s="35">
        <v>54.108296291857229</v>
      </c>
      <c r="G7" s="35">
        <v>56.933953814279675</v>
      </c>
      <c r="H7" s="35">
        <v>55.099896833442457</v>
      </c>
      <c r="I7" s="35">
        <v>50.135176263218554</v>
      </c>
      <c r="J7" s="19">
        <v>46.245602820210102</v>
      </c>
      <c r="K7" s="19">
        <v>44.620657562266224</v>
      </c>
      <c r="L7" s="19">
        <v>36.547508591065444</v>
      </c>
    </row>
    <row r="8" spans="2:12" ht="15" customHeight="1" x14ac:dyDescent="0.2">
      <c r="B8" s="12" t="s">
        <v>110</v>
      </c>
      <c r="C8" s="35"/>
      <c r="D8" s="35"/>
      <c r="E8" s="35"/>
      <c r="F8" s="35">
        <v>0</v>
      </c>
      <c r="G8" s="35">
        <v>1.4236666666666666</v>
      </c>
      <c r="H8" s="35">
        <v>13.915824175824172</v>
      </c>
      <c r="I8" s="35">
        <v>42.903369565217361</v>
      </c>
      <c r="J8" s="19">
        <v>56.68684782608694</v>
      </c>
      <c r="K8" s="19">
        <v>63.750111111111124</v>
      </c>
      <c r="L8" s="19">
        <v>65.356399999999994</v>
      </c>
    </row>
    <row r="9" spans="2:12" ht="15" customHeight="1" x14ac:dyDescent="0.2">
      <c r="B9" s="102" t="s">
        <v>80</v>
      </c>
      <c r="C9" s="103">
        <v>39.972500000000025</v>
      </c>
      <c r="D9" s="103">
        <v>67.049165834166359</v>
      </c>
      <c r="E9" s="103">
        <v>47.206472332016311</v>
      </c>
      <c r="F9" s="103">
        <v>56.918199110671956</v>
      </c>
      <c r="G9" s="103">
        <v>64.124232323232661</v>
      </c>
      <c r="H9" s="103">
        <v>55.666603396603598</v>
      </c>
      <c r="I9" s="103">
        <v>42.474592391304945</v>
      </c>
      <c r="J9" s="104">
        <v>44.659562747036041</v>
      </c>
      <c r="K9" s="104">
        <v>41.529633680997037</v>
      </c>
      <c r="L9" s="104">
        <v>27.223213256484055</v>
      </c>
    </row>
    <row r="10" spans="2:12" x14ac:dyDescent="0.2">
      <c r="B10" s="13"/>
      <c r="C10" s="13"/>
      <c r="D10" s="13"/>
      <c r="E10" s="13"/>
      <c r="F10" s="13"/>
      <c r="G10" s="13"/>
      <c r="H10" s="13"/>
      <c r="I10" s="13"/>
    </row>
    <row r="11" spans="2:12" x14ac:dyDescent="0.2">
      <c r="B11" s="13" t="s">
        <v>81</v>
      </c>
      <c r="C11" s="13"/>
      <c r="D11" s="13"/>
      <c r="E11" s="13"/>
      <c r="F11" s="13"/>
      <c r="G11" s="13"/>
      <c r="H11" s="13"/>
      <c r="I11" s="13"/>
    </row>
    <row r="12" spans="2:12" s="12" customFormat="1" ht="11.25" customHeight="1" x14ac:dyDescent="0.2">
      <c r="B12" s="14" t="s">
        <v>82</v>
      </c>
    </row>
    <row r="13" spans="2:12" s="12" customFormat="1" ht="11.25" customHeight="1" x14ac:dyDescent="0.2"/>
    <row r="14" spans="2:12" s="12" customFormat="1" ht="11.25" customHeight="1" x14ac:dyDescent="0.2"/>
    <row r="15" spans="2:12" s="12" customFormat="1" ht="11.25" customHeight="1" x14ac:dyDescent="0.2"/>
    <row r="16" spans="2:12" s="12" customFormat="1" ht="11.25" customHeight="1" x14ac:dyDescent="0.2"/>
    <row r="17" spans="2:45" s="12" customFormat="1" ht="11.25" customHeight="1" x14ac:dyDescent="0.2"/>
    <row r="18" spans="2:45" s="12" customFormat="1" ht="11.25" customHeight="1" x14ac:dyDescent="0.2"/>
    <row r="19" spans="2:45" s="15" customFormat="1" x14ac:dyDescent="0.2">
      <c r="B19" s="12"/>
      <c r="C19" s="12"/>
      <c r="D19" s="12"/>
      <c r="E19" s="12"/>
      <c r="F19" s="12"/>
      <c r="G19" s="12"/>
      <c r="H19" s="12"/>
      <c r="I19" s="12"/>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row>
    <row r="20" spans="2:45" s="15" customFormat="1" x14ac:dyDescent="0.2">
      <c r="B20" s="18"/>
      <c r="C20" s="16"/>
      <c r="D20" s="16"/>
      <c r="E20" s="16"/>
      <c r="F20" s="16"/>
      <c r="G20" s="16"/>
      <c r="H20" s="16"/>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row>
    <row r="21" spans="2:45" s="15" customFormat="1" x14ac:dyDescent="0.2">
      <c r="B21" s="18"/>
      <c r="C21" s="16"/>
      <c r="D21" s="16"/>
      <c r="E21" s="16"/>
      <c r="F21" s="16"/>
      <c r="G21" s="16"/>
      <c r="H21" s="16"/>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row>
    <row r="22" spans="2:45" x14ac:dyDescent="0.2">
      <c r="B22" s="18"/>
      <c r="C22" s="16"/>
      <c r="D22" s="16"/>
      <c r="E22" s="16"/>
      <c r="F22" s="16"/>
      <c r="G22" s="16"/>
      <c r="H22" s="16"/>
      <c r="I22" s="16"/>
    </row>
    <row r="24" spans="2:45" x14ac:dyDescent="0.2">
      <c r="C24" s="19"/>
      <c r="D24" s="19"/>
      <c r="E24" s="19"/>
      <c r="F24" s="19"/>
      <c r="G24" s="19"/>
      <c r="H24" s="19"/>
      <c r="I24" s="19"/>
    </row>
    <row r="25" spans="2:45" x14ac:dyDescent="0.2">
      <c r="B25" s="20"/>
      <c r="C25" s="21"/>
      <c r="D25" s="21"/>
      <c r="E25" s="21"/>
      <c r="F25" s="21"/>
      <c r="G25" s="21"/>
      <c r="H25" s="21"/>
      <c r="I25" s="21"/>
    </row>
    <row r="26" spans="2:45" x14ac:dyDescent="0.2">
      <c r="B26" s="20"/>
      <c r="C26" s="21"/>
      <c r="D26" s="21"/>
      <c r="E26" s="21"/>
      <c r="F26" s="21"/>
      <c r="G26" s="21"/>
      <c r="H26" s="21"/>
      <c r="I26" s="21"/>
    </row>
    <row r="27" spans="2:45" x14ac:dyDescent="0.2">
      <c r="B27" s="20"/>
      <c r="C27" s="21"/>
      <c r="D27" s="21"/>
      <c r="E27" s="21"/>
      <c r="F27" s="21"/>
      <c r="G27" s="21"/>
      <c r="H27" s="21"/>
      <c r="I27" s="21"/>
    </row>
    <row r="29" spans="2:45" x14ac:dyDescent="0.2">
      <c r="B29" s="22"/>
      <c r="C29" s="23"/>
      <c r="D29" s="24"/>
      <c r="E29" s="23"/>
      <c r="F29" s="25"/>
      <c r="G29" s="26"/>
    </row>
    <row r="30" spans="2:45" x14ac:dyDescent="0.2">
      <c r="D30" s="7"/>
    </row>
    <row r="31" spans="2:45" s="27" customFormat="1" x14ac:dyDescent="0.2">
      <c r="B31" s="10"/>
      <c r="C31" s="10"/>
      <c r="D31" s="10"/>
      <c r="E31" s="10"/>
      <c r="F31" s="10"/>
      <c r="G31" s="10"/>
      <c r="H31" s="10"/>
      <c r="I31" s="10"/>
    </row>
    <row r="32" spans="2:45" s="15" customFormat="1" x14ac:dyDescent="0.2">
      <c r="B32" s="28"/>
      <c r="C32" s="29"/>
      <c r="D32" s="29"/>
      <c r="E32" s="29"/>
      <c r="F32" s="29"/>
      <c r="G32" s="29"/>
      <c r="H32" s="29"/>
      <c r="I32" s="29"/>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2:44" s="15" customFormat="1" x14ac:dyDescent="0.2">
      <c r="B33" s="18"/>
      <c r="C33" s="16"/>
      <c r="D33" s="16"/>
      <c r="E33" s="16"/>
      <c r="F33" s="16"/>
      <c r="G33" s="16"/>
      <c r="H33" s="16"/>
      <c r="I33" s="16"/>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2:44" s="15" customFormat="1" x14ac:dyDescent="0.2">
      <c r="B34" s="18"/>
      <c r="C34" s="16"/>
      <c r="D34" s="16"/>
      <c r="E34" s="16"/>
      <c r="F34" s="16"/>
      <c r="G34" s="16"/>
      <c r="H34" s="16"/>
      <c r="I34" s="16"/>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2:44" s="15" customFormat="1" x14ac:dyDescent="0.2">
      <c r="B35" s="18"/>
      <c r="C35" s="16"/>
      <c r="D35" s="16"/>
      <c r="E35" s="16"/>
      <c r="F35" s="16"/>
      <c r="G35" s="16"/>
      <c r="H35" s="16"/>
      <c r="I35" s="16"/>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2:44" x14ac:dyDescent="0.2">
      <c r="B36" s="18"/>
      <c r="C36" s="16"/>
      <c r="D36" s="16"/>
      <c r="E36" s="16"/>
      <c r="F36" s="16"/>
      <c r="G36" s="16"/>
      <c r="H36" s="16"/>
      <c r="I36" s="16"/>
    </row>
    <row r="39" spans="2:44" x14ac:dyDescent="0.2">
      <c r="B39" s="28"/>
      <c r="C39" s="29"/>
      <c r="D39" s="29"/>
      <c r="E39" s="29"/>
      <c r="F39" s="29"/>
      <c r="G39" s="29"/>
      <c r="H39" s="29"/>
      <c r="I39" s="29"/>
    </row>
    <row r="40" spans="2:44" x14ac:dyDescent="0.2">
      <c r="B40" s="20"/>
      <c r="C40" s="19"/>
      <c r="D40" s="19"/>
      <c r="E40" s="19"/>
      <c r="F40" s="19"/>
      <c r="G40" s="19"/>
      <c r="H40" s="19"/>
      <c r="I40" s="19"/>
    </row>
    <row r="41" spans="2:44" x14ac:dyDescent="0.2">
      <c r="B41" s="20"/>
      <c r="C41" s="19"/>
      <c r="D41" s="19"/>
      <c r="E41" s="19"/>
      <c r="F41" s="19"/>
      <c r="G41" s="19"/>
      <c r="H41" s="19"/>
      <c r="I41" s="19"/>
    </row>
    <row r="42" spans="2:44" x14ac:dyDescent="0.2">
      <c r="B42" s="20"/>
      <c r="C42" s="19"/>
      <c r="D42" s="19"/>
      <c r="E42" s="19"/>
      <c r="F42" s="19"/>
      <c r="G42" s="19"/>
      <c r="H42" s="19"/>
      <c r="I42" s="19"/>
    </row>
    <row r="43" spans="2:44" x14ac:dyDescent="0.2">
      <c r="B43" s="20"/>
      <c r="C43" s="19"/>
      <c r="D43" s="19"/>
      <c r="E43" s="19"/>
      <c r="F43" s="19"/>
      <c r="G43" s="19"/>
      <c r="H43" s="19"/>
      <c r="I43" s="19"/>
    </row>
    <row r="44" spans="2:44" s="32" customFormat="1" x14ac:dyDescent="0.2">
      <c r="B44" s="10"/>
      <c r="C44" s="10"/>
      <c r="D44" s="10"/>
      <c r="E44" s="10"/>
      <c r="F44" s="10"/>
      <c r="G44" s="10"/>
      <c r="H44" s="10"/>
      <c r="I44" s="10"/>
    </row>
    <row r="45" spans="2:44" s="32" customFormat="1" x14ac:dyDescent="0.2">
      <c r="B45" s="33"/>
      <c r="C45" s="30"/>
      <c r="D45" s="30"/>
      <c r="E45" s="30"/>
      <c r="F45" s="30"/>
      <c r="G45" s="30"/>
      <c r="H45" s="30"/>
      <c r="I45" s="30"/>
    </row>
    <row r="46" spans="2:44" s="32" customFormat="1" x14ac:dyDescent="0.2">
      <c r="B46" s="33"/>
      <c r="C46" s="31"/>
      <c r="D46" s="31"/>
      <c r="E46" s="31"/>
      <c r="F46" s="31"/>
      <c r="G46" s="31"/>
      <c r="H46" s="31"/>
      <c r="I46" s="31"/>
    </row>
    <row r="47" spans="2:44" s="32" customFormat="1" x14ac:dyDescent="0.2">
      <c r="B47" s="33"/>
      <c r="C47" s="31"/>
      <c r="D47" s="31"/>
      <c r="E47" s="31"/>
      <c r="F47" s="31"/>
      <c r="G47" s="31"/>
      <c r="H47" s="31"/>
      <c r="I47" s="31"/>
    </row>
    <row r="48" spans="2:44" x14ac:dyDescent="0.2">
      <c r="B48" s="33"/>
      <c r="C48" s="31"/>
      <c r="D48" s="31"/>
      <c r="E48" s="31"/>
      <c r="F48" s="31"/>
      <c r="G48" s="31"/>
      <c r="H48" s="31"/>
      <c r="I48" s="31"/>
    </row>
    <row r="49" spans="3:9" x14ac:dyDescent="0.2">
      <c r="C49" s="21"/>
      <c r="D49" s="21"/>
      <c r="E49" s="21"/>
      <c r="F49" s="21"/>
      <c r="G49" s="21"/>
      <c r="H49" s="21"/>
      <c r="I49" s="21"/>
    </row>
  </sheetData>
  <pageMargins left="0.75" right="0.75" top="1" bottom="1" header="0.5" footer="0.5"/>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B2:J218"/>
  <sheetViews>
    <sheetView workbookViewId="0"/>
  </sheetViews>
  <sheetFormatPr defaultColWidth="9.140625" defaultRowHeight="15" x14ac:dyDescent="0.25"/>
  <cols>
    <col min="1" max="2" width="9.140625" style="36"/>
    <col min="3" max="3" width="27.42578125" style="36" customWidth="1"/>
    <col min="4" max="4" width="11.140625" style="36" bestFit="1" customWidth="1"/>
    <col min="5" max="16384" width="9.140625" style="36"/>
  </cols>
  <sheetData>
    <row r="2" spans="2:10" ht="15.75" x14ac:dyDescent="0.25">
      <c r="B2" s="6" t="s">
        <v>120</v>
      </c>
      <c r="C2" s="51"/>
      <c r="D2" s="51"/>
    </row>
    <row r="3" spans="2:10" ht="15.75" x14ac:dyDescent="0.25">
      <c r="B3" s="79" t="s">
        <v>136</v>
      </c>
      <c r="C3" s="51"/>
      <c r="D3" s="51"/>
    </row>
    <row r="4" spans="2:10" x14ac:dyDescent="0.25">
      <c r="B4" s="53"/>
      <c r="C4" s="53"/>
      <c r="D4" s="53"/>
    </row>
    <row r="5" spans="2:10" s="44" customFormat="1" ht="37.5" customHeight="1" x14ac:dyDescent="0.25">
      <c r="B5" s="39" t="s">
        <v>14</v>
      </c>
      <c r="C5" s="40" t="s">
        <v>122</v>
      </c>
      <c r="D5" s="40" t="s">
        <v>121</v>
      </c>
      <c r="E5" s="36"/>
      <c r="H5" s="67"/>
      <c r="I5" s="67"/>
      <c r="J5" s="67"/>
    </row>
    <row r="6" spans="2:10" x14ac:dyDescent="0.25">
      <c r="B6" s="137">
        <v>38383</v>
      </c>
      <c r="C6" s="68">
        <v>85.558000000000007</v>
      </c>
      <c r="D6" s="69">
        <v>13.44</v>
      </c>
      <c r="H6" s="67"/>
      <c r="I6" s="67"/>
      <c r="J6" s="67"/>
    </row>
    <row r="7" spans="2:10" x14ac:dyDescent="0.25">
      <c r="B7" s="137">
        <v>38411</v>
      </c>
      <c r="C7" s="68">
        <v>78</v>
      </c>
      <c r="D7" s="69">
        <v>11.71</v>
      </c>
      <c r="H7" s="70"/>
    </row>
    <row r="8" spans="2:10" x14ac:dyDescent="0.25">
      <c r="B8" s="137">
        <v>38442</v>
      </c>
      <c r="C8" s="68">
        <v>71.578999999999994</v>
      </c>
      <c r="D8" s="69">
        <v>13.13</v>
      </c>
    </row>
    <row r="9" spans="2:10" x14ac:dyDescent="0.25">
      <c r="B9" s="137">
        <v>38471</v>
      </c>
      <c r="C9" s="71">
        <v>55.521000000000001</v>
      </c>
      <c r="D9" s="71">
        <v>14.46</v>
      </c>
    </row>
    <row r="10" spans="2:10" x14ac:dyDescent="0.25">
      <c r="B10" s="137">
        <v>38503</v>
      </c>
      <c r="C10" s="71">
        <v>40.832000000000001</v>
      </c>
      <c r="D10" s="71">
        <v>13.97</v>
      </c>
    </row>
    <row r="11" spans="2:10" x14ac:dyDescent="0.25">
      <c r="B11" s="137">
        <v>38533</v>
      </c>
      <c r="C11" s="71">
        <v>27.349</v>
      </c>
      <c r="D11" s="71">
        <v>11.87</v>
      </c>
    </row>
    <row r="12" spans="2:10" x14ac:dyDescent="0.25">
      <c r="B12" s="137">
        <v>38562</v>
      </c>
      <c r="C12" s="71">
        <v>26.143000000000001</v>
      </c>
      <c r="D12" s="71">
        <v>11.05</v>
      </c>
    </row>
    <row r="13" spans="2:10" x14ac:dyDescent="0.25">
      <c r="B13" s="137">
        <v>38595</v>
      </c>
      <c r="C13" s="71">
        <v>19.617000000000001</v>
      </c>
      <c r="D13" s="71">
        <v>12.95</v>
      </c>
    </row>
    <row r="14" spans="2:10" x14ac:dyDescent="0.25">
      <c r="B14" s="137">
        <v>38625</v>
      </c>
      <c r="C14" s="71">
        <v>15.224</v>
      </c>
      <c r="D14" s="71">
        <v>12.63</v>
      </c>
    </row>
    <row r="15" spans="2:10" x14ac:dyDescent="0.25">
      <c r="B15" s="137">
        <v>38656</v>
      </c>
      <c r="C15" s="71">
        <v>17.266999999999999</v>
      </c>
      <c r="D15" s="71">
        <v>14.94</v>
      </c>
    </row>
    <row r="16" spans="2:10" x14ac:dyDescent="0.25">
      <c r="B16" s="137">
        <v>38686</v>
      </c>
      <c r="C16" s="71">
        <v>7.8019999999999996</v>
      </c>
      <c r="D16" s="71">
        <v>12.15</v>
      </c>
    </row>
    <row r="17" spans="2:4" x14ac:dyDescent="0.25">
      <c r="B17" s="137">
        <v>38716</v>
      </c>
      <c r="C17" s="71">
        <v>-1.962</v>
      </c>
      <c r="D17" s="71">
        <v>11.26</v>
      </c>
    </row>
    <row r="18" spans="2:4" x14ac:dyDescent="0.25">
      <c r="B18" s="137">
        <v>38748</v>
      </c>
      <c r="C18" s="71">
        <v>-0.45700000000000002</v>
      </c>
      <c r="D18" s="71">
        <v>12.04</v>
      </c>
    </row>
    <row r="19" spans="2:4" x14ac:dyDescent="0.25">
      <c r="B19" s="137">
        <v>38776</v>
      </c>
      <c r="C19" s="71">
        <v>-13.281000000000001</v>
      </c>
      <c r="D19" s="71">
        <v>12.47</v>
      </c>
    </row>
    <row r="20" spans="2:4" x14ac:dyDescent="0.25">
      <c r="B20" s="137">
        <v>38807</v>
      </c>
      <c r="C20" s="71">
        <v>3.302</v>
      </c>
      <c r="D20" s="71">
        <v>11.69</v>
      </c>
    </row>
    <row r="21" spans="2:4" x14ac:dyDescent="0.25">
      <c r="B21" s="137">
        <v>38835</v>
      </c>
      <c r="C21" s="71">
        <v>18.942</v>
      </c>
      <c r="D21" s="71">
        <v>11.85</v>
      </c>
    </row>
    <row r="22" spans="2:4" x14ac:dyDescent="0.25">
      <c r="B22" s="137">
        <v>38868</v>
      </c>
      <c r="C22" s="71">
        <v>9</v>
      </c>
      <c r="D22" s="71">
        <v>14.45</v>
      </c>
    </row>
    <row r="23" spans="2:4" x14ac:dyDescent="0.25">
      <c r="B23" s="137">
        <v>38898</v>
      </c>
      <c r="C23" s="71">
        <v>-3.6309999999999998</v>
      </c>
      <c r="D23" s="71">
        <v>16.920000000000002</v>
      </c>
    </row>
    <row r="24" spans="2:4" x14ac:dyDescent="0.25">
      <c r="B24" s="137">
        <v>38929</v>
      </c>
      <c r="C24" s="71">
        <v>2.4169999999999998</v>
      </c>
      <c r="D24" s="71">
        <v>15.33</v>
      </c>
    </row>
    <row r="25" spans="2:4" x14ac:dyDescent="0.25">
      <c r="B25" s="137">
        <v>38960</v>
      </c>
      <c r="C25" s="71">
        <v>-5.2880000000000003</v>
      </c>
      <c r="D25" s="71">
        <v>13.35</v>
      </c>
    </row>
    <row r="26" spans="2:4" x14ac:dyDescent="0.25">
      <c r="B26" s="137">
        <v>38989</v>
      </c>
      <c r="C26" s="71">
        <v>-5.45</v>
      </c>
      <c r="D26" s="71">
        <v>12.18</v>
      </c>
    </row>
    <row r="27" spans="2:4" x14ac:dyDescent="0.25">
      <c r="B27" s="137">
        <v>39021</v>
      </c>
      <c r="C27" s="71">
        <v>-9.3629999999999995</v>
      </c>
      <c r="D27" s="71">
        <v>11.31</v>
      </c>
    </row>
    <row r="28" spans="2:4" x14ac:dyDescent="0.25">
      <c r="B28" s="137">
        <v>39051</v>
      </c>
      <c r="C28" s="71">
        <v>-16.474</v>
      </c>
      <c r="D28" s="71">
        <v>10.82</v>
      </c>
    </row>
    <row r="29" spans="2:4" x14ac:dyDescent="0.25">
      <c r="B29" s="137">
        <v>39080</v>
      </c>
      <c r="C29" s="71">
        <v>-11.67</v>
      </c>
      <c r="D29" s="71">
        <v>10.96</v>
      </c>
    </row>
    <row r="30" spans="2:4" x14ac:dyDescent="0.25">
      <c r="B30" s="137">
        <v>39113</v>
      </c>
      <c r="C30" s="71">
        <v>-10.847</v>
      </c>
      <c r="D30" s="71">
        <v>11.04</v>
      </c>
    </row>
    <row r="31" spans="2:4" x14ac:dyDescent="0.25">
      <c r="B31" s="137">
        <v>39141</v>
      </c>
      <c r="C31" s="71">
        <v>-7.5709999999999997</v>
      </c>
      <c r="D31" s="71">
        <v>11.16</v>
      </c>
    </row>
    <row r="32" spans="2:4" x14ac:dyDescent="0.25">
      <c r="B32" s="137">
        <v>39171</v>
      </c>
      <c r="C32" s="71">
        <v>3.0960000000000001</v>
      </c>
      <c r="D32" s="71">
        <v>15.16</v>
      </c>
    </row>
    <row r="33" spans="2:4" x14ac:dyDescent="0.25">
      <c r="B33" s="137">
        <v>39202</v>
      </c>
      <c r="C33" s="71">
        <v>3.214</v>
      </c>
      <c r="D33" s="71">
        <v>12.93</v>
      </c>
    </row>
    <row r="34" spans="2:4" x14ac:dyDescent="0.25">
      <c r="B34" s="137">
        <v>39233</v>
      </c>
      <c r="C34" s="71">
        <v>-3.645</v>
      </c>
      <c r="D34" s="71">
        <v>13.3</v>
      </c>
    </row>
    <row r="35" spans="2:4" x14ac:dyDescent="0.25">
      <c r="B35" s="137">
        <v>39262</v>
      </c>
      <c r="C35" s="71">
        <v>15.542</v>
      </c>
      <c r="D35" s="71">
        <v>14.95</v>
      </c>
    </row>
    <row r="36" spans="2:4" x14ac:dyDescent="0.25">
      <c r="B36" s="137">
        <v>39294</v>
      </c>
      <c r="C36" s="71">
        <v>22.234000000000002</v>
      </c>
      <c r="D36" s="71">
        <v>17.27</v>
      </c>
    </row>
    <row r="37" spans="2:4" x14ac:dyDescent="0.25">
      <c r="B37" s="137">
        <v>39325</v>
      </c>
      <c r="C37" s="71">
        <v>36.886000000000003</v>
      </c>
      <c r="D37" s="71">
        <v>25.03</v>
      </c>
    </row>
    <row r="38" spans="2:4" x14ac:dyDescent="0.25">
      <c r="B38" s="137">
        <v>39353</v>
      </c>
      <c r="C38" s="71">
        <v>58.466999999999999</v>
      </c>
      <c r="D38" s="71">
        <v>22.2</v>
      </c>
    </row>
    <row r="39" spans="2:4" x14ac:dyDescent="0.25">
      <c r="B39" s="137">
        <v>39386</v>
      </c>
      <c r="C39" s="71">
        <v>53.061999999999998</v>
      </c>
      <c r="D39" s="71">
        <v>19.12</v>
      </c>
    </row>
    <row r="40" spans="2:4" x14ac:dyDescent="0.25">
      <c r="B40" s="137">
        <v>39416</v>
      </c>
      <c r="C40" s="71">
        <v>90.665000000000006</v>
      </c>
      <c r="D40" s="71">
        <v>25.58</v>
      </c>
    </row>
    <row r="41" spans="2:4" x14ac:dyDescent="0.25">
      <c r="B41" s="137">
        <v>39447</v>
      </c>
      <c r="C41" s="71">
        <v>97.447999999999993</v>
      </c>
      <c r="D41" s="71">
        <v>21.65</v>
      </c>
    </row>
    <row r="42" spans="2:4" x14ac:dyDescent="0.25">
      <c r="B42" s="137">
        <v>39478</v>
      </c>
      <c r="C42" s="71">
        <v>150.18899999999999</v>
      </c>
      <c r="D42" s="71">
        <v>25.82</v>
      </c>
    </row>
    <row r="43" spans="2:4" x14ac:dyDescent="0.25">
      <c r="B43" s="137">
        <v>39507</v>
      </c>
      <c r="C43" s="71">
        <v>189.578</v>
      </c>
      <c r="D43" s="71">
        <v>25.46</v>
      </c>
    </row>
    <row r="44" spans="2:4" x14ac:dyDescent="0.25">
      <c r="B44" s="137">
        <v>39538</v>
      </c>
      <c r="C44" s="71">
        <v>182.11500000000001</v>
      </c>
      <c r="D44" s="71">
        <v>27.1</v>
      </c>
    </row>
    <row r="45" spans="2:4" x14ac:dyDescent="0.25">
      <c r="B45" s="137">
        <v>39568</v>
      </c>
      <c r="C45" s="71">
        <v>146.96100000000001</v>
      </c>
      <c r="D45" s="71">
        <v>21.56</v>
      </c>
    </row>
    <row r="46" spans="2:4" x14ac:dyDescent="0.25">
      <c r="B46" s="137">
        <v>39598</v>
      </c>
      <c r="C46" s="71">
        <v>145.71299999999999</v>
      </c>
      <c r="D46" s="71">
        <v>18.3</v>
      </c>
    </row>
    <row r="47" spans="2:4" x14ac:dyDescent="0.25">
      <c r="B47" s="137">
        <v>39629</v>
      </c>
      <c r="C47" s="71">
        <v>135.25700000000001</v>
      </c>
      <c r="D47" s="71">
        <v>22.11</v>
      </c>
    </row>
    <row r="48" spans="2:4" x14ac:dyDescent="0.25">
      <c r="B48" s="137">
        <v>39660</v>
      </c>
      <c r="C48" s="71">
        <v>143.624</v>
      </c>
      <c r="D48" s="71">
        <v>24.32</v>
      </c>
    </row>
    <row r="49" spans="2:4" x14ac:dyDescent="0.25">
      <c r="B49" s="137">
        <v>39689</v>
      </c>
      <c r="C49" s="71">
        <v>149.07400000000001</v>
      </c>
      <c r="D49" s="71">
        <v>20.7</v>
      </c>
    </row>
    <row r="50" spans="2:4" x14ac:dyDescent="0.25">
      <c r="B50" s="137">
        <v>39721</v>
      </c>
      <c r="C50" s="71">
        <v>186.041</v>
      </c>
      <c r="D50" s="71">
        <v>30.24</v>
      </c>
    </row>
    <row r="51" spans="2:4" x14ac:dyDescent="0.25">
      <c r="B51" s="137">
        <v>39752</v>
      </c>
      <c r="C51" s="71">
        <v>239.84100000000001</v>
      </c>
      <c r="D51" s="71">
        <v>61.18</v>
      </c>
    </row>
    <row r="52" spans="2:4" x14ac:dyDescent="0.25">
      <c r="B52" s="137">
        <v>39780</v>
      </c>
      <c r="C52" s="71">
        <v>193.70400000000001</v>
      </c>
      <c r="D52" s="71">
        <v>62.64</v>
      </c>
    </row>
    <row r="53" spans="2:4" x14ac:dyDescent="0.25">
      <c r="B53" s="137">
        <v>39813</v>
      </c>
      <c r="C53" s="71">
        <v>144.56899999999999</v>
      </c>
      <c r="D53" s="71">
        <v>52.41</v>
      </c>
    </row>
    <row r="54" spans="2:4" x14ac:dyDescent="0.25">
      <c r="B54" s="137">
        <v>39843</v>
      </c>
      <c r="C54" s="71">
        <v>189.2</v>
      </c>
      <c r="D54" s="71">
        <v>44.68</v>
      </c>
    </row>
    <row r="55" spans="2:4" x14ac:dyDescent="0.25">
      <c r="B55" s="137">
        <v>39871</v>
      </c>
      <c r="C55" s="71">
        <v>204.1</v>
      </c>
      <c r="D55" s="71">
        <v>45.57</v>
      </c>
    </row>
    <row r="56" spans="2:4" x14ac:dyDescent="0.25">
      <c r="B56" s="137">
        <v>39903</v>
      </c>
      <c r="C56" s="71">
        <v>186.48</v>
      </c>
      <c r="D56" s="71">
        <v>44.8</v>
      </c>
    </row>
    <row r="57" spans="2:4" x14ac:dyDescent="0.25">
      <c r="B57" s="137">
        <v>39933</v>
      </c>
      <c r="C57" s="71">
        <v>226.21899999999999</v>
      </c>
      <c r="D57" s="71">
        <v>38.06</v>
      </c>
    </row>
    <row r="58" spans="2:4" x14ac:dyDescent="0.25">
      <c r="B58" s="137">
        <v>39962</v>
      </c>
      <c r="C58" s="71">
        <v>254.27799999999999</v>
      </c>
      <c r="D58" s="71">
        <v>31.98</v>
      </c>
    </row>
    <row r="59" spans="2:4" x14ac:dyDescent="0.25">
      <c r="B59" s="137">
        <v>39994</v>
      </c>
      <c r="C59" s="71">
        <v>242.143</v>
      </c>
      <c r="D59" s="71">
        <v>29.14</v>
      </c>
    </row>
    <row r="60" spans="2:4" x14ac:dyDescent="0.25">
      <c r="B60" s="137">
        <v>40025</v>
      </c>
      <c r="C60" s="71">
        <v>236.61699999999999</v>
      </c>
      <c r="D60" s="71">
        <v>26.16</v>
      </c>
    </row>
    <row r="61" spans="2:4" x14ac:dyDescent="0.25">
      <c r="B61" s="137">
        <v>40056</v>
      </c>
      <c r="C61" s="71">
        <v>242.709</v>
      </c>
      <c r="D61" s="71">
        <v>25.34</v>
      </c>
    </row>
    <row r="62" spans="2:4" x14ac:dyDescent="0.25">
      <c r="B62" s="137">
        <v>40086</v>
      </c>
      <c r="C62" s="71">
        <v>235.85499999999999</v>
      </c>
      <c r="D62" s="71">
        <v>24.93</v>
      </c>
    </row>
    <row r="63" spans="2:4" x14ac:dyDescent="0.25">
      <c r="B63" s="137">
        <v>40116</v>
      </c>
      <c r="C63" s="71">
        <v>249.15799999999999</v>
      </c>
      <c r="D63" s="71">
        <v>24.25</v>
      </c>
    </row>
    <row r="64" spans="2:4" x14ac:dyDescent="0.25">
      <c r="B64" s="137">
        <v>40147</v>
      </c>
      <c r="C64" s="71">
        <v>253.24199999999999</v>
      </c>
      <c r="D64" s="71">
        <v>23.78</v>
      </c>
    </row>
    <row r="65" spans="2:4" x14ac:dyDescent="0.25">
      <c r="B65" s="137">
        <v>40178</v>
      </c>
      <c r="C65" s="71">
        <v>269.93799999999999</v>
      </c>
      <c r="D65" s="71">
        <v>21.24</v>
      </c>
    </row>
    <row r="66" spans="2:4" x14ac:dyDescent="0.25">
      <c r="B66" s="137">
        <v>40207</v>
      </c>
      <c r="C66" s="71">
        <v>277.05700000000002</v>
      </c>
      <c r="D66" s="71">
        <v>20.64</v>
      </c>
    </row>
    <row r="67" spans="2:4" x14ac:dyDescent="0.25">
      <c r="B67" s="137">
        <v>40235</v>
      </c>
      <c r="C67" s="71">
        <v>279.78500000000003</v>
      </c>
      <c r="D67" s="71">
        <v>22.54</v>
      </c>
    </row>
    <row r="68" spans="2:4" x14ac:dyDescent="0.25">
      <c r="B68" s="137">
        <v>40268</v>
      </c>
      <c r="C68" s="71">
        <v>280.77800000000002</v>
      </c>
      <c r="D68" s="71">
        <v>17.77</v>
      </c>
    </row>
    <row r="69" spans="2:4" x14ac:dyDescent="0.25">
      <c r="B69" s="137">
        <v>40298</v>
      </c>
      <c r="C69" s="71">
        <v>269.08600000000001</v>
      </c>
      <c r="D69" s="71">
        <v>17.420000000000002</v>
      </c>
    </row>
    <row r="70" spans="2:4" x14ac:dyDescent="0.25">
      <c r="B70" s="137">
        <v>40329</v>
      </c>
      <c r="C70" s="71">
        <v>251.691</v>
      </c>
      <c r="D70" s="71">
        <v>31.93</v>
      </c>
    </row>
    <row r="71" spans="2:4" x14ac:dyDescent="0.25">
      <c r="B71" s="137">
        <v>40359</v>
      </c>
      <c r="C71" s="71">
        <v>232.76</v>
      </c>
      <c r="D71" s="71">
        <v>29.92</v>
      </c>
    </row>
    <row r="72" spans="2:4" x14ac:dyDescent="0.25">
      <c r="B72" s="137">
        <v>40389</v>
      </c>
      <c r="C72" s="71">
        <v>235.696</v>
      </c>
      <c r="D72" s="71">
        <v>25.57</v>
      </c>
    </row>
    <row r="73" spans="2:4" x14ac:dyDescent="0.25">
      <c r="B73" s="137">
        <v>40421</v>
      </c>
      <c r="C73" s="71">
        <v>199.667</v>
      </c>
      <c r="D73" s="71">
        <v>24.75</v>
      </c>
    </row>
    <row r="74" spans="2:4" x14ac:dyDescent="0.25">
      <c r="B74" s="137">
        <v>40451</v>
      </c>
      <c r="C74" s="71">
        <v>208.54900000000001</v>
      </c>
      <c r="D74" s="71">
        <v>22.52</v>
      </c>
    </row>
    <row r="75" spans="2:4" x14ac:dyDescent="0.25">
      <c r="B75" s="137">
        <v>40480</v>
      </c>
      <c r="C75" s="71">
        <v>226.14699999999999</v>
      </c>
      <c r="D75" s="71">
        <v>20.37</v>
      </c>
    </row>
    <row r="76" spans="2:4" x14ac:dyDescent="0.25">
      <c r="B76" s="137">
        <v>40512</v>
      </c>
      <c r="C76" s="71">
        <v>234.18600000000001</v>
      </c>
      <c r="D76" s="71">
        <v>20.100000000000001</v>
      </c>
    </row>
    <row r="77" spans="2:4" x14ac:dyDescent="0.25">
      <c r="B77" s="137">
        <v>40543</v>
      </c>
      <c r="C77" s="71">
        <v>269.81099999999998</v>
      </c>
      <c r="D77" s="71">
        <v>17.57</v>
      </c>
    </row>
    <row r="78" spans="2:4" x14ac:dyDescent="0.25">
      <c r="B78" s="137">
        <v>40574</v>
      </c>
      <c r="C78" s="71">
        <v>280.64699999999999</v>
      </c>
      <c r="D78" s="71">
        <v>17.32</v>
      </c>
    </row>
    <row r="79" spans="2:4" x14ac:dyDescent="0.25">
      <c r="B79" s="137">
        <v>40602</v>
      </c>
      <c r="C79" s="71">
        <v>274.48700000000002</v>
      </c>
      <c r="D79" s="71">
        <v>17.43</v>
      </c>
    </row>
    <row r="80" spans="2:4" x14ac:dyDescent="0.25">
      <c r="B80" s="137">
        <v>40633</v>
      </c>
      <c r="C80" s="71">
        <v>264.70800000000003</v>
      </c>
      <c r="D80" s="71">
        <v>20.72</v>
      </c>
    </row>
    <row r="81" spans="2:4" x14ac:dyDescent="0.25">
      <c r="B81" s="137">
        <v>40662</v>
      </c>
      <c r="C81" s="71">
        <v>268.28500000000003</v>
      </c>
      <c r="D81" s="71">
        <v>16.239999999999998</v>
      </c>
    </row>
    <row r="82" spans="2:4" x14ac:dyDescent="0.25">
      <c r="B82" s="137">
        <v>40694</v>
      </c>
      <c r="C82" s="71">
        <v>259.11599999999999</v>
      </c>
      <c r="D82" s="71">
        <v>16.91</v>
      </c>
    </row>
    <row r="83" spans="2:4" x14ac:dyDescent="0.25">
      <c r="B83" s="137">
        <v>40724</v>
      </c>
      <c r="C83" s="71">
        <v>270.13099999999997</v>
      </c>
      <c r="D83" s="71">
        <v>19.149999999999999</v>
      </c>
    </row>
    <row r="84" spans="2:4" x14ac:dyDescent="0.25">
      <c r="B84" s="137">
        <v>40753</v>
      </c>
      <c r="C84" s="71">
        <v>243.96700000000001</v>
      </c>
      <c r="D84" s="71">
        <v>19.23</v>
      </c>
    </row>
    <row r="85" spans="2:4" x14ac:dyDescent="0.25">
      <c r="B85" s="137">
        <v>40786</v>
      </c>
      <c r="C85" s="71">
        <v>202.28399999999999</v>
      </c>
      <c r="D85" s="71">
        <v>35.03</v>
      </c>
    </row>
    <row r="86" spans="2:4" x14ac:dyDescent="0.25">
      <c r="B86" s="137">
        <v>40816</v>
      </c>
      <c r="C86" s="71">
        <v>167.13</v>
      </c>
      <c r="D86" s="71">
        <v>36.53</v>
      </c>
    </row>
    <row r="87" spans="2:4" x14ac:dyDescent="0.25">
      <c r="B87" s="137">
        <v>40847</v>
      </c>
      <c r="C87" s="71">
        <v>187.4</v>
      </c>
      <c r="D87" s="71">
        <v>32.83</v>
      </c>
    </row>
    <row r="88" spans="2:4" x14ac:dyDescent="0.25">
      <c r="B88" s="137">
        <v>40877</v>
      </c>
      <c r="C88" s="71">
        <v>181.298</v>
      </c>
      <c r="D88" s="71">
        <v>31.94</v>
      </c>
    </row>
    <row r="89" spans="2:4" x14ac:dyDescent="0.25">
      <c r="B89" s="137">
        <v>40907</v>
      </c>
      <c r="C89" s="71">
        <v>163.6</v>
      </c>
      <c r="D89" s="71">
        <v>25.05</v>
      </c>
    </row>
    <row r="90" spans="2:4" x14ac:dyDescent="0.25">
      <c r="B90" s="137">
        <v>40939</v>
      </c>
      <c r="C90" s="71">
        <v>158.12700000000001</v>
      </c>
      <c r="D90" s="71">
        <v>20.23</v>
      </c>
    </row>
    <row r="91" spans="2:4" x14ac:dyDescent="0.25">
      <c r="B91" s="137">
        <v>40968</v>
      </c>
      <c r="C91" s="71">
        <v>167.70400000000001</v>
      </c>
      <c r="D91" s="71">
        <v>18.420000000000002</v>
      </c>
    </row>
    <row r="92" spans="2:4" x14ac:dyDescent="0.25">
      <c r="B92" s="137">
        <v>40998</v>
      </c>
      <c r="C92" s="71">
        <v>187.99600000000001</v>
      </c>
      <c r="D92" s="71">
        <v>16.170000000000002</v>
      </c>
    </row>
    <row r="93" spans="2:4" x14ac:dyDescent="0.25">
      <c r="B93" s="137">
        <v>41029</v>
      </c>
      <c r="C93" s="71">
        <v>165.57900000000001</v>
      </c>
      <c r="D93" s="71">
        <v>17.82</v>
      </c>
    </row>
    <row r="94" spans="2:4" x14ac:dyDescent="0.25">
      <c r="B94" s="137">
        <v>41060</v>
      </c>
      <c r="C94" s="71">
        <v>129.49</v>
      </c>
      <c r="D94" s="71">
        <v>21</v>
      </c>
    </row>
    <row r="95" spans="2:4" x14ac:dyDescent="0.25">
      <c r="B95" s="137">
        <v>41089</v>
      </c>
      <c r="C95" s="71">
        <v>134.268</v>
      </c>
      <c r="D95" s="71">
        <v>21.13</v>
      </c>
    </row>
    <row r="96" spans="2:4" x14ac:dyDescent="0.25">
      <c r="B96" s="137">
        <v>41121</v>
      </c>
      <c r="C96" s="71">
        <v>125.55</v>
      </c>
      <c r="D96" s="71">
        <v>17.57</v>
      </c>
    </row>
    <row r="97" spans="2:4" x14ac:dyDescent="0.25">
      <c r="B97" s="137">
        <v>41152</v>
      </c>
      <c r="C97" s="71">
        <v>132.68299999999999</v>
      </c>
      <c r="D97" s="71">
        <v>15.69</v>
      </c>
    </row>
    <row r="98" spans="2:4" x14ac:dyDescent="0.25">
      <c r="B98" s="137">
        <v>41180</v>
      </c>
      <c r="C98" s="71">
        <v>140.20500000000001</v>
      </c>
      <c r="D98" s="71">
        <v>15.28</v>
      </c>
    </row>
    <row r="99" spans="2:4" x14ac:dyDescent="0.25">
      <c r="B99" s="137">
        <v>41213</v>
      </c>
      <c r="C99" s="71">
        <v>140.47800000000001</v>
      </c>
      <c r="D99" s="71">
        <v>16.28</v>
      </c>
    </row>
    <row r="100" spans="2:4" x14ac:dyDescent="0.25">
      <c r="B100" s="137">
        <v>41243</v>
      </c>
      <c r="C100" s="71">
        <v>136.55799999999999</v>
      </c>
      <c r="D100" s="71">
        <v>16.7</v>
      </c>
    </row>
    <row r="101" spans="2:4" x14ac:dyDescent="0.25">
      <c r="B101" s="137">
        <v>41274</v>
      </c>
      <c r="C101" s="71">
        <v>150.666</v>
      </c>
      <c r="D101" s="71">
        <v>17.309999999999999</v>
      </c>
    </row>
    <row r="102" spans="2:4" x14ac:dyDescent="0.25">
      <c r="B102" s="137">
        <v>41305</v>
      </c>
      <c r="C102" s="71">
        <v>171.923</v>
      </c>
      <c r="D102" s="71">
        <v>13.51</v>
      </c>
    </row>
    <row r="103" spans="2:4" x14ac:dyDescent="0.25">
      <c r="B103" s="137">
        <v>41333</v>
      </c>
      <c r="C103" s="71">
        <v>163.739</v>
      </c>
      <c r="D103" s="71">
        <v>14.07</v>
      </c>
    </row>
    <row r="104" spans="2:4" x14ac:dyDescent="0.25">
      <c r="B104" s="137">
        <v>41362</v>
      </c>
      <c r="C104" s="71">
        <v>160.25700000000001</v>
      </c>
      <c r="D104" s="71">
        <v>13.03</v>
      </c>
    </row>
    <row r="105" spans="2:4" x14ac:dyDescent="0.25">
      <c r="B105" s="137">
        <v>41394</v>
      </c>
      <c r="C105" s="71">
        <v>146.04300000000001</v>
      </c>
      <c r="D105" s="71">
        <v>13.97</v>
      </c>
    </row>
    <row r="106" spans="2:4" x14ac:dyDescent="0.25">
      <c r="B106" s="137">
        <v>41425</v>
      </c>
      <c r="C106" s="71">
        <v>183.09399999999999</v>
      </c>
      <c r="D106" s="71">
        <v>13.49</v>
      </c>
    </row>
    <row r="107" spans="2:4" x14ac:dyDescent="0.25">
      <c r="B107" s="137">
        <v>41453</v>
      </c>
      <c r="C107" s="71">
        <v>212.63900000000001</v>
      </c>
      <c r="D107" s="71">
        <v>17.27</v>
      </c>
    </row>
    <row r="108" spans="2:4" x14ac:dyDescent="0.25">
      <c r="B108" s="137">
        <v>41486</v>
      </c>
      <c r="C108" s="71">
        <v>226.34100000000001</v>
      </c>
      <c r="D108" s="71">
        <v>13.97</v>
      </c>
    </row>
    <row r="109" spans="2:4" x14ac:dyDescent="0.25">
      <c r="B109" s="137">
        <v>41516</v>
      </c>
      <c r="C109" s="71">
        <v>238.13200000000001</v>
      </c>
      <c r="D109" s="71">
        <v>14.21</v>
      </c>
    </row>
    <row r="110" spans="2:4" x14ac:dyDescent="0.25">
      <c r="B110" s="137">
        <v>41547</v>
      </c>
      <c r="C110" s="71">
        <v>228.92699999999999</v>
      </c>
      <c r="D110" s="71">
        <v>14.69</v>
      </c>
    </row>
    <row r="111" spans="2:4" x14ac:dyDescent="0.25">
      <c r="B111" s="137">
        <v>41578</v>
      </c>
      <c r="C111" s="71">
        <v>224.53</v>
      </c>
      <c r="D111" s="71">
        <v>15.41</v>
      </c>
    </row>
    <row r="112" spans="2:4" x14ac:dyDescent="0.25">
      <c r="B112" s="137">
        <v>41607</v>
      </c>
      <c r="C112" s="71">
        <v>246.108</v>
      </c>
      <c r="D112" s="71">
        <v>12.92</v>
      </c>
    </row>
    <row r="113" spans="2:4" x14ac:dyDescent="0.25">
      <c r="B113" s="137">
        <v>41639</v>
      </c>
      <c r="C113" s="71">
        <v>264.43400000000003</v>
      </c>
      <c r="D113" s="71">
        <v>14.19</v>
      </c>
    </row>
    <row r="114" spans="2:4" x14ac:dyDescent="0.25">
      <c r="B114" s="137">
        <v>41670</v>
      </c>
      <c r="C114" s="71">
        <v>231.22900000000001</v>
      </c>
      <c r="D114" s="71">
        <v>14.24</v>
      </c>
    </row>
    <row r="115" spans="2:4" x14ac:dyDescent="0.25">
      <c r="B115" s="137">
        <v>41698</v>
      </c>
      <c r="C115" s="71">
        <v>232.66800000000001</v>
      </c>
      <c r="D115" s="71">
        <v>15.47</v>
      </c>
    </row>
    <row r="116" spans="2:4" x14ac:dyDescent="0.25">
      <c r="B116" s="137">
        <v>41729</v>
      </c>
      <c r="C116" s="71">
        <v>229.58600000000001</v>
      </c>
      <c r="D116" s="71">
        <v>14.84</v>
      </c>
    </row>
    <row r="117" spans="2:4" x14ac:dyDescent="0.25">
      <c r="B117" s="137">
        <v>41759</v>
      </c>
      <c r="C117" s="71">
        <v>223.15899999999999</v>
      </c>
      <c r="D117" s="71">
        <v>14.2</v>
      </c>
    </row>
    <row r="118" spans="2:4" x14ac:dyDescent="0.25">
      <c r="B118" s="137">
        <v>41789</v>
      </c>
      <c r="C118" s="71">
        <v>209.89099999999999</v>
      </c>
      <c r="D118" s="71">
        <v>12.48</v>
      </c>
    </row>
    <row r="119" spans="2:4" x14ac:dyDescent="0.25">
      <c r="B119" s="137">
        <v>41820</v>
      </c>
      <c r="C119" s="71">
        <v>206.97499999999999</v>
      </c>
      <c r="D119" s="71">
        <v>11.54</v>
      </c>
    </row>
    <row r="120" spans="2:4" x14ac:dyDescent="0.25">
      <c r="B120" s="137">
        <v>41851</v>
      </c>
      <c r="C120" s="71">
        <v>202.63399999999999</v>
      </c>
      <c r="D120" s="71">
        <v>12.3</v>
      </c>
    </row>
    <row r="121" spans="2:4" x14ac:dyDescent="0.25">
      <c r="B121" s="137">
        <v>41880</v>
      </c>
      <c r="C121" s="71">
        <v>185.09700000000001</v>
      </c>
      <c r="D121" s="71">
        <v>13.49</v>
      </c>
    </row>
    <row r="122" spans="2:4" x14ac:dyDescent="0.25">
      <c r="B122" s="137">
        <v>41912</v>
      </c>
      <c r="C122" s="71">
        <v>191.791</v>
      </c>
      <c r="D122" s="71">
        <v>13.47</v>
      </c>
    </row>
    <row r="123" spans="2:4" x14ac:dyDescent="0.25">
      <c r="B123" s="137">
        <v>41943</v>
      </c>
      <c r="C123" s="71">
        <v>183.99199999999999</v>
      </c>
      <c r="D123" s="71">
        <v>18.059999999999999</v>
      </c>
    </row>
    <row r="124" spans="2:4" x14ac:dyDescent="0.25">
      <c r="B124" s="137">
        <v>41971</v>
      </c>
      <c r="C124" s="71">
        <v>168.98500000000001</v>
      </c>
      <c r="D124" s="71">
        <v>13.41</v>
      </c>
    </row>
    <row r="125" spans="2:4" x14ac:dyDescent="0.25">
      <c r="B125" s="137">
        <v>42004</v>
      </c>
      <c r="C125" s="71">
        <v>150.27600000000001</v>
      </c>
      <c r="D125" s="71">
        <v>16.29</v>
      </c>
    </row>
    <row r="126" spans="2:4" x14ac:dyDescent="0.25">
      <c r="B126" s="137">
        <v>42034</v>
      </c>
      <c r="C126" s="71">
        <v>118.883</v>
      </c>
      <c r="D126" s="71">
        <v>19.12</v>
      </c>
    </row>
    <row r="127" spans="2:4" x14ac:dyDescent="0.25">
      <c r="B127" s="137">
        <v>42062</v>
      </c>
      <c r="C127" s="71">
        <v>137.06399999999999</v>
      </c>
      <c r="D127" s="71">
        <v>15.9</v>
      </c>
    </row>
    <row r="128" spans="2:4" x14ac:dyDescent="0.25">
      <c r="B128" s="137">
        <v>42094</v>
      </c>
      <c r="C128" s="71">
        <v>136.405</v>
      </c>
      <c r="D128" s="71">
        <v>14.81</v>
      </c>
    </row>
    <row r="129" spans="2:4" x14ac:dyDescent="0.25">
      <c r="B129" s="137">
        <v>42124</v>
      </c>
      <c r="C129" s="71">
        <v>146.077</v>
      </c>
      <c r="D129" s="71">
        <v>13.49</v>
      </c>
    </row>
    <row r="130" spans="2:4" x14ac:dyDescent="0.25">
      <c r="B130" s="137">
        <v>42153</v>
      </c>
      <c r="C130" s="71">
        <v>151.22200000000001</v>
      </c>
      <c r="D130" s="71">
        <v>13.34</v>
      </c>
    </row>
    <row r="131" spans="2:4" x14ac:dyDescent="0.25">
      <c r="B131" s="137">
        <v>42185</v>
      </c>
      <c r="C131" s="71">
        <v>170.63900000000001</v>
      </c>
      <c r="D131" s="71">
        <v>14.34</v>
      </c>
    </row>
    <row r="132" spans="2:4" x14ac:dyDescent="0.25">
      <c r="B132" s="137">
        <v>42216</v>
      </c>
      <c r="C132" s="71">
        <v>151.55500000000001</v>
      </c>
      <c r="D132" s="71">
        <v>14.35</v>
      </c>
    </row>
    <row r="133" spans="2:4" x14ac:dyDescent="0.25">
      <c r="B133" s="137">
        <v>42247</v>
      </c>
      <c r="C133" s="71">
        <v>147.846</v>
      </c>
      <c r="D133" s="71">
        <v>19.43</v>
      </c>
    </row>
    <row r="134" spans="2:4" x14ac:dyDescent="0.25">
      <c r="B134" s="137">
        <v>42277</v>
      </c>
      <c r="C134" s="71">
        <v>140.387</v>
      </c>
      <c r="D134" s="71">
        <v>24.38</v>
      </c>
    </row>
    <row r="135" spans="2:4" x14ac:dyDescent="0.25">
      <c r="B135" s="137">
        <v>42307</v>
      </c>
      <c r="C135" s="71">
        <v>141.40100000000001</v>
      </c>
      <c r="D135" s="71">
        <v>16.79</v>
      </c>
    </row>
    <row r="136" spans="2:4" x14ac:dyDescent="0.25">
      <c r="B136" s="137">
        <v>42338</v>
      </c>
      <c r="C136" s="71">
        <v>127.167</v>
      </c>
      <c r="D136" s="71">
        <v>16.21</v>
      </c>
    </row>
    <row r="137" spans="2:4" x14ac:dyDescent="0.25">
      <c r="B137" s="137">
        <v>42369</v>
      </c>
      <c r="C137" s="71">
        <v>121.76900000000001</v>
      </c>
      <c r="D137" s="71">
        <v>18.03</v>
      </c>
    </row>
    <row r="138" spans="2:4" x14ac:dyDescent="0.25">
      <c r="B138" s="137">
        <v>42398</v>
      </c>
      <c r="C138" s="71">
        <v>114.325</v>
      </c>
      <c r="D138" s="71">
        <v>23.72</v>
      </c>
    </row>
    <row r="139" spans="2:4" x14ac:dyDescent="0.25">
      <c r="B139" s="137">
        <v>42429</v>
      </c>
      <c r="C139" s="71">
        <v>95.71</v>
      </c>
      <c r="D139" s="71">
        <v>22.52</v>
      </c>
    </row>
    <row r="140" spans="2:4" x14ac:dyDescent="0.25">
      <c r="B140" s="137">
        <v>42460</v>
      </c>
      <c r="C140" s="71">
        <v>104.364</v>
      </c>
      <c r="D140" s="71">
        <v>15.85</v>
      </c>
    </row>
    <row r="141" spans="2:4" x14ac:dyDescent="0.25">
      <c r="B141" s="137">
        <v>42489</v>
      </c>
      <c r="C141" s="71">
        <v>104.768</v>
      </c>
      <c r="D141" s="71">
        <v>14.3</v>
      </c>
    </row>
    <row r="142" spans="2:4" x14ac:dyDescent="0.25">
      <c r="B142" s="137">
        <v>42521</v>
      </c>
      <c r="C142" s="71">
        <v>96.491</v>
      </c>
      <c r="D142" s="71">
        <v>14.85</v>
      </c>
    </row>
    <row r="143" spans="2:4" x14ac:dyDescent="0.25">
      <c r="B143" s="137">
        <v>42551</v>
      </c>
      <c r="C143" s="71">
        <v>88.409000000000006</v>
      </c>
      <c r="D143" s="71">
        <v>17.77</v>
      </c>
    </row>
    <row r="144" spans="2:4" x14ac:dyDescent="0.25">
      <c r="B144" s="137">
        <v>42580</v>
      </c>
      <c r="C144" s="71">
        <v>79.38</v>
      </c>
      <c r="D144" s="71">
        <v>13.16</v>
      </c>
    </row>
    <row r="145" spans="2:4" x14ac:dyDescent="0.25">
      <c r="B145" s="137">
        <v>42613</v>
      </c>
      <c r="C145" s="71">
        <v>77.072999999999993</v>
      </c>
      <c r="D145" s="71">
        <v>12.4</v>
      </c>
    </row>
    <row r="146" spans="2:4" x14ac:dyDescent="0.25">
      <c r="B146" s="137">
        <v>42643</v>
      </c>
      <c r="C146" s="71">
        <v>82.858000000000004</v>
      </c>
      <c r="D146" s="71">
        <v>14.22</v>
      </c>
    </row>
    <row r="147" spans="2:4" x14ac:dyDescent="0.25">
      <c r="B147" s="137">
        <v>42674</v>
      </c>
      <c r="C147" s="71">
        <v>98.061999999999998</v>
      </c>
      <c r="D147" s="71">
        <v>14.59</v>
      </c>
    </row>
    <row r="148" spans="2:4" x14ac:dyDescent="0.25">
      <c r="B148" s="137">
        <v>42704</v>
      </c>
      <c r="C148" s="71">
        <v>126.19499999999999</v>
      </c>
      <c r="D148" s="71">
        <v>15.24</v>
      </c>
    </row>
    <row r="149" spans="2:4" x14ac:dyDescent="0.25">
      <c r="B149" s="137">
        <v>42734</v>
      </c>
      <c r="C149" s="71">
        <v>125.023</v>
      </c>
      <c r="D149" s="71">
        <v>12.47</v>
      </c>
    </row>
    <row r="150" spans="2:4" x14ac:dyDescent="0.25">
      <c r="B150" s="137">
        <v>42766</v>
      </c>
      <c r="C150" s="71">
        <v>124.474</v>
      </c>
      <c r="D150" s="71">
        <v>11.61</v>
      </c>
    </row>
    <row r="151" spans="2:4" x14ac:dyDescent="0.25">
      <c r="B151" s="137">
        <v>42794</v>
      </c>
      <c r="C151" s="71">
        <v>112.786</v>
      </c>
      <c r="D151" s="71">
        <v>11.53</v>
      </c>
    </row>
    <row r="152" spans="2:4" x14ac:dyDescent="0.25">
      <c r="B152" s="137">
        <v>42825</v>
      </c>
      <c r="C152" s="71">
        <v>112.94499999999999</v>
      </c>
      <c r="D152" s="71">
        <v>11.9</v>
      </c>
    </row>
    <row r="153" spans="2:4" x14ac:dyDescent="0.25">
      <c r="B153" s="137">
        <v>42853</v>
      </c>
      <c r="C153" s="71">
        <v>101.435</v>
      </c>
      <c r="D153" s="71">
        <v>13.14</v>
      </c>
    </row>
    <row r="154" spans="2:4" x14ac:dyDescent="0.25">
      <c r="B154" s="137">
        <v>42886</v>
      </c>
      <c r="C154" s="71">
        <v>91.700999999999993</v>
      </c>
      <c r="D154" s="71">
        <v>10.86</v>
      </c>
    </row>
    <row r="155" spans="2:4" x14ac:dyDescent="0.25">
      <c r="B155" s="137">
        <v>42916</v>
      </c>
      <c r="C155" s="71">
        <v>91.802000000000007</v>
      </c>
      <c r="D155" s="71">
        <v>10.51</v>
      </c>
    </row>
    <row r="156" spans="2:4" x14ac:dyDescent="0.25">
      <c r="B156" s="137">
        <v>42947</v>
      </c>
      <c r="C156" s="71">
        <v>93.91</v>
      </c>
      <c r="D156" s="71">
        <v>10.26</v>
      </c>
    </row>
    <row r="157" spans="2:4" x14ac:dyDescent="0.25">
      <c r="B157" s="137">
        <v>42978</v>
      </c>
      <c r="C157" s="71">
        <v>78.747</v>
      </c>
      <c r="D157" s="71">
        <v>11.98</v>
      </c>
    </row>
    <row r="158" spans="2:4" x14ac:dyDescent="0.25">
      <c r="B158" s="137">
        <v>43007</v>
      </c>
      <c r="C158" s="71">
        <v>84.489000000000004</v>
      </c>
      <c r="D158" s="71">
        <v>10.44</v>
      </c>
    </row>
    <row r="159" spans="2:4" x14ac:dyDescent="0.25">
      <c r="B159" s="137">
        <v>43039</v>
      </c>
      <c r="C159" s="71">
        <v>77.558999999999997</v>
      </c>
      <c r="D159" s="71">
        <v>10.130000000000001</v>
      </c>
    </row>
    <row r="160" spans="2:4" x14ac:dyDescent="0.25">
      <c r="B160" s="137">
        <v>43069</v>
      </c>
      <c r="C160" s="71">
        <v>62.366999999999997</v>
      </c>
      <c r="D160" s="71">
        <v>10.54</v>
      </c>
    </row>
    <row r="161" spans="2:4" x14ac:dyDescent="0.25">
      <c r="B161" s="137">
        <v>43098</v>
      </c>
      <c r="C161" s="71">
        <v>51.843000000000004</v>
      </c>
      <c r="D161" s="71">
        <v>10.26</v>
      </c>
    </row>
    <row r="162" spans="2:4" x14ac:dyDescent="0.25">
      <c r="B162" s="137">
        <v>43131</v>
      </c>
      <c r="C162" s="71">
        <v>56.042999999999999</v>
      </c>
      <c r="D162" s="71">
        <v>11.06</v>
      </c>
    </row>
    <row r="163" spans="2:4" x14ac:dyDescent="0.25">
      <c r="B163" s="137">
        <v>43159</v>
      </c>
      <c r="C163" s="71">
        <v>60.655000000000001</v>
      </c>
      <c r="D163" s="71">
        <v>22.46</v>
      </c>
    </row>
    <row r="164" spans="2:4" x14ac:dyDescent="0.25">
      <c r="B164" s="137">
        <v>43189</v>
      </c>
      <c r="C164" s="71">
        <v>46.878999999999998</v>
      </c>
      <c r="D164" s="71">
        <v>19.02</v>
      </c>
    </row>
    <row r="165" spans="2:4" x14ac:dyDescent="0.25">
      <c r="B165" s="137">
        <v>43220</v>
      </c>
      <c r="C165" s="71">
        <v>46.113999999999997</v>
      </c>
      <c r="D165" s="71">
        <v>18.27</v>
      </c>
    </row>
    <row r="166" spans="2:4" x14ac:dyDescent="0.25">
      <c r="B166" s="137">
        <v>43251</v>
      </c>
      <c r="C166" s="71">
        <v>42.712000000000003</v>
      </c>
      <c r="D166" s="71">
        <v>14.12</v>
      </c>
    </row>
    <row r="167" spans="2:4" x14ac:dyDescent="0.25">
      <c r="B167" s="137">
        <v>43280</v>
      </c>
      <c r="C167" s="71">
        <v>32.786000000000001</v>
      </c>
      <c r="D167" s="71">
        <v>13.68</v>
      </c>
    </row>
    <row r="168" spans="2:4" x14ac:dyDescent="0.25">
      <c r="B168" s="137">
        <v>43312</v>
      </c>
      <c r="C168" s="71">
        <v>28.632000000000001</v>
      </c>
      <c r="D168" s="71">
        <v>13.15</v>
      </c>
    </row>
    <row r="169" spans="2:4" x14ac:dyDescent="0.25">
      <c r="B169" s="137">
        <v>43343</v>
      </c>
      <c r="C169" s="71">
        <v>23.138999999999999</v>
      </c>
      <c r="D169" s="71">
        <v>12.55</v>
      </c>
    </row>
    <row r="170" spans="2:4" x14ac:dyDescent="0.25">
      <c r="B170" s="137">
        <v>43371</v>
      </c>
      <c r="C170" s="71">
        <v>23.831</v>
      </c>
      <c r="D170" s="71">
        <v>12.91</v>
      </c>
    </row>
    <row r="171" spans="2:4" x14ac:dyDescent="0.25">
      <c r="B171" s="137">
        <v>43404</v>
      </c>
      <c r="C171" s="71">
        <v>27.259</v>
      </c>
      <c r="D171" s="71">
        <v>19.350000000000001</v>
      </c>
    </row>
    <row r="172" spans="2:4" x14ac:dyDescent="0.25">
      <c r="B172" s="137">
        <v>43434</v>
      </c>
      <c r="C172" s="71">
        <v>19.937999999999999</v>
      </c>
      <c r="D172" s="71">
        <v>19.39</v>
      </c>
    </row>
    <row r="173" spans="2:4" x14ac:dyDescent="0.25">
      <c r="B173" s="137">
        <v>43465</v>
      </c>
      <c r="C173" s="71">
        <v>19.233000000000001</v>
      </c>
      <c r="D173" s="71">
        <v>24.95</v>
      </c>
    </row>
    <row r="174" spans="2:4" x14ac:dyDescent="0.25">
      <c r="B174" s="137">
        <v>43496</v>
      </c>
      <c r="C174" s="71">
        <v>16.96</v>
      </c>
      <c r="D174" s="71">
        <v>19.57</v>
      </c>
    </row>
    <row r="175" spans="2:4" x14ac:dyDescent="0.25">
      <c r="B175" s="137">
        <v>43524</v>
      </c>
      <c r="C175" s="71">
        <v>19.885000000000002</v>
      </c>
      <c r="D175" s="71">
        <v>15.23</v>
      </c>
    </row>
    <row r="176" spans="2:4" x14ac:dyDescent="0.25">
      <c r="B176" s="137">
        <v>43553</v>
      </c>
      <c r="C176" s="71">
        <v>13.896000000000001</v>
      </c>
      <c r="D176" s="71">
        <v>14.49</v>
      </c>
    </row>
    <row r="177" spans="2:4" x14ac:dyDescent="0.25">
      <c r="B177" s="137">
        <v>43585</v>
      </c>
      <c r="C177" s="71">
        <v>23.367999999999999</v>
      </c>
      <c r="D177" s="71">
        <v>12.95</v>
      </c>
    </row>
    <row r="178" spans="2:4" x14ac:dyDescent="0.25">
      <c r="B178" s="137">
        <v>43616</v>
      </c>
      <c r="C178" s="71">
        <v>20.018999999999998</v>
      </c>
      <c r="D178" s="71">
        <v>16.72</v>
      </c>
    </row>
    <row r="179" spans="2:4" x14ac:dyDescent="0.25">
      <c r="B179" s="137">
        <v>43644</v>
      </c>
      <c r="C179" s="71">
        <v>24.82</v>
      </c>
      <c r="D179" s="71">
        <v>15.84</v>
      </c>
    </row>
    <row r="180" spans="2:4" x14ac:dyDescent="0.25">
      <c r="B180" s="137">
        <v>43677</v>
      </c>
      <c r="C180" s="71">
        <v>14.03</v>
      </c>
      <c r="D180" s="71">
        <v>13.31</v>
      </c>
    </row>
    <row r="181" spans="2:4" x14ac:dyDescent="0.25">
      <c r="B181" s="137">
        <v>43707</v>
      </c>
      <c r="C181" s="71">
        <v>-1.391</v>
      </c>
      <c r="D181" s="71">
        <v>18.98</v>
      </c>
    </row>
    <row r="182" spans="2:4" x14ac:dyDescent="0.25">
      <c r="B182" s="137">
        <v>43738</v>
      </c>
      <c r="C182" s="71">
        <v>3.8839999999999999</v>
      </c>
      <c r="D182" s="71">
        <v>15.56</v>
      </c>
    </row>
    <row r="183" spans="2:4" x14ac:dyDescent="0.25">
      <c r="B183" s="137">
        <v>43769</v>
      </c>
      <c r="C183" s="71">
        <v>16.308</v>
      </c>
      <c r="D183" s="71">
        <v>15.47</v>
      </c>
    </row>
    <row r="184" spans="2:4" x14ac:dyDescent="0.25">
      <c r="B184" s="137">
        <v>43798</v>
      </c>
      <c r="C184" s="71">
        <v>15.988</v>
      </c>
      <c r="D184" s="71">
        <v>12.52</v>
      </c>
    </row>
    <row r="185" spans="2:4" x14ac:dyDescent="0.25">
      <c r="B185" s="137">
        <v>43830</v>
      </c>
      <c r="C185" s="71">
        <v>34.442</v>
      </c>
      <c r="D185" s="71">
        <v>13.76</v>
      </c>
    </row>
    <row r="186" spans="2:4" x14ac:dyDescent="0.25">
      <c r="B186" s="137">
        <v>43861</v>
      </c>
      <c r="C186" s="71">
        <v>18.763000000000002</v>
      </c>
      <c r="D186" s="71">
        <v>13.94</v>
      </c>
    </row>
    <row r="187" spans="2:4" x14ac:dyDescent="0.25">
      <c r="B187" s="137">
        <v>43889</v>
      </c>
      <c r="C187" s="71">
        <v>22.962</v>
      </c>
      <c r="D187" s="71">
        <v>19.63</v>
      </c>
    </row>
    <row r="188" spans="2:4" x14ac:dyDescent="0.25">
      <c r="B188" s="137">
        <v>43921</v>
      </c>
      <c r="C188" s="71">
        <v>41.966999999999999</v>
      </c>
      <c r="D188" s="71">
        <v>57.74</v>
      </c>
    </row>
    <row r="189" spans="2:4" x14ac:dyDescent="0.25">
      <c r="B189" s="137">
        <v>43951</v>
      </c>
      <c r="C189" s="71">
        <v>44.173999999999999</v>
      </c>
      <c r="D189" s="71">
        <v>41.45</v>
      </c>
    </row>
    <row r="190" spans="2:4" x14ac:dyDescent="0.25">
      <c r="B190" s="137">
        <v>43980</v>
      </c>
      <c r="C190" s="71">
        <v>48.643999999999998</v>
      </c>
      <c r="D190" s="71">
        <v>30.9</v>
      </c>
    </row>
    <row r="191" spans="2:4" x14ac:dyDescent="0.25">
      <c r="B191" s="138">
        <v>44012</v>
      </c>
      <c r="C191" s="71">
        <v>50.366</v>
      </c>
      <c r="D191" s="71">
        <v>31.12</v>
      </c>
    </row>
    <row r="192" spans="2:4" x14ac:dyDescent="0.25">
      <c r="B192" s="138">
        <v>44043</v>
      </c>
      <c r="C192" s="71">
        <v>41.887999999999998</v>
      </c>
      <c r="D192" s="71">
        <v>26.84</v>
      </c>
    </row>
    <row r="193" spans="2:4" x14ac:dyDescent="0.25">
      <c r="B193" s="138">
        <v>44074</v>
      </c>
      <c r="C193" s="71">
        <v>57.194000000000003</v>
      </c>
      <c r="D193" s="71">
        <v>22.89</v>
      </c>
    </row>
    <row r="194" spans="2:4" x14ac:dyDescent="0.25">
      <c r="B194" s="138">
        <v>44104</v>
      </c>
      <c r="C194" s="71">
        <v>55.313000000000002</v>
      </c>
      <c r="D194" s="71">
        <v>27.65</v>
      </c>
    </row>
    <row r="195" spans="2:4" x14ac:dyDescent="0.25">
      <c r="B195" s="138">
        <v>44134</v>
      </c>
      <c r="C195" s="71">
        <v>71.733999999999995</v>
      </c>
      <c r="D195" s="71">
        <v>29.44</v>
      </c>
    </row>
    <row r="196" spans="2:4" x14ac:dyDescent="0.25">
      <c r="B196" s="138">
        <v>44165</v>
      </c>
      <c r="C196" s="71">
        <v>68.846000000000004</v>
      </c>
      <c r="D196" s="71">
        <v>25</v>
      </c>
    </row>
    <row r="197" spans="2:4" x14ac:dyDescent="0.25">
      <c r="B197" s="138">
        <v>44196</v>
      </c>
      <c r="C197" s="71">
        <v>79.013999999999996</v>
      </c>
      <c r="D197" s="71">
        <v>22.37</v>
      </c>
    </row>
    <row r="198" spans="2:4" x14ac:dyDescent="0.25">
      <c r="B198" s="138">
        <v>44225</v>
      </c>
      <c r="C198" s="71">
        <v>95.221999999999994</v>
      </c>
      <c r="D198" s="71">
        <v>24.91</v>
      </c>
    </row>
    <row r="199" spans="2:4" x14ac:dyDescent="0.25">
      <c r="B199" s="138">
        <v>44253</v>
      </c>
      <c r="C199" s="71">
        <v>127.209</v>
      </c>
      <c r="D199" s="71">
        <v>23.14</v>
      </c>
    </row>
    <row r="200" spans="2:4" x14ac:dyDescent="0.25">
      <c r="B200" s="138">
        <v>44286</v>
      </c>
      <c r="C200" s="71">
        <v>157.624</v>
      </c>
      <c r="D200" s="71">
        <v>21.84</v>
      </c>
    </row>
    <row r="201" spans="2:4" x14ac:dyDescent="0.25">
      <c r="B201" s="137">
        <v>44316</v>
      </c>
      <c r="C201" s="71">
        <v>146.15600000000001</v>
      </c>
      <c r="D201" s="71">
        <v>17.420000000000002</v>
      </c>
    </row>
    <row r="202" spans="2:4" x14ac:dyDescent="0.25">
      <c r="B202" s="137">
        <v>44347</v>
      </c>
      <c r="C202" s="71">
        <v>144.971</v>
      </c>
      <c r="D202" s="71">
        <v>19.760000000000002</v>
      </c>
    </row>
    <row r="203" spans="2:4" x14ac:dyDescent="0.25">
      <c r="B203" s="137">
        <v>44377</v>
      </c>
      <c r="C203" s="71">
        <v>121.74299999999999</v>
      </c>
      <c r="D203" s="71">
        <v>16.96</v>
      </c>
    </row>
    <row r="204" spans="2:4" x14ac:dyDescent="0.25">
      <c r="B204" s="137">
        <v>44407</v>
      </c>
      <c r="C204" s="71">
        <v>103.444</v>
      </c>
      <c r="D204" s="71">
        <v>17.600000000000001</v>
      </c>
    </row>
    <row r="205" spans="2:4" x14ac:dyDescent="0.25">
      <c r="B205" s="137">
        <v>44439</v>
      </c>
      <c r="C205" s="71">
        <v>109.748</v>
      </c>
      <c r="D205" s="71">
        <v>17.47</v>
      </c>
    </row>
    <row r="206" spans="2:4" x14ac:dyDescent="0.25">
      <c r="B206" s="137">
        <v>44469</v>
      </c>
      <c r="C206" s="71">
        <v>120.78700000000001</v>
      </c>
      <c r="D206" s="71">
        <v>19.82</v>
      </c>
    </row>
    <row r="207" spans="2:4" x14ac:dyDescent="0.25">
      <c r="B207" s="137">
        <v>44498</v>
      </c>
      <c r="C207" s="71">
        <v>105.11799999999999</v>
      </c>
      <c r="D207" s="71">
        <v>17.87</v>
      </c>
    </row>
    <row r="208" spans="2:4" x14ac:dyDescent="0.25">
      <c r="B208" s="137">
        <v>44530</v>
      </c>
      <c r="C208" s="71">
        <v>87.337999999999994</v>
      </c>
      <c r="D208" s="71">
        <v>18.5</v>
      </c>
    </row>
    <row r="209" spans="2:9" x14ac:dyDescent="0.25">
      <c r="B209" s="137">
        <v>44561</v>
      </c>
      <c r="C209" s="73">
        <v>77.396000000000001</v>
      </c>
      <c r="D209" s="73">
        <v>21.35</v>
      </c>
    </row>
    <row r="210" spans="2:9" x14ac:dyDescent="0.25">
      <c r="B210" s="137">
        <v>44592</v>
      </c>
      <c r="C210" s="73">
        <v>59.603000000000002</v>
      </c>
      <c r="D210" s="73">
        <v>23.18</v>
      </c>
    </row>
    <row r="211" spans="2:9" x14ac:dyDescent="0.25">
      <c r="B211" s="137">
        <v>44620</v>
      </c>
      <c r="C211" s="73">
        <v>38.872999999999998</v>
      </c>
      <c r="D211" s="73">
        <v>25.75</v>
      </c>
    </row>
    <row r="212" spans="2:9" x14ac:dyDescent="0.25">
      <c r="B212" s="137">
        <v>44651</v>
      </c>
      <c r="C212" s="73">
        <v>-6.0999999999999999E-2</v>
      </c>
      <c r="D212" s="73">
        <v>26.97</v>
      </c>
    </row>
    <row r="213" spans="2:9" x14ac:dyDescent="0.25">
      <c r="B213" s="139">
        <v>44680</v>
      </c>
      <c r="C213" s="76">
        <v>21.283999999999999</v>
      </c>
      <c r="D213" s="76">
        <v>24.37</v>
      </c>
    </row>
    <row r="215" spans="2:9" ht="15" customHeight="1" x14ac:dyDescent="0.25">
      <c r="B215" s="163" t="s">
        <v>123</v>
      </c>
      <c r="C215" s="163"/>
      <c r="D215" s="163"/>
      <c r="E215" s="163"/>
      <c r="F215" s="163"/>
      <c r="G215" s="163"/>
      <c r="H215" s="163"/>
      <c r="I215" s="163"/>
    </row>
    <row r="216" spans="2:9" ht="21" customHeight="1" x14ac:dyDescent="0.25">
      <c r="B216" s="163"/>
      <c r="C216" s="163"/>
      <c r="D216" s="163"/>
      <c r="E216" s="163"/>
      <c r="F216" s="163"/>
      <c r="G216" s="163"/>
      <c r="H216" s="163"/>
      <c r="I216" s="163"/>
    </row>
    <row r="217" spans="2:9" x14ac:dyDescent="0.25">
      <c r="B217" s="163"/>
      <c r="C217" s="163"/>
      <c r="D217" s="163"/>
      <c r="E217" s="163"/>
      <c r="F217" s="163"/>
      <c r="G217" s="163"/>
      <c r="H217" s="163"/>
      <c r="I217" s="163"/>
    </row>
    <row r="218" spans="2:9" x14ac:dyDescent="0.25">
      <c r="B218" s="74" t="s">
        <v>124</v>
      </c>
      <c r="C218" s="75"/>
      <c r="D218" s="75"/>
      <c r="E218" s="75"/>
      <c r="F218" s="75"/>
      <c r="G218" s="75"/>
      <c r="H218" s="75"/>
      <c r="I218" s="75"/>
    </row>
  </sheetData>
  <mergeCells count="1">
    <mergeCell ref="B215:I2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dimension ref="B2:F77"/>
  <sheetViews>
    <sheetView workbookViewId="0"/>
  </sheetViews>
  <sheetFormatPr defaultColWidth="9.140625" defaultRowHeight="15" x14ac:dyDescent="0.25"/>
  <cols>
    <col min="1" max="2" width="9.140625" style="36"/>
    <col min="3" max="6" width="12.42578125" style="36" customWidth="1"/>
    <col min="7" max="16384" width="9.140625" style="36"/>
  </cols>
  <sheetData>
    <row r="2" spans="2:6" ht="15.75" x14ac:dyDescent="0.25">
      <c r="B2" s="6" t="s">
        <v>125</v>
      </c>
    </row>
    <row r="3" spans="2:6" x14ac:dyDescent="0.25">
      <c r="B3" s="37" t="s">
        <v>36</v>
      </c>
    </row>
    <row r="4" spans="2:6" x14ac:dyDescent="0.25">
      <c r="B4" s="141"/>
    </row>
    <row r="5" spans="2:6" x14ac:dyDescent="0.25">
      <c r="B5" s="164" t="s">
        <v>14</v>
      </c>
      <c r="C5" s="142" t="s">
        <v>27</v>
      </c>
      <c r="D5" s="142" t="s">
        <v>126</v>
      </c>
      <c r="E5" s="142" t="s">
        <v>8</v>
      </c>
      <c r="F5" s="142" t="s">
        <v>11</v>
      </c>
    </row>
    <row r="6" spans="2:6" ht="16.5" customHeight="1" x14ac:dyDescent="0.25">
      <c r="B6" s="165"/>
      <c r="C6" s="167" t="s">
        <v>30</v>
      </c>
      <c r="D6" s="167"/>
      <c r="E6" s="167"/>
      <c r="F6" s="167"/>
    </row>
    <row r="7" spans="2:6" s="44" customFormat="1" ht="18" customHeight="1" x14ac:dyDescent="0.25">
      <c r="B7" s="166"/>
      <c r="C7" s="168" t="s">
        <v>34</v>
      </c>
      <c r="D7" s="168"/>
      <c r="E7" s="168"/>
      <c r="F7" s="168"/>
    </row>
    <row r="8" spans="2:6" x14ac:dyDescent="0.25">
      <c r="B8" s="128">
        <v>38442</v>
      </c>
      <c r="C8" s="58">
        <v>102.68707436161201</v>
      </c>
      <c r="D8" s="58">
        <v>94.6519630793929</v>
      </c>
      <c r="E8" s="58">
        <v>112.44425298704</v>
      </c>
      <c r="F8" s="58">
        <v>103.70252441011699</v>
      </c>
    </row>
    <row r="9" spans="2:6" x14ac:dyDescent="0.25">
      <c r="B9" s="128">
        <v>38533</v>
      </c>
      <c r="C9" s="58">
        <v>101.77462656487801</v>
      </c>
      <c r="D9" s="58">
        <v>95.040723712361299</v>
      </c>
      <c r="E9" s="58">
        <v>114.693118028646</v>
      </c>
      <c r="F9" s="58">
        <v>104.32257950097301</v>
      </c>
    </row>
    <row r="10" spans="2:6" x14ac:dyDescent="0.25">
      <c r="B10" s="128">
        <v>38625</v>
      </c>
      <c r="C10" s="58">
        <v>100.868368804654</v>
      </c>
      <c r="D10" s="58">
        <v>95.877585641537607</v>
      </c>
      <c r="E10" s="58">
        <v>116.44613657476501</v>
      </c>
      <c r="F10" s="58">
        <v>105.90364002577699</v>
      </c>
    </row>
    <row r="11" spans="2:6" x14ac:dyDescent="0.25">
      <c r="B11" s="128">
        <v>38716</v>
      </c>
      <c r="C11" s="58">
        <v>100.14905742629701</v>
      </c>
      <c r="D11" s="58">
        <v>96.214203506220102</v>
      </c>
      <c r="E11" s="58">
        <v>117.95529313168601</v>
      </c>
      <c r="F11" s="58">
        <v>106.933401488117</v>
      </c>
    </row>
    <row r="12" spans="2:6" x14ac:dyDescent="0.25">
      <c r="B12" s="128">
        <v>38807</v>
      </c>
      <c r="C12" s="58">
        <v>99.074527203012906</v>
      </c>
      <c r="D12" s="58">
        <v>97.910394437326303</v>
      </c>
      <c r="E12" s="58">
        <v>119.076751419771</v>
      </c>
      <c r="F12" s="58">
        <v>108.39116747390401</v>
      </c>
    </row>
    <row r="13" spans="2:6" x14ac:dyDescent="0.25">
      <c r="B13" s="128">
        <v>38898</v>
      </c>
      <c r="C13" s="58">
        <v>98.529950772408498</v>
      </c>
      <c r="D13" s="58">
        <v>98.957326311974796</v>
      </c>
      <c r="E13" s="58">
        <v>118.875193238035</v>
      </c>
      <c r="F13" s="58">
        <v>109.45821434304</v>
      </c>
    </row>
    <row r="14" spans="2:6" x14ac:dyDescent="0.25">
      <c r="B14" s="128">
        <v>38989</v>
      </c>
      <c r="C14" s="58">
        <v>97.805148974745407</v>
      </c>
      <c r="D14" s="58">
        <v>100.847963841945</v>
      </c>
      <c r="E14" s="58">
        <v>118.21792497153599</v>
      </c>
      <c r="F14" s="58">
        <v>110.300578185438</v>
      </c>
    </row>
    <row r="15" spans="2:6" x14ac:dyDescent="0.25">
      <c r="B15" s="128">
        <v>39080</v>
      </c>
      <c r="C15" s="58">
        <v>98.053523817929403</v>
      </c>
      <c r="D15" s="58">
        <v>103.50524302247</v>
      </c>
      <c r="E15" s="58">
        <v>118.976370473739</v>
      </c>
      <c r="F15" s="58">
        <v>112.129056709951</v>
      </c>
    </row>
    <row r="16" spans="2:6" x14ac:dyDescent="0.25">
      <c r="B16" s="128">
        <v>39171</v>
      </c>
      <c r="C16" s="58">
        <v>98.120929277229394</v>
      </c>
      <c r="D16" s="58">
        <v>105.757961282347</v>
      </c>
      <c r="E16" s="58">
        <v>118.621576285618</v>
      </c>
      <c r="F16" s="58">
        <v>111.726024427407</v>
      </c>
    </row>
    <row r="17" spans="2:6" x14ac:dyDescent="0.25">
      <c r="B17" s="128">
        <v>39262</v>
      </c>
      <c r="C17" s="58">
        <v>97.7737139903101</v>
      </c>
      <c r="D17" s="58">
        <v>107.262101779879</v>
      </c>
      <c r="E17" s="58">
        <v>117.323228069561</v>
      </c>
      <c r="F17" s="58">
        <v>112.497097195161</v>
      </c>
    </row>
    <row r="18" spans="2:6" x14ac:dyDescent="0.25">
      <c r="B18" s="128">
        <v>39353</v>
      </c>
      <c r="C18" s="58">
        <v>97.658193468122505</v>
      </c>
      <c r="D18" s="58">
        <v>108.68991733276501</v>
      </c>
      <c r="E18" s="58">
        <v>115.18224203594499</v>
      </c>
      <c r="F18" s="58">
        <v>112.948363024648</v>
      </c>
    </row>
    <row r="19" spans="2:6" x14ac:dyDescent="0.25">
      <c r="B19" s="128">
        <v>39447</v>
      </c>
      <c r="C19" s="58">
        <v>97.3123314544506</v>
      </c>
      <c r="D19" s="58">
        <v>108.33391329425601</v>
      </c>
      <c r="E19" s="58">
        <v>111.959370392319</v>
      </c>
      <c r="F19" s="58">
        <v>112.713053492567</v>
      </c>
    </row>
    <row r="20" spans="2:6" x14ac:dyDescent="0.25">
      <c r="B20" s="128">
        <v>39538</v>
      </c>
      <c r="C20" s="58">
        <v>96.819362152525102</v>
      </c>
      <c r="D20" s="58">
        <v>106.291958711337</v>
      </c>
      <c r="E20" s="58">
        <v>108.484061047775</v>
      </c>
      <c r="F20" s="58">
        <v>112.61824850764999</v>
      </c>
    </row>
    <row r="21" spans="2:6" x14ac:dyDescent="0.25">
      <c r="B21" s="128">
        <v>39629</v>
      </c>
      <c r="C21" s="58">
        <v>100.09731588395201</v>
      </c>
      <c r="D21" s="58">
        <v>103.253002070192</v>
      </c>
      <c r="E21" s="58">
        <v>104.433244980033</v>
      </c>
      <c r="F21" s="58">
        <v>111.508769634095</v>
      </c>
    </row>
    <row r="22" spans="2:6" x14ac:dyDescent="0.25">
      <c r="B22" s="128">
        <v>39721</v>
      </c>
      <c r="C22" s="58">
        <v>97.460219472864594</v>
      </c>
      <c r="D22" s="58">
        <v>96.607628642754605</v>
      </c>
      <c r="E22" s="58">
        <v>100.731903801779</v>
      </c>
      <c r="F22" s="58">
        <v>110.152488498742</v>
      </c>
    </row>
    <row r="23" spans="2:6" x14ac:dyDescent="0.25">
      <c r="B23" s="128">
        <v>39813</v>
      </c>
      <c r="C23" s="58">
        <v>95.618227282933503</v>
      </c>
      <c r="D23" s="58">
        <v>90.618999529044302</v>
      </c>
      <c r="E23" s="58">
        <v>99.397804918982999</v>
      </c>
      <c r="F23" s="58">
        <v>109.413705597809</v>
      </c>
    </row>
    <row r="24" spans="2:6" x14ac:dyDescent="0.25">
      <c r="B24" s="128">
        <v>39903</v>
      </c>
      <c r="C24" s="58">
        <v>93.695758203637297</v>
      </c>
      <c r="D24" s="58">
        <v>87.494452076591401</v>
      </c>
      <c r="E24" s="58">
        <v>99.476768519222105</v>
      </c>
      <c r="F24" s="58">
        <v>108.84626435204299</v>
      </c>
    </row>
    <row r="25" spans="2:6" x14ac:dyDescent="0.25">
      <c r="B25" s="128">
        <v>39994</v>
      </c>
      <c r="C25" s="58">
        <v>92.8823231061304</v>
      </c>
      <c r="D25" s="58">
        <v>87.719568958602807</v>
      </c>
      <c r="E25" s="58">
        <v>97.661764850341896</v>
      </c>
      <c r="F25" s="58">
        <v>107.943970195486</v>
      </c>
    </row>
    <row r="26" spans="2:6" x14ac:dyDescent="0.25">
      <c r="B26" s="128">
        <v>40086</v>
      </c>
      <c r="C26" s="58">
        <v>94.162680420048801</v>
      </c>
      <c r="D26" s="58">
        <v>90.241064246328406</v>
      </c>
      <c r="E26" s="58">
        <v>96.555636571105595</v>
      </c>
      <c r="F26" s="58">
        <v>107.580023203116</v>
      </c>
    </row>
    <row r="27" spans="2:6" x14ac:dyDescent="0.25">
      <c r="B27" s="128">
        <v>40178</v>
      </c>
      <c r="C27" s="58">
        <v>94.661113683660702</v>
      </c>
      <c r="D27" s="58">
        <v>93.593522740612698</v>
      </c>
      <c r="E27" s="58">
        <v>95.741095695279</v>
      </c>
      <c r="F27" s="58">
        <v>108.10772279019299</v>
      </c>
    </row>
    <row r="28" spans="2:6" x14ac:dyDescent="0.25">
      <c r="B28" s="128">
        <v>40268</v>
      </c>
      <c r="C28" s="58">
        <v>95.759282820942104</v>
      </c>
      <c r="D28" s="58">
        <v>94.310010945812905</v>
      </c>
      <c r="E28" s="58">
        <v>94.491229507316206</v>
      </c>
      <c r="F28" s="58">
        <v>107.408850901362</v>
      </c>
    </row>
    <row r="29" spans="2:6" x14ac:dyDescent="0.25">
      <c r="B29" s="128">
        <v>40359</v>
      </c>
      <c r="C29" s="58">
        <v>96.322032410205594</v>
      </c>
      <c r="D29" s="58">
        <v>94.315166070928896</v>
      </c>
      <c r="E29" s="58">
        <v>93.887792296491995</v>
      </c>
      <c r="F29" s="58">
        <v>107.62154934729</v>
      </c>
    </row>
    <row r="30" spans="2:6" x14ac:dyDescent="0.25">
      <c r="B30" s="128">
        <v>40451</v>
      </c>
      <c r="C30" s="58">
        <v>96.959695519831797</v>
      </c>
      <c r="D30" s="58">
        <v>93.704259574849203</v>
      </c>
      <c r="E30" s="58">
        <v>92.186122528846994</v>
      </c>
      <c r="F30" s="58">
        <v>107.56961736492801</v>
      </c>
    </row>
    <row r="31" spans="2:6" x14ac:dyDescent="0.25">
      <c r="B31" s="128">
        <v>40543</v>
      </c>
      <c r="C31" s="58">
        <v>97.524076294503899</v>
      </c>
      <c r="D31" s="58">
        <v>92.787312541808603</v>
      </c>
      <c r="E31" s="58">
        <v>90.676132440000003</v>
      </c>
      <c r="F31" s="58">
        <v>107.462278771588</v>
      </c>
    </row>
    <row r="32" spans="2:6" x14ac:dyDescent="0.25">
      <c r="B32" s="128">
        <v>40633</v>
      </c>
      <c r="C32" s="58">
        <v>97.229908089720993</v>
      </c>
      <c r="D32" s="58">
        <v>90.221873201178795</v>
      </c>
      <c r="E32" s="58">
        <v>87.936006789876302</v>
      </c>
      <c r="F32" s="58">
        <v>107.30456257489099</v>
      </c>
    </row>
    <row r="33" spans="2:6" x14ac:dyDescent="0.25">
      <c r="B33" s="128">
        <v>40724</v>
      </c>
      <c r="C33" s="58">
        <v>97.262195219306093</v>
      </c>
      <c r="D33" s="58">
        <v>89.434122050933595</v>
      </c>
      <c r="E33" s="58">
        <v>86.359291327503499</v>
      </c>
      <c r="F33" s="58">
        <v>106.90392947261201</v>
      </c>
    </row>
    <row r="34" spans="2:6" x14ac:dyDescent="0.25">
      <c r="B34" s="128">
        <v>40816</v>
      </c>
      <c r="C34" s="58">
        <v>97.458548031399005</v>
      </c>
      <c r="D34" s="58">
        <v>88.609372849863306</v>
      </c>
      <c r="E34" s="58">
        <v>86.239612964775702</v>
      </c>
      <c r="F34" s="58">
        <v>106.109212580593</v>
      </c>
    </row>
    <row r="35" spans="2:6" x14ac:dyDescent="0.25">
      <c r="B35" s="128">
        <v>40907</v>
      </c>
      <c r="C35" s="58">
        <v>96.750501617474697</v>
      </c>
      <c r="D35" s="58">
        <v>88.083518746912205</v>
      </c>
      <c r="E35" s="58">
        <v>86.116043073377398</v>
      </c>
      <c r="F35" s="58">
        <v>104.99743698643699</v>
      </c>
    </row>
    <row r="36" spans="2:6" x14ac:dyDescent="0.25">
      <c r="B36" s="128">
        <v>40998</v>
      </c>
      <c r="C36" s="58">
        <v>96.855100018101297</v>
      </c>
      <c r="D36" s="58">
        <v>87.818406292227905</v>
      </c>
      <c r="E36" s="58">
        <v>85.906550186067406</v>
      </c>
      <c r="F36" s="58">
        <v>103.65307527832</v>
      </c>
    </row>
    <row r="37" spans="2:6" x14ac:dyDescent="0.25">
      <c r="B37" s="128">
        <v>41089</v>
      </c>
      <c r="C37" s="58">
        <v>96.499276682800797</v>
      </c>
      <c r="D37" s="58">
        <v>87.888696370477106</v>
      </c>
      <c r="E37" s="58">
        <v>87.086894668317797</v>
      </c>
      <c r="F37" s="58">
        <v>102.420146071215</v>
      </c>
    </row>
    <row r="38" spans="2:6" x14ac:dyDescent="0.25">
      <c r="B38" s="128">
        <v>41180</v>
      </c>
      <c r="C38" s="58">
        <v>97.0800446945494</v>
      </c>
      <c r="D38" s="58">
        <v>87.972491156475996</v>
      </c>
      <c r="E38" s="58">
        <v>87.896021269006297</v>
      </c>
      <c r="F38" s="58">
        <v>101.558001057404</v>
      </c>
    </row>
    <row r="39" spans="2:6" x14ac:dyDescent="0.25">
      <c r="B39" s="128">
        <v>41274</v>
      </c>
      <c r="C39" s="58">
        <v>97.212058312266507</v>
      </c>
      <c r="D39" s="58">
        <v>87.700094913474899</v>
      </c>
      <c r="E39" s="58">
        <v>88.728742070434393</v>
      </c>
      <c r="F39" s="58">
        <v>101.18982629454401</v>
      </c>
    </row>
    <row r="40" spans="2:6" x14ac:dyDescent="0.25">
      <c r="B40" s="128">
        <v>41362</v>
      </c>
      <c r="C40" s="58">
        <v>97.062415908164894</v>
      </c>
      <c r="D40" s="58">
        <v>87.160488819810595</v>
      </c>
      <c r="E40" s="58">
        <v>90.218936592686603</v>
      </c>
      <c r="F40" s="58">
        <v>99.442064131861798</v>
      </c>
    </row>
    <row r="41" spans="2:6" x14ac:dyDescent="0.25">
      <c r="B41" s="128">
        <v>41453</v>
      </c>
      <c r="C41" s="58">
        <v>98.730733566363597</v>
      </c>
      <c r="D41" s="58">
        <v>87.645365978990299</v>
      </c>
      <c r="E41" s="58">
        <v>91.990424219930304</v>
      </c>
      <c r="F41" s="58">
        <v>99.138799753220596</v>
      </c>
    </row>
    <row r="42" spans="2:6" x14ac:dyDescent="0.25">
      <c r="B42" s="128">
        <v>41547</v>
      </c>
      <c r="C42" s="58">
        <v>99.195559615121297</v>
      </c>
      <c r="D42" s="58">
        <v>88.216661384688393</v>
      </c>
      <c r="E42" s="58">
        <v>93.0726467528943</v>
      </c>
      <c r="F42" s="58">
        <v>98.785518558820897</v>
      </c>
    </row>
    <row r="43" spans="2:6" x14ac:dyDescent="0.25">
      <c r="B43" s="128">
        <v>41639</v>
      </c>
      <c r="C43" s="58">
        <v>99.636996935457006</v>
      </c>
      <c r="D43" s="58">
        <v>89.764176334250294</v>
      </c>
      <c r="E43" s="58">
        <v>93.5860256261372</v>
      </c>
      <c r="F43" s="58">
        <v>98.669065338500403</v>
      </c>
    </row>
    <row r="44" spans="2:6" x14ac:dyDescent="0.25">
      <c r="B44" s="128">
        <v>41729</v>
      </c>
      <c r="C44" s="58">
        <v>99.129446533863799</v>
      </c>
      <c r="D44" s="58">
        <v>91.551789067251093</v>
      </c>
      <c r="E44" s="58">
        <v>94.2976279204603</v>
      </c>
      <c r="F44" s="58">
        <v>98.490249126188104</v>
      </c>
    </row>
    <row r="45" spans="2:6" x14ac:dyDescent="0.25">
      <c r="B45" s="128">
        <v>41820</v>
      </c>
      <c r="C45" s="58">
        <v>97.421166064186906</v>
      </c>
      <c r="D45" s="58">
        <v>93.1093517692223</v>
      </c>
      <c r="E45" s="58">
        <v>94.664095176981704</v>
      </c>
      <c r="F45" s="58">
        <v>98.832785894079507</v>
      </c>
    </row>
    <row r="46" spans="2:6" x14ac:dyDescent="0.25">
      <c r="B46" s="128">
        <v>41912</v>
      </c>
      <c r="C46" s="58">
        <v>97.708125134226805</v>
      </c>
      <c r="D46" s="58">
        <v>95.128120844923401</v>
      </c>
      <c r="E46" s="58">
        <v>95.430950454837202</v>
      </c>
      <c r="F46" s="58">
        <v>98.872758750590407</v>
      </c>
    </row>
    <row r="47" spans="2:6" x14ac:dyDescent="0.25">
      <c r="B47" s="128">
        <v>42004</v>
      </c>
      <c r="C47" s="58">
        <v>98.534279231483097</v>
      </c>
      <c r="D47" s="58">
        <v>96.057960102521207</v>
      </c>
      <c r="E47" s="58">
        <v>96.794889255636704</v>
      </c>
      <c r="F47" s="58">
        <v>98.917049107075201</v>
      </c>
    </row>
    <row r="48" spans="2:6" x14ac:dyDescent="0.25">
      <c r="B48" s="128">
        <v>42094</v>
      </c>
      <c r="C48" s="58">
        <v>99.515825796131594</v>
      </c>
      <c r="D48" s="58">
        <v>97.620189456574593</v>
      </c>
      <c r="E48" s="58">
        <v>98.532552351297596</v>
      </c>
      <c r="F48" s="58">
        <v>99.022665771830901</v>
      </c>
    </row>
    <row r="49" spans="2:6" x14ac:dyDescent="0.25">
      <c r="B49" s="128">
        <v>42185</v>
      </c>
      <c r="C49" s="58">
        <v>99.470656709923901</v>
      </c>
      <c r="D49" s="58">
        <v>98.6953742683922</v>
      </c>
      <c r="E49" s="58">
        <v>99.301224901651594</v>
      </c>
      <c r="F49" s="58">
        <v>99.6747055461869</v>
      </c>
    </row>
    <row r="50" spans="2:6" x14ac:dyDescent="0.25">
      <c r="B50" s="128">
        <v>42277</v>
      </c>
      <c r="C50" s="58">
        <v>100.39939692184301</v>
      </c>
      <c r="D50" s="58">
        <v>101.13316727359999</v>
      </c>
      <c r="E50" s="58">
        <v>100.321205852386</v>
      </c>
      <c r="F50" s="58">
        <v>100.361669002537</v>
      </c>
    </row>
    <row r="51" spans="2:6" x14ac:dyDescent="0.25">
      <c r="B51" s="128">
        <v>42369</v>
      </c>
      <c r="C51" s="58">
        <v>100.614120572102</v>
      </c>
      <c r="D51" s="58">
        <v>102.551269001433</v>
      </c>
      <c r="E51" s="58">
        <v>101.84501689466499</v>
      </c>
      <c r="F51" s="58">
        <v>100.940959679445</v>
      </c>
    </row>
    <row r="52" spans="2:6" x14ac:dyDescent="0.25">
      <c r="B52" s="128">
        <v>42460</v>
      </c>
      <c r="C52" s="58">
        <v>101.110102673292</v>
      </c>
      <c r="D52" s="58">
        <v>105.02319411896001</v>
      </c>
      <c r="E52" s="58">
        <v>103.09334845789</v>
      </c>
      <c r="F52" s="58">
        <v>102.342577758034</v>
      </c>
    </row>
    <row r="53" spans="2:6" x14ac:dyDescent="0.25">
      <c r="B53" s="128">
        <v>42551</v>
      </c>
      <c r="C53" s="58">
        <v>102.787081741539</v>
      </c>
      <c r="D53" s="58">
        <v>105.757490676378</v>
      </c>
      <c r="E53" s="58">
        <v>103.929637402228</v>
      </c>
      <c r="F53" s="58">
        <v>103.13539437202201</v>
      </c>
    </row>
    <row r="54" spans="2:6" x14ac:dyDescent="0.25">
      <c r="B54" s="128">
        <v>42643</v>
      </c>
      <c r="C54" s="58">
        <v>102.858743961351</v>
      </c>
      <c r="D54" s="58">
        <v>105.89363862103799</v>
      </c>
      <c r="E54" s="58">
        <v>105.093110300701</v>
      </c>
      <c r="F54" s="58">
        <v>104.042024447038</v>
      </c>
    </row>
    <row r="55" spans="2:6" x14ac:dyDescent="0.25">
      <c r="B55" s="128">
        <v>42734</v>
      </c>
      <c r="C55" s="58">
        <v>103.47577063763001</v>
      </c>
      <c r="D55" s="58">
        <v>106.495910303222</v>
      </c>
      <c r="E55" s="58">
        <v>106.23429110454001</v>
      </c>
      <c r="F55" s="58">
        <v>104.72973496927401</v>
      </c>
    </row>
    <row r="56" spans="2:6" x14ac:dyDescent="0.25">
      <c r="B56" s="128">
        <v>42825</v>
      </c>
      <c r="C56" s="58">
        <v>104.555476979269</v>
      </c>
      <c r="D56" s="58">
        <v>107.548684784046</v>
      </c>
      <c r="E56" s="58">
        <v>107.034235973591</v>
      </c>
      <c r="F56" s="58">
        <v>105.229192191598</v>
      </c>
    </row>
    <row r="57" spans="2:6" x14ac:dyDescent="0.25">
      <c r="B57" s="128">
        <v>42916</v>
      </c>
      <c r="C57" s="58">
        <v>104.531289666174</v>
      </c>
      <c r="D57" s="58">
        <v>107.90144337013599</v>
      </c>
      <c r="E57" s="58">
        <v>108.610194324676</v>
      </c>
      <c r="F57" s="58">
        <v>106.07422589497899</v>
      </c>
    </row>
    <row r="58" spans="2:6" x14ac:dyDescent="0.25">
      <c r="B58" s="128">
        <v>43007</v>
      </c>
      <c r="C58" s="58">
        <v>105.056445876903</v>
      </c>
      <c r="D58" s="58">
        <v>109.372235107357</v>
      </c>
      <c r="E58" s="58">
        <v>109.872274442809</v>
      </c>
      <c r="F58" s="58">
        <v>107.185626899638</v>
      </c>
    </row>
    <row r="59" spans="2:6" x14ac:dyDescent="0.25">
      <c r="B59" s="128">
        <v>43098</v>
      </c>
      <c r="C59" s="58">
        <v>104.882636263387</v>
      </c>
      <c r="D59" s="58">
        <v>109.836603792478</v>
      </c>
      <c r="E59" s="58">
        <v>110.739273757342</v>
      </c>
      <c r="F59" s="58">
        <v>108.248386122849</v>
      </c>
    </row>
    <row r="60" spans="2:6" x14ac:dyDescent="0.25">
      <c r="B60" s="128">
        <v>43189</v>
      </c>
      <c r="C60" s="61">
        <v>105.195514068058</v>
      </c>
      <c r="D60" s="61">
        <v>109.67919464273299</v>
      </c>
      <c r="E60" s="61">
        <v>112.175416563697</v>
      </c>
      <c r="F60" s="61">
        <v>108.929219102681</v>
      </c>
    </row>
    <row r="61" spans="2:6" x14ac:dyDescent="0.25">
      <c r="B61" s="128">
        <v>43280</v>
      </c>
      <c r="C61" s="61">
        <v>105.954711031336</v>
      </c>
      <c r="D61" s="61">
        <v>109.892345095122</v>
      </c>
      <c r="E61" s="61">
        <v>112.898038206162</v>
      </c>
      <c r="F61" s="61">
        <v>109.652460410499</v>
      </c>
    </row>
    <row r="62" spans="2:6" x14ac:dyDescent="0.25">
      <c r="B62" s="128">
        <v>43371</v>
      </c>
      <c r="C62" s="61">
        <v>106.118663058013</v>
      </c>
      <c r="D62" s="61">
        <v>110.399147752676</v>
      </c>
      <c r="E62" s="61">
        <v>113.924688330544</v>
      </c>
      <c r="F62" s="61">
        <v>110.444980581</v>
      </c>
    </row>
    <row r="63" spans="2:6" x14ac:dyDescent="0.25">
      <c r="B63" s="128">
        <v>43465</v>
      </c>
      <c r="C63" s="61">
        <v>106.89762740099999</v>
      </c>
      <c r="D63" s="61">
        <v>110.149171641389</v>
      </c>
      <c r="E63" s="61">
        <v>114.68523710859201</v>
      </c>
      <c r="F63" s="61">
        <v>111.331818717898</v>
      </c>
    </row>
    <row r="64" spans="2:6" x14ac:dyDescent="0.25">
      <c r="B64" s="128">
        <v>43553</v>
      </c>
      <c r="C64" s="61">
        <v>107.458390185757</v>
      </c>
      <c r="D64" s="61">
        <v>109.770072527724</v>
      </c>
      <c r="E64" s="61">
        <v>116.076310533673</v>
      </c>
      <c r="F64" s="61">
        <v>112.081616029364</v>
      </c>
    </row>
    <row r="65" spans="2:6" x14ac:dyDescent="0.25">
      <c r="B65" s="128">
        <v>43644</v>
      </c>
      <c r="C65" s="61">
        <v>107.33753782060001</v>
      </c>
      <c r="D65" s="61">
        <v>109.458231858662</v>
      </c>
      <c r="E65" s="61">
        <v>116.800312017883</v>
      </c>
      <c r="F65" s="61">
        <v>113.089048579658</v>
      </c>
    </row>
    <row r="66" spans="2:6" x14ac:dyDescent="0.25">
      <c r="B66" s="128">
        <v>43738</v>
      </c>
      <c r="C66" s="61">
        <v>107.23367348956999</v>
      </c>
      <c r="D66" s="61">
        <v>109.58561381009299</v>
      </c>
      <c r="E66" s="61">
        <v>117.839622900748</v>
      </c>
      <c r="F66" s="61">
        <v>114.02499813561499</v>
      </c>
    </row>
    <row r="67" spans="2:6" x14ac:dyDescent="0.25">
      <c r="B67" s="128">
        <v>43830</v>
      </c>
      <c r="C67" s="61">
        <v>106.931733544588</v>
      </c>
      <c r="D67" s="61">
        <v>109.672433748896</v>
      </c>
      <c r="E67" s="61">
        <v>119.100908334531</v>
      </c>
      <c r="F67" s="61">
        <v>115.168189007282</v>
      </c>
    </row>
    <row r="68" spans="2:6" s="66" customFormat="1" x14ac:dyDescent="0.25">
      <c r="B68" s="128">
        <v>43921</v>
      </c>
      <c r="C68" s="61">
        <v>106.054556084803</v>
      </c>
      <c r="D68" s="61">
        <v>109.974654054639</v>
      </c>
      <c r="E68" s="61">
        <v>121.20739537306</v>
      </c>
      <c r="F68" s="61">
        <v>116.609731550197</v>
      </c>
    </row>
    <row r="69" spans="2:6" s="66" customFormat="1" x14ac:dyDescent="0.25">
      <c r="B69" s="128">
        <v>44012</v>
      </c>
      <c r="C69" s="61">
        <v>106.152018884437</v>
      </c>
      <c r="D69" s="61">
        <v>109.410630923673</v>
      </c>
      <c r="E69" s="61">
        <v>122.798926373905</v>
      </c>
      <c r="F69" s="61">
        <v>118.075981332167</v>
      </c>
    </row>
    <row r="70" spans="2:6" s="66" customFormat="1" x14ac:dyDescent="0.25">
      <c r="B70" s="128">
        <v>44104</v>
      </c>
      <c r="C70" s="61">
        <v>106.693275003133</v>
      </c>
      <c r="D70" s="61">
        <v>111.468783248227</v>
      </c>
      <c r="E70" s="61">
        <v>125.98376379638999</v>
      </c>
      <c r="F70" s="61">
        <v>119.620516775562</v>
      </c>
    </row>
    <row r="71" spans="2:6" s="66" customFormat="1" x14ac:dyDescent="0.25">
      <c r="B71" s="128">
        <v>44196</v>
      </c>
      <c r="C71" s="61">
        <v>109.11376906663899</v>
      </c>
      <c r="D71" s="61">
        <v>115.3953440172</v>
      </c>
      <c r="E71" s="61">
        <v>130.818701973625</v>
      </c>
      <c r="F71" s="61">
        <v>121.383329198396</v>
      </c>
    </row>
    <row r="72" spans="2:6" s="66" customFormat="1" x14ac:dyDescent="0.25">
      <c r="B72" s="128">
        <v>44286</v>
      </c>
      <c r="C72" s="61">
        <v>110.02270009247501</v>
      </c>
      <c r="D72" s="61">
        <v>118.149688585551</v>
      </c>
      <c r="E72" s="61">
        <v>134.64526848537099</v>
      </c>
      <c r="F72" s="61">
        <v>122.01334536143101</v>
      </c>
    </row>
    <row r="73" spans="2:6" x14ac:dyDescent="0.25">
      <c r="B73" s="128">
        <v>44377</v>
      </c>
      <c r="C73" s="61">
        <v>112.839393800232</v>
      </c>
      <c r="D73" s="61">
        <v>119.506034993057</v>
      </c>
      <c r="E73" s="61">
        <v>139.245911819442</v>
      </c>
      <c r="F73" s="61">
        <v>124.224316617569</v>
      </c>
    </row>
    <row r="74" spans="2:6" x14ac:dyDescent="0.25">
      <c r="B74" s="128">
        <v>44469</v>
      </c>
      <c r="C74" s="61">
        <v>115.96891823934099</v>
      </c>
      <c r="D74" s="61">
        <v>119.473470916883</v>
      </c>
      <c r="E74" s="61">
        <v>143.24824688535901</v>
      </c>
      <c r="F74" s="61">
        <v>126.817411895044</v>
      </c>
    </row>
    <row r="75" spans="2:6" x14ac:dyDescent="0.25">
      <c r="B75" s="129">
        <v>44561</v>
      </c>
      <c r="C75" s="63">
        <v>117.262347140177</v>
      </c>
      <c r="D75" s="63">
        <v>122.27594307695099</v>
      </c>
      <c r="E75" s="63">
        <v>145.75256223648901</v>
      </c>
      <c r="F75" s="63">
        <v>128.09187381283201</v>
      </c>
    </row>
    <row r="76" spans="2:6" x14ac:dyDescent="0.25">
      <c r="B76" s="59"/>
      <c r="C76" s="61"/>
      <c r="D76" s="61"/>
      <c r="E76" s="61"/>
      <c r="F76" s="61"/>
    </row>
    <row r="77" spans="2:6" x14ac:dyDescent="0.25">
      <c r="B77" s="64" t="s">
        <v>35</v>
      </c>
    </row>
  </sheetData>
  <mergeCells count="3">
    <mergeCell ref="B5:B7"/>
    <mergeCell ref="C6:F6"/>
    <mergeCell ref="C7:F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A1:G156"/>
  <sheetViews>
    <sheetView workbookViewId="0"/>
  </sheetViews>
  <sheetFormatPr defaultColWidth="9.140625" defaultRowHeight="15" x14ac:dyDescent="0.25"/>
  <cols>
    <col min="1" max="2" width="9.140625" style="36"/>
    <col min="3" max="7" width="12.140625" style="36" customWidth="1"/>
    <col min="8" max="16384" width="9.140625" style="36"/>
  </cols>
  <sheetData>
    <row r="1" spans="1:7" x14ac:dyDescent="0.25">
      <c r="A1" s="66"/>
    </row>
    <row r="2" spans="1:7" ht="15.75" x14ac:dyDescent="0.25">
      <c r="B2" s="6" t="s">
        <v>127</v>
      </c>
      <c r="C2" s="51"/>
      <c r="D2" s="51"/>
    </row>
    <row r="3" spans="1:7" x14ac:dyDescent="0.25">
      <c r="B3" s="37" t="s">
        <v>37</v>
      </c>
      <c r="C3" s="65"/>
      <c r="D3" s="65"/>
      <c r="E3" s="65"/>
      <c r="F3" s="65"/>
      <c r="G3" s="65"/>
    </row>
    <row r="4" spans="1:7" x14ac:dyDescent="0.25">
      <c r="B4" s="52"/>
      <c r="C4" s="53"/>
      <c r="D4" s="53"/>
      <c r="E4" s="53"/>
      <c r="F4" s="53"/>
      <c r="G4" s="53"/>
    </row>
    <row r="5" spans="1:7" s="44" customFormat="1" ht="37.5" customHeight="1" x14ac:dyDescent="0.25">
      <c r="B5" s="77" t="s">
        <v>14</v>
      </c>
      <c r="C5" s="40" t="s">
        <v>38</v>
      </c>
      <c r="D5" s="40" t="s">
        <v>39</v>
      </c>
      <c r="E5" s="40" t="s">
        <v>40</v>
      </c>
      <c r="F5" s="40" t="s">
        <v>41</v>
      </c>
      <c r="G5" s="40" t="s">
        <v>42</v>
      </c>
    </row>
    <row r="6" spans="1:7" x14ac:dyDescent="0.25">
      <c r="B6" s="143">
        <v>40207</v>
      </c>
      <c r="C6" s="68">
        <v>100</v>
      </c>
      <c r="D6" s="69">
        <v>100</v>
      </c>
      <c r="E6" s="71">
        <v>100</v>
      </c>
      <c r="F6" s="71">
        <v>100</v>
      </c>
      <c r="G6" s="71">
        <v>100</v>
      </c>
    </row>
    <row r="7" spans="1:7" x14ac:dyDescent="0.25">
      <c r="B7" s="144">
        <v>40235</v>
      </c>
      <c r="C7" s="68">
        <v>104.31223505335477</v>
      </c>
      <c r="D7" s="69">
        <v>103.43083914741086</v>
      </c>
      <c r="E7" s="71">
        <v>98.837974128480596</v>
      </c>
      <c r="F7" s="71">
        <v>103.67631296891746</v>
      </c>
      <c r="G7" s="71">
        <v>100.00682780281305</v>
      </c>
    </row>
    <row r="8" spans="1:7" x14ac:dyDescent="0.25">
      <c r="B8" s="144">
        <v>40268</v>
      </c>
      <c r="C8" s="68">
        <v>105.14218358626788</v>
      </c>
      <c r="D8" s="69">
        <v>107.29747675962815</v>
      </c>
      <c r="E8" s="71">
        <v>99.451874588905937</v>
      </c>
      <c r="F8" s="71">
        <v>103.1126745549515</v>
      </c>
      <c r="G8" s="71">
        <v>99.986347190934524</v>
      </c>
    </row>
    <row r="9" spans="1:7" x14ac:dyDescent="0.25">
      <c r="B9" s="144">
        <v>40298</v>
      </c>
      <c r="C9" s="71">
        <v>106.28537384569556</v>
      </c>
      <c r="D9" s="71">
        <v>105.35958792462669</v>
      </c>
      <c r="E9" s="71">
        <v>102.48848936636703</v>
      </c>
      <c r="F9" s="71">
        <v>103.32193975646231</v>
      </c>
      <c r="G9" s="71">
        <v>99.979522184300336</v>
      </c>
    </row>
    <row r="10" spans="1:7" x14ac:dyDescent="0.25">
      <c r="B10" s="144">
        <v>40329</v>
      </c>
      <c r="C10" s="71">
        <v>113.85719984044675</v>
      </c>
      <c r="D10" s="71">
        <v>110.25518558951966</v>
      </c>
      <c r="E10" s="71">
        <v>100.72352554264414</v>
      </c>
      <c r="F10" s="71">
        <v>109.50979282237066</v>
      </c>
      <c r="G10" s="71">
        <v>100.00682780281305</v>
      </c>
    </row>
    <row r="11" spans="1:7" x14ac:dyDescent="0.25">
      <c r="B11" s="144">
        <v>40359</v>
      </c>
      <c r="C11" s="71">
        <v>116.86865378316409</v>
      </c>
      <c r="D11" s="71">
        <v>109.49315625423499</v>
      </c>
      <c r="E11" s="71">
        <v>99.55053716290287</v>
      </c>
      <c r="F11" s="71">
        <v>108.89339187211529</v>
      </c>
      <c r="G11" s="71">
        <v>99.870448656757119</v>
      </c>
    </row>
    <row r="12" spans="1:7" x14ac:dyDescent="0.25">
      <c r="B12" s="144">
        <v>40389</v>
      </c>
      <c r="C12" s="71">
        <v>111.47387331094276</v>
      </c>
      <c r="D12" s="71">
        <v>105.60057508822376</v>
      </c>
      <c r="E12" s="71">
        <v>95.987721990791499</v>
      </c>
      <c r="F12" s="71">
        <v>101.86394271272114</v>
      </c>
      <c r="G12" s="71">
        <v>99.261317430197892</v>
      </c>
    </row>
    <row r="13" spans="1:7" x14ac:dyDescent="0.25">
      <c r="B13" s="144">
        <v>40421</v>
      </c>
      <c r="C13" s="71">
        <v>110.65281438982788</v>
      </c>
      <c r="D13" s="71">
        <v>103.23920265780731</v>
      </c>
      <c r="E13" s="71">
        <v>93.586932690199518</v>
      </c>
      <c r="F13" s="71">
        <v>100.51958848591916</v>
      </c>
      <c r="G13" s="71">
        <v>99.423024708118362</v>
      </c>
    </row>
    <row r="14" spans="1:7" x14ac:dyDescent="0.25">
      <c r="B14" s="144">
        <v>40451</v>
      </c>
      <c r="C14" s="71">
        <v>109.00481173145957</v>
      </c>
      <c r="D14" s="71">
        <v>103.74959871589084</v>
      </c>
      <c r="E14" s="71">
        <v>92.501644376233287</v>
      </c>
      <c r="F14" s="71">
        <v>96.817135421879698</v>
      </c>
      <c r="G14" s="71">
        <v>98.726071717444043</v>
      </c>
    </row>
    <row r="15" spans="1:7" x14ac:dyDescent="0.25">
      <c r="B15" s="144">
        <v>40480</v>
      </c>
      <c r="C15" s="71">
        <v>102.67625899280577</v>
      </c>
      <c r="D15" s="71">
        <v>101.90452166235731</v>
      </c>
      <c r="E15" s="71">
        <v>89.66235474676607</v>
      </c>
      <c r="F15" s="71">
        <v>93.703380800154989</v>
      </c>
      <c r="G15" s="71">
        <v>97.653176878458552</v>
      </c>
    </row>
    <row r="16" spans="1:7" x14ac:dyDescent="0.25">
      <c r="B16" s="144">
        <v>40512</v>
      </c>
      <c r="C16" s="71">
        <v>104.62576057473791</v>
      </c>
      <c r="D16" s="71">
        <v>101.29764292878636</v>
      </c>
      <c r="E16" s="71">
        <v>90.528392896294676</v>
      </c>
      <c r="F16" s="71">
        <v>95.281717888100872</v>
      </c>
      <c r="G16" s="71">
        <v>97.445279755172649</v>
      </c>
    </row>
    <row r="17" spans="2:7" x14ac:dyDescent="0.25">
      <c r="B17" s="144">
        <v>40543</v>
      </c>
      <c r="C17" s="71">
        <v>107.90050653965375</v>
      </c>
      <c r="D17" s="71">
        <v>103.58997371626384</v>
      </c>
      <c r="E17" s="71">
        <v>91.22999342249507</v>
      </c>
      <c r="F17" s="71">
        <v>93.513147718484149</v>
      </c>
      <c r="G17" s="71">
        <v>97.380493318263419</v>
      </c>
    </row>
    <row r="18" spans="2:7" x14ac:dyDescent="0.25">
      <c r="B18" s="144">
        <v>40574</v>
      </c>
      <c r="C18" s="71">
        <v>106.71452071182892</v>
      </c>
      <c r="D18" s="71">
        <v>102.349885989359</v>
      </c>
      <c r="E18" s="71">
        <v>90.572242929182195</v>
      </c>
      <c r="F18" s="71">
        <v>92.520325203252028</v>
      </c>
      <c r="G18" s="71">
        <v>96.686249917486293</v>
      </c>
    </row>
    <row r="19" spans="2:7" x14ac:dyDescent="0.25">
      <c r="B19" s="144">
        <v>40602</v>
      </c>
      <c r="C19" s="71">
        <v>104.46493924754793</v>
      </c>
      <c r="D19" s="71">
        <v>100.13633265167007</v>
      </c>
      <c r="E19" s="71">
        <v>90.517430388072782</v>
      </c>
      <c r="F19" s="71">
        <v>91.809035687167793</v>
      </c>
      <c r="G19" s="71">
        <v>96.393550510036178</v>
      </c>
    </row>
    <row r="20" spans="2:7" x14ac:dyDescent="0.25">
      <c r="B20" s="144">
        <v>40633</v>
      </c>
      <c r="C20" s="71">
        <v>101.80469363007347</v>
      </c>
      <c r="D20" s="71">
        <v>100</v>
      </c>
      <c r="E20" s="71">
        <v>89.497917123437844</v>
      </c>
      <c r="F20" s="71">
        <v>88.849086065950218</v>
      </c>
      <c r="G20" s="71">
        <v>96.1467769463043</v>
      </c>
    </row>
    <row r="21" spans="2:7" x14ac:dyDescent="0.25">
      <c r="B21" s="144">
        <v>40662</v>
      </c>
      <c r="C21" s="71">
        <v>98.611207075243541</v>
      </c>
      <c r="D21" s="71">
        <v>98.614671060661536</v>
      </c>
      <c r="E21" s="71">
        <v>91.175180881385671</v>
      </c>
      <c r="F21" s="71">
        <v>86.683394569405863</v>
      </c>
      <c r="G21" s="71">
        <v>95.594569899490921</v>
      </c>
    </row>
    <row r="22" spans="2:7" x14ac:dyDescent="0.25">
      <c r="B22" s="144">
        <v>40694</v>
      </c>
      <c r="C22" s="71">
        <v>99.630017452006967</v>
      </c>
      <c r="D22" s="71">
        <v>98.89228886168911</v>
      </c>
      <c r="E22" s="71">
        <v>88.960754220565676</v>
      </c>
      <c r="F22" s="71">
        <v>84.472971792856526</v>
      </c>
      <c r="G22" s="71">
        <v>95.135100025980762</v>
      </c>
    </row>
    <row r="23" spans="2:7" x14ac:dyDescent="0.25">
      <c r="B23" s="144">
        <v>40724</v>
      </c>
      <c r="C23" s="71">
        <v>99.104228872994938</v>
      </c>
      <c r="D23" s="71">
        <v>99.630063505764838</v>
      </c>
      <c r="E23" s="71">
        <v>88.215303661477748</v>
      </c>
      <c r="F23" s="71">
        <v>81.251574968500648</v>
      </c>
      <c r="G23" s="71">
        <v>94.833279378439613</v>
      </c>
    </row>
    <row r="24" spans="2:7" x14ac:dyDescent="0.25">
      <c r="B24" s="144">
        <v>40753</v>
      </c>
      <c r="C24" s="71">
        <v>99.846089268224432</v>
      </c>
      <c r="D24" s="71">
        <v>100.03095208617061</v>
      </c>
      <c r="E24" s="71">
        <v>86.899802674851998</v>
      </c>
      <c r="F24" s="71">
        <v>79.482333607230899</v>
      </c>
      <c r="G24" s="71">
        <v>94.606639968996248</v>
      </c>
    </row>
    <row r="25" spans="2:7" x14ac:dyDescent="0.25">
      <c r="B25" s="144">
        <v>40786</v>
      </c>
      <c r="C25" s="71">
        <v>99.532742869098257</v>
      </c>
      <c r="D25" s="71">
        <v>98.777431383336392</v>
      </c>
      <c r="E25" s="71">
        <v>84.455163341372526</v>
      </c>
      <c r="F25" s="71">
        <v>75.452418096723875</v>
      </c>
      <c r="G25" s="71">
        <v>93.806840015370824</v>
      </c>
    </row>
    <row r="26" spans="2:7" x14ac:dyDescent="0.25">
      <c r="B26" s="144">
        <v>40816</v>
      </c>
      <c r="C26" s="71">
        <v>103.78126817917395</v>
      </c>
      <c r="D26" s="71">
        <v>102.44721993279656</v>
      </c>
      <c r="E26" s="71">
        <v>84.257838193378646</v>
      </c>
      <c r="F26" s="71">
        <v>84.347750261597483</v>
      </c>
      <c r="G26" s="71">
        <v>93.603016359918186</v>
      </c>
    </row>
    <row r="27" spans="2:7" x14ac:dyDescent="0.25">
      <c r="B27" s="144">
        <v>40847</v>
      </c>
      <c r="C27" s="71">
        <v>103.96270396270397</v>
      </c>
      <c r="D27" s="71">
        <v>102.44721993279656</v>
      </c>
      <c r="E27" s="71">
        <v>84.060513045384795</v>
      </c>
      <c r="F27" s="71">
        <v>86.667861302750637</v>
      </c>
      <c r="G27" s="71">
        <v>93.370306623318669</v>
      </c>
    </row>
    <row r="28" spans="2:7" x14ac:dyDescent="0.25">
      <c r="B28" s="144">
        <v>40877</v>
      </c>
      <c r="C28" s="71">
        <v>105.29732920171169</v>
      </c>
      <c r="D28" s="71">
        <v>102.27215189873415</v>
      </c>
      <c r="E28" s="71">
        <v>85.003288752466574</v>
      </c>
      <c r="F28" s="71">
        <v>87.840537595350526</v>
      </c>
      <c r="G28" s="71">
        <v>93.126907426246191</v>
      </c>
    </row>
    <row r="29" spans="2:7" x14ac:dyDescent="0.25">
      <c r="B29" s="144">
        <v>40907</v>
      </c>
      <c r="C29" s="71">
        <v>108.54057342763707</v>
      </c>
      <c r="D29" s="71">
        <v>103.65642440182179</v>
      </c>
      <c r="E29" s="71">
        <v>85.332163999122997</v>
      </c>
      <c r="F29" s="71">
        <v>90.292168393540564</v>
      </c>
      <c r="G29" s="71">
        <v>92.920129416989141</v>
      </c>
    </row>
    <row r="30" spans="2:7" x14ac:dyDescent="0.25">
      <c r="B30" s="144">
        <v>40939</v>
      </c>
      <c r="C30" s="71">
        <v>110.53283767038415</v>
      </c>
      <c r="D30" s="71">
        <v>104.09044060809069</v>
      </c>
      <c r="E30" s="71">
        <v>84.334575750931819</v>
      </c>
      <c r="F30" s="71">
        <v>90.681541201837447</v>
      </c>
      <c r="G30" s="71">
        <v>92.474272365679639</v>
      </c>
    </row>
    <row r="31" spans="2:7" x14ac:dyDescent="0.25">
      <c r="B31" s="144">
        <v>40968</v>
      </c>
      <c r="C31" s="71">
        <v>107.81899221878068</v>
      </c>
      <c r="D31" s="71">
        <v>102.23979753242645</v>
      </c>
      <c r="E31" s="71">
        <v>86.165314623985964</v>
      </c>
      <c r="F31" s="71">
        <v>88.209009666241101</v>
      </c>
      <c r="G31" s="71">
        <v>92.287820553210267</v>
      </c>
    </row>
    <row r="32" spans="2:7" x14ac:dyDescent="0.25">
      <c r="B32" s="144">
        <v>40998</v>
      </c>
      <c r="C32" s="71">
        <v>108.01483387572846</v>
      </c>
      <c r="D32" s="71">
        <v>102.06543708943911</v>
      </c>
      <c r="E32" s="71">
        <v>90.484542863407157</v>
      </c>
      <c r="F32" s="71">
        <v>88.297581013235984</v>
      </c>
      <c r="G32" s="71">
        <v>92.468434343434325</v>
      </c>
    </row>
    <row r="33" spans="2:7" x14ac:dyDescent="0.25">
      <c r="B33" s="144">
        <v>41029</v>
      </c>
      <c r="C33" s="71">
        <v>108.41689456092374</v>
      </c>
      <c r="D33" s="71">
        <v>100.94958455675641</v>
      </c>
      <c r="E33" s="71">
        <v>89.092304319228234</v>
      </c>
      <c r="F33" s="71">
        <v>88.329832891973339</v>
      </c>
      <c r="G33" s="71">
        <v>92.293635790800238</v>
      </c>
    </row>
    <row r="34" spans="2:7" x14ac:dyDescent="0.25">
      <c r="B34" s="144">
        <v>41060</v>
      </c>
      <c r="C34" s="71">
        <v>111.60462934000626</v>
      </c>
      <c r="D34" s="71">
        <v>101.5778224792557</v>
      </c>
      <c r="E34" s="71">
        <v>87.349265511949142</v>
      </c>
      <c r="F34" s="71">
        <v>90.860417058049975</v>
      </c>
      <c r="G34" s="71">
        <v>92.550233792493358</v>
      </c>
    </row>
    <row r="35" spans="2:7" x14ac:dyDescent="0.25">
      <c r="B35" s="144">
        <v>41089</v>
      </c>
      <c r="C35" s="71">
        <v>113.73924131335671</v>
      </c>
      <c r="D35" s="71">
        <v>103.84961439588687</v>
      </c>
      <c r="E35" s="71">
        <v>86.98750274062705</v>
      </c>
      <c r="F35" s="71">
        <v>92.582312404287919</v>
      </c>
      <c r="G35" s="71">
        <v>93.198014762025949</v>
      </c>
    </row>
    <row r="36" spans="2:7" x14ac:dyDescent="0.25">
      <c r="B36" s="144">
        <v>41121</v>
      </c>
      <c r="C36" s="71">
        <v>116.09859269502969</v>
      </c>
      <c r="D36" s="71">
        <v>103.59661495063467</v>
      </c>
      <c r="E36" s="71">
        <v>86.581889936417454</v>
      </c>
      <c r="F36" s="71">
        <v>94.509037616023448</v>
      </c>
      <c r="G36" s="71">
        <v>93.340555697170529</v>
      </c>
    </row>
    <row r="37" spans="2:7" x14ac:dyDescent="0.25">
      <c r="B37" s="144">
        <v>41152</v>
      </c>
      <c r="C37" s="71">
        <v>115.05965817478234</v>
      </c>
      <c r="D37" s="71">
        <v>102.8057004707978</v>
      </c>
      <c r="E37" s="71">
        <v>86.253014689761017</v>
      </c>
      <c r="F37" s="71">
        <v>93.667086278686952</v>
      </c>
      <c r="G37" s="71">
        <v>93.162447525760072</v>
      </c>
    </row>
    <row r="38" spans="2:7" x14ac:dyDescent="0.25">
      <c r="B38" s="144">
        <v>41180</v>
      </c>
      <c r="C38" s="71">
        <v>110.859095852105</v>
      </c>
      <c r="D38" s="71">
        <v>100.27926027057217</v>
      </c>
      <c r="E38" s="71">
        <v>85.682964262223194</v>
      </c>
      <c r="F38" s="71">
        <v>90.851883159575465</v>
      </c>
      <c r="G38" s="71">
        <v>92.608750632271125</v>
      </c>
    </row>
    <row r="39" spans="2:7" x14ac:dyDescent="0.25">
      <c r="B39" s="144">
        <v>41213</v>
      </c>
      <c r="C39" s="71">
        <v>110.03855050115652</v>
      </c>
      <c r="D39" s="71">
        <v>100.54131408661024</v>
      </c>
      <c r="E39" s="71">
        <v>86.614777461083108</v>
      </c>
      <c r="F39" s="71">
        <v>90.216377541503462</v>
      </c>
      <c r="G39" s="71">
        <v>91.876803412369824</v>
      </c>
    </row>
    <row r="40" spans="2:7" x14ac:dyDescent="0.25">
      <c r="B40" s="144">
        <v>41243</v>
      </c>
      <c r="C40" s="71">
        <v>111.16130539761664</v>
      </c>
      <c r="D40" s="71">
        <v>101.2214983713355</v>
      </c>
      <c r="E40" s="71">
        <v>88.851129138346849</v>
      </c>
      <c r="F40" s="71">
        <v>90.792190726487718</v>
      </c>
      <c r="G40" s="71">
        <v>91.321154685454204</v>
      </c>
    </row>
    <row r="41" spans="2:7" x14ac:dyDescent="0.25">
      <c r="B41" s="144">
        <v>41274</v>
      </c>
      <c r="C41" s="71">
        <v>108.7224803839415</v>
      </c>
      <c r="D41" s="71">
        <v>100.08671415298853</v>
      </c>
      <c r="E41" s="71">
        <v>91.986406489804864</v>
      </c>
      <c r="F41" s="71">
        <v>89.061780683178355</v>
      </c>
      <c r="G41" s="71">
        <v>91.343935141877125</v>
      </c>
    </row>
    <row r="42" spans="2:7" x14ac:dyDescent="0.25">
      <c r="B42" s="144">
        <v>41305</v>
      </c>
      <c r="C42" s="71">
        <v>107.29213652082395</v>
      </c>
      <c r="D42" s="71">
        <v>101.15813196444221</v>
      </c>
      <c r="E42" s="71">
        <v>97.675948256961192</v>
      </c>
      <c r="F42" s="71">
        <v>89.349713652318513</v>
      </c>
      <c r="G42" s="71">
        <v>91.190387249408516</v>
      </c>
    </row>
    <row r="43" spans="2:7" x14ac:dyDescent="0.25">
      <c r="B43" s="144">
        <v>41333</v>
      </c>
      <c r="C43" s="71">
        <v>106.99452732588651</v>
      </c>
      <c r="D43" s="71">
        <v>104.48079658605974</v>
      </c>
      <c r="E43" s="71">
        <v>102.0938390703793</v>
      </c>
      <c r="F43" s="71">
        <v>89.135643199410254</v>
      </c>
      <c r="G43" s="71">
        <v>91.304076798404182</v>
      </c>
    </row>
    <row r="44" spans="2:7" x14ac:dyDescent="0.25">
      <c r="B44" s="144">
        <v>41362</v>
      </c>
      <c r="C44" s="71">
        <v>110.14895423323298</v>
      </c>
      <c r="D44" s="71">
        <v>107.13385931180798</v>
      </c>
      <c r="E44" s="71">
        <v>104.00131550098664</v>
      </c>
      <c r="F44" s="71">
        <v>91.548362672723826</v>
      </c>
      <c r="G44" s="71">
        <v>91.031696706028598</v>
      </c>
    </row>
    <row r="45" spans="2:7" x14ac:dyDescent="0.25">
      <c r="B45" s="144">
        <v>41394</v>
      </c>
      <c r="C45" s="71">
        <v>109.57389635316699</v>
      </c>
      <c r="D45" s="71">
        <v>105.55228950290679</v>
      </c>
      <c r="E45" s="71">
        <v>107.16948037711029</v>
      </c>
      <c r="F45" s="71">
        <v>90.596609534513448</v>
      </c>
      <c r="G45" s="71">
        <v>90.592528451261742</v>
      </c>
    </row>
    <row r="46" spans="2:7" x14ac:dyDescent="0.25">
      <c r="B46" s="144">
        <v>41425</v>
      </c>
      <c r="C46" s="71">
        <v>109.97071967945755</v>
      </c>
      <c r="D46" s="71">
        <v>105.70419310525283</v>
      </c>
      <c r="E46" s="71">
        <v>110.7103705327779</v>
      </c>
      <c r="F46" s="71">
        <v>92.502629817347227</v>
      </c>
      <c r="G46" s="71">
        <v>89.947187423237523</v>
      </c>
    </row>
    <row r="47" spans="2:7" x14ac:dyDescent="0.25">
      <c r="B47" s="144">
        <v>41453</v>
      </c>
      <c r="C47" s="71">
        <v>108.12121212121211</v>
      </c>
      <c r="D47" s="71">
        <v>104.27179454087887</v>
      </c>
      <c r="E47" s="71">
        <v>106.65424249068187</v>
      </c>
      <c r="F47" s="71">
        <v>90.250046650494482</v>
      </c>
      <c r="G47" s="71">
        <v>89.847871426818799</v>
      </c>
    </row>
    <row r="48" spans="2:7" x14ac:dyDescent="0.25">
      <c r="B48" s="144">
        <v>41486</v>
      </c>
      <c r="C48" s="71">
        <v>108.98816342115309</v>
      </c>
      <c r="D48" s="71">
        <v>106.40021070652533</v>
      </c>
      <c r="E48" s="71">
        <v>109.23043192282394</v>
      </c>
      <c r="F48" s="71">
        <v>91.323640483383699</v>
      </c>
      <c r="G48" s="71">
        <v>89.847871426818799</v>
      </c>
    </row>
    <row r="49" spans="2:7" x14ac:dyDescent="0.25">
      <c r="B49" s="144">
        <v>41516</v>
      </c>
      <c r="C49" s="71">
        <v>107.15519183121856</v>
      </c>
      <c r="D49" s="71">
        <v>104.21127305559136</v>
      </c>
      <c r="E49" s="71">
        <v>107.21333040999781</v>
      </c>
      <c r="F49" s="71">
        <v>89.531654942613841</v>
      </c>
      <c r="G49" s="71">
        <v>89.666360575451478</v>
      </c>
    </row>
    <row r="50" spans="2:7" x14ac:dyDescent="0.25">
      <c r="B50" s="144">
        <v>41547</v>
      </c>
      <c r="C50" s="71">
        <v>106.81035773087861</v>
      </c>
      <c r="D50" s="71">
        <v>101.79538868590147</v>
      </c>
      <c r="E50" s="71">
        <v>108.74808156106117</v>
      </c>
      <c r="F50" s="71">
        <v>89.283736385453224</v>
      </c>
      <c r="G50" s="71">
        <v>89.644409082563172</v>
      </c>
    </row>
    <row r="51" spans="2:7" x14ac:dyDescent="0.25">
      <c r="B51" s="144">
        <v>41578</v>
      </c>
      <c r="C51" s="71">
        <v>104.64110272014079</v>
      </c>
      <c r="D51" s="71">
        <v>100.42259648250575</v>
      </c>
      <c r="E51" s="71">
        <v>107.24621793466345</v>
      </c>
      <c r="F51" s="71">
        <v>87.348744807657582</v>
      </c>
      <c r="G51" s="71">
        <v>89.403650125129701</v>
      </c>
    </row>
    <row r="52" spans="2:7" x14ac:dyDescent="0.25">
      <c r="B52" s="144">
        <v>41607</v>
      </c>
      <c r="C52" s="71">
        <v>105.73418284190251</v>
      </c>
      <c r="D52" s="71">
        <v>100.27926027057217</v>
      </c>
      <c r="E52" s="71">
        <v>109.74566980925235</v>
      </c>
      <c r="F52" s="71">
        <v>88.273407556123388</v>
      </c>
      <c r="G52" s="71">
        <v>89.251112058984816</v>
      </c>
    </row>
    <row r="53" spans="2:7" x14ac:dyDescent="0.25">
      <c r="B53" s="144">
        <v>41639</v>
      </c>
      <c r="C53" s="71">
        <v>104.15237539224987</v>
      </c>
      <c r="D53" s="71">
        <v>98.63874984739347</v>
      </c>
      <c r="E53" s="71">
        <v>113.57158517868888</v>
      </c>
      <c r="F53" s="71">
        <v>86.443252904378923</v>
      </c>
      <c r="G53" s="71">
        <v>88.969203668833131</v>
      </c>
    </row>
    <row r="54" spans="2:7" x14ac:dyDescent="0.25">
      <c r="B54" s="144">
        <v>41670</v>
      </c>
      <c r="C54" s="71">
        <v>104.76400205534758</v>
      </c>
      <c r="D54" s="71">
        <v>98.093850543313295</v>
      </c>
      <c r="E54" s="71">
        <v>113.87853540890156</v>
      </c>
      <c r="F54" s="71">
        <v>87.37241441604192</v>
      </c>
      <c r="G54" s="71">
        <v>88.635400907715578</v>
      </c>
    </row>
    <row r="55" spans="2:7" x14ac:dyDescent="0.25">
      <c r="B55" s="144">
        <v>41698</v>
      </c>
      <c r="C55" s="71">
        <v>104.40380395025603</v>
      </c>
      <c r="D55" s="71">
        <v>97.543160690571028</v>
      </c>
      <c r="E55" s="71">
        <v>111.94913396185049</v>
      </c>
      <c r="F55" s="71">
        <v>86.420083981059605</v>
      </c>
      <c r="G55" s="71">
        <v>89.072001945998537</v>
      </c>
    </row>
    <row r="56" spans="2:7" x14ac:dyDescent="0.25">
      <c r="B56" s="144">
        <v>41729</v>
      </c>
      <c r="C56" s="71">
        <v>103.2258064516129</v>
      </c>
      <c r="D56" s="71">
        <v>97.249638902262873</v>
      </c>
      <c r="E56" s="71">
        <v>112.21223415917562</v>
      </c>
      <c r="F56" s="71">
        <v>85.179640718562879</v>
      </c>
      <c r="G56" s="71">
        <v>90.419161676646695</v>
      </c>
    </row>
    <row r="57" spans="2:7" x14ac:dyDescent="0.25">
      <c r="B57" s="144">
        <v>41759</v>
      </c>
      <c r="C57" s="71">
        <v>103.33791905003258</v>
      </c>
      <c r="D57" s="71">
        <v>96.483162168617127</v>
      </c>
      <c r="E57" s="71">
        <v>112.37667178250383</v>
      </c>
      <c r="F57" s="71">
        <v>85.412803532008837</v>
      </c>
      <c r="G57" s="71">
        <v>91.184710203573431</v>
      </c>
    </row>
    <row r="58" spans="2:7" x14ac:dyDescent="0.25">
      <c r="B58" s="144">
        <v>41789</v>
      </c>
      <c r="C58" s="71">
        <v>103.92485254496468</v>
      </c>
      <c r="D58" s="71">
        <v>95.950359242325277</v>
      </c>
      <c r="E58" s="71">
        <v>111.64218373163781</v>
      </c>
      <c r="F58" s="71">
        <v>85.96693921080697</v>
      </c>
      <c r="G58" s="71">
        <v>91.37812714455049</v>
      </c>
    </row>
    <row r="59" spans="2:7" x14ac:dyDescent="0.25">
      <c r="B59" s="144">
        <v>41820</v>
      </c>
      <c r="C59" s="71">
        <v>104.94117647058823</v>
      </c>
      <c r="D59" s="71">
        <v>95.519300112313061</v>
      </c>
      <c r="E59" s="71">
        <v>111.89432142074105</v>
      </c>
      <c r="F59" s="71">
        <v>86.621294886719795</v>
      </c>
      <c r="G59" s="71">
        <v>91.264253224499967</v>
      </c>
    </row>
    <row r="60" spans="2:7" x14ac:dyDescent="0.25">
      <c r="B60" s="144">
        <v>41851</v>
      </c>
      <c r="C60" s="71">
        <v>105.42177574235485</v>
      </c>
      <c r="D60" s="71">
        <v>94.635431918008777</v>
      </c>
      <c r="E60" s="71">
        <v>111.54352115764088</v>
      </c>
      <c r="F60" s="71">
        <v>86.823444933129878</v>
      </c>
      <c r="G60" s="71">
        <v>90.800322360671998</v>
      </c>
    </row>
    <row r="61" spans="2:7" x14ac:dyDescent="0.25">
      <c r="B61" s="144">
        <v>41880</v>
      </c>
      <c r="C61" s="71">
        <v>107.19543337839869</v>
      </c>
      <c r="D61" s="71">
        <v>96.772068511198938</v>
      </c>
      <c r="E61" s="71">
        <v>112.89190966893226</v>
      </c>
      <c r="F61" s="71">
        <v>88.024388024388017</v>
      </c>
      <c r="G61" s="71">
        <v>90.157577249784566</v>
      </c>
    </row>
    <row r="62" spans="2:7" x14ac:dyDescent="0.25">
      <c r="B62" s="144">
        <v>41912</v>
      </c>
      <c r="C62" s="71">
        <v>110.67855758045755</v>
      </c>
      <c r="D62" s="71">
        <v>99.098491352876223</v>
      </c>
      <c r="E62" s="71">
        <v>117.72637579478184</v>
      </c>
      <c r="F62" s="71">
        <v>90.596609534513448</v>
      </c>
      <c r="G62" s="71">
        <v>89.919577629074823</v>
      </c>
    </row>
    <row r="63" spans="2:7" x14ac:dyDescent="0.25">
      <c r="B63" s="144">
        <v>41943</v>
      </c>
      <c r="C63" s="71">
        <v>112.53745466014824</v>
      </c>
      <c r="D63" s="71">
        <v>100.5162975864643</v>
      </c>
      <c r="E63" s="71">
        <v>118.41701381276036</v>
      </c>
      <c r="F63" s="71">
        <v>92.132584055624349</v>
      </c>
      <c r="G63" s="71">
        <v>89.715790763199806</v>
      </c>
    </row>
    <row r="64" spans="2:7" x14ac:dyDescent="0.25">
      <c r="B64" s="144">
        <v>41971</v>
      </c>
      <c r="C64" s="71">
        <v>114.40480961923846</v>
      </c>
      <c r="D64" s="71">
        <v>102.44721993279656</v>
      </c>
      <c r="E64" s="71">
        <v>127.60359570269679</v>
      </c>
      <c r="F64" s="71">
        <v>93.25171117323822</v>
      </c>
      <c r="G64" s="71">
        <v>89.726782651310941</v>
      </c>
    </row>
    <row r="65" spans="2:7" x14ac:dyDescent="0.25">
      <c r="B65" s="144">
        <v>42004</v>
      </c>
      <c r="C65" s="71">
        <v>115.96652311692534</v>
      </c>
      <c r="D65" s="71">
        <v>103.38451695457454</v>
      </c>
      <c r="E65" s="71">
        <v>130.93619820214866</v>
      </c>
      <c r="F65" s="71">
        <v>94.509037616023448</v>
      </c>
      <c r="G65" s="71">
        <v>90.682268449727573</v>
      </c>
    </row>
    <row r="66" spans="2:7" x14ac:dyDescent="0.25">
      <c r="B66" s="144">
        <v>42034</v>
      </c>
      <c r="C66" s="71">
        <v>122.71711092003439</v>
      </c>
      <c r="D66" s="71">
        <v>106.58970976253298</v>
      </c>
      <c r="E66" s="71">
        <v>129.71935978951984</v>
      </c>
      <c r="F66" s="71">
        <v>90.70705176294075</v>
      </c>
      <c r="G66" s="71">
        <v>91.071317540259898</v>
      </c>
    </row>
    <row r="67" spans="2:7" x14ac:dyDescent="0.25">
      <c r="B67" s="144">
        <v>42062</v>
      </c>
      <c r="C67" s="71">
        <v>125.70019376431215</v>
      </c>
      <c r="D67" s="71">
        <v>105.37332898597978</v>
      </c>
      <c r="E67" s="71">
        <v>130.21267265950451</v>
      </c>
      <c r="F67" s="71">
        <v>90.537251965555981</v>
      </c>
      <c r="G67" s="71">
        <v>91.583817920340167</v>
      </c>
    </row>
    <row r="68" spans="2:7" x14ac:dyDescent="0.25">
      <c r="B68" s="144">
        <v>42094</v>
      </c>
      <c r="C68" s="71">
        <v>131.79425616400405</v>
      </c>
      <c r="D68" s="71">
        <v>107.9497628432093</v>
      </c>
      <c r="E68" s="71">
        <v>131.95571146678361</v>
      </c>
      <c r="F68" s="71">
        <v>94.721895808852324</v>
      </c>
      <c r="G68" s="71">
        <v>91.383828300474164</v>
      </c>
    </row>
    <row r="69" spans="2:7" x14ac:dyDescent="0.25">
      <c r="B69" s="144">
        <v>42124</v>
      </c>
      <c r="C69" s="71">
        <v>131.94046408431171</v>
      </c>
      <c r="D69" s="71">
        <v>108.00748613060624</v>
      </c>
      <c r="E69" s="71">
        <v>131.0238982679237</v>
      </c>
      <c r="F69" s="71">
        <v>92.857828549486413</v>
      </c>
      <c r="G69" s="71">
        <v>90.760936919073004</v>
      </c>
    </row>
    <row r="70" spans="2:7" x14ac:dyDescent="0.25">
      <c r="B70" s="144">
        <v>42153</v>
      </c>
      <c r="C70" s="71">
        <v>127.91969167338893</v>
      </c>
      <c r="D70" s="71">
        <v>104.54839544513457</v>
      </c>
      <c r="E70" s="71">
        <v>132.47094935321201</v>
      </c>
      <c r="F70" s="71">
        <v>90.18273354465785</v>
      </c>
      <c r="G70" s="71">
        <v>90.867919846144289</v>
      </c>
    </row>
    <row r="71" spans="2:7" x14ac:dyDescent="0.25">
      <c r="B71" s="144">
        <v>42185</v>
      </c>
      <c r="C71" s="71">
        <v>127.03159768580331</v>
      </c>
      <c r="D71" s="71">
        <v>103.6697247706422</v>
      </c>
      <c r="E71" s="71">
        <v>135.58430168822628</v>
      </c>
      <c r="F71" s="71">
        <v>90.040026063483197</v>
      </c>
      <c r="G71" s="71">
        <v>90.901756345807726</v>
      </c>
    </row>
    <row r="72" spans="2:7" x14ac:dyDescent="0.25">
      <c r="B72" s="144">
        <v>42216</v>
      </c>
      <c r="C72" s="71">
        <v>129.76904891798506</v>
      </c>
      <c r="D72" s="71">
        <v>103.85628896458641</v>
      </c>
      <c r="E72" s="71">
        <v>135.18965139223852</v>
      </c>
      <c r="F72" s="71">
        <v>92.326047532690652</v>
      </c>
      <c r="G72" s="71">
        <v>90.929972684380417</v>
      </c>
    </row>
    <row r="73" spans="2:7" x14ac:dyDescent="0.25">
      <c r="B73" s="144">
        <v>42247</v>
      </c>
      <c r="C73" s="71">
        <v>128.05742485419472</v>
      </c>
      <c r="D73" s="71">
        <v>103.72296039540404</v>
      </c>
      <c r="E73" s="71">
        <v>134.89366367024775</v>
      </c>
      <c r="F73" s="71">
        <v>93.658017041053455</v>
      </c>
      <c r="G73" s="71">
        <v>92.831791101533781</v>
      </c>
    </row>
    <row r="74" spans="2:7" x14ac:dyDescent="0.25">
      <c r="B74" s="144">
        <v>42277</v>
      </c>
      <c r="C74" s="71">
        <v>127.00898816410076</v>
      </c>
      <c r="D74" s="71">
        <v>105.38707363203545</v>
      </c>
      <c r="E74" s="71">
        <v>131.64876123657095</v>
      </c>
      <c r="F74" s="71">
        <v>94.031301642850224</v>
      </c>
      <c r="G74" s="71">
        <v>93.292993630573235</v>
      </c>
    </row>
    <row r="75" spans="2:7" x14ac:dyDescent="0.25">
      <c r="B75" s="144">
        <v>42307</v>
      </c>
      <c r="C75" s="71">
        <v>127.20142602495544</v>
      </c>
      <c r="D75" s="71">
        <v>105.38707363203545</v>
      </c>
      <c r="E75" s="71">
        <v>131.72549879412409</v>
      </c>
      <c r="F75" s="71">
        <v>93.785146402947447</v>
      </c>
      <c r="G75" s="71">
        <v>93.008636017272011</v>
      </c>
    </row>
    <row r="76" spans="2:7" x14ac:dyDescent="0.25">
      <c r="B76" s="144">
        <v>42338</v>
      </c>
      <c r="C76" s="71">
        <v>133.02264889551685</v>
      </c>
      <c r="D76" s="71">
        <v>106.35119125970776</v>
      </c>
      <c r="E76" s="71">
        <v>134.43323832492874</v>
      </c>
      <c r="F76" s="71">
        <v>97.667609046849762</v>
      </c>
      <c r="G76" s="71">
        <v>93.31676860346586</v>
      </c>
    </row>
    <row r="77" spans="2:7" x14ac:dyDescent="0.25">
      <c r="B77" s="144">
        <v>42369</v>
      </c>
      <c r="C77" s="71">
        <v>130.94779337553902</v>
      </c>
      <c r="D77" s="71">
        <v>107.87049399198932</v>
      </c>
      <c r="E77" s="71">
        <v>133.28217496163123</v>
      </c>
      <c r="F77" s="71">
        <v>96.105315449577759</v>
      </c>
      <c r="G77" s="71">
        <v>94.527266860277493</v>
      </c>
    </row>
    <row r="78" spans="2:7" x14ac:dyDescent="0.25">
      <c r="B78" s="144">
        <v>42398</v>
      </c>
      <c r="C78" s="71">
        <v>131.34548131787227</v>
      </c>
      <c r="D78" s="71">
        <v>112.18411552346569</v>
      </c>
      <c r="E78" s="71">
        <v>129.68647226485419</v>
      </c>
      <c r="F78" s="71">
        <v>97.382462498741589</v>
      </c>
      <c r="G78" s="71">
        <v>96.241540180038115</v>
      </c>
    </row>
    <row r="79" spans="2:7" x14ac:dyDescent="0.25">
      <c r="B79" s="144">
        <v>42429</v>
      </c>
      <c r="C79" s="71">
        <v>128.53025936599423</v>
      </c>
      <c r="D79" s="71">
        <v>112.897366030881</v>
      </c>
      <c r="E79" s="71">
        <v>125.70708178031134</v>
      </c>
      <c r="F79" s="71">
        <v>95.914724838869617</v>
      </c>
      <c r="G79" s="71">
        <v>95.932669635839645</v>
      </c>
    </row>
    <row r="80" spans="2:7" x14ac:dyDescent="0.25">
      <c r="B80" s="144">
        <v>42460</v>
      </c>
      <c r="C80" s="71">
        <v>128.09190450547476</v>
      </c>
      <c r="D80" s="71">
        <v>113.37262330737387</v>
      </c>
      <c r="E80" s="71">
        <v>123.8105678579259</v>
      </c>
      <c r="F80" s="71">
        <v>94.879843060323694</v>
      </c>
      <c r="G80" s="71">
        <v>95.252650061780585</v>
      </c>
    </row>
    <row r="81" spans="2:7" x14ac:dyDescent="0.25">
      <c r="B81" s="144">
        <v>42489</v>
      </c>
      <c r="C81" s="71">
        <v>125.85537918871252</v>
      </c>
      <c r="D81" s="71">
        <v>112.88947883191281</v>
      </c>
      <c r="E81" s="71">
        <v>120.12716509537383</v>
      </c>
      <c r="F81" s="71">
        <v>93.25171117323822</v>
      </c>
      <c r="G81" s="71">
        <v>94.87627931079156</v>
      </c>
    </row>
    <row r="82" spans="2:7" x14ac:dyDescent="0.25">
      <c r="B82" s="144">
        <v>42521</v>
      </c>
      <c r="C82" s="71">
        <v>126.32324305186759</v>
      </c>
      <c r="D82" s="71">
        <v>111.24956970740104</v>
      </c>
      <c r="E82" s="71">
        <v>119.48037711028283</v>
      </c>
      <c r="F82" s="71">
        <v>94.694077337249141</v>
      </c>
      <c r="G82" s="71">
        <v>95.650754261085353</v>
      </c>
    </row>
    <row r="83" spans="2:7" x14ac:dyDescent="0.25">
      <c r="B83" s="144">
        <v>42551</v>
      </c>
      <c r="C83" s="71">
        <v>126.95249955523926</v>
      </c>
      <c r="D83" s="71">
        <v>113.70769122510728</v>
      </c>
      <c r="E83" s="71">
        <v>115.59964919973692</v>
      </c>
      <c r="F83" s="71">
        <v>93.748788524907923</v>
      </c>
      <c r="G83" s="71">
        <v>96.533315758254787</v>
      </c>
    </row>
    <row r="84" spans="2:7" x14ac:dyDescent="0.25">
      <c r="B84" s="144">
        <v>42580</v>
      </c>
      <c r="C84" s="71">
        <v>128.99493853940709</v>
      </c>
      <c r="D84" s="71">
        <v>122.90082141770611</v>
      </c>
      <c r="E84" s="71">
        <v>114.10874808156106</v>
      </c>
      <c r="F84" s="71">
        <v>94.982325216025146</v>
      </c>
      <c r="G84" s="71">
        <v>97.829281325140244</v>
      </c>
    </row>
    <row r="85" spans="2:7" x14ac:dyDescent="0.25">
      <c r="B85" s="144">
        <v>42613</v>
      </c>
      <c r="C85" s="71">
        <v>127.37170905845603</v>
      </c>
      <c r="D85" s="71">
        <v>123.31349206349205</v>
      </c>
      <c r="E85" s="71">
        <v>111.0611707958781</v>
      </c>
      <c r="F85" s="71">
        <v>93.967359626967166</v>
      </c>
      <c r="G85" s="71">
        <v>97.386968085106375</v>
      </c>
    </row>
    <row r="86" spans="2:7" x14ac:dyDescent="0.25">
      <c r="B86" s="144">
        <v>42643</v>
      </c>
      <c r="C86" s="71">
        <v>127.28083474538482</v>
      </c>
      <c r="D86" s="71">
        <v>122.90082141770611</v>
      </c>
      <c r="E86" s="71">
        <v>111.63122122341591</v>
      </c>
      <c r="F86" s="71">
        <v>94.186952288218123</v>
      </c>
      <c r="G86" s="71">
        <v>97.711807871914601</v>
      </c>
    </row>
    <row r="87" spans="2:7" x14ac:dyDescent="0.25">
      <c r="B87" s="144">
        <v>42674</v>
      </c>
      <c r="C87" s="71">
        <v>129.46298984034831</v>
      </c>
      <c r="D87" s="71">
        <v>131.01183719798928</v>
      </c>
      <c r="E87" s="71">
        <v>113.8456478842359</v>
      </c>
      <c r="F87" s="71">
        <v>95.479222189319927</v>
      </c>
      <c r="G87" s="71">
        <v>98.613074799703767</v>
      </c>
    </row>
    <row r="88" spans="2:7" x14ac:dyDescent="0.25">
      <c r="B88" s="144">
        <v>42704</v>
      </c>
      <c r="C88" s="71">
        <v>132.31967365102912</v>
      </c>
      <c r="D88" s="71">
        <v>129.88505747126436</v>
      </c>
      <c r="E88" s="71">
        <v>119.0857268142951</v>
      </c>
      <c r="F88" s="71">
        <v>96.402232409806643</v>
      </c>
      <c r="G88" s="71">
        <v>100.2463897063856</v>
      </c>
    </row>
    <row r="89" spans="2:7" x14ac:dyDescent="0.25">
      <c r="B89" s="144">
        <v>42734</v>
      </c>
      <c r="C89" s="71">
        <v>135.43366862782312</v>
      </c>
      <c r="D89" s="71">
        <v>129.5622193713919</v>
      </c>
      <c r="E89" s="71">
        <v>127.29664547248412</v>
      </c>
      <c r="F89" s="71">
        <v>98.663810689514492</v>
      </c>
      <c r="G89" s="71">
        <v>101.37735326688815</v>
      </c>
    </row>
    <row r="90" spans="2:7" x14ac:dyDescent="0.25">
      <c r="B90" s="144">
        <v>42766</v>
      </c>
      <c r="C90" s="71">
        <v>134.2488947417929</v>
      </c>
      <c r="D90" s="71">
        <v>130.7997409745831</v>
      </c>
      <c r="E90" s="71">
        <v>125.98114448585838</v>
      </c>
      <c r="F90" s="71">
        <v>97.500251990726753</v>
      </c>
      <c r="G90" s="71">
        <v>100.93722003996967</v>
      </c>
    </row>
    <row r="91" spans="2:7" x14ac:dyDescent="0.25">
      <c r="B91" s="144">
        <v>42794</v>
      </c>
      <c r="C91" s="71">
        <v>134.12273282586222</v>
      </c>
      <c r="D91" s="71">
        <v>129.39622037155669</v>
      </c>
      <c r="E91" s="71">
        <v>123.8653803990353</v>
      </c>
      <c r="F91" s="71">
        <v>96.894721025743777</v>
      </c>
      <c r="G91" s="71">
        <v>100.57680422989768</v>
      </c>
    </row>
    <row r="92" spans="2:7" x14ac:dyDescent="0.25">
      <c r="B92" s="144">
        <v>42825</v>
      </c>
      <c r="C92" s="71">
        <v>133.54542902591936</v>
      </c>
      <c r="D92" s="71">
        <v>130.87389649307525</v>
      </c>
      <c r="E92" s="71">
        <v>123.77768033326024</v>
      </c>
      <c r="F92" s="71">
        <v>96.943275205452011</v>
      </c>
      <c r="G92" s="71">
        <v>100.93026460859977</v>
      </c>
    </row>
    <row r="93" spans="2:7" x14ac:dyDescent="0.25">
      <c r="B93" s="144">
        <v>42853</v>
      </c>
      <c r="C93" s="71">
        <v>133.17159652887935</v>
      </c>
      <c r="D93" s="71">
        <v>127.79974691553304</v>
      </c>
      <c r="E93" s="71">
        <v>120.63144047358037</v>
      </c>
      <c r="F93" s="71">
        <v>96.817135421879698</v>
      </c>
      <c r="G93" s="71">
        <v>100.87465564738292</v>
      </c>
    </row>
    <row r="94" spans="2:7" x14ac:dyDescent="0.25">
      <c r="B94" s="144">
        <v>42886</v>
      </c>
      <c r="C94" s="71">
        <v>129.07660305688705</v>
      </c>
      <c r="D94" s="71">
        <v>125.05030181086518</v>
      </c>
      <c r="E94" s="71">
        <v>123.0541547906161</v>
      </c>
      <c r="F94" s="71">
        <v>95.385070505867276</v>
      </c>
      <c r="G94" s="71">
        <v>100.71512067661416</v>
      </c>
    </row>
    <row r="95" spans="2:7" x14ac:dyDescent="0.25">
      <c r="B95" s="144">
        <v>42916</v>
      </c>
      <c r="C95" s="71">
        <v>126.99768642107139</v>
      </c>
      <c r="D95" s="71">
        <v>126.11410286427844</v>
      </c>
      <c r="E95" s="71">
        <v>121.65095373821531</v>
      </c>
      <c r="F95" s="71">
        <v>93.612697183780114</v>
      </c>
      <c r="G95" s="71">
        <v>99.605576334580064</v>
      </c>
    </row>
    <row r="96" spans="2:7" x14ac:dyDescent="0.25">
      <c r="B96" s="144">
        <v>42947</v>
      </c>
      <c r="C96" s="71">
        <v>123.75997225112729</v>
      </c>
      <c r="D96" s="71">
        <v>124.30956227402106</v>
      </c>
      <c r="E96" s="71">
        <v>123.20762990572243</v>
      </c>
      <c r="F96" s="71">
        <v>92.866743471582197</v>
      </c>
      <c r="G96" s="71">
        <v>99.066621575921516</v>
      </c>
    </row>
    <row r="97" spans="2:7" x14ac:dyDescent="0.25">
      <c r="B97" s="144">
        <v>42978</v>
      </c>
      <c r="C97" s="71">
        <v>120.76493484515147</v>
      </c>
      <c r="D97" s="71">
        <v>124.71251061202437</v>
      </c>
      <c r="E97" s="71">
        <v>120.41219030914274</v>
      </c>
      <c r="F97" s="71">
        <v>93.368725868725875</v>
      </c>
      <c r="G97" s="71">
        <v>97.666199906648004</v>
      </c>
    </row>
    <row r="98" spans="2:7" x14ac:dyDescent="0.25">
      <c r="B98" s="144">
        <v>43007</v>
      </c>
      <c r="C98" s="71">
        <v>119.87233327733915</v>
      </c>
      <c r="D98" s="71">
        <v>121.35025533193151</v>
      </c>
      <c r="E98" s="71">
        <v>121.4755536066652</v>
      </c>
      <c r="F98" s="71">
        <v>93.099133782483165</v>
      </c>
      <c r="G98" s="71">
        <v>96.140466032162763</v>
      </c>
    </row>
    <row r="99" spans="2:7" x14ac:dyDescent="0.25">
      <c r="B99" s="144">
        <v>43039</v>
      </c>
      <c r="C99" s="71">
        <v>121.42249446996769</v>
      </c>
      <c r="D99" s="71">
        <v>122.40739337928946</v>
      </c>
      <c r="E99" s="71">
        <v>123.79960534970402</v>
      </c>
      <c r="F99" s="71">
        <v>95.000982125319197</v>
      </c>
      <c r="G99" s="71">
        <v>96.942219868952279</v>
      </c>
    </row>
    <row r="100" spans="2:7" x14ac:dyDescent="0.25">
      <c r="B100" s="144">
        <v>43069</v>
      </c>
      <c r="C100" s="71">
        <v>121.5258855585831</v>
      </c>
      <c r="D100" s="71">
        <v>122.1298465724435</v>
      </c>
      <c r="E100" s="71">
        <v>123.6790177592633</v>
      </c>
      <c r="F100" s="71">
        <v>95.88620142743855</v>
      </c>
      <c r="G100" s="71">
        <v>96.910149530236865</v>
      </c>
    </row>
    <row r="101" spans="2:7" x14ac:dyDescent="0.25">
      <c r="B101" s="144">
        <v>43098</v>
      </c>
      <c r="C101" s="71">
        <v>120.57109064796825</v>
      </c>
      <c r="D101" s="71">
        <v>120.55356609967171</v>
      </c>
      <c r="E101" s="71">
        <v>123.79960534970402</v>
      </c>
      <c r="F101" s="71">
        <v>95.469798657718115</v>
      </c>
      <c r="G101" s="71">
        <v>96.463382507903034</v>
      </c>
    </row>
    <row r="102" spans="2:7" x14ac:dyDescent="0.25">
      <c r="B102" s="144">
        <v>43131</v>
      </c>
      <c r="C102" s="71">
        <v>117.05076683342901</v>
      </c>
      <c r="D102" s="71">
        <v>116.97553206891558</v>
      </c>
      <c r="E102" s="71">
        <v>121.65095373821531</v>
      </c>
      <c r="F102" s="71">
        <v>92.955986930616959</v>
      </c>
      <c r="G102" s="71">
        <v>94.174757281553397</v>
      </c>
    </row>
    <row r="103" spans="2:7" x14ac:dyDescent="0.25">
      <c r="B103" s="144">
        <v>43159</v>
      </c>
      <c r="C103" s="71">
        <v>115.61892417368765</v>
      </c>
      <c r="D103" s="71">
        <v>115.73556797020484</v>
      </c>
      <c r="E103" s="71">
        <v>118.24161368121027</v>
      </c>
      <c r="F103" s="71">
        <v>90.401869158878498</v>
      </c>
      <c r="G103" s="71">
        <v>92.620462880991525</v>
      </c>
    </row>
    <row r="104" spans="2:7" x14ac:dyDescent="0.25">
      <c r="B104" s="144">
        <v>43189</v>
      </c>
      <c r="C104" s="73">
        <v>115.69390402075229</v>
      </c>
      <c r="D104" s="73">
        <v>115.61963365769891</v>
      </c>
      <c r="E104" s="73">
        <v>116.31221223415918</v>
      </c>
      <c r="F104" s="73">
        <v>91.713283398122698</v>
      </c>
      <c r="G104" s="73">
        <v>92.602895618638172</v>
      </c>
    </row>
    <row r="105" spans="2:7" x14ac:dyDescent="0.25">
      <c r="B105" s="144">
        <v>43220</v>
      </c>
      <c r="C105" s="73">
        <v>116.27831187876814</v>
      </c>
      <c r="D105" s="73">
        <v>114.85535574667706</v>
      </c>
      <c r="E105" s="73">
        <v>117.97851348388512</v>
      </c>
      <c r="F105" s="73">
        <v>93.685230024213098</v>
      </c>
      <c r="G105" s="73">
        <v>92.287820553210267</v>
      </c>
    </row>
    <row r="106" spans="2:7" x14ac:dyDescent="0.25">
      <c r="B106" s="144">
        <v>43251</v>
      </c>
      <c r="C106" s="73">
        <v>120.8160501142809</v>
      </c>
      <c r="D106" s="73">
        <v>120.05200594353637</v>
      </c>
      <c r="E106" s="73">
        <v>120.26967770225826</v>
      </c>
      <c r="F106" s="73">
        <v>96.459912245712019</v>
      </c>
      <c r="G106" s="73">
        <v>93.346504365559881</v>
      </c>
    </row>
    <row r="107" spans="2:7" x14ac:dyDescent="0.25">
      <c r="B107" s="144">
        <v>43280</v>
      </c>
      <c r="C107" s="73">
        <v>122.27553118574366</v>
      </c>
      <c r="D107" s="73">
        <v>121.64257753688648</v>
      </c>
      <c r="E107" s="73">
        <v>120.74106555579918</v>
      </c>
      <c r="F107" s="73">
        <v>95.781760570353498</v>
      </c>
      <c r="G107" s="73">
        <v>94.722886891288894</v>
      </c>
    </row>
    <row r="108" spans="2:7" x14ac:dyDescent="0.25">
      <c r="B108" s="144">
        <v>43312</v>
      </c>
      <c r="C108" s="73">
        <v>122.12904329967482</v>
      </c>
      <c r="D108" s="73">
        <v>122.70483711747285</v>
      </c>
      <c r="E108" s="73">
        <v>122.21004165753125</v>
      </c>
      <c r="F108" s="73">
        <v>96.191328560063653</v>
      </c>
      <c r="G108" s="73">
        <v>98.368032236400268</v>
      </c>
    </row>
    <row r="109" spans="2:7" x14ac:dyDescent="0.25">
      <c r="B109" s="144">
        <v>43343</v>
      </c>
      <c r="C109" s="73">
        <v>123.58850017319017</v>
      </c>
      <c r="D109" s="73">
        <v>125.48730294323209</v>
      </c>
      <c r="E109" s="73">
        <v>121.7167287875466</v>
      </c>
      <c r="F109" s="73">
        <v>95.554677467154008</v>
      </c>
      <c r="G109" s="73">
        <v>100.30130795042113</v>
      </c>
    </row>
    <row r="110" spans="2:7" x14ac:dyDescent="0.25">
      <c r="B110" s="144">
        <v>43371</v>
      </c>
      <c r="C110" s="73">
        <v>122.40137221269298</v>
      </c>
      <c r="D110" s="73">
        <v>123.76685049019606</v>
      </c>
      <c r="E110" s="73">
        <v>122.82394211795659</v>
      </c>
      <c r="F110" s="73">
        <v>93.667086278686952</v>
      </c>
      <c r="G110" s="73">
        <v>100.44575504046082</v>
      </c>
    </row>
    <row r="111" spans="2:7" x14ac:dyDescent="0.25">
      <c r="B111" s="144">
        <v>43404</v>
      </c>
      <c r="C111" s="73">
        <v>124.30972911767269</v>
      </c>
      <c r="D111" s="73">
        <v>124.22355473554734</v>
      </c>
      <c r="E111" s="73">
        <v>123.65709274281956</v>
      </c>
      <c r="F111" s="73">
        <v>96.162640421513089</v>
      </c>
      <c r="G111" s="73">
        <v>101.37033704754653</v>
      </c>
    </row>
    <row r="112" spans="2:7" x14ac:dyDescent="0.25">
      <c r="B112" s="144">
        <v>43434</v>
      </c>
      <c r="C112" s="73">
        <v>125.61168808308396</v>
      </c>
      <c r="D112" s="73">
        <v>125.28298961079236</v>
      </c>
      <c r="E112" s="73">
        <v>124.28195571146678</v>
      </c>
      <c r="F112" s="73">
        <v>96.80744595676542</v>
      </c>
      <c r="G112" s="73">
        <v>101.63763791548124</v>
      </c>
    </row>
    <row r="113" spans="2:7" x14ac:dyDescent="0.25">
      <c r="B113" s="144">
        <v>43465</v>
      </c>
      <c r="C113" s="73">
        <v>125.45710267229255</v>
      </c>
      <c r="D113" s="73">
        <v>127.62814943527366</v>
      </c>
      <c r="E113" s="73">
        <v>122.95549221661916</v>
      </c>
      <c r="F113" s="73">
        <v>95.952782462057343</v>
      </c>
      <c r="G113" s="73">
        <v>100.84687413935553</v>
      </c>
    </row>
    <row r="114" spans="2:7" x14ac:dyDescent="0.25">
      <c r="B114" s="144">
        <v>43496</v>
      </c>
      <c r="C114" s="73">
        <v>124.97373029772332</v>
      </c>
      <c r="D114" s="73">
        <v>125.27327699821689</v>
      </c>
      <c r="E114" s="73">
        <v>119.48037711028283</v>
      </c>
      <c r="F114" s="73">
        <v>95.687011573845098</v>
      </c>
      <c r="G114" s="73">
        <v>99.483800855803835</v>
      </c>
    </row>
    <row r="115" spans="2:7" x14ac:dyDescent="0.25">
      <c r="B115" s="144">
        <v>43524</v>
      </c>
      <c r="C115" s="73">
        <v>125.78882425524414</v>
      </c>
      <c r="D115" s="73">
        <v>124.19491199754056</v>
      </c>
      <c r="E115" s="73">
        <v>121.09186581889936</v>
      </c>
      <c r="F115" s="73">
        <v>96.904427970346632</v>
      </c>
      <c r="G115" s="73">
        <v>98.712764523520661</v>
      </c>
    </row>
    <row r="116" spans="2:7" x14ac:dyDescent="0.25">
      <c r="B116" s="144">
        <v>43553</v>
      </c>
      <c r="C116" s="73">
        <v>126.31206301442607</v>
      </c>
      <c r="D116" s="73">
        <v>122.66757762089122</v>
      </c>
      <c r="E116" s="73">
        <v>121.83731637798729</v>
      </c>
      <c r="F116" s="73">
        <v>96.759027708312502</v>
      </c>
      <c r="G116" s="73">
        <v>98.335011748909025</v>
      </c>
    </row>
    <row r="117" spans="2:7" x14ac:dyDescent="0.25">
      <c r="B117" s="144">
        <v>43585</v>
      </c>
      <c r="C117" s="73">
        <v>127.05421525861303</v>
      </c>
      <c r="D117" s="73">
        <v>124.03285231808412</v>
      </c>
      <c r="E117" s="73">
        <v>122.44025433019074</v>
      </c>
      <c r="F117" s="73">
        <v>97.559253656076635</v>
      </c>
      <c r="G117" s="73">
        <v>98.381246641590536</v>
      </c>
    </row>
    <row r="118" spans="2:7" x14ac:dyDescent="0.25">
      <c r="B118" s="144">
        <v>43616</v>
      </c>
      <c r="C118" s="73">
        <v>127.62228382366089</v>
      </c>
      <c r="D118" s="73">
        <v>125.83910910365236</v>
      </c>
      <c r="E118" s="73">
        <v>120.56566542424906</v>
      </c>
      <c r="F118" s="73">
        <v>97.756442647801904</v>
      </c>
      <c r="G118" s="73">
        <v>100.40444200712915</v>
      </c>
    </row>
    <row r="119" spans="2:7" x14ac:dyDescent="0.25">
      <c r="B119" s="144">
        <v>43644</v>
      </c>
      <c r="C119" s="73">
        <v>126.34560906515581</v>
      </c>
      <c r="D119" s="73">
        <v>127.48717948717947</v>
      </c>
      <c r="E119" s="73">
        <v>118.47182635386977</v>
      </c>
      <c r="F119" s="73">
        <v>95.554677467154008</v>
      </c>
      <c r="G119" s="73">
        <v>101.04863746119351</v>
      </c>
    </row>
    <row r="120" spans="2:7" x14ac:dyDescent="0.25">
      <c r="B120" s="144">
        <v>43677</v>
      </c>
      <c r="C120" s="73">
        <v>127.28083474538482</v>
      </c>
      <c r="D120" s="73">
        <v>129.64537869062903</v>
      </c>
      <c r="E120" s="73">
        <v>118.66915150186364</v>
      </c>
      <c r="F120" s="73">
        <v>95.564117763287896</v>
      </c>
      <c r="G120" s="73">
        <v>100.74975925161644</v>
      </c>
    </row>
    <row r="121" spans="2:7" x14ac:dyDescent="0.25">
      <c r="B121" s="144">
        <v>43707</v>
      </c>
      <c r="C121" s="73">
        <v>128.32224420068331</v>
      </c>
      <c r="D121" s="73">
        <v>132.97399605003289</v>
      </c>
      <c r="E121" s="73">
        <v>116.44376233282175</v>
      </c>
      <c r="F121" s="73">
        <v>94.694077337249141</v>
      </c>
      <c r="G121" s="73">
        <v>103.46849392483752</v>
      </c>
    </row>
    <row r="122" spans="2:7" x14ac:dyDescent="0.25">
      <c r="B122" s="144">
        <v>43738</v>
      </c>
      <c r="C122" s="73">
        <v>129.6511627906977</v>
      </c>
      <c r="D122" s="73">
        <v>130.78915418858762</v>
      </c>
      <c r="E122" s="73">
        <v>117.85792589344443</v>
      </c>
      <c r="F122" s="73">
        <v>95.8387000891707</v>
      </c>
      <c r="G122" s="73">
        <v>104.25653071392979</v>
      </c>
    </row>
    <row r="123" spans="2:7" x14ac:dyDescent="0.25">
      <c r="B123" s="144">
        <v>43769</v>
      </c>
      <c r="C123" s="73">
        <v>129.07660305688705</v>
      </c>
      <c r="D123" s="73">
        <v>127.63823064770932</v>
      </c>
      <c r="E123" s="73">
        <v>118.58145143608859</v>
      </c>
      <c r="F123" s="73">
        <v>96.067136756380989</v>
      </c>
      <c r="G123" s="73">
        <v>103.93102958915772</v>
      </c>
    </row>
    <row r="124" spans="2:7" x14ac:dyDescent="0.25">
      <c r="B124" s="144">
        <v>43798</v>
      </c>
      <c r="C124" s="73">
        <v>129.19344618448449</v>
      </c>
      <c r="D124" s="73">
        <v>125.41912449549828</v>
      </c>
      <c r="E124" s="73">
        <v>119.39267704450778</v>
      </c>
      <c r="F124" s="73">
        <v>96.076678585617813</v>
      </c>
      <c r="G124" s="73">
        <v>102.8364810784245</v>
      </c>
    </row>
    <row r="125" spans="2:7" x14ac:dyDescent="0.25">
      <c r="B125" s="144">
        <v>43830</v>
      </c>
      <c r="C125" s="73">
        <v>128.4146122008278</v>
      </c>
      <c r="D125" s="73">
        <v>123.36998014964115</v>
      </c>
      <c r="E125" s="73">
        <v>119.6119272089454</v>
      </c>
      <c r="F125" s="73">
        <v>95.000982125319197</v>
      </c>
      <c r="G125" s="73">
        <v>102.69948113869023</v>
      </c>
    </row>
    <row r="126" spans="2:7" x14ac:dyDescent="0.25">
      <c r="B126" s="144">
        <v>43861</v>
      </c>
      <c r="C126" s="73">
        <v>128.53025936599423</v>
      </c>
      <c r="D126" s="73">
        <v>123.49254871990829</v>
      </c>
      <c r="E126" s="73">
        <v>119.79828984871739</v>
      </c>
      <c r="F126" s="73">
        <v>93.776054289869109</v>
      </c>
      <c r="G126" s="73">
        <v>101.29322268326418</v>
      </c>
    </row>
    <row r="127" spans="2:7" x14ac:dyDescent="0.25">
      <c r="B127" s="144">
        <v>43889</v>
      </c>
      <c r="C127" s="73">
        <v>130.86374472767284</v>
      </c>
      <c r="D127" s="73">
        <v>124.74139262004012</v>
      </c>
      <c r="E127" s="73">
        <v>120.62047796535849</v>
      </c>
      <c r="F127" s="73">
        <v>94.453666634117766</v>
      </c>
      <c r="G127" s="73">
        <v>102.48390708088442</v>
      </c>
    </row>
    <row r="128" spans="2:7" x14ac:dyDescent="0.25">
      <c r="B128" s="144">
        <v>43921</v>
      </c>
      <c r="C128" s="73">
        <v>129.00659857181594</v>
      </c>
      <c r="D128" s="73">
        <v>130.76798575706076</v>
      </c>
      <c r="E128" s="73">
        <v>118.05525104143828</v>
      </c>
      <c r="F128" s="73">
        <v>92.671009771986974</v>
      </c>
      <c r="G128" s="73">
        <v>102.84370172728549</v>
      </c>
    </row>
    <row r="129" spans="2:7" x14ac:dyDescent="0.25">
      <c r="B129" s="144">
        <v>43951</v>
      </c>
      <c r="C129" s="73">
        <v>131.28507037071108</v>
      </c>
      <c r="D129" s="73">
        <v>130.125624094057</v>
      </c>
      <c r="E129" s="73">
        <v>118.17583863187897</v>
      </c>
      <c r="F129" s="73">
        <v>93.857946827091027</v>
      </c>
      <c r="G129" s="73">
        <v>103.57092349031254</v>
      </c>
    </row>
    <row r="130" spans="2:7" x14ac:dyDescent="0.25">
      <c r="B130" s="144">
        <v>43980</v>
      </c>
      <c r="C130" s="73">
        <v>130.86374472767284</v>
      </c>
      <c r="D130" s="73">
        <v>131.41672088484057</v>
      </c>
      <c r="E130" s="73">
        <v>117.54001315500986</v>
      </c>
      <c r="F130" s="73">
        <v>93.766963939511442</v>
      </c>
      <c r="G130" s="73">
        <v>104.15274123586715</v>
      </c>
    </row>
    <row r="131" spans="2:7" x14ac:dyDescent="0.25">
      <c r="B131" s="145">
        <v>44012</v>
      </c>
      <c r="C131" s="73">
        <v>126.77207319239653</v>
      </c>
      <c r="D131" s="73">
        <v>128.99337431148717</v>
      </c>
      <c r="E131" s="73">
        <v>117.96755097566323</v>
      </c>
      <c r="F131" s="73">
        <v>92.062434567431254</v>
      </c>
      <c r="G131" s="73">
        <v>103.7543387405256</v>
      </c>
    </row>
    <row r="132" spans="2:7" x14ac:dyDescent="0.25">
      <c r="B132" s="145">
        <v>44043</v>
      </c>
      <c r="C132" s="73">
        <v>124.39640896016735</v>
      </c>
      <c r="D132" s="73">
        <v>127.37663566135897</v>
      </c>
      <c r="E132" s="73">
        <v>116.9918877439158</v>
      </c>
      <c r="F132" s="73">
        <v>90.292168393540564</v>
      </c>
      <c r="G132" s="73">
        <v>102.64190609670638</v>
      </c>
    </row>
    <row r="133" spans="2:7" x14ac:dyDescent="0.25">
      <c r="B133" s="145">
        <v>44074</v>
      </c>
      <c r="C133" s="73">
        <v>120.64243448858834</v>
      </c>
      <c r="D133" s="73">
        <v>123.01309378806332</v>
      </c>
      <c r="E133" s="73">
        <v>116.25739969304978</v>
      </c>
      <c r="F133" s="73">
        <v>88.040411395285332</v>
      </c>
      <c r="G133" s="73">
        <v>101.47568241651655</v>
      </c>
    </row>
    <row r="134" spans="2:7" x14ac:dyDescent="0.25">
      <c r="B134" s="145">
        <v>44104</v>
      </c>
      <c r="C134" s="73">
        <v>121.082548570459</v>
      </c>
      <c r="D134" s="73">
        <v>124.72213646187093</v>
      </c>
      <c r="E134" s="73">
        <v>115.77504933128699</v>
      </c>
      <c r="F134" s="73">
        <v>88.515739385065885</v>
      </c>
      <c r="G134" s="73">
        <v>99.788799563973299</v>
      </c>
    </row>
    <row r="135" spans="2:7" x14ac:dyDescent="0.25">
      <c r="B135" s="145">
        <v>44134</v>
      </c>
      <c r="C135" s="73">
        <v>121.28834877198943</v>
      </c>
      <c r="D135" s="73">
        <v>124.51071043304051</v>
      </c>
      <c r="E135" s="73">
        <v>115.33654900241174</v>
      </c>
      <c r="F135" s="73">
        <v>88.273407556123388</v>
      </c>
      <c r="G135" s="73">
        <v>98.189984581350132</v>
      </c>
    </row>
    <row r="136" spans="2:7" x14ac:dyDescent="0.25">
      <c r="B136" s="145">
        <v>44165</v>
      </c>
      <c r="C136" s="73">
        <v>120.57109064796825</v>
      </c>
      <c r="D136" s="73">
        <v>122.26846246973363</v>
      </c>
      <c r="E136" s="73">
        <v>114.45954834466126</v>
      </c>
      <c r="F136" s="73">
        <v>88.120615833105603</v>
      </c>
      <c r="G136" s="73">
        <v>96.718172213417859</v>
      </c>
    </row>
    <row r="137" spans="2:7" x14ac:dyDescent="0.25">
      <c r="B137" s="145">
        <v>44196</v>
      </c>
      <c r="C137" s="73">
        <v>117.24307894520661</v>
      </c>
      <c r="D137" s="73">
        <v>120.11447260834014</v>
      </c>
      <c r="E137" s="73">
        <v>113.74698531023898</v>
      </c>
      <c r="F137" s="73">
        <v>85.921122757150485</v>
      </c>
      <c r="G137" s="73">
        <v>95.794637017658587</v>
      </c>
    </row>
    <row r="138" spans="2:7" x14ac:dyDescent="0.25">
      <c r="B138" s="145">
        <v>44225</v>
      </c>
      <c r="C138" s="73">
        <v>117.2334483325119</v>
      </c>
      <c r="D138" s="73">
        <v>118.43301084725886</v>
      </c>
      <c r="E138" s="73">
        <v>113.70313527735145</v>
      </c>
      <c r="F138" s="73">
        <v>85.768753325057645</v>
      </c>
      <c r="G138" s="73">
        <v>94.75965581936984</v>
      </c>
    </row>
    <row r="139" spans="2:7" x14ac:dyDescent="0.25">
      <c r="B139" s="145">
        <v>44253</v>
      </c>
      <c r="C139" s="73">
        <v>117.99917321207111</v>
      </c>
      <c r="D139" s="73">
        <v>116.5200461494087</v>
      </c>
      <c r="E139" s="73">
        <v>115.51194913396185</v>
      </c>
      <c r="F139" s="73">
        <v>86.839034024598277</v>
      </c>
      <c r="G139" s="73">
        <v>94.64943457189014</v>
      </c>
    </row>
    <row r="140" spans="2:7" x14ac:dyDescent="0.25">
      <c r="B140" s="145">
        <v>44286</v>
      </c>
      <c r="C140" s="73">
        <v>119.93277310924371</v>
      </c>
      <c r="D140" s="73">
        <v>116.57889041194719</v>
      </c>
      <c r="E140" s="73">
        <v>119.18438938829203</v>
      </c>
      <c r="F140" s="73">
        <v>89.939562993956315</v>
      </c>
      <c r="G140" s="73">
        <v>95.37670117861559</v>
      </c>
    </row>
    <row r="141" spans="2:7" x14ac:dyDescent="0.25">
      <c r="B141" s="144">
        <v>44316</v>
      </c>
      <c r="C141" s="73">
        <v>119.22145184195139</v>
      </c>
      <c r="D141" s="73">
        <v>116.73047749765222</v>
      </c>
      <c r="E141" s="73">
        <v>119.53518965139224</v>
      </c>
      <c r="F141" s="73">
        <v>89.14385770896692</v>
      </c>
      <c r="G141" s="73">
        <v>95.457507820646498</v>
      </c>
    </row>
    <row r="142" spans="2:7" x14ac:dyDescent="0.25">
      <c r="B142" s="144">
        <v>44347</v>
      </c>
      <c r="C142" s="73">
        <v>117.48435956536053</v>
      </c>
      <c r="D142" s="73">
        <v>114.70045428733673</v>
      </c>
      <c r="E142" s="73">
        <v>119.65577724183294</v>
      </c>
      <c r="F142" s="73">
        <v>87.293565562674843</v>
      </c>
      <c r="G142" s="73">
        <v>94.065891721790507</v>
      </c>
    </row>
    <row r="143" spans="2:7" x14ac:dyDescent="0.25">
      <c r="B143" s="144">
        <v>44377</v>
      </c>
      <c r="C143" s="73">
        <v>118.53820598006646</v>
      </c>
      <c r="D143" s="73">
        <v>115.25677603423681</v>
      </c>
      <c r="E143" s="73">
        <v>120.75202806402106</v>
      </c>
      <c r="F143" s="73">
        <v>87.848515121242414</v>
      </c>
      <c r="G143" s="73">
        <v>94.138440773828648</v>
      </c>
    </row>
    <row r="144" spans="2:7" x14ac:dyDescent="0.25">
      <c r="B144" s="144">
        <v>44407</v>
      </c>
      <c r="C144" s="73">
        <v>120.69344608879491</v>
      </c>
      <c r="D144" s="73">
        <v>116.99247031566753</v>
      </c>
      <c r="E144" s="73">
        <v>120.83972812979611</v>
      </c>
      <c r="F144" s="73">
        <v>88.726839112089522</v>
      </c>
      <c r="G144" s="73">
        <v>94.857845994430406</v>
      </c>
    </row>
    <row r="145" spans="2:7" x14ac:dyDescent="0.25">
      <c r="B145" s="144">
        <v>44439</v>
      </c>
      <c r="C145" s="73">
        <v>121.27804214819851</v>
      </c>
      <c r="D145" s="73">
        <v>117.12815308785156</v>
      </c>
      <c r="E145" s="73">
        <v>120.41219030914274</v>
      </c>
      <c r="F145" s="73">
        <v>88.467166636180721</v>
      </c>
      <c r="G145" s="73">
        <v>94.87627931079156</v>
      </c>
    </row>
    <row r="146" spans="2:7" x14ac:dyDescent="0.25">
      <c r="B146" s="144">
        <v>44469</v>
      </c>
      <c r="C146" s="73">
        <v>121.30896727581808</v>
      </c>
      <c r="D146" s="73">
        <v>117.69975963289387</v>
      </c>
      <c r="E146" s="73">
        <v>120.77395308046481</v>
      </c>
      <c r="F146" s="73">
        <v>89.27549607752654</v>
      </c>
      <c r="G146" s="73">
        <v>94.563884046742842</v>
      </c>
    </row>
    <row r="147" spans="2:7" x14ac:dyDescent="0.25">
      <c r="B147" s="144">
        <v>44498</v>
      </c>
      <c r="C147" s="73">
        <v>123.04509009397364</v>
      </c>
      <c r="D147" s="73">
        <v>118.02644072748521</v>
      </c>
      <c r="E147" s="73">
        <v>124.06270554702917</v>
      </c>
      <c r="F147" s="73">
        <v>89.267257290513129</v>
      </c>
      <c r="G147" s="73">
        <v>93.915106437548104</v>
      </c>
    </row>
    <row r="148" spans="2:7" x14ac:dyDescent="0.25">
      <c r="B148" s="144">
        <v>44530</v>
      </c>
      <c r="C148" s="73">
        <v>125.10518934081345</v>
      </c>
      <c r="D148" s="73">
        <v>120.13233216861198</v>
      </c>
      <c r="E148" s="73">
        <v>125.03836877877659</v>
      </c>
      <c r="F148" s="73">
        <v>89.176730893334565</v>
      </c>
      <c r="G148" s="73">
        <v>93.591054313099036</v>
      </c>
    </row>
    <row r="149" spans="2:7" x14ac:dyDescent="0.25">
      <c r="B149" s="144">
        <v>44561</v>
      </c>
      <c r="C149" s="73">
        <v>126.22269390642964</v>
      </c>
      <c r="D149" s="73">
        <v>121.33203183661207</v>
      </c>
      <c r="E149" s="73">
        <v>124.89585617189213</v>
      </c>
      <c r="F149" s="73">
        <v>89.020798822013631</v>
      </c>
      <c r="G149" s="73">
        <v>93.292993630573235</v>
      </c>
    </row>
    <row r="150" spans="2:7" x14ac:dyDescent="0.25">
      <c r="B150" s="144">
        <v>44592</v>
      </c>
      <c r="C150" s="73">
        <v>126.10001767096661</v>
      </c>
      <c r="D150" s="73">
        <v>119.20182944821482</v>
      </c>
      <c r="E150" s="73">
        <v>125.91536943652709</v>
      </c>
      <c r="F150" s="73">
        <v>88.914422281459693</v>
      </c>
      <c r="G150" s="73">
        <v>93.085478233238007</v>
      </c>
    </row>
    <row r="151" spans="2:7" x14ac:dyDescent="0.25">
      <c r="B151" s="144">
        <v>44620</v>
      </c>
      <c r="C151" s="73">
        <v>125.81100141043724</v>
      </c>
      <c r="D151" s="73">
        <v>119.36031910178755</v>
      </c>
      <c r="E151" s="73">
        <v>126.3209822407367</v>
      </c>
      <c r="F151" s="73">
        <v>89.217856484043537</v>
      </c>
      <c r="G151" s="73">
        <v>92.849445324881145</v>
      </c>
    </row>
    <row r="152" spans="2:7" x14ac:dyDescent="0.25">
      <c r="B152" s="144">
        <v>44651</v>
      </c>
      <c r="C152" s="73">
        <v>129.55700798838055</v>
      </c>
      <c r="D152" s="73">
        <v>122.74211925560196</v>
      </c>
      <c r="E152" s="73">
        <v>130.12497259372947</v>
      </c>
      <c r="F152" s="73">
        <v>89.906125104563614</v>
      </c>
      <c r="G152" s="73">
        <v>92.937817258883243</v>
      </c>
    </row>
    <row r="153" spans="2:7" x14ac:dyDescent="0.25">
      <c r="B153" s="139">
        <v>44680</v>
      </c>
      <c r="C153" s="76">
        <v>132.14814814814815</v>
      </c>
      <c r="D153" s="76">
        <v>124.9439418541715</v>
      </c>
      <c r="E153" s="76">
        <v>138.57706643279982</v>
      </c>
      <c r="F153" s="76">
        <v>91.461800302571845</v>
      </c>
      <c r="G153" s="76">
        <v>94.296014935942836</v>
      </c>
    </row>
    <row r="154" spans="2:7" x14ac:dyDescent="0.25">
      <c r="B154" s="72"/>
      <c r="C154" s="73"/>
      <c r="D154" s="73"/>
      <c r="E154" s="73"/>
      <c r="F154" s="73"/>
      <c r="G154" s="73"/>
    </row>
    <row r="155" spans="2:7" x14ac:dyDescent="0.25">
      <c r="B155" s="78" t="s">
        <v>43</v>
      </c>
    </row>
    <row r="156" spans="2:7" x14ac:dyDescent="0.25">
      <c r="B156" s="78" t="s">
        <v>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dimension ref="B2:Q18"/>
  <sheetViews>
    <sheetView workbookViewId="0"/>
  </sheetViews>
  <sheetFormatPr defaultColWidth="9.140625" defaultRowHeight="15" x14ac:dyDescent="0.25"/>
  <cols>
    <col min="1" max="1" width="9.140625" style="36"/>
    <col min="2" max="2" width="29.140625" style="36" customWidth="1"/>
    <col min="3" max="4" width="9.140625" style="36" customWidth="1"/>
    <col min="5" max="16384" width="9.140625" style="36"/>
  </cols>
  <sheetData>
    <row r="2" spans="2:17" ht="15.75" x14ac:dyDescent="0.25">
      <c r="B2" s="6" t="s">
        <v>135</v>
      </c>
      <c r="C2" s="6"/>
    </row>
    <row r="3" spans="2:17" x14ac:dyDescent="0.25">
      <c r="B3" s="79" t="s">
        <v>44</v>
      </c>
      <c r="C3" s="79"/>
    </row>
    <row r="5" spans="2:17" x14ac:dyDescent="0.25">
      <c r="B5" s="53"/>
      <c r="C5" s="147" t="s">
        <v>1</v>
      </c>
      <c r="D5" s="147" t="s">
        <v>2</v>
      </c>
      <c r="E5" s="147" t="s">
        <v>3</v>
      </c>
      <c r="F5" s="147" t="s">
        <v>4</v>
      </c>
      <c r="G5" s="147" t="s">
        <v>5</v>
      </c>
      <c r="H5" s="147" t="s">
        <v>6</v>
      </c>
      <c r="I5" s="147" t="s">
        <v>7</v>
      </c>
      <c r="J5" s="147" t="s">
        <v>45</v>
      </c>
      <c r="K5" s="147" t="s">
        <v>46</v>
      </c>
      <c r="L5" s="147" t="s">
        <v>47</v>
      </c>
      <c r="M5" s="147" t="s">
        <v>68</v>
      </c>
      <c r="N5" s="147" t="s">
        <v>12</v>
      </c>
      <c r="O5" s="147">
        <v>2020</v>
      </c>
      <c r="P5" s="146">
        <v>2021</v>
      </c>
      <c r="Q5" s="146" t="s">
        <v>87</v>
      </c>
    </row>
    <row r="6" spans="2:17" x14ac:dyDescent="0.25">
      <c r="B6" s="65" t="s">
        <v>128</v>
      </c>
      <c r="C6" s="148">
        <v>1.7846289697570741</v>
      </c>
      <c r="D6" s="149">
        <v>-7.2535677546519981</v>
      </c>
      <c r="E6" s="149">
        <v>-1.2229990876819254</v>
      </c>
      <c r="F6" s="149">
        <v>-0.12568434181762123</v>
      </c>
      <c r="G6" s="149">
        <v>-2.2452929335441252</v>
      </c>
      <c r="H6" s="149">
        <v>-0.36234769179806592</v>
      </c>
      <c r="I6" s="149">
        <v>-0.35241835019309042</v>
      </c>
      <c r="J6" s="149">
        <v>2.4069135624062712</v>
      </c>
      <c r="K6" s="149">
        <v>3.5324322320741715</v>
      </c>
      <c r="L6" s="149">
        <v>3.414092259655078</v>
      </c>
      <c r="M6" s="148">
        <v>2.9000095990043206</v>
      </c>
      <c r="N6" s="148">
        <v>3.4819456033967811</v>
      </c>
      <c r="O6" s="148">
        <v>-8.0997844112003889</v>
      </c>
      <c r="P6" s="112">
        <v>10.448900286654663</v>
      </c>
      <c r="Q6" s="112">
        <v>3.2306959299498885</v>
      </c>
    </row>
    <row r="7" spans="2:17" x14ac:dyDescent="0.25">
      <c r="B7" s="99" t="s">
        <v>129</v>
      </c>
      <c r="C7" s="80">
        <v>1.6901087432536042</v>
      </c>
      <c r="D7" s="80">
        <v>-5.3037218256189744</v>
      </c>
      <c r="E7" s="80">
        <v>-0.87632564239749056</v>
      </c>
      <c r="F7" s="80">
        <v>0.59187279282971228</v>
      </c>
      <c r="G7" s="80">
        <v>-1.402357566693498</v>
      </c>
      <c r="H7" s="80">
        <v>-0.9571818782294037</v>
      </c>
      <c r="I7" s="80">
        <v>-1.5126715867389848</v>
      </c>
      <c r="J7" s="80">
        <v>0.10228570381436509</v>
      </c>
      <c r="K7" s="80">
        <v>1.7458063378060005</v>
      </c>
      <c r="L7" s="80">
        <v>1.7969302099328732</v>
      </c>
      <c r="M7" s="80">
        <v>1.912056041084252</v>
      </c>
      <c r="N7" s="80">
        <v>2.324688138555016</v>
      </c>
      <c r="O7" s="80">
        <v>-3.0383697900353237</v>
      </c>
      <c r="P7" s="111">
        <v>5.8644616206702702</v>
      </c>
      <c r="Q7" s="111">
        <v>1.5420155866471452</v>
      </c>
    </row>
    <row r="8" spans="2:17" x14ac:dyDescent="0.25">
      <c r="B8" s="65" t="s">
        <v>49</v>
      </c>
      <c r="C8" s="80">
        <v>-0.17514978372084775</v>
      </c>
      <c r="D8" s="80">
        <v>0.42854301943846901</v>
      </c>
      <c r="E8" s="80">
        <v>-4.5829056023683541E-2</v>
      </c>
      <c r="F8" s="80">
        <v>0.26935256889415887</v>
      </c>
      <c r="G8" s="80">
        <v>-0.18334542198579007</v>
      </c>
      <c r="H8" s="80">
        <v>0.157160546868822</v>
      </c>
      <c r="I8" s="80">
        <v>0.27842480846341477</v>
      </c>
      <c r="J8" s="80">
        <v>-0.1894226514851422</v>
      </c>
      <c r="K8" s="80">
        <v>0.21258844215028885</v>
      </c>
      <c r="L8" s="80">
        <v>0.44599014182525754</v>
      </c>
      <c r="M8" s="80">
        <v>0.50101417514268221</v>
      </c>
      <c r="N8" s="80">
        <v>0.67153099324770249</v>
      </c>
      <c r="O8" s="80">
        <v>0.85048860931047998</v>
      </c>
      <c r="P8" s="111">
        <v>0.71547867161679357</v>
      </c>
      <c r="Q8" s="111">
        <v>0.59420478098895846</v>
      </c>
    </row>
    <row r="9" spans="2:17" x14ac:dyDescent="0.25">
      <c r="B9" s="65" t="s">
        <v>130</v>
      </c>
      <c r="C9" s="80">
        <v>2.6261632503416799</v>
      </c>
      <c r="D9" s="80">
        <v>-4.1208407493238735</v>
      </c>
      <c r="E9" s="80">
        <v>-3.5137617556302274</v>
      </c>
      <c r="F9" s="80">
        <v>-0.77953190644320713</v>
      </c>
      <c r="G9" s="80">
        <v>-0.92010735247742925</v>
      </c>
      <c r="H9" s="80">
        <v>0.18629129236887276</v>
      </c>
      <c r="I9" s="80">
        <v>-0.4460958548213585</v>
      </c>
      <c r="J9" s="80">
        <v>1.5985670588302543</v>
      </c>
      <c r="K9" s="80">
        <v>0.95581927123876165</v>
      </c>
      <c r="L9" s="80">
        <v>0.29666905664053222</v>
      </c>
      <c r="M9" s="80">
        <v>0.74928627329096908</v>
      </c>
      <c r="N9" s="80">
        <v>1.9727174328347299</v>
      </c>
      <c r="O9" s="80">
        <v>-1.3099716562234018</v>
      </c>
      <c r="P9" s="111">
        <v>1.6918412985128779</v>
      </c>
      <c r="Q9" s="111">
        <v>1.3915564617700584</v>
      </c>
    </row>
    <row r="10" spans="2:17" x14ac:dyDescent="0.25">
      <c r="B10" s="65" t="s">
        <v>50</v>
      </c>
      <c r="C10" s="80">
        <v>0.20451528787029666</v>
      </c>
      <c r="D10" s="80">
        <v>-2.6825339174932017</v>
      </c>
      <c r="E10" s="80">
        <v>-0.46421231375845468</v>
      </c>
      <c r="F10" s="80">
        <v>-8.0723025340714225E-2</v>
      </c>
      <c r="G10" s="80">
        <v>-0.1256224715665514</v>
      </c>
      <c r="H10" s="80">
        <v>0.58118930307527761</v>
      </c>
      <c r="I10" s="80">
        <v>-0.14445099088346114</v>
      </c>
      <c r="J10" s="80">
        <v>0.51906162066314865</v>
      </c>
      <c r="K10" s="80">
        <v>0.26412604612118434</v>
      </c>
      <c r="L10" s="80">
        <v>1.5090729130931746</v>
      </c>
      <c r="M10" s="80">
        <v>1.5596652914859097</v>
      </c>
      <c r="N10" s="80">
        <v>-1.5878971443656074</v>
      </c>
      <c r="O10" s="80">
        <v>0.67086605928290732</v>
      </c>
      <c r="P10" s="111">
        <v>-4.6459584490080381</v>
      </c>
      <c r="Q10" s="111">
        <v>-0.19562833732619467</v>
      </c>
    </row>
    <row r="11" spans="2:17" x14ac:dyDescent="0.25">
      <c r="B11" s="65" t="s">
        <v>131</v>
      </c>
      <c r="C11" s="80">
        <v>-0.79483757444689229</v>
      </c>
      <c r="D11" s="80">
        <v>-4.9963649310879008</v>
      </c>
      <c r="E11" s="80">
        <v>2.5228798912512733</v>
      </c>
      <c r="F11" s="80">
        <v>0.82480604167227767</v>
      </c>
      <c r="G11" s="80">
        <v>-0.55897007136851284</v>
      </c>
      <c r="H11" s="80">
        <v>0.9688979022780666</v>
      </c>
      <c r="I11" s="80">
        <v>2.9472175440581792</v>
      </c>
      <c r="J11" s="80">
        <v>4.4243693127773067</v>
      </c>
      <c r="K11" s="80">
        <v>3.2269905561762515</v>
      </c>
      <c r="L11" s="80">
        <v>3.2368447937352518</v>
      </c>
      <c r="M11" s="80">
        <v>1.826086024120489</v>
      </c>
      <c r="N11" s="80">
        <v>3.3877192985321098</v>
      </c>
      <c r="O11" s="80">
        <v>-11.532635137239803</v>
      </c>
      <c r="P11" s="111">
        <v>13.996957750004196</v>
      </c>
      <c r="Q11" s="111">
        <v>3.003995613920881</v>
      </c>
    </row>
    <row r="12" spans="2:17" x14ac:dyDescent="0.25">
      <c r="B12" s="14" t="s">
        <v>132</v>
      </c>
      <c r="C12" s="80">
        <v>-1.7661709535407664</v>
      </c>
      <c r="D12" s="80">
        <v>9.4213506494334833</v>
      </c>
      <c r="E12" s="80">
        <v>1.1542497888766574</v>
      </c>
      <c r="F12" s="80">
        <v>-0.95146081342984878</v>
      </c>
      <c r="G12" s="80">
        <v>0.94510995054765645</v>
      </c>
      <c r="H12" s="80">
        <v>-1.2987048581597012</v>
      </c>
      <c r="I12" s="80">
        <v>-1.4748422702708799</v>
      </c>
      <c r="J12" s="80">
        <v>-4.0479474821936616</v>
      </c>
      <c r="K12" s="80">
        <v>-2.952564706241847</v>
      </c>
      <c r="L12" s="80">
        <v>-3.8714148555721053</v>
      </c>
      <c r="M12" s="80">
        <v>-3.6480982061199501</v>
      </c>
      <c r="N12" s="80">
        <v>-3.2868131154071816</v>
      </c>
      <c r="O12" s="80">
        <v>6.2598375037047331</v>
      </c>
      <c r="P12" s="111">
        <v>-7.1738806051414361</v>
      </c>
      <c r="Q12" s="111">
        <v>-3.1054481760509596</v>
      </c>
    </row>
    <row r="13" spans="2:17" x14ac:dyDescent="0.25">
      <c r="B13" s="14" t="s">
        <v>133</v>
      </c>
      <c r="C13" s="80">
        <v>-2.5610085279876587</v>
      </c>
      <c r="D13" s="80">
        <v>4.4249857183455825</v>
      </c>
      <c r="E13" s="80">
        <v>3.6771296801279307</v>
      </c>
      <c r="F13" s="80">
        <v>-0.12665477175757112</v>
      </c>
      <c r="G13" s="80">
        <v>0.38613987917914361</v>
      </c>
      <c r="H13" s="80">
        <v>-0.32980695588163456</v>
      </c>
      <c r="I13" s="80">
        <v>1.4723752737872993</v>
      </c>
      <c r="J13" s="80">
        <v>0.37642183058364509</v>
      </c>
      <c r="K13" s="80">
        <v>0.27442584993440455</v>
      </c>
      <c r="L13" s="80">
        <v>-0.63457006183685349</v>
      </c>
      <c r="M13" s="80">
        <v>-1.822012181999461</v>
      </c>
      <c r="N13" s="80">
        <v>0.10090618312492827</v>
      </c>
      <c r="O13" s="80">
        <v>-5.2727976335350695</v>
      </c>
      <c r="P13" s="111">
        <v>6.8230771448627596</v>
      </c>
      <c r="Q13" s="111">
        <v>-0.10145256213007858</v>
      </c>
    </row>
    <row r="14" spans="2:17" x14ac:dyDescent="0.25">
      <c r="B14" s="100" t="s">
        <v>48</v>
      </c>
      <c r="C14" s="81">
        <v>6.1</v>
      </c>
      <c r="D14" s="81">
        <v>2.375314488678427</v>
      </c>
      <c r="E14" s="81">
        <v>1.1000000000000001</v>
      </c>
      <c r="F14" s="81">
        <v>2.2603719599427734</v>
      </c>
      <c r="G14" s="81">
        <v>3.4024790833333345</v>
      </c>
      <c r="H14" s="81">
        <v>2.2000000000000002</v>
      </c>
      <c r="I14" s="81">
        <v>-0.20000000000000284</v>
      </c>
      <c r="J14" s="81">
        <v>-0.5</v>
      </c>
      <c r="K14" s="81">
        <v>-1.0999999999999943</v>
      </c>
      <c r="L14" s="81">
        <v>1.1000000000000001</v>
      </c>
      <c r="M14" s="81">
        <v>1.5</v>
      </c>
      <c r="N14" s="81">
        <v>0.8</v>
      </c>
      <c r="O14" s="81">
        <v>0.1</v>
      </c>
      <c r="P14" s="109">
        <v>2.5999999999999943</v>
      </c>
      <c r="Q14" s="109">
        <v>5.3773351208534192</v>
      </c>
    </row>
    <row r="16" spans="2:17" x14ac:dyDescent="0.25">
      <c r="B16" s="82" t="s">
        <v>51</v>
      </c>
      <c r="C16" s="82"/>
    </row>
    <row r="17" spans="2:12" ht="15" customHeight="1" x14ac:dyDescent="0.25">
      <c r="B17" s="163" t="s">
        <v>52</v>
      </c>
      <c r="C17" s="163"/>
      <c r="D17" s="163"/>
      <c r="E17" s="163"/>
      <c r="F17" s="163"/>
      <c r="G17" s="163"/>
      <c r="H17" s="163"/>
      <c r="I17" s="163"/>
      <c r="J17" s="163"/>
      <c r="K17" s="163"/>
      <c r="L17" s="163"/>
    </row>
    <row r="18" spans="2:12" x14ac:dyDescent="0.25">
      <c r="B18" s="50" t="s">
        <v>134</v>
      </c>
      <c r="C18" s="50"/>
      <c r="D18" s="75"/>
      <c r="E18" s="75"/>
      <c r="F18" s="75"/>
      <c r="G18" s="75"/>
      <c r="H18" s="75"/>
      <c r="I18" s="75"/>
      <c r="J18" s="75"/>
      <c r="K18" s="75"/>
      <c r="L18" s="75"/>
    </row>
  </sheetData>
  <mergeCells count="1">
    <mergeCell ref="B17:L1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4"/>
  <dimension ref="B2:AS47"/>
  <sheetViews>
    <sheetView zoomScaleNormal="100" workbookViewId="0"/>
  </sheetViews>
  <sheetFormatPr defaultColWidth="9.140625" defaultRowHeight="11.25" x14ac:dyDescent="0.2"/>
  <cols>
    <col min="1" max="1" width="9.140625" style="10"/>
    <col min="2" max="2" width="50.140625" style="10" customWidth="1"/>
    <col min="3" max="3" width="7.85546875" style="10" customWidth="1"/>
    <col min="4" max="8" width="9" style="10" customWidth="1"/>
    <col min="9" max="9" width="9.42578125" style="10" customWidth="1"/>
    <col min="10" max="194" width="9.140625" style="10"/>
    <col min="195" max="195" width="68.5703125" style="10" bestFit="1" customWidth="1"/>
    <col min="196" max="196" width="7.85546875" style="10" customWidth="1"/>
    <col min="197" max="201" width="9" style="10" customWidth="1"/>
    <col min="202" max="206" width="9.42578125" style="10" customWidth="1"/>
    <col min="207" max="450" width="9.140625" style="10"/>
    <col min="451" max="451" width="68.5703125" style="10" bestFit="1" customWidth="1"/>
    <col min="452" max="452" width="7.85546875" style="10" customWidth="1"/>
    <col min="453" max="457" width="9" style="10" customWidth="1"/>
    <col min="458" max="462" width="9.42578125" style="10" customWidth="1"/>
    <col min="463" max="706" width="9.140625" style="10"/>
    <col min="707" max="707" width="68.5703125" style="10" bestFit="1" customWidth="1"/>
    <col min="708" max="708" width="7.85546875" style="10" customWidth="1"/>
    <col min="709" max="713" width="9" style="10" customWidth="1"/>
    <col min="714" max="718" width="9.42578125" style="10" customWidth="1"/>
    <col min="719" max="962" width="9.140625" style="10"/>
    <col min="963" max="963" width="68.5703125" style="10" bestFit="1" customWidth="1"/>
    <col min="964" max="964" width="7.85546875" style="10" customWidth="1"/>
    <col min="965" max="969" width="9" style="10" customWidth="1"/>
    <col min="970" max="974" width="9.42578125" style="10" customWidth="1"/>
    <col min="975" max="1218" width="9.140625" style="10"/>
    <col min="1219" max="1219" width="68.5703125" style="10" bestFit="1" customWidth="1"/>
    <col min="1220" max="1220" width="7.85546875" style="10" customWidth="1"/>
    <col min="1221" max="1225" width="9" style="10" customWidth="1"/>
    <col min="1226" max="1230" width="9.42578125" style="10" customWidth="1"/>
    <col min="1231" max="1474" width="9.140625" style="10"/>
    <col min="1475" max="1475" width="68.5703125" style="10" bestFit="1" customWidth="1"/>
    <col min="1476" max="1476" width="7.85546875" style="10" customWidth="1"/>
    <col min="1477" max="1481" width="9" style="10" customWidth="1"/>
    <col min="1482" max="1486" width="9.42578125" style="10" customWidth="1"/>
    <col min="1487" max="1730" width="9.140625" style="10"/>
    <col min="1731" max="1731" width="68.5703125" style="10" bestFit="1" customWidth="1"/>
    <col min="1732" max="1732" width="7.85546875" style="10" customWidth="1"/>
    <col min="1733" max="1737" width="9" style="10" customWidth="1"/>
    <col min="1738" max="1742" width="9.42578125" style="10" customWidth="1"/>
    <col min="1743" max="1986" width="9.140625" style="10"/>
    <col min="1987" max="1987" width="68.5703125" style="10" bestFit="1" customWidth="1"/>
    <col min="1988" max="1988" width="7.85546875" style="10" customWidth="1"/>
    <col min="1989" max="1993" width="9" style="10" customWidth="1"/>
    <col min="1994" max="1998" width="9.42578125" style="10" customWidth="1"/>
    <col min="1999" max="2242" width="9.140625" style="10"/>
    <col min="2243" max="2243" width="68.5703125" style="10" bestFit="1" customWidth="1"/>
    <col min="2244" max="2244" width="7.85546875" style="10" customWidth="1"/>
    <col min="2245" max="2249" width="9" style="10" customWidth="1"/>
    <col min="2250" max="2254" width="9.42578125" style="10" customWidth="1"/>
    <col min="2255" max="2498" width="9.140625" style="10"/>
    <col min="2499" max="2499" width="68.5703125" style="10" bestFit="1" customWidth="1"/>
    <col min="2500" max="2500" width="7.85546875" style="10" customWidth="1"/>
    <col min="2501" max="2505" width="9" style="10" customWidth="1"/>
    <col min="2506" max="2510" width="9.42578125" style="10" customWidth="1"/>
    <col min="2511" max="2754" width="9.140625" style="10"/>
    <col min="2755" max="2755" width="68.5703125" style="10" bestFit="1" customWidth="1"/>
    <col min="2756" max="2756" width="7.85546875" style="10" customWidth="1"/>
    <col min="2757" max="2761" width="9" style="10" customWidth="1"/>
    <col min="2762" max="2766" width="9.42578125" style="10" customWidth="1"/>
    <col min="2767" max="3010" width="9.140625" style="10"/>
    <col min="3011" max="3011" width="68.5703125" style="10" bestFit="1" customWidth="1"/>
    <col min="3012" max="3012" width="7.85546875" style="10" customWidth="1"/>
    <col min="3013" max="3017" width="9" style="10" customWidth="1"/>
    <col min="3018" max="3022" width="9.42578125" style="10" customWidth="1"/>
    <col min="3023" max="3266" width="9.140625" style="10"/>
    <col min="3267" max="3267" width="68.5703125" style="10" bestFit="1" customWidth="1"/>
    <col min="3268" max="3268" width="7.85546875" style="10" customWidth="1"/>
    <col min="3269" max="3273" width="9" style="10" customWidth="1"/>
    <col min="3274" max="3278" width="9.42578125" style="10" customWidth="1"/>
    <col min="3279" max="3522" width="9.140625" style="10"/>
    <col min="3523" max="3523" width="68.5703125" style="10" bestFit="1" customWidth="1"/>
    <col min="3524" max="3524" width="7.85546875" style="10" customWidth="1"/>
    <col min="3525" max="3529" width="9" style="10" customWidth="1"/>
    <col min="3530" max="3534" width="9.42578125" style="10" customWidth="1"/>
    <col min="3535" max="3778" width="9.140625" style="10"/>
    <col min="3779" max="3779" width="68.5703125" style="10" bestFit="1" customWidth="1"/>
    <col min="3780" max="3780" width="7.85546875" style="10" customWidth="1"/>
    <col min="3781" max="3785" width="9" style="10" customWidth="1"/>
    <col min="3786" max="3790" width="9.42578125" style="10" customWidth="1"/>
    <col min="3791" max="4034" width="9.140625" style="10"/>
    <col min="4035" max="4035" width="68.5703125" style="10" bestFit="1" customWidth="1"/>
    <col min="4036" max="4036" width="7.85546875" style="10" customWidth="1"/>
    <col min="4037" max="4041" width="9" style="10" customWidth="1"/>
    <col min="4042" max="4046" width="9.42578125" style="10" customWidth="1"/>
    <col min="4047" max="4290" width="9.140625" style="10"/>
    <col min="4291" max="4291" width="68.5703125" style="10" bestFit="1" customWidth="1"/>
    <col min="4292" max="4292" width="7.85546875" style="10" customWidth="1"/>
    <col min="4293" max="4297" width="9" style="10" customWidth="1"/>
    <col min="4298" max="4302" width="9.42578125" style="10" customWidth="1"/>
    <col min="4303" max="4546" width="9.140625" style="10"/>
    <col min="4547" max="4547" width="68.5703125" style="10" bestFit="1" customWidth="1"/>
    <col min="4548" max="4548" width="7.85546875" style="10" customWidth="1"/>
    <col min="4549" max="4553" width="9" style="10" customWidth="1"/>
    <col min="4554" max="4558" width="9.42578125" style="10" customWidth="1"/>
    <col min="4559" max="4802" width="9.140625" style="10"/>
    <col min="4803" max="4803" width="68.5703125" style="10" bestFit="1" customWidth="1"/>
    <col min="4804" max="4804" width="7.85546875" style="10" customWidth="1"/>
    <col min="4805" max="4809" width="9" style="10" customWidth="1"/>
    <col min="4810" max="4814" width="9.42578125" style="10" customWidth="1"/>
    <col min="4815" max="5058" width="9.140625" style="10"/>
    <col min="5059" max="5059" width="68.5703125" style="10" bestFit="1" customWidth="1"/>
    <col min="5060" max="5060" width="7.85546875" style="10" customWidth="1"/>
    <col min="5061" max="5065" width="9" style="10" customWidth="1"/>
    <col min="5066" max="5070" width="9.42578125" style="10" customWidth="1"/>
    <col min="5071" max="5314" width="9.140625" style="10"/>
    <col min="5315" max="5315" width="68.5703125" style="10" bestFit="1" customWidth="1"/>
    <col min="5316" max="5316" width="7.85546875" style="10" customWidth="1"/>
    <col min="5317" max="5321" width="9" style="10" customWidth="1"/>
    <col min="5322" max="5326" width="9.42578125" style="10" customWidth="1"/>
    <col min="5327" max="5570" width="9.140625" style="10"/>
    <col min="5571" max="5571" width="68.5703125" style="10" bestFit="1" customWidth="1"/>
    <col min="5572" max="5572" width="7.85546875" style="10" customWidth="1"/>
    <col min="5573" max="5577" width="9" style="10" customWidth="1"/>
    <col min="5578" max="5582" width="9.42578125" style="10" customWidth="1"/>
    <col min="5583" max="5826" width="9.140625" style="10"/>
    <col min="5827" max="5827" width="68.5703125" style="10" bestFit="1" customWidth="1"/>
    <col min="5828" max="5828" width="7.85546875" style="10" customWidth="1"/>
    <col min="5829" max="5833" width="9" style="10" customWidth="1"/>
    <col min="5834" max="5838" width="9.42578125" style="10" customWidth="1"/>
    <col min="5839" max="6082" width="9.140625" style="10"/>
    <col min="6083" max="6083" width="68.5703125" style="10" bestFit="1" customWidth="1"/>
    <col min="6084" max="6084" width="7.85546875" style="10" customWidth="1"/>
    <col min="6085" max="6089" width="9" style="10" customWidth="1"/>
    <col min="6090" max="6094" width="9.42578125" style="10" customWidth="1"/>
    <col min="6095" max="6338" width="9.140625" style="10"/>
    <col min="6339" max="6339" width="68.5703125" style="10" bestFit="1" customWidth="1"/>
    <col min="6340" max="6340" width="7.85546875" style="10" customWidth="1"/>
    <col min="6341" max="6345" width="9" style="10" customWidth="1"/>
    <col min="6346" max="6350" width="9.42578125" style="10" customWidth="1"/>
    <col min="6351" max="6594" width="9.140625" style="10"/>
    <col min="6595" max="6595" width="68.5703125" style="10" bestFit="1" customWidth="1"/>
    <col min="6596" max="6596" width="7.85546875" style="10" customWidth="1"/>
    <col min="6597" max="6601" width="9" style="10" customWidth="1"/>
    <col min="6602" max="6606" width="9.42578125" style="10" customWidth="1"/>
    <col min="6607" max="6850" width="9.140625" style="10"/>
    <col min="6851" max="6851" width="68.5703125" style="10" bestFit="1" customWidth="1"/>
    <col min="6852" max="6852" width="7.85546875" style="10" customWidth="1"/>
    <col min="6853" max="6857" width="9" style="10" customWidth="1"/>
    <col min="6858" max="6862" width="9.42578125" style="10" customWidth="1"/>
    <col min="6863" max="7106" width="9.140625" style="10"/>
    <col min="7107" max="7107" width="68.5703125" style="10" bestFit="1" customWidth="1"/>
    <col min="7108" max="7108" width="7.85546875" style="10" customWidth="1"/>
    <col min="7109" max="7113" width="9" style="10" customWidth="1"/>
    <col min="7114" max="7118" width="9.42578125" style="10" customWidth="1"/>
    <col min="7119" max="7362" width="9.140625" style="10"/>
    <col min="7363" max="7363" width="68.5703125" style="10" bestFit="1" customWidth="1"/>
    <col min="7364" max="7364" width="7.85546875" style="10" customWidth="1"/>
    <col min="7365" max="7369" width="9" style="10" customWidth="1"/>
    <col min="7370" max="7374" width="9.42578125" style="10" customWidth="1"/>
    <col min="7375" max="7618" width="9.140625" style="10"/>
    <col min="7619" max="7619" width="68.5703125" style="10" bestFit="1" customWidth="1"/>
    <col min="7620" max="7620" width="7.85546875" style="10" customWidth="1"/>
    <col min="7621" max="7625" width="9" style="10" customWidth="1"/>
    <col min="7626" max="7630" width="9.42578125" style="10" customWidth="1"/>
    <col min="7631" max="7874" width="9.140625" style="10"/>
    <col min="7875" max="7875" width="68.5703125" style="10" bestFit="1" customWidth="1"/>
    <col min="7876" max="7876" width="7.85546875" style="10" customWidth="1"/>
    <col min="7877" max="7881" width="9" style="10" customWidth="1"/>
    <col min="7882" max="7886" width="9.42578125" style="10" customWidth="1"/>
    <col min="7887" max="8130" width="9.140625" style="10"/>
    <col min="8131" max="8131" width="68.5703125" style="10" bestFit="1" customWidth="1"/>
    <col min="8132" max="8132" width="7.85546875" style="10" customWidth="1"/>
    <col min="8133" max="8137" width="9" style="10" customWidth="1"/>
    <col min="8138" max="8142" width="9.42578125" style="10" customWidth="1"/>
    <col min="8143" max="8386" width="9.140625" style="10"/>
    <col min="8387" max="8387" width="68.5703125" style="10" bestFit="1" customWidth="1"/>
    <col min="8388" max="8388" width="7.85546875" style="10" customWidth="1"/>
    <col min="8389" max="8393" width="9" style="10" customWidth="1"/>
    <col min="8394" max="8398" width="9.42578125" style="10" customWidth="1"/>
    <col min="8399" max="8642" width="9.140625" style="10"/>
    <col min="8643" max="8643" width="68.5703125" style="10" bestFit="1" customWidth="1"/>
    <col min="8644" max="8644" width="7.85546875" style="10" customWidth="1"/>
    <col min="8645" max="8649" width="9" style="10" customWidth="1"/>
    <col min="8650" max="8654" width="9.42578125" style="10" customWidth="1"/>
    <col min="8655" max="8898" width="9.140625" style="10"/>
    <col min="8899" max="8899" width="68.5703125" style="10" bestFit="1" customWidth="1"/>
    <col min="8900" max="8900" width="7.85546875" style="10" customWidth="1"/>
    <col min="8901" max="8905" width="9" style="10" customWidth="1"/>
    <col min="8906" max="8910" width="9.42578125" style="10" customWidth="1"/>
    <col min="8911" max="9154" width="9.140625" style="10"/>
    <col min="9155" max="9155" width="68.5703125" style="10" bestFit="1" customWidth="1"/>
    <col min="9156" max="9156" width="7.85546875" style="10" customWidth="1"/>
    <col min="9157" max="9161" width="9" style="10" customWidth="1"/>
    <col min="9162" max="9166" width="9.42578125" style="10" customWidth="1"/>
    <col min="9167" max="9410" width="9.140625" style="10"/>
    <col min="9411" max="9411" width="68.5703125" style="10" bestFit="1" customWidth="1"/>
    <col min="9412" max="9412" width="7.85546875" style="10" customWidth="1"/>
    <col min="9413" max="9417" width="9" style="10" customWidth="1"/>
    <col min="9418" max="9422" width="9.42578125" style="10" customWidth="1"/>
    <col min="9423" max="9666" width="9.140625" style="10"/>
    <col min="9667" max="9667" width="68.5703125" style="10" bestFit="1" customWidth="1"/>
    <col min="9668" max="9668" width="7.85546875" style="10" customWidth="1"/>
    <col min="9669" max="9673" width="9" style="10" customWidth="1"/>
    <col min="9674" max="9678" width="9.42578125" style="10" customWidth="1"/>
    <col min="9679" max="9922" width="9.140625" style="10"/>
    <col min="9923" max="9923" width="68.5703125" style="10" bestFit="1" customWidth="1"/>
    <col min="9924" max="9924" width="7.85546875" style="10" customWidth="1"/>
    <col min="9925" max="9929" width="9" style="10" customWidth="1"/>
    <col min="9930" max="9934" width="9.42578125" style="10" customWidth="1"/>
    <col min="9935" max="10178" width="9.140625" style="10"/>
    <col min="10179" max="10179" width="68.5703125" style="10" bestFit="1" customWidth="1"/>
    <col min="10180" max="10180" width="7.85546875" style="10" customWidth="1"/>
    <col min="10181" max="10185" width="9" style="10" customWidth="1"/>
    <col min="10186" max="10190" width="9.42578125" style="10" customWidth="1"/>
    <col min="10191" max="10434" width="9.140625" style="10"/>
    <col min="10435" max="10435" width="68.5703125" style="10" bestFit="1" customWidth="1"/>
    <col min="10436" max="10436" width="7.85546875" style="10" customWidth="1"/>
    <col min="10437" max="10441" width="9" style="10" customWidth="1"/>
    <col min="10442" max="10446" width="9.42578125" style="10" customWidth="1"/>
    <col min="10447" max="10690" width="9.140625" style="10"/>
    <col min="10691" max="10691" width="68.5703125" style="10" bestFit="1" customWidth="1"/>
    <col min="10692" max="10692" width="7.85546875" style="10" customWidth="1"/>
    <col min="10693" max="10697" width="9" style="10" customWidth="1"/>
    <col min="10698" max="10702" width="9.42578125" style="10" customWidth="1"/>
    <col min="10703" max="10946" width="9.140625" style="10"/>
    <col min="10947" max="10947" width="68.5703125" style="10" bestFit="1" customWidth="1"/>
    <col min="10948" max="10948" width="7.85546875" style="10" customWidth="1"/>
    <col min="10949" max="10953" width="9" style="10" customWidth="1"/>
    <col min="10954" max="10958" width="9.42578125" style="10" customWidth="1"/>
    <col min="10959" max="11202" width="9.140625" style="10"/>
    <col min="11203" max="11203" width="68.5703125" style="10" bestFit="1" customWidth="1"/>
    <col min="11204" max="11204" width="7.85546875" style="10" customWidth="1"/>
    <col min="11205" max="11209" width="9" style="10" customWidth="1"/>
    <col min="11210" max="11214" width="9.42578125" style="10" customWidth="1"/>
    <col min="11215" max="11458" width="9.140625" style="10"/>
    <col min="11459" max="11459" width="68.5703125" style="10" bestFit="1" customWidth="1"/>
    <col min="11460" max="11460" width="7.85546875" style="10" customWidth="1"/>
    <col min="11461" max="11465" width="9" style="10" customWidth="1"/>
    <col min="11466" max="11470" width="9.42578125" style="10" customWidth="1"/>
    <col min="11471" max="11714" width="9.140625" style="10"/>
    <col min="11715" max="11715" width="68.5703125" style="10" bestFit="1" customWidth="1"/>
    <col min="11716" max="11716" width="7.85546875" style="10" customWidth="1"/>
    <col min="11717" max="11721" width="9" style="10" customWidth="1"/>
    <col min="11722" max="11726" width="9.42578125" style="10" customWidth="1"/>
    <col min="11727" max="11970" width="9.140625" style="10"/>
    <col min="11971" max="11971" width="68.5703125" style="10" bestFit="1" customWidth="1"/>
    <col min="11972" max="11972" width="7.85546875" style="10" customWidth="1"/>
    <col min="11973" max="11977" width="9" style="10" customWidth="1"/>
    <col min="11978" max="11982" width="9.42578125" style="10" customWidth="1"/>
    <col min="11983" max="12226" width="9.140625" style="10"/>
    <col min="12227" max="12227" width="68.5703125" style="10" bestFit="1" customWidth="1"/>
    <col min="12228" max="12228" width="7.85546875" style="10" customWidth="1"/>
    <col min="12229" max="12233" width="9" style="10" customWidth="1"/>
    <col min="12234" max="12238" width="9.42578125" style="10" customWidth="1"/>
    <col min="12239" max="12482" width="9.140625" style="10"/>
    <col min="12483" max="12483" width="68.5703125" style="10" bestFit="1" customWidth="1"/>
    <col min="12484" max="12484" width="7.85546875" style="10" customWidth="1"/>
    <col min="12485" max="12489" width="9" style="10" customWidth="1"/>
    <col min="12490" max="12494" width="9.42578125" style="10" customWidth="1"/>
    <col min="12495" max="12738" width="9.140625" style="10"/>
    <col min="12739" max="12739" width="68.5703125" style="10" bestFit="1" customWidth="1"/>
    <col min="12740" max="12740" width="7.85546875" style="10" customWidth="1"/>
    <col min="12741" max="12745" width="9" style="10" customWidth="1"/>
    <col min="12746" max="12750" width="9.42578125" style="10" customWidth="1"/>
    <col min="12751" max="12994" width="9.140625" style="10"/>
    <col min="12995" max="12995" width="68.5703125" style="10" bestFit="1" customWidth="1"/>
    <col min="12996" max="12996" width="7.85546875" style="10" customWidth="1"/>
    <col min="12997" max="13001" width="9" style="10" customWidth="1"/>
    <col min="13002" max="13006" width="9.42578125" style="10" customWidth="1"/>
    <col min="13007" max="13250" width="9.140625" style="10"/>
    <col min="13251" max="13251" width="68.5703125" style="10" bestFit="1" customWidth="1"/>
    <col min="13252" max="13252" width="7.85546875" style="10" customWidth="1"/>
    <col min="13253" max="13257" width="9" style="10" customWidth="1"/>
    <col min="13258" max="13262" width="9.42578125" style="10" customWidth="1"/>
    <col min="13263" max="13506" width="9.140625" style="10"/>
    <col min="13507" max="13507" width="68.5703125" style="10" bestFit="1" customWidth="1"/>
    <col min="13508" max="13508" width="7.85546875" style="10" customWidth="1"/>
    <col min="13509" max="13513" width="9" style="10" customWidth="1"/>
    <col min="13514" max="13518" width="9.42578125" style="10" customWidth="1"/>
    <col min="13519" max="13762" width="9.140625" style="10"/>
    <col min="13763" max="13763" width="68.5703125" style="10" bestFit="1" customWidth="1"/>
    <col min="13764" max="13764" width="7.85546875" style="10" customWidth="1"/>
    <col min="13765" max="13769" width="9" style="10" customWidth="1"/>
    <col min="13770" max="13774" width="9.42578125" style="10" customWidth="1"/>
    <col min="13775" max="14018" width="9.140625" style="10"/>
    <col min="14019" max="14019" width="68.5703125" style="10" bestFit="1" customWidth="1"/>
    <col min="14020" max="14020" width="7.85546875" style="10" customWidth="1"/>
    <col min="14021" max="14025" width="9" style="10" customWidth="1"/>
    <col min="14026" max="14030" width="9.42578125" style="10" customWidth="1"/>
    <col min="14031" max="14274" width="9.140625" style="10"/>
    <col min="14275" max="14275" width="68.5703125" style="10" bestFit="1" customWidth="1"/>
    <col min="14276" max="14276" width="7.85546875" style="10" customWidth="1"/>
    <col min="14277" max="14281" width="9" style="10" customWidth="1"/>
    <col min="14282" max="14286" width="9.42578125" style="10" customWidth="1"/>
    <col min="14287" max="14530" width="9.140625" style="10"/>
    <col min="14531" max="14531" width="68.5703125" style="10" bestFit="1" customWidth="1"/>
    <col min="14532" max="14532" width="7.85546875" style="10" customWidth="1"/>
    <col min="14533" max="14537" width="9" style="10" customWidth="1"/>
    <col min="14538" max="14542" width="9.42578125" style="10" customWidth="1"/>
    <col min="14543" max="14786" width="9.140625" style="10"/>
    <col min="14787" max="14787" width="68.5703125" style="10" bestFit="1" customWidth="1"/>
    <col min="14788" max="14788" width="7.85546875" style="10" customWidth="1"/>
    <col min="14789" max="14793" width="9" style="10" customWidth="1"/>
    <col min="14794" max="14798" width="9.42578125" style="10" customWidth="1"/>
    <col min="14799" max="15042" width="9.140625" style="10"/>
    <col min="15043" max="15043" width="68.5703125" style="10" bestFit="1" customWidth="1"/>
    <col min="15044" max="15044" width="7.85546875" style="10" customWidth="1"/>
    <col min="15045" max="15049" width="9" style="10" customWidth="1"/>
    <col min="15050" max="15054" width="9.42578125" style="10" customWidth="1"/>
    <col min="15055" max="15298" width="9.140625" style="10"/>
    <col min="15299" max="15299" width="68.5703125" style="10" bestFit="1" customWidth="1"/>
    <col min="15300" max="15300" width="7.85546875" style="10" customWidth="1"/>
    <col min="15301" max="15305" width="9" style="10" customWidth="1"/>
    <col min="15306" max="15310" width="9.42578125" style="10" customWidth="1"/>
    <col min="15311" max="15554" width="9.140625" style="10"/>
    <col min="15555" max="15555" width="68.5703125" style="10" bestFit="1" customWidth="1"/>
    <col min="15556" max="15556" width="7.85546875" style="10" customWidth="1"/>
    <col min="15557" max="15561" width="9" style="10" customWidth="1"/>
    <col min="15562" max="15566" width="9.42578125" style="10" customWidth="1"/>
    <col min="15567" max="15810" width="9.140625" style="10"/>
    <col min="15811" max="15811" width="68.5703125" style="10" bestFit="1" customWidth="1"/>
    <col min="15812" max="15812" width="7.85546875" style="10" customWidth="1"/>
    <col min="15813" max="15817" width="9" style="10" customWidth="1"/>
    <col min="15818" max="15822" width="9.42578125" style="10" customWidth="1"/>
    <col min="15823" max="16066" width="9.140625" style="10"/>
    <col min="16067" max="16067" width="68.5703125" style="10" bestFit="1" customWidth="1"/>
    <col min="16068" max="16068" width="7.85546875" style="10" customWidth="1"/>
    <col min="16069" max="16073" width="9" style="10" customWidth="1"/>
    <col min="16074" max="16078" width="9.42578125" style="10" customWidth="1"/>
    <col min="16079" max="16384" width="9.140625" style="10"/>
  </cols>
  <sheetData>
    <row r="2" spans="2:12" s="9" customFormat="1" ht="15.75" x14ac:dyDescent="0.25">
      <c r="B2" s="8" t="s">
        <v>138</v>
      </c>
    </row>
    <row r="3" spans="2:12" s="9" customFormat="1" ht="15" x14ac:dyDescent="0.2">
      <c r="B3" s="37" t="s">
        <v>137</v>
      </c>
    </row>
    <row r="4" spans="2:12" s="9" customFormat="1" ht="15.75" x14ac:dyDescent="0.25">
      <c r="B4" s="8"/>
    </row>
    <row r="5" spans="2:12" ht="15" customHeight="1" x14ac:dyDescent="0.2">
      <c r="B5" s="11"/>
      <c r="C5" s="101" t="s">
        <v>69</v>
      </c>
      <c r="D5" s="101" t="s">
        <v>70</v>
      </c>
      <c r="E5" s="101" t="s">
        <v>71</v>
      </c>
      <c r="F5" s="105" t="s">
        <v>72</v>
      </c>
      <c r="G5" s="105" t="s">
        <v>73</v>
      </c>
      <c r="H5" s="105" t="s">
        <v>74</v>
      </c>
      <c r="I5" s="105" t="s">
        <v>75</v>
      </c>
      <c r="J5" s="106" t="s">
        <v>76</v>
      </c>
      <c r="K5" s="106" t="s">
        <v>77</v>
      </c>
      <c r="L5" s="106" t="s">
        <v>83</v>
      </c>
    </row>
    <row r="6" spans="2:12" ht="15" customHeight="1" x14ac:dyDescent="0.2">
      <c r="B6" s="12" t="s">
        <v>140</v>
      </c>
      <c r="C6" s="35"/>
      <c r="D6" s="35"/>
      <c r="E6" s="35"/>
      <c r="F6" s="35"/>
      <c r="G6" s="35">
        <v>1.3865000000000003</v>
      </c>
      <c r="H6" s="35">
        <v>9.678888888888892</v>
      </c>
      <c r="I6" s="35">
        <v>35.55233333333333</v>
      </c>
      <c r="J6" s="19">
        <v>44.925199999999997</v>
      </c>
      <c r="K6" s="19">
        <v>54.069864864864847</v>
      </c>
      <c r="L6" s="19">
        <v>54.881666666666661</v>
      </c>
    </row>
    <row r="7" spans="2:12" ht="15" customHeight="1" x14ac:dyDescent="0.2">
      <c r="B7" s="102" t="s">
        <v>139</v>
      </c>
      <c r="C7" s="103">
        <v>45.448888888888881</v>
      </c>
      <c r="D7" s="103">
        <v>73.82065934065939</v>
      </c>
      <c r="E7" s="103">
        <v>36.817173913043455</v>
      </c>
      <c r="F7" s="103">
        <v>40.789565217391363</v>
      </c>
      <c r="G7" s="103">
        <v>52.160777777777909</v>
      </c>
      <c r="H7" s="103">
        <v>46.419010989011014</v>
      </c>
      <c r="I7" s="103">
        <v>34.352391304347876</v>
      </c>
      <c r="J7" s="104">
        <v>38.883695652173849</v>
      </c>
      <c r="K7" s="104">
        <v>37.222666666666704</v>
      </c>
      <c r="L7" s="104">
        <v>35.19</v>
      </c>
    </row>
    <row r="8" spans="2:12" x14ac:dyDescent="0.2">
      <c r="B8" s="13"/>
      <c r="C8" s="13"/>
      <c r="D8" s="13"/>
      <c r="E8" s="13"/>
      <c r="F8" s="13"/>
      <c r="G8" s="13"/>
      <c r="H8" s="13"/>
      <c r="I8" s="13"/>
    </row>
    <row r="9" spans="2:12" x14ac:dyDescent="0.2">
      <c r="B9" s="13" t="s">
        <v>81</v>
      </c>
      <c r="C9" s="13"/>
      <c r="D9" s="13"/>
      <c r="E9" s="13"/>
      <c r="F9" s="13"/>
      <c r="G9" s="13"/>
      <c r="H9" s="13"/>
      <c r="I9" s="13"/>
    </row>
    <row r="10" spans="2:12" s="12" customFormat="1" ht="11.25" customHeight="1" x14ac:dyDescent="0.2">
      <c r="B10" s="14" t="s">
        <v>82</v>
      </c>
    </row>
    <row r="11" spans="2:12" s="12" customFormat="1" ht="11.25" customHeight="1" x14ac:dyDescent="0.2"/>
    <row r="12" spans="2:12" s="12" customFormat="1" ht="11.25" customHeight="1" x14ac:dyDescent="0.2"/>
    <row r="13" spans="2:12" s="12" customFormat="1" ht="11.25" customHeight="1" x14ac:dyDescent="0.2"/>
    <row r="14" spans="2:12" s="12" customFormat="1" ht="11.25" customHeight="1" x14ac:dyDescent="0.2"/>
    <row r="15" spans="2:12" s="12" customFormat="1" ht="11.25" customHeight="1" x14ac:dyDescent="0.2"/>
    <row r="16" spans="2:12" s="12" customFormat="1" ht="11.25" customHeight="1" x14ac:dyDescent="0.2"/>
    <row r="17" spans="2:45" s="15" customFormat="1" x14ac:dyDescent="0.2">
      <c r="B17" s="12"/>
      <c r="C17" s="12"/>
      <c r="D17" s="12"/>
      <c r="E17" s="12"/>
      <c r="F17" s="12"/>
      <c r="G17" s="12"/>
      <c r="H17" s="12"/>
      <c r="I17" s="12"/>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row>
    <row r="18" spans="2:45" s="15" customFormat="1" x14ac:dyDescent="0.2">
      <c r="B18" s="18"/>
      <c r="C18" s="16"/>
      <c r="D18" s="16"/>
      <c r="E18" s="16"/>
      <c r="F18" s="16"/>
      <c r="G18" s="16"/>
      <c r="H18" s="16"/>
      <c r="I18" s="16"/>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row>
    <row r="19" spans="2:45" s="15" customFormat="1" x14ac:dyDescent="0.2">
      <c r="B19" s="18"/>
      <c r="C19" s="16"/>
      <c r="D19" s="16"/>
      <c r="E19" s="16"/>
      <c r="F19" s="16"/>
      <c r="G19" s="16"/>
      <c r="H19" s="16"/>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row>
    <row r="20" spans="2:45" x14ac:dyDescent="0.2">
      <c r="B20" s="18"/>
      <c r="C20" s="16"/>
      <c r="D20" s="16"/>
      <c r="E20" s="16"/>
      <c r="F20" s="16"/>
      <c r="G20" s="16"/>
      <c r="H20" s="16"/>
      <c r="I20" s="16"/>
    </row>
    <row r="22" spans="2:45" x14ac:dyDescent="0.2">
      <c r="C22" s="19"/>
      <c r="D22" s="19"/>
      <c r="E22" s="19"/>
      <c r="F22" s="19"/>
      <c r="G22" s="19"/>
      <c r="H22" s="19"/>
      <c r="I22" s="19"/>
    </row>
    <row r="23" spans="2:45" x14ac:dyDescent="0.2">
      <c r="B23" s="20"/>
      <c r="C23" s="21"/>
      <c r="D23" s="21"/>
      <c r="E23" s="21"/>
      <c r="F23" s="21"/>
      <c r="G23" s="21"/>
      <c r="H23" s="21"/>
      <c r="I23" s="21"/>
    </row>
    <row r="24" spans="2:45" x14ac:dyDescent="0.2">
      <c r="B24" s="20"/>
      <c r="C24" s="21"/>
      <c r="D24" s="21"/>
      <c r="E24" s="21"/>
      <c r="F24" s="21"/>
      <c r="G24" s="21"/>
      <c r="H24" s="21"/>
      <c r="I24" s="21"/>
    </row>
    <row r="25" spans="2:45" x14ac:dyDescent="0.2">
      <c r="B25" s="20"/>
      <c r="C25" s="21"/>
      <c r="D25" s="21"/>
      <c r="E25" s="21"/>
      <c r="F25" s="21"/>
      <c r="G25" s="21"/>
      <c r="H25" s="21"/>
      <c r="I25" s="21"/>
    </row>
    <row r="27" spans="2:45" x14ac:dyDescent="0.2">
      <c r="B27" s="22"/>
      <c r="C27" s="23"/>
      <c r="D27" s="24"/>
      <c r="E27" s="23"/>
      <c r="F27" s="25"/>
      <c r="G27" s="26"/>
    </row>
    <row r="28" spans="2:45" x14ac:dyDescent="0.2">
      <c r="D28" s="7"/>
    </row>
    <row r="29" spans="2:45" s="27" customFormat="1" x14ac:dyDescent="0.2">
      <c r="B29" s="10"/>
      <c r="C29" s="10"/>
      <c r="D29" s="10"/>
      <c r="E29" s="10"/>
      <c r="F29" s="10"/>
      <c r="G29" s="10"/>
      <c r="H29" s="10"/>
      <c r="I29" s="10"/>
    </row>
    <row r="30" spans="2:45" s="15" customFormat="1" x14ac:dyDescent="0.2">
      <c r="B30" s="28"/>
      <c r="C30" s="29"/>
      <c r="D30" s="29"/>
      <c r="E30" s="29"/>
      <c r="F30" s="29"/>
      <c r="G30" s="29"/>
      <c r="H30" s="29"/>
      <c r="I30" s="29"/>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row>
    <row r="31" spans="2:45" s="15" customFormat="1" x14ac:dyDescent="0.2">
      <c r="B31" s="18"/>
      <c r="C31" s="16"/>
      <c r="D31" s="16"/>
      <c r="E31" s="16"/>
      <c r="F31" s="16"/>
      <c r="G31" s="16"/>
      <c r="H31" s="16"/>
      <c r="I31" s="16"/>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row>
    <row r="32" spans="2:45" s="15" customFormat="1" x14ac:dyDescent="0.2">
      <c r="B32" s="18"/>
      <c r="C32" s="16"/>
      <c r="D32" s="16"/>
      <c r="E32" s="16"/>
      <c r="F32" s="16"/>
      <c r="G32" s="16"/>
      <c r="H32" s="16"/>
      <c r="I32" s="16"/>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2:44" s="15" customFormat="1" x14ac:dyDescent="0.2">
      <c r="B33" s="18"/>
      <c r="C33" s="16"/>
      <c r="D33" s="16"/>
      <c r="E33" s="16"/>
      <c r="F33" s="16"/>
      <c r="G33" s="16"/>
      <c r="H33" s="16"/>
      <c r="I33" s="16"/>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2:44" x14ac:dyDescent="0.2">
      <c r="B34" s="18"/>
      <c r="C34" s="16"/>
      <c r="D34" s="16"/>
      <c r="E34" s="16"/>
      <c r="F34" s="16"/>
      <c r="G34" s="16"/>
      <c r="H34" s="16"/>
      <c r="I34" s="16"/>
    </row>
    <row r="37" spans="2:44" x14ac:dyDescent="0.2">
      <c r="B37" s="28"/>
      <c r="C37" s="29"/>
      <c r="D37" s="29"/>
      <c r="E37" s="29"/>
      <c r="F37" s="29"/>
      <c r="G37" s="29"/>
      <c r="H37" s="29"/>
      <c r="I37" s="29"/>
    </row>
    <row r="38" spans="2:44" x14ac:dyDescent="0.2">
      <c r="B38" s="20"/>
      <c r="C38" s="19"/>
      <c r="D38" s="19"/>
      <c r="E38" s="19"/>
      <c r="F38" s="19"/>
      <c r="G38" s="19"/>
      <c r="H38" s="19"/>
      <c r="I38" s="19"/>
    </row>
    <row r="39" spans="2:44" x14ac:dyDescent="0.2">
      <c r="B39" s="20"/>
      <c r="C39" s="19"/>
      <c r="D39" s="19"/>
      <c r="E39" s="19"/>
      <c r="F39" s="19"/>
      <c r="G39" s="19"/>
      <c r="H39" s="19"/>
      <c r="I39" s="19"/>
    </row>
    <row r="40" spans="2:44" x14ac:dyDescent="0.2">
      <c r="B40" s="20"/>
      <c r="C40" s="19"/>
      <c r="D40" s="19"/>
      <c r="E40" s="19"/>
      <c r="F40" s="19"/>
      <c r="G40" s="19"/>
      <c r="H40" s="19"/>
      <c r="I40" s="19"/>
    </row>
    <row r="41" spans="2:44" x14ac:dyDescent="0.2">
      <c r="B41" s="20"/>
      <c r="C41" s="19"/>
      <c r="D41" s="19"/>
      <c r="E41" s="19"/>
      <c r="F41" s="19"/>
      <c r="G41" s="19"/>
      <c r="H41" s="19"/>
      <c r="I41" s="19"/>
    </row>
    <row r="42" spans="2:44" s="32" customFormat="1" x14ac:dyDescent="0.2">
      <c r="B42" s="10"/>
      <c r="C42" s="10"/>
      <c r="D42" s="10"/>
      <c r="E42" s="10"/>
      <c r="F42" s="10"/>
      <c r="G42" s="10"/>
      <c r="H42" s="10"/>
      <c r="I42" s="10"/>
    </row>
    <row r="43" spans="2:44" s="32" customFormat="1" x14ac:dyDescent="0.2">
      <c r="B43" s="33"/>
      <c r="C43" s="30"/>
      <c r="D43" s="30"/>
      <c r="E43" s="30"/>
      <c r="F43" s="30"/>
      <c r="G43" s="30"/>
      <c r="H43" s="30"/>
      <c r="I43" s="30"/>
    </row>
    <row r="44" spans="2:44" s="32" customFormat="1" x14ac:dyDescent="0.2">
      <c r="B44" s="33"/>
      <c r="C44" s="31"/>
      <c r="D44" s="31"/>
      <c r="E44" s="31"/>
      <c r="F44" s="31"/>
      <c r="G44" s="31"/>
      <c r="H44" s="31"/>
      <c r="I44" s="31"/>
    </row>
    <row r="45" spans="2:44" s="32" customFormat="1" x14ac:dyDescent="0.2">
      <c r="B45" s="33"/>
      <c r="C45" s="31"/>
      <c r="D45" s="31"/>
      <c r="E45" s="31"/>
      <c r="F45" s="31"/>
      <c r="G45" s="31"/>
      <c r="H45" s="31"/>
      <c r="I45" s="31"/>
    </row>
    <row r="46" spans="2:44" x14ac:dyDescent="0.2">
      <c r="B46" s="33"/>
      <c r="C46" s="31"/>
      <c r="D46" s="31"/>
      <c r="E46" s="31"/>
      <c r="F46" s="31"/>
      <c r="G46" s="31"/>
      <c r="H46" s="31"/>
      <c r="I46" s="31"/>
    </row>
    <row r="47" spans="2:44" x14ac:dyDescent="0.2">
      <c r="C47" s="21"/>
      <c r="D47" s="21"/>
      <c r="E47" s="21"/>
      <c r="F47" s="21"/>
      <c r="G47" s="21"/>
      <c r="H47" s="21"/>
      <c r="I47" s="21"/>
    </row>
  </sheetData>
  <pageMargins left="0.75" right="0.75" top="1" bottom="1" header="0.5" footer="0.5"/>
  <pageSetup paperSize="9"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dimension ref="B2:E179"/>
  <sheetViews>
    <sheetView workbookViewId="0"/>
  </sheetViews>
  <sheetFormatPr defaultColWidth="9.140625" defaultRowHeight="15" x14ac:dyDescent="0.25"/>
  <cols>
    <col min="1" max="1" width="9.140625" style="36"/>
    <col min="2" max="2" width="11" style="36" customWidth="1"/>
    <col min="3" max="3" width="12.85546875" style="36" customWidth="1"/>
    <col min="4" max="4" width="14.140625" style="36" customWidth="1"/>
    <col min="5" max="16384" width="9.140625" style="36"/>
  </cols>
  <sheetData>
    <row r="2" spans="2:5" ht="15.75" x14ac:dyDescent="0.25">
      <c r="B2" s="6" t="s">
        <v>141</v>
      </c>
      <c r="C2" s="51"/>
      <c r="D2" s="51"/>
    </row>
    <row r="3" spans="2:5" ht="15.75" x14ac:dyDescent="0.25">
      <c r="B3" s="87" t="s">
        <v>36</v>
      </c>
      <c r="C3" s="51"/>
      <c r="D3" s="51"/>
    </row>
    <row r="4" spans="2:5" x14ac:dyDescent="0.25">
      <c r="B4" s="52"/>
      <c r="C4" s="53"/>
      <c r="D4" s="53"/>
    </row>
    <row r="5" spans="2:5" s="44" customFormat="1" ht="37.5" customHeight="1" x14ac:dyDescent="0.25">
      <c r="B5" s="77" t="s">
        <v>14</v>
      </c>
      <c r="C5" s="40" t="s">
        <v>62</v>
      </c>
      <c r="D5" s="40" t="s">
        <v>63</v>
      </c>
      <c r="E5" s="36"/>
    </row>
    <row r="6" spans="2:5" s="44" customFormat="1" ht="14.45" customHeight="1" x14ac:dyDescent="0.25">
      <c r="B6" s="137">
        <v>39478</v>
      </c>
      <c r="C6" s="58">
        <v>-17.2</v>
      </c>
      <c r="D6" s="97" t="s">
        <v>64</v>
      </c>
      <c r="E6" s="36"/>
    </row>
    <row r="7" spans="2:5" s="44" customFormat="1" ht="14.45" customHeight="1" x14ac:dyDescent="0.25">
      <c r="B7" s="137">
        <v>39507</v>
      </c>
      <c r="C7" s="58">
        <v>-19.399999999999999</v>
      </c>
      <c r="D7" s="97" t="s">
        <v>64</v>
      </c>
      <c r="E7" s="36"/>
    </row>
    <row r="8" spans="2:5" s="44" customFormat="1" ht="14.45" customHeight="1" x14ac:dyDescent="0.25">
      <c r="B8" s="137">
        <v>39538</v>
      </c>
      <c r="C8" s="58">
        <v>-19.8</v>
      </c>
      <c r="D8" s="97" t="s">
        <v>64</v>
      </c>
      <c r="E8" s="36"/>
    </row>
    <row r="9" spans="2:5" s="44" customFormat="1" ht="14.45" customHeight="1" x14ac:dyDescent="0.25">
      <c r="B9" s="137">
        <v>39568</v>
      </c>
      <c r="C9" s="58">
        <v>-19.600000000000001</v>
      </c>
      <c r="D9" s="97" t="s">
        <v>64</v>
      </c>
      <c r="E9" s="36"/>
    </row>
    <row r="10" spans="2:5" s="44" customFormat="1" ht="14.45" customHeight="1" x14ac:dyDescent="0.25">
      <c r="B10" s="137">
        <v>39598</v>
      </c>
      <c r="C10" s="58">
        <v>-22.9</v>
      </c>
      <c r="D10" s="58">
        <v>103.9</v>
      </c>
      <c r="E10" s="36"/>
    </row>
    <row r="11" spans="2:5" s="44" customFormat="1" ht="14.45" customHeight="1" x14ac:dyDescent="0.25">
      <c r="B11" s="137">
        <v>39629</v>
      </c>
      <c r="C11" s="58">
        <v>-29.5</v>
      </c>
      <c r="D11" s="58">
        <v>99.4</v>
      </c>
      <c r="E11" s="36"/>
    </row>
    <row r="12" spans="2:5" s="44" customFormat="1" ht="14.45" customHeight="1" x14ac:dyDescent="0.25">
      <c r="B12" s="137">
        <v>39660</v>
      </c>
      <c r="C12" s="58">
        <v>-27</v>
      </c>
      <c r="D12" s="58">
        <v>101.5</v>
      </c>
      <c r="E12" s="36"/>
    </row>
    <row r="13" spans="2:5" s="44" customFormat="1" ht="14.45" customHeight="1" x14ac:dyDescent="0.25">
      <c r="B13" s="137">
        <v>39689</v>
      </c>
      <c r="C13" s="58">
        <v>-26.8</v>
      </c>
      <c r="D13" s="58">
        <v>101.1</v>
      </c>
      <c r="E13" s="36"/>
    </row>
    <row r="14" spans="2:5" s="44" customFormat="1" ht="14.45" customHeight="1" x14ac:dyDescent="0.25">
      <c r="B14" s="137">
        <v>39721</v>
      </c>
      <c r="C14" s="58">
        <v>-28</v>
      </c>
      <c r="D14" s="58">
        <v>100.8</v>
      </c>
      <c r="E14" s="36"/>
    </row>
    <row r="15" spans="2:5" s="44" customFormat="1" ht="14.45" customHeight="1" x14ac:dyDescent="0.25">
      <c r="B15" s="137">
        <v>39752</v>
      </c>
      <c r="C15" s="58">
        <v>-26.7</v>
      </c>
      <c r="D15" s="58">
        <v>98.8</v>
      </c>
      <c r="E15" s="36"/>
    </row>
    <row r="16" spans="2:5" s="44" customFormat="1" ht="14.45" customHeight="1" x14ac:dyDescent="0.25">
      <c r="B16" s="137">
        <v>39780</v>
      </c>
      <c r="C16" s="58">
        <v>-27.4</v>
      </c>
      <c r="D16" s="58">
        <v>89.3</v>
      </c>
      <c r="E16" s="36"/>
    </row>
    <row r="17" spans="2:5" s="44" customFormat="1" ht="14.45" customHeight="1" x14ac:dyDescent="0.25">
      <c r="B17" s="137">
        <v>39813</v>
      </c>
      <c r="C17" s="58">
        <v>-33.6</v>
      </c>
      <c r="D17" s="58">
        <v>87.8</v>
      </c>
      <c r="E17" s="36"/>
    </row>
    <row r="18" spans="2:5" s="44" customFormat="1" ht="14.45" customHeight="1" x14ac:dyDescent="0.25">
      <c r="B18" s="137">
        <v>39843</v>
      </c>
      <c r="C18" s="58">
        <v>-31.7</v>
      </c>
      <c r="D18" s="58">
        <v>85</v>
      </c>
      <c r="E18" s="36"/>
    </row>
    <row r="19" spans="2:5" s="44" customFormat="1" ht="14.45" customHeight="1" x14ac:dyDescent="0.25">
      <c r="B19" s="137">
        <v>39871</v>
      </c>
      <c r="C19" s="58">
        <v>-33</v>
      </c>
      <c r="D19" s="58">
        <v>81.7</v>
      </c>
      <c r="E19" s="36"/>
    </row>
    <row r="20" spans="2:5" s="44" customFormat="1" ht="14.45" customHeight="1" x14ac:dyDescent="0.25">
      <c r="B20" s="137">
        <v>39903</v>
      </c>
      <c r="C20" s="58">
        <v>-32.9</v>
      </c>
      <c r="D20" s="58">
        <v>80.7</v>
      </c>
      <c r="E20" s="36"/>
    </row>
    <row r="21" spans="2:5" s="44" customFormat="1" ht="14.45" customHeight="1" x14ac:dyDescent="0.25">
      <c r="B21" s="137">
        <v>39933</v>
      </c>
      <c r="C21" s="58">
        <v>-35.799999999999997</v>
      </c>
      <c r="D21" s="58">
        <v>78.8</v>
      </c>
      <c r="E21" s="36"/>
    </row>
    <row r="22" spans="2:5" s="44" customFormat="1" ht="14.45" customHeight="1" x14ac:dyDescent="0.25">
      <c r="B22" s="137">
        <v>39962</v>
      </c>
      <c r="C22" s="58">
        <v>-31.7</v>
      </c>
      <c r="D22" s="58">
        <v>80.599999999999994</v>
      </c>
      <c r="E22" s="36"/>
    </row>
    <row r="23" spans="2:5" s="44" customFormat="1" ht="14.45" customHeight="1" x14ac:dyDescent="0.25">
      <c r="B23" s="137">
        <v>39994</v>
      </c>
      <c r="C23" s="58">
        <v>-33.9</v>
      </c>
      <c r="D23" s="58">
        <v>78.400000000000006</v>
      </c>
      <c r="E23" s="36"/>
    </row>
    <row r="24" spans="2:5" s="44" customFormat="1" ht="14.45" customHeight="1" x14ac:dyDescent="0.25">
      <c r="B24" s="137">
        <v>40025</v>
      </c>
      <c r="C24" s="58">
        <v>-38.799999999999997</v>
      </c>
      <c r="D24" s="58">
        <v>77</v>
      </c>
      <c r="E24" s="36"/>
    </row>
    <row r="25" spans="2:5" s="44" customFormat="1" ht="14.45" customHeight="1" x14ac:dyDescent="0.25">
      <c r="B25" s="137">
        <v>40056</v>
      </c>
      <c r="C25" s="58">
        <v>-42.8</v>
      </c>
      <c r="D25" s="58">
        <v>77</v>
      </c>
      <c r="E25" s="36"/>
    </row>
    <row r="26" spans="2:5" s="44" customFormat="1" ht="14.45" customHeight="1" x14ac:dyDescent="0.25">
      <c r="B26" s="137">
        <v>40086</v>
      </c>
      <c r="C26" s="58">
        <v>-34.4</v>
      </c>
      <c r="D26" s="58">
        <v>82.8</v>
      </c>
      <c r="E26" s="36"/>
    </row>
    <row r="27" spans="2:5" s="44" customFormat="1" ht="14.45" customHeight="1" x14ac:dyDescent="0.25">
      <c r="B27" s="137">
        <v>40116</v>
      </c>
      <c r="C27" s="58">
        <v>-34.299999999999997</v>
      </c>
      <c r="D27" s="58">
        <v>84</v>
      </c>
      <c r="E27" s="36"/>
    </row>
    <row r="28" spans="2:5" s="44" customFormat="1" ht="14.45" customHeight="1" x14ac:dyDescent="0.25">
      <c r="B28" s="137">
        <v>40147</v>
      </c>
      <c r="C28" s="58">
        <v>-33.200000000000003</v>
      </c>
      <c r="D28" s="58">
        <v>83.8</v>
      </c>
      <c r="E28" s="36"/>
    </row>
    <row r="29" spans="2:5" s="44" customFormat="1" ht="14.45" customHeight="1" x14ac:dyDescent="0.25">
      <c r="B29" s="137">
        <v>40178</v>
      </c>
      <c r="C29" s="58">
        <v>-36.5</v>
      </c>
      <c r="D29" s="58">
        <v>83.9</v>
      </c>
      <c r="E29" s="36"/>
    </row>
    <row r="30" spans="2:5" ht="14.45" customHeight="1" x14ac:dyDescent="0.25">
      <c r="B30" s="137">
        <v>40207</v>
      </c>
      <c r="C30" s="58">
        <v>-38</v>
      </c>
      <c r="D30" s="84">
        <v>82.8</v>
      </c>
    </row>
    <row r="31" spans="2:5" x14ac:dyDescent="0.25">
      <c r="B31" s="137">
        <v>40235</v>
      </c>
      <c r="C31" s="58">
        <v>-36.1</v>
      </c>
      <c r="D31" s="84">
        <v>82.5</v>
      </c>
    </row>
    <row r="32" spans="2:5" x14ac:dyDescent="0.25">
      <c r="B32" s="137">
        <v>40268</v>
      </c>
      <c r="C32" s="58">
        <v>-38.799999999999997</v>
      </c>
      <c r="D32" s="84">
        <v>82.2</v>
      </c>
    </row>
    <row r="33" spans="2:4" x14ac:dyDescent="0.25">
      <c r="B33" s="137">
        <v>40298</v>
      </c>
      <c r="C33" s="85">
        <v>-35.4</v>
      </c>
      <c r="D33" s="85">
        <v>85.9</v>
      </c>
    </row>
    <row r="34" spans="2:4" x14ac:dyDescent="0.25">
      <c r="B34" s="137">
        <v>40329</v>
      </c>
      <c r="C34" s="85">
        <v>-36.1</v>
      </c>
      <c r="D34" s="85">
        <v>85.4</v>
      </c>
    </row>
    <row r="35" spans="2:4" x14ac:dyDescent="0.25">
      <c r="B35" s="137">
        <v>40359</v>
      </c>
      <c r="C35" s="85">
        <v>-36.799999999999997</v>
      </c>
      <c r="D35" s="85">
        <v>86.9</v>
      </c>
    </row>
    <row r="36" spans="2:4" x14ac:dyDescent="0.25">
      <c r="B36" s="137">
        <v>40389</v>
      </c>
      <c r="C36" s="85">
        <v>-35.5</v>
      </c>
      <c r="D36" s="85">
        <v>87.9</v>
      </c>
    </row>
    <row r="37" spans="2:4" x14ac:dyDescent="0.25">
      <c r="B37" s="137">
        <v>40421</v>
      </c>
      <c r="C37" s="85">
        <v>-35.9</v>
      </c>
      <c r="D37" s="85">
        <v>89.3</v>
      </c>
    </row>
    <row r="38" spans="2:4" x14ac:dyDescent="0.25">
      <c r="B38" s="137">
        <v>40451</v>
      </c>
      <c r="C38" s="85">
        <v>-34.6</v>
      </c>
      <c r="D38" s="85">
        <v>90.4</v>
      </c>
    </row>
    <row r="39" spans="2:4" x14ac:dyDescent="0.25">
      <c r="B39" s="137">
        <v>40480</v>
      </c>
      <c r="C39" s="85">
        <v>-35.9</v>
      </c>
      <c r="D39" s="85">
        <v>89</v>
      </c>
    </row>
    <row r="40" spans="2:4" x14ac:dyDescent="0.25">
      <c r="B40" s="137">
        <v>40512</v>
      </c>
      <c r="C40" s="85">
        <v>-35.200000000000003</v>
      </c>
      <c r="D40" s="85">
        <v>90.1</v>
      </c>
    </row>
    <row r="41" spans="2:4" x14ac:dyDescent="0.25">
      <c r="B41" s="137">
        <v>40543</v>
      </c>
      <c r="C41" s="85">
        <v>-36.1</v>
      </c>
      <c r="D41" s="85">
        <v>90.1</v>
      </c>
    </row>
    <row r="42" spans="2:4" x14ac:dyDescent="0.25">
      <c r="B42" s="137">
        <v>40574</v>
      </c>
      <c r="C42" s="85">
        <v>-35.1</v>
      </c>
      <c r="D42" s="85">
        <v>89.6</v>
      </c>
    </row>
    <row r="43" spans="2:4" x14ac:dyDescent="0.25">
      <c r="B43" s="137">
        <v>40602</v>
      </c>
      <c r="C43" s="85">
        <v>-35.200000000000003</v>
      </c>
      <c r="D43" s="85">
        <v>93.6</v>
      </c>
    </row>
    <row r="44" spans="2:4" x14ac:dyDescent="0.25">
      <c r="B44" s="137">
        <v>40633</v>
      </c>
      <c r="C44" s="85">
        <v>-41</v>
      </c>
      <c r="D44" s="85">
        <v>91.2</v>
      </c>
    </row>
    <row r="45" spans="2:4" x14ac:dyDescent="0.25">
      <c r="B45" s="137">
        <v>40662</v>
      </c>
      <c r="C45" s="85">
        <v>-34.299999999999997</v>
      </c>
      <c r="D45" s="85">
        <v>92.5</v>
      </c>
    </row>
    <row r="46" spans="2:4" x14ac:dyDescent="0.25">
      <c r="B46" s="137">
        <v>40694</v>
      </c>
      <c r="C46" s="85">
        <v>-33.4</v>
      </c>
      <c r="D46" s="85">
        <v>95.3</v>
      </c>
    </row>
    <row r="47" spans="2:4" x14ac:dyDescent="0.25">
      <c r="B47" s="137">
        <v>40724</v>
      </c>
      <c r="C47" s="85">
        <v>-30.9</v>
      </c>
      <c r="D47" s="85">
        <v>95.9</v>
      </c>
    </row>
    <row r="48" spans="2:4" x14ac:dyDescent="0.25">
      <c r="B48" s="137">
        <v>40753</v>
      </c>
      <c r="C48" s="85">
        <v>-29.3</v>
      </c>
      <c r="D48" s="85">
        <v>95.1</v>
      </c>
    </row>
    <row r="49" spans="2:4" x14ac:dyDescent="0.25">
      <c r="B49" s="137">
        <v>40786</v>
      </c>
      <c r="C49" s="85">
        <v>-32.799999999999997</v>
      </c>
      <c r="D49" s="85">
        <v>94.2</v>
      </c>
    </row>
    <row r="50" spans="2:4" x14ac:dyDescent="0.25">
      <c r="B50" s="137">
        <v>40816</v>
      </c>
      <c r="C50" s="85">
        <v>-30.9</v>
      </c>
      <c r="D50" s="85">
        <v>94.3</v>
      </c>
    </row>
    <row r="51" spans="2:4" x14ac:dyDescent="0.25">
      <c r="B51" s="137">
        <v>40847</v>
      </c>
      <c r="C51" s="85">
        <v>-30.5</v>
      </c>
      <c r="D51" s="85">
        <v>93.5</v>
      </c>
    </row>
    <row r="52" spans="2:4" x14ac:dyDescent="0.25">
      <c r="B52" s="137">
        <v>40877</v>
      </c>
      <c r="C52" s="85">
        <v>-29.4</v>
      </c>
      <c r="D52" s="85">
        <v>92.8</v>
      </c>
    </row>
    <row r="53" spans="2:4" x14ac:dyDescent="0.25">
      <c r="B53" s="137">
        <v>40907</v>
      </c>
      <c r="C53" s="85">
        <v>-25.2</v>
      </c>
      <c r="D53" s="85">
        <v>92.6</v>
      </c>
    </row>
    <row r="54" spans="2:4" x14ac:dyDescent="0.25">
      <c r="B54" s="137">
        <v>40939</v>
      </c>
      <c r="C54" s="85">
        <v>-23.7</v>
      </c>
      <c r="D54" s="85">
        <v>94.1</v>
      </c>
    </row>
    <row r="55" spans="2:4" x14ac:dyDescent="0.25">
      <c r="B55" s="137">
        <v>40968</v>
      </c>
      <c r="C55" s="85">
        <v>-27.1</v>
      </c>
      <c r="D55" s="85">
        <v>90.8</v>
      </c>
    </row>
    <row r="56" spans="2:4" x14ac:dyDescent="0.25">
      <c r="B56" s="137">
        <v>40998</v>
      </c>
      <c r="C56" s="85">
        <v>-30.6</v>
      </c>
      <c r="D56" s="85">
        <v>89.1</v>
      </c>
    </row>
    <row r="57" spans="2:4" x14ac:dyDescent="0.25">
      <c r="B57" s="137">
        <v>41029</v>
      </c>
      <c r="C57" s="85">
        <v>-33.1</v>
      </c>
      <c r="D57" s="85">
        <v>91.6</v>
      </c>
    </row>
    <row r="58" spans="2:4" x14ac:dyDescent="0.25">
      <c r="B58" s="137">
        <v>41060</v>
      </c>
      <c r="C58" s="85">
        <v>-36.299999999999997</v>
      </c>
      <c r="D58" s="85">
        <v>89.3</v>
      </c>
    </row>
    <row r="59" spans="2:4" x14ac:dyDescent="0.25">
      <c r="B59" s="137">
        <v>41089</v>
      </c>
      <c r="C59" s="85">
        <v>-34.200000000000003</v>
      </c>
      <c r="D59" s="85">
        <v>90</v>
      </c>
    </row>
    <row r="60" spans="2:4" x14ac:dyDescent="0.25">
      <c r="B60" s="137">
        <v>41121</v>
      </c>
      <c r="C60" s="85">
        <v>-33.1</v>
      </c>
      <c r="D60" s="85">
        <v>91</v>
      </c>
    </row>
    <row r="61" spans="2:4" x14ac:dyDescent="0.25">
      <c r="B61" s="137">
        <v>41152</v>
      </c>
      <c r="C61" s="85">
        <v>-36.200000000000003</v>
      </c>
      <c r="D61" s="85">
        <v>90.1</v>
      </c>
    </row>
    <row r="62" spans="2:4" x14ac:dyDescent="0.25">
      <c r="B62" s="137">
        <v>41180</v>
      </c>
      <c r="C62" s="61">
        <v>-36.1</v>
      </c>
      <c r="D62" s="61">
        <v>88.3</v>
      </c>
    </row>
    <row r="63" spans="2:4" x14ac:dyDescent="0.25">
      <c r="B63" s="137">
        <v>41213</v>
      </c>
      <c r="C63" s="85">
        <v>-36.1</v>
      </c>
      <c r="D63" s="85">
        <v>90.1</v>
      </c>
    </row>
    <row r="64" spans="2:4" x14ac:dyDescent="0.25">
      <c r="B64" s="137">
        <v>41243</v>
      </c>
      <c r="C64" s="85">
        <v>-38.5</v>
      </c>
      <c r="D64" s="85">
        <v>90.1</v>
      </c>
    </row>
    <row r="65" spans="2:4" x14ac:dyDescent="0.25">
      <c r="B65" s="137">
        <v>41274</v>
      </c>
      <c r="C65" s="85">
        <v>-37.200000000000003</v>
      </c>
      <c r="D65" s="85">
        <v>89.2</v>
      </c>
    </row>
    <row r="66" spans="2:4" x14ac:dyDescent="0.25">
      <c r="B66" s="137">
        <v>41305</v>
      </c>
      <c r="C66" s="85">
        <v>-35.799999999999997</v>
      </c>
      <c r="D66" s="85">
        <v>90.9</v>
      </c>
    </row>
    <row r="67" spans="2:4" x14ac:dyDescent="0.25">
      <c r="B67" s="137">
        <v>41333</v>
      </c>
      <c r="C67" s="85">
        <v>-37.1</v>
      </c>
      <c r="D67" s="85">
        <v>90.5</v>
      </c>
    </row>
    <row r="68" spans="2:4" x14ac:dyDescent="0.25">
      <c r="B68" s="137">
        <v>41362</v>
      </c>
      <c r="C68" s="85">
        <v>-36.299999999999997</v>
      </c>
      <c r="D68" s="85">
        <v>90.8</v>
      </c>
    </row>
    <row r="69" spans="2:4" x14ac:dyDescent="0.25">
      <c r="B69" s="137">
        <v>41394</v>
      </c>
      <c r="C69" s="85">
        <v>-33.9</v>
      </c>
      <c r="D69" s="85">
        <v>91.2</v>
      </c>
    </row>
    <row r="70" spans="2:4" x14ac:dyDescent="0.25">
      <c r="B70" s="137">
        <v>41425</v>
      </c>
      <c r="C70" s="85">
        <v>-32.6</v>
      </c>
      <c r="D70" s="85">
        <v>92.1</v>
      </c>
    </row>
    <row r="71" spans="2:4" x14ac:dyDescent="0.25">
      <c r="B71" s="137">
        <v>41453</v>
      </c>
      <c r="C71" s="85">
        <v>-31.1</v>
      </c>
      <c r="D71" s="85">
        <v>93.5</v>
      </c>
    </row>
    <row r="72" spans="2:4" x14ac:dyDescent="0.25">
      <c r="B72" s="137">
        <v>41486</v>
      </c>
      <c r="C72" s="85">
        <v>-27</v>
      </c>
      <c r="D72" s="85">
        <v>95.8</v>
      </c>
    </row>
    <row r="73" spans="2:4" x14ac:dyDescent="0.25">
      <c r="B73" s="137">
        <v>41516</v>
      </c>
      <c r="C73" s="85">
        <v>-27.3</v>
      </c>
      <c r="D73" s="85">
        <v>94.6</v>
      </c>
    </row>
    <row r="74" spans="2:4" x14ac:dyDescent="0.25">
      <c r="B74" s="137">
        <v>41547</v>
      </c>
      <c r="C74" s="85">
        <v>-29</v>
      </c>
      <c r="D74" s="85">
        <v>95</v>
      </c>
    </row>
    <row r="75" spans="2:4" x14ac:dyDescent="0.25">
      <c r="B75" s="137">
        <v>41578</v>
      </c>
      <c r="C75" s="85">
        <v>-31.7</v>
      </c>
      <c r="D75" s="85">
        <v>94.1</v>
      </c>
    </row>
    <row r="76" spans="2:4" x14ac:dyDescent="0.25">
      <c r="B76" s="137">
        <v>41607</v>
      </c>
      <c r="C76" s="85">
        <v>-30.6</v>
      </c>
      <c r="D76" s="85">
        <v>94.2</v>
      </c>
    </row>
    <row r="77" spans="2:4" x14ac:dyDescent="0.25">
      <c r="B77" s="137">
        <v>41639</v>
      </c>
      <c r="C77" s="85">
        <v>-31.6</v>
      </c>
      <c r="D77" s="85">
        <v>93.8</v>
      </c>
    </row>
    <row r="78" spans="2:4" x14ac:dyDescent="0.25">
      <c r="B78" s="137">
        <v>41670</v>
      </c>
      <c r="C78" s="85">
        <v>-28.4</v>
      </c>
      <c r="D78" s="85">
        <v>94.6</v>
      </c>
    </row>
    <row r="79" spans="2:4" x14ac:dyDescent="0.25">
      <c r="B79" s="137">
        <v>41698</v>
      </c>
      <c r="C79" s="85">
        <v>-28.1</v>
      </c>
      <c r="D79" s="85">
        <v>96.5</v>
      </c>
    </row>
    <row r="80" spans="2:4" x14ac:dyDescent="0.25">
      <c r="B80" s="137">
        <v>41729</v>
      </c>
      <c r="C80" s="85">
        <v>-31</v>
      </c>
      <c r="D80" s="85">
        <v>95.8</v>
      </c>
    </row>
    <row r="81" spans="2:4" x14ac:dyDescent="0.25">
      <c r="B81" s="137">
        <v>41759</v>
      </c>
      <c r="C81" s="85">
        <v>-32.1</v>
      </c>
      <c r="D81" s="85">
        <v>96.5</v>
      </c>
    </row>
    <row r="82" spans="2:4" x14ac:dyDescent="0.25">
      <c r="B82" s="137">
        <v>41789</v>
      </c>
      <c r="C82" s="85">
        <v>-33</v>
      </c>
      <c r="D82" s="85">
        <v>97.1</v>
      </c>
    </row>
    <row r="83" spans="2:4" x14ac:dyDescent="0.25">
      <c r="B83" s="137">
        <v>41820</v>
      </c>
      <c r="C83" s="85">
        <v>-29.8</v>
      </c>
      <c r="D83" s="85">
        <v>97.7</v>
      </c>
    </row>
    <row r="84" spans="2:4" x14ac:dyDescent="0.25">
      <c r="B84" s="137">
        <v>41851</v>
      </c>
      <c r="C84" s="85">
        <v>-30</v>
      </c>
      <c r="D84" s="85">
        <v>97.3</v>
      </c>
    </row>
    <row r="85" spans="2:4" x14ac:dyDescent="0.25">
      <c r="B85" s="137">
        <v>41880</v>
      </c>
      <c r="C85" s="85">
        <v>-28.7</v>
      </c>
      <c r="D85" s="85">
        <v>100.5</v>
      </c>
    </row>
    <row r="86" spans="2:4" x14ac:dyDescent="0.25">
      <c r="B86" s="137">
        <v>41912</v>
      </c>
      <c r="C86" s="85">
        <v>-28.5</v>
      </c>
      <c r="D86" s="85">
        <v>98.5</v>
      </c>
    </row>
    <row r="87" spans="2:4" x14ac:dyDescent="0.25">
      <c r="B87" s="137">
        <v>41943</v>
      </c>
      <c r="C87" s="85">
        <v>-27.3</v>
      </c>
      <c r="D87" s="85">
        <v>96.9</v>
      </c>
    </row>
    <row r="88" spans="2:4" x14ac:dyDescent="0.25">
      <c r="B88" s="137">
        <v>41971</v>
      </c>
      <c r="C88" s="85">
        <v>-27.8</v>
      </c>
      <c r="D88" s="85">
        <v>98.7</v>
      </c>
    </row>
    <row r="89" spans="2:4" x14ac:dyDescent="0.25">
      <c r="B89" s="137">
        <v>42004</v>
      </c>
      <c r="C89" s="85">
        <v>-27.9</v>
      </c>
      <c r="D89" s="85">
        <v>98.9</v>
      </c>
    </row>
    <row r="90" spans="2:4" x14ac:dyDescent="0.25">
      <c r="B90" s="137">
        <v>42034</v>
      </c>
      <c r="C90" s="85">
        <v>-21.7</v>
      </c>
      <c r="D90" s="85">
        <v>99.6</v>
      </c>
    </row>
    <row r="91" spans="2:4" x14ac:dyDescent="0.25">
      <c r="B91" s="137">
        <v>42062</v>
      </c>
      <c r="C91" s="85">
        <v>-21.4</v>
      </c>
      <c r="D91" s="85">
        <v>100.3</v>
      </c>
    </row>
    <row r="92" spans="2:4" x14ac:dyDescent="0.25">
      <c r="B92" s="137">
        <v>42094</v>
      </c>
      <c r="C92" s="85">
        <v>-20.2</v>
      </c>
      <c r="D92" s="85">
        <v>100.9</v>
      </c>
    </row>
    <row r="93" spans="2:4" x14ac:dyDescent="0.25">
      <c r="B93" s="137">
        <v>42124</v>
      </c>
      <c r="C93" s="85">
        <v>-19</v>
      </c>
      <c r="D93" s="85">
        <v>104</v>
      </c>
    </row>
    <row r="94" spans="2:4" x14ac:dyDescent="0.25">
      <c r="B94" s="137">
        <v>42153</v>
      </c>
      <c r="C94" s="85">
        <v>-19.100000000000001</v>
      </c>
      <c r="D94" s="85">
        <v>105</v>
      </c>
    </row>
    <row r="95" spans="2:4" x14ac:dyDescent="0.25">
      <c r="B95" s="137">
        <v>42185</v>
      </c>
      <c r="C95" s="85">
        <v>-16</v>
      </c>
      <c r="D95" s="85">
        <v>105.7</v>
      </c>
    </row>
    <row r="96" spans="2:4" x14ac:dyDescent="0.25">
      <c r="B96" s="137">
        <v>42216</v>
      </c>
      <c r="C96" s="85">
        <v>-15.1</v>
      </c>
      <c r="D96" s="85">
        <v>106.7</v>
      </c>
    </row>
    <row r="97" spans="2:4" x14ac:dyDescent="0.25">
      <c r="B97" s="137">
        <v>42247</v>
      </c>
      <c r="C97" s="85">
        <v>-14.5</v>
      </c>
      <c r="D97" s="85">
        <v>104</v>
      </c>
    </row>
    <row r="98" spans="2:4" x14ac:dyDescent="0.25">
      <c r="B98" s="137">
        <v>42277</v>
      </c>
      <c r="C98" s="85">
        <v>-15.9</v>
      </c>
      <c r="D98" s="85">
        <v>103</v>
      </c>
    </row>
    <row r="99" spans="2:4" x14ac:dyDescent="0.25">
      <c r="B99" s="137">
        <v>42307</v>
      </c>
      <c r="C99" s="85">
        <v>-17.2</v>
      </c>
      <c r="D99" s="85">
        <v>105.9</v>
      </c>
    </row>
    <row r="100" spans="2:4" x14ac:dyDescent="0.25">
      <c r="B100" s="137">
        <v>42338</v>
      </c>
      <c r="C100" s="85">
        <v>-12.8</v>
      </c>
      <c r="D100" s="85">
        <v>106</v>
      </c>
    </row>
    <row r="101" spans="2:4" x14ac:dyDescent="0.25">
      <c r="B101" s="137">
        <v>42369</v>
      </c>
      <c r="C101" s="85">
        <v>-14.2</v>
      </c>
      <c r="D101" s="85">
        <v>107.2</v>
      </c>
    </row>
    <row r="102" spans="2:4" x14ac:dyDescent="0.25">
      <c r="B102" s="137">
        <v>42398</v>
      </c>
      <c r="C102" s="85">
        <v>-11.9</v>
      </c>
      <c r="D102" s="85">
        <v>106.4</v>
      </c>
    </row>
    <row r="103" spans="2:4" x14ac:dyDescent="0.25">
      <c r="B103" s="137">
        <v>42429</v>
      </c>
      <c r="C103" s="85">
        <v>-13.7</v>
      </c>
      <c r="D103" s="85">
        <v>105</v>
      </c>
    </row>
    <row r="104" spans="2:4" x14ac:dyDescent="0.25">
      <c r="B104" s="137">
        <v>42460</v>
      </c>
      <c r="C104" s="85">
        <v>-14</v>
      </c>
      <c r="D104" s="85">
        <v>104.4</v>
      </c>
    </row>
    <row r="105" spans="2:4" x14ac:dyDescent="0.25">
      <c r="B105" s="137">
        <v>42489</v>
      </c>
      <c r="C105" s="85">
        <v>-14.3</v>
      </c>
      <c r="D105" s="85">
        <v>106.6</v>
      </c>
    </row>
    <row r="106" spans="2:4" x14ac:dyDescent="0.25">
      <c r="B106" s="137">
        <v>42521</v>
      </c>
      <c r="C106" s="85">
        <v>-15.8</v>
      </c>
      <c r="D106" s="85">
        <v>104.7</v>
      </c>
    </row>
    <row r="107" spans="2:4" x14ac:dyDescent="0.25">
      <c r="B107" s="137">
        <v>42551</v>
      </c>
      <c r="C107" s="85">
        <v>-14.1</v>
      </c>
      <c r="D107" s="85">
        <v>106.3</v>
      </c>
    </row>
    <row r="108" spans="2:4" x14ac:dyDescent="0.25">
      <c r="B108" s="137">
        <v>42580</v>
      </c>
      <c r="C108" s="85">
        <v>-16.5</v>
      </c>
      <c r="D108" s="85">
        <v>106.8</v>
      </c>
    </row>
    <row r="109" spans="2:4" x14ac:dyDescent="0.25">
      <c r="B109" s="137">
        <v>42613</v>
      </c>
      <c r="C109" s="85">
        <v>-17.2</v>
      </c>
      <c r="D109" s="85">
        <v>107.8</v>
      </c>
    </row>
    <row r="110" spans="2:4" x14ac:dyDescent="0.25">
      <c r="B110" s="137">
        <v>42643</v>
      </c>
      <c r="C110" s="85">
        <v>-14.2</v>
      </c>
      <c r="D110" s="85">
        <v>107.2</v>
      </c>
    </row>
    <row r="111" spans="2:4" x14ac:dyDescent="0.25">
      <c r="B111" s="137">
        <v>42674</v>
      </c>
      <c r="C111" s="85">
        <v>-12</v>
      </c>
      <c r="D111" s="85">
        <v>109.4</v>
      </c>
    </row>
    <row r="112" spans="2:4" x14ac:dyDescent="0.25">
      <c r="B112" s="137">
        <v>42704</v>
      </c>
      <c r="C112" s="85">
        <v>-13.2</v>
      </c>
      <c r="D112" s="85">
        <v>108.6</v>
      </c>
    </row>
    <row r="113" spans="2:4" x14ac:dyDescent="0.25">
      <c r="B113" s="137">
        <v>42734</v>
      </c>
      <c r="C113" s="85">
        <v>-11.8</v>
      </c>
      <c r="D113" s="85">
        <v>109.2</v>
      </c>
    </row>
    <row r="114" spans="2:4" x14ac:dyDescent="0.25">
      <c r="B114" s="137">
        <v>42766</v>
      </c>
      <c r="C114" s="85">
        <v>-11.9</v>
      </c>
      <c r="D114" s="85">
        <v>109.2</v>
      </c>
    </row>
    <row r="115" spans="2:4" x14ac:dyDescent="0.25">
      <c r="B115" s="137">
        <v>42794</v>
      </c>
      <c r="C115" s="85">
        <v>-10.199999999999999</v>
      </c>
      <c r="D115" s="85">
        <v>108.1</v>
      </c>
    </row>
    <row r="116" spans="2:4" x14ac:dyDescent="0.25">
      <c r="B116" s="137">
        <v>42825</v>
      </c>
      <c r="C116" s="85">
        <v>-12.6</v>
      </c>
      <c r="D116" s="85">
        <v>111.9</v>
      </c>
    </row>
    <row r="117" spans="2:4" x14ac:dyDescent="0.25">
      <c r="B117" s="137">
        <v>42853</v>
      </c>
      <c r="C117" s="85">
        <v>-14.4</v>
      </c>
      <c r="D117" s="85">
        <v>111.2</v>
      </c>
    </row>
    <row r="118" spans="2:4" x14ac:dyDescent="0.25">
      <c r="B118" s="137">
        <v>42886</v>
      </c>
      <c r="C118" s="85">
        <v>-14.4</v>
      </c>
      <c r="D118" s="85">
        <v>110</v>
      </c>
    </row>
    <row r="119" spans="2:4" x14ac:dyDescent="0.25">
      <c r="B119" s="137">
        <v>42916</v>
      </c>
      <c r="C119" s="85">
        <v>-13.2</v>
      </c>
      <c r="D119" s="85">
        <v>110.7</v>
      </c>
    </row>
    <row r="120" spans="2:4" x14ac:dyDescent="0.25">
      <c r="B120" s="137">
        <v>42947</v>
      </c>
      <c r="C120" s="85">
        <v>-11.2</v>
      </c>
      <c r="D120" s="85">
        <v>112.8</v>
      </c>
    </row>
    <row r="121" spans="2:4" x14ac:dyDescent="0.25">
      <c r="B121" s="137">
        <v>42978</v>
      </c>
      <c r="C121" s="85">
        <v>-11.7</v>
      </c>
      <c r="D121" s="85">
        <v>112.9</v>
      </c>
    </row>
    <row r="122" spans="2:4" x14ac:dyDescent="0.25">
      <c r="B122" s="137">
        <v>43007</v>
      </c>
      <c r="C122" s="85">
        <v>-11.2</v>
      </c>
      <c r="D122" s="85">
        <v>109.7</v>
      </c>
    </row>
    <row r="123" spans="2:4" x14ac:dyDescent="0.25">
      <c r="B123" s="137">
        <v>43039</v>
      </c>
      <c r="C123" s="85">
        <v>-10.9</v>
      </c>
      <c r="D123" s="85">
        <v>110.5</v>
      </c>
    </row>
    <row r="124" spans="2:4" x14ac:dyDescent="0.25">
      <c r="B124" s="137">
        <v>43069</v>
      </c>
      <c r="C124" s="85">
        <v>-9.8000000000000007</v>
      </c>
      <c r="D124" s="85">
        <v>111.3</v>
      </c>
    </row>
    <row r="125" spans="2:4" x14ac:dyDescent="0.25">
      <c r="B125" s="137">
        <v>43098</v>
      </c>
      <c r="C125" s="85">
        <v>-9.6999999999999993</v>
      </c>
      <c r="D125" s="85">
        <v>111.4</v>
      </c>
    </row>
    <row r="126" spans="2:4" x14ac:dyDescent="0.25">
      <c r="B126" s="137">
        <v>43131</v>
      </c>
      <c r="C126" s="85">
        <v>-7.9</v>
      </c>
      <c r="D126" s="85">
        <v>114.2</v>
      </c>
    </row>
    <row r="127" spans="2:4" x14ac:dyDescent="0.25">
      <c r="B127" s="137">
        <v>43159</v>
      </c>
      <c r="C127" s="85">
        <v>-6.3</v>
      </c>
      <c r="D127" s="85">
        <v>113.6</v>
      </c>
    </row>
    <row r="128" spans="2:4" x14ac:dyDescent="0.25">
      <c r="B128" s="137">
        <v>43189</v>
      </c>
      <c r="C128" s="85">
        <v>-9</v>
      </c>
      <c r="D128" s="85">
        <v>109.8</v>
      </c>
    </row>
    <row r="129" spans="2:4" x14ac:dyDescent="0.25">
      <c r="B129" s="137">
        <v>43220</v>
      </c>
      <c r="C129" s="85">
        <v>-8.9</v>
      </c>
      <c r="D129" s="85">
        <v>112.4</v>
      </c>
    </row>
    <row r="130" spans="2:4" x14ac:dyDescent="0.25">
      <c r="B130" s="137">
        <v>43251</v>
      </c>
      <c r="C130" s="85">
        <v>-6.1</v>
      </c>
      <c r="D130" s="85">
        <v>113.6</v>
      </c>
    </row>
    <row r="131" spans="2:4" x14ac:dyDescent="0.25">
      <c r="B131" s="137">
        <v>43280</v>
      </c>
      <c r="C131" s="85">
        <v>-9.1</v>
      </c>
      <c r="D131" s="85">
        <v>112.6</v>
      </c>
    </row>
    <row r="132" spans="2:4" x14ac:dyDescent="0.25">
      <c r="B132" s="137">
        <v>43312</v>
      </c>
      <c r="C132" s="85">
        <v>-7.5</v>
      </c>
      <c r="D132" s="85">
        <v>110.9</v>
      </c>
    </row>
    <row r="133" spans="2:4" x14ac:dyDescent="0.25">
      <c r="B133" s="137">
        <v>43343</v>
      </c>
      <c r="C133" s="85">
        <v>-6.7</v>
      </c>
      <c r="D133" s="85">
        <v>110.3</v>
      </c>
    </row>
    <row r="134" spans="2:4" x14ac:dyDescent="0.25">
      <c r="B134" s="137">
        <v>43371</v>
      </c>
      <c r="C134" s="85">
        <v>-7.2</v>
      </c>
      <c r="D134" s="85">
        <v>111.1</v>
      </c>
    </row>
    <row r="135" spans="2:4" x14ac:dyDescent="0.25">
      <c r="B135" s="137">
        <v>43404</v>
      </c>
      <c r="C135" s="85">
        <v>-6.4</v>
      </c>
      <c r="D135" s="85">
        <v>111.8</v>
      </c>
    </row>
    <row r="136" spans="2:4" x14ac:dyDescent="0.25">
      <c r="B136" s="137">
        <v>43434</v>
      </c>
      <c r="C136" s="85">
        <v>-5.2</v>
      </c>
      <c r="D136" s="85">
        <v>112</v>
      </c>
    </row>
    <row r="137" spans="2:4" x14ac:dyDescent="0.25">
      <c r="B137" s="137">
        <v>43465</v>
      </c>
      <c r="C137" s="85">
        <v>-5.8</v>
      </c>
      <c r="D137" s="85">
        <v>113.8</v>
      </c>
    </row>
    <row r="138" spans="2:4" x14ac:dyDescent="0.25">
      <c r="B138" s="137">
        <v>43496</v>
      </c>
      <c r="C138" s="85">
        <v>-5.2</v>
      </c>
      <c r="D138" s="85">
        <v>111.2</v>
      </c>
    </row>
    <row r="139" spans="2:4" x14ac:dyDescent="0.25">
      <c r="B139" s="137">
        <v>43524</v>
      </c>
      <c r="C139" s="85">
        <v>-5.2</v>
      </c>
      <c r="D139" s="85">
        <v>113.3</v>
      </c>
    </row>
    <row r="140" spans="2:4" x14ac:dyDescent="0.25">
      <c r="B140" s="137">
        <v>43553</v>
      </c>
      <c r="C140" s="61">
        <v>-5.7</v>
      </c>
      <c r="D140" s="61">
        <v>114</v>
      </c>
    </row>
    <row r="141" spans="2:4" x14ac:dyDescent="0.25">
      <c r="B141" s="137">
        <v>43585</v>
      </c>
      <c r="C141" s="61">
        <v>-4.3</v>
      </c>
      <c r="D141" s="61">
        <v>111.8</v>
      </c>
    </row>
    <row r="142" spans="2:4" x14ac:dyDescent="0.25">
      <c r="B142" s="137">
        <v>43616</v>
      </c>
      <c r="C142" s="61">
        <v>-4.4000000000000004</v>
      </c>
      <c r="D142" s="61">
        <v>112.2</v>
      </c>
    </row>
    <row r="143" spans="2:4" x14ac:dyDescent="0.25">
      <c r="B143" s="137">
        <v>43644</v>
      </c>
      <c r="C143" s="61">
        <v>-3.5</v>
      </c>
      <c r="D143" s="61">
        <v>110.7</v>
      </c>
    </row>
    <row r="144" spans="2:4" x14ac:dyDescent="0.25">
      <c r="B144" s="137">
        <v>43677</v>
      </c>
      <c r="C144" s="61">
        <v>-6</v>
      </c>
      <c r="D144" s="61">
        <v>111.8</v>
      </c>
    </row>
    <row r="145" spans="2:4" x14ac:dyDescent="0.25">
      <c r="B145" s="137">
        <v>43707</v>
      </c>
      <c r="C145" s="61">
        <v>-5.4</v>
      </c>
      <c r="D145" s="61">
        <v>109</v>
      </c>
    </row>
    <row r="146" spans="2:4" x14ac:dyDescent="0.25">
      <c r="B146" s="137">
        <v>43738</v>
      </c>
      <c r="C146" s="61">
        <v>-3.3</v>
      </c>
      <c r="D146" s="61">
        <v>112.6</v>
      </c>
    </row>
    <row r="147" spans="2:4" x14ac:dyDescent="0.25">
      <c r="B147" s="137">
        <v>43769</v>
      </c>
      <c r="C147" s="61">
        <v>-3.3</v>
      </c>
      <c r="D147" s="61">
        <v>112.3</v>
      </c>
    </row>
    <row r="148" spans="2:4" x14ac:dyDescent="0.25">
      <c r="B148" s="137">
        <v>43798</v>
      </c>
      <c r="C148" s="61">
        <v>-2.6</v>
      </c>
      <c r="D148" s="61">
        <v>113.1</v>
      </c>
    </row>
    <row r="149" spans="2:4" x14ac:dyDescent="0.25">
      <c r="B149" s="137">
        <v>43830</v>
      </c>
      <c r="C149" s="61">
        <v>-2.8</v>
      </c>
      <c r="D149" s="61">
        <v>114.4</v>
      </c>
    </row>
    <row r="150" spans="2:4" x14ac:dyDescent="0.25">
      <c r="B150" s="137">
        <v>43861</v>
      </c>
      <c r="C150" s="61">
        <v>-0.4</v>
      </c>
      <c r="D150" s="61">
        <v>114.1</v>
      </c>
    </row>
    <row r="151" spans="2:4" x14ac:dyDescent="0.25">
      <c r="B151" s="137">
        <v>43889</v>
      </c>
      <c r="C151" s="61">
        <v>-1.4</v>
      </c>
      <c r="D151" s="61">
        <v>112.3</v>
      </c>
    </row>
    <row r="152" spans="2:4" x14ac:dyDescent="0.25">
      <c r="B152" s="137">
        <v>43921</v>
      </c>
      <c r="C152" s="61">
        <v>-10.4</v>
      </c>
      <c r="D152" s="61">
        <v>102.1</v>
      </c>
    </row>
    <row r="153" spans="2:4" x14ac:dyDescent="0.25">
      <c r="B153" s="137">
        <v>43951</v>
      </c>
      <c r="C153" s="61">
        <v>-32.1</v>
      </c>
      <c r="D153" s="61">
        <v>67.900000000000006</v>
      </c>
    </row>
    <row r="154" spans="2:4" x14ac:dyDescent="0.25">
      <c r="B154" s="137">
        <v>43980</v>
      </c>
      <c r="C154" s="61">
        <v>-26</v>
      </c>
      <c r="D154" s="61">
        <v>77.3</v>
      </c>
    </row>
    <row r="155" spans="2:4" x14ac:dyDescent="0.25">
      <c r="B155" s="138">
        <v>44012</v>
      </c>
      <c r="C155" s="61">
        <v>-18.399999999999999</v>
      </c>
      <c r="D155" s="61">
        <v>84.8</v>
      </c>
    </row>
    <row r="156" spans="2:4" x14ac:dyDescent="0.25">
      <c r="B156" s="138">
        <v>44043</v>
      </c>
      <c r="C156" s="61">
        <v>-18</v>
      </c>
      <c r="D156" s="61">
        <v>85.1</v>
      </c>
    </row>
    <row r="157" spans="2:4" x14ac:dyDescent="0.25">
      <c r="B157" s="138">
        <v>44074</v>
      </c>
      <c r="C157" s="61">
        <v>-15.2</v>
      </c>
      <c r="D157" s="61">
        <v>92.9</v>
      </c>
    </row>
    <row r="158" spans="2:4" x14ac:dyDescent="0.25">
      <c r="B158" s="138">
        <v>44104</v>
      </c>
      <c r="C158" s="61">
        <v>-17.2</v>
      </c>
      <c r="D158" s="61">
        <v>91.4</v>
      </c>
    </row>
    <row r="159" spans="2:4" x14ac:dyDescent="0.25">
      <c r="B159" s="138">
        <v>44134</v>
      </c>
      <c r="C159" s="61">
        <v>-16.3</v>
      </c>
      <c r="D159" s="61">
        <v>93.1</v>
      </c>
    </row>
    <row r="160" spans="2:4" x14ac:dyDescent="0.25">
      <c r="B160" s="138">
        <v>44165</v>
      </c>
      <c r="C160" s="61">
        <v>-14.6</v>
      </c>
      <c r="D160" s="61">
        <v>91</v>
      </c>
    </row>
    <row r="161" spans="2:4" x14ac:dyDescent="0.25">
      <c r="B161" s="138">
        <v>44196</v>
      </c>
      <c r="C161" s="61">
        <v>-17.600000000000001</v>
      </c>
      <c r="D161" s="61">
        <v>93.6</v>
      </c>
    </row>
    <row r="162" spans="2:4" x14ac:dyDescent="0.25">
      <c r="B162" s="138">
        <v>44225</v>
      </c>
      <c r="C162" s="61">
        <v>-15.3</v>
      </c>
      <c r="D162" s="61">
        <v>95</v>
      </c>
    </row>
    <row r="163" spans="2:4" x14ac:dyDescent="0.25">
      <c r="B163" s="138">
        <v>44253</v>
      </c>
      <c r="C163" s="61">
        <v>-13.3</v>
      </c>
      <c r="D163" s="61">
        <v>99.5</v>
      </c>
    </row>
    <row r="164" spans="2:4" x14ac:dyDescent="0.25">
      <c r="B164" s="138">
        <v>44286</v>
      </c>
      <c r="C164" s="61">
        <v>-12.8</v>
      </c>
      <c r="D164" s="61">
        <v>103.3</v>
      </c>
    </row>
    <row r="165" spans="2:4" x14ac:dyDescent="0.25">
      <c r="B165" s="137">
        <v>44316</v>
      </c>
      <c r="C165" s="61">
        <v>-13.7</v>
      </c>
      <c r="D165" s="61">
        <v>99.3</v>
      </c>
    </row>
    <row r="166" spans="2:4" x14ac:dyDescent="0.25">
      <c r="B166" s="137">
        <v>44347</v>
      </c>
      <c r="C166" s="61">
        <v>-8.6</v>
      </c>
      <c r="D166" s="61">
        <v>104.3</v>
      </c>
    </row>
    <row r="167" spans="2:4" x14ac:dyDescent="0.25">
      <c r="B167" s="137">
        <v>44377</v>
      </c>
      <c r="C167" s="61">
        <v>-10.3</v>
      </c>
      <c r="D167" s="61">
        <v>106.8</v>
      </c>
    </row>
    <row r="168" spans="2:4" x14ac:dyDescent="0.25">
      <c r="B168" s="137">
        <v>44407</v>
      </c>
      <c r="C168" s="61">
        <v>-10.6</v>
      </c>
      <c r="D168" s="61">
        <v>109.7</v>
      </c>
    </row>
    <row r="169" spans="2:4" x14ac:dyDescent="0.25">
      <c r="B169" s="137">
        <v>44439</v>
      </c>
      <c r="C169" s="61">
        <v>-11.2</v>
      </c>
      <c r="D169" s="61">
        <v>111.6</v>
      </c>
    </row>
    <row r="170" spans="2:4" x14ac:dyDescent="0.25">
      <c r="B170" s="137">
        <v>44469</v>
      </c>
      <c r="C170" s="61">
        <v>-12.6</v>
      </c>
      <c r="D170" s="61">
        <v>112.3</v>
      </c>
    </row>
    <row r="171" spans="2:4" x14ac:dyDescent="0.25">
      <c r="B171" s="137">
        <v>44498</v>
      </c>
      <c r="C171" s="61">
        <v>-14.9</v>
      </c>
      <c r="D171" s="61">
        <v>109.1</v>
      </c>
    </row>
    <row r="172" spans="2:4" x14ac:dyDescent="0.25">
      <c r="B172" s="137">
        <v>44530</v>
      </c>
      <c r="C172" s="61">
        <v>-16.399999999999999</v>
      </c>
      <c r="D172" s="61">
        <v>110.9</v>
      </c>
    </row>
    <row r="173" spans="2:4" x14ac:dyDescent="0.25">
      <c r="B173" s="137">
        <v>44561</v>
      </c>
      <c r="C173" s="61">
        <v>-13</v>
      </c>
      <c r="D173" s="61">
        <v>110.2</v>
      </c>
    </row>
    <row r="174" spans="2:4" x14ac:dyDescent="0.25">
      <c r="B174" s="137">
        <v>44592</v>
      </c>
      <c r="C174" s="61">
        <v>-14.2</v>
      </c>
      <c r="D174" s="61">
        <v>110.5</v>
      </c>
    </row>
    <row r="175" spans="2:4" x14ac:dyDescent="0.25">
      <c r="B175" s="137">
        <v>44620</v>
      </c>
      <c r="C175" s="61">
        <v>-19.3</v>
      </c>
      <c r="D175" s="61">
        <v>109.1</v>
      </c>
    </row>
    <row r="176" spans="2:4" x14ac:dyDescent="0.25">
      <c r="B176" s="137">
        <v>44651</v>
      </c>
      <c r="C176" s="61">
        <v>-20.399999999999999</v>
      </c>
      <c r="D176" s="61">
        <v>109.5</v>
      </c>
    </row>
    <row r="177" spans="2:4" x14ac:dyDescent="0.25">
      <c r="B177" s="139">
        <v>44680</v>
      </c>
      <c r="C177" s="63">
        <v>-19.5</v>
      </c>
      <c r="D177" s="63">
        <v>110.3</v>
      </c>
    </row>
    <row r="179" spans="2:4" x14ac:dyDescent="0.25">
      <c r="B179" s="50" t="s">
        <v>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5"/>
  <dimension ref="A2:W178"/>
  <sheetViews>
    <sheetView workbookViewId="0"/>
  </sheetViews>
  <sheetFormatPr defaultColWidth="9.140625" defaultRowHeight="15" x14ac:dyDescent="0.25"/>
  <cols>
    <col min="1" max="1" width="9.140625" style="36"/>
    <col min="2" max="2" width="9.140625" style="36" customWidth="1"/>
    <col min="3" max="6" width="18.42578125" style="36" customWidth="1"/>
    <col min="7" max="16384" width="9.140625" style="36"/>
  </cols>
  <sheetData>
    <row r="2" spans="1:23" ht="15.75" x14ac:dyDescent="0.25">
      <c r="B2" s="6" t="s">
        <v>147</v>
      </c>
      <c r="C2" s="51"/>
      <c r="D2" s="51"/>
      <c r="E2" s="51"/>
      <c r="F2" s="51"/>
      <c r="G2" s="51"/>
      <c r="H2" s="51"/>
      <c r="I2" s="51"/>
      <c r="J2" s="51"/>
    </row>
    <row r="3" spans="1:23" ht="13.5" customHeight="1" x14ac:dyDescent="0.25">
      <c r="B3" s="161" t="s">
        <v>157</v>
      </c>
      <c r="C3" s="161"/>
      <c r="D3" s="161"/>
      <c r="E3" s="161"/>
      <c r="F3" s="161"/>
      <c r="G3" s="65"/>
      <c r="H3" s="65"/>
      <c r="I3" s="65"/>
      <c r="J3" s="65"/>
    </row>
    <row r="4" spans="1:23" x14ac:dyDescent="0.25">
      <c r="B4" s="65"/>
      <c r="C4" s="65"/>
      <c r="D4" s="65"/>
      <c r="E4" s="65"/>
      <c r="F4" s="65"/>
      <c r="G4" s="65"/>
      <c r="H4" s="65"/>
      <c r="I4" s="65"/>
      <c r="J4" s="65"/>
    </row>
    <row r="5" spans="1:23" ht="41.25" customHeight="1" x14ac:dyDescent="0.25">
      <c r="A5" s="125"/>
      <c r="B5" s="126" t="s">
        <v>14</v>
      </c>
      <c r="C5" s="126" t="s">
        <v>143</v>
      </c>
      <c r="D5" s="126" t="s">
        <v>144</v>
      </c>
      <c r="E5" s="126" t="s">
        <v>145</v>
      </c>
      <c r="F5" s="126" t="s">
        <v>146</v>
      </c>
      <c r="G5" s="125"/>
      <c r="H5" s="125"/>
      <c r="I5" s="125"/>
      <c r="J5" s="125"/>
      <c r="K5" s="125"/>
      <c r="L5" s="125"/>
      <c r="M5" s="125"/>
      <c r="P5" s="67"/>
      <c r="Q5" s="67"/>
      <c r="R5" s="67"/>
      <c r="S5" s="67"/>
      <c r="T5" s="67"/>
      <c r="U5" s="67"/>
      <c r="V5" s="67"/>
      <c r="W5" s="67"/>
    </row>
    <row r="6" spans="1:23" x14ac:dyDescent="0.25">
      <c r="B6" s="128">
        <v>39478</v>
      </c>
      <c r="C6" s="110">
        <v>6.2</v>
      </c>
      <c r="D6" s="110">
        <v>7</v>
      </c>
      <c r="E6" s="110">
        <v>3.7</v>
      </c>
      <c r="F6" s="50">
        <v>7.6</v>
      </c>
    </row>
    <row r="7" spans="1:23" x14ac:dyDescent="0.25">
      <c r="B7" s="128">
        <v>39507</v>
      </c>
      <c r="C7" s="110">
        <v>5.8</v>
      </c>
      <c r="D7" s="110">
        <v>6.4</v>
      </c>
      <c r="E7" s="110">
        <v>3.8</v>
      </c>
      <c r="F7" s="50">
        <v>7.5</v>
      </c>
    </row>
    <row r="8" spans="1:23" x14ac:dyDescent="0.25">
      <c r="B8" s="128">
        <v>39538</v>
      </c>
      <c r="C8" s="110">
        <v>5.7</v>
      </c>
      <c r="D8" s="110">
        <v>6.4</v>
      </c>
      <c r="E8" s="110">
        <v>3.5</v>
      </c>
      <c r="F8" s="50">
        <v>7.6</v>
      </c>
    </row>
    <row r="9" spans="1:23" x14ac:dyDescent="0.25">
      <c r="B9" s="128">
        <v>39568</v>
      </c>
      <c r="C9" s="110">
        <v>5.7</v>
      </c>
      <c r="D9" s="110">
        <v>6.2</v>
      </c>
      <c r="E9" s="110">
        <v>4</v>
      </c>
      <c r="F9" s="50">
        <v>7.7</v>
      </c>
    </row>
    <row r="10" spans="1:23" x14ac:dyDescent="0.25">
      <c r="B10" s="128">
        <v>39599</v>
      </c>
      <c r="C10" s="110">
        <v>6.4</v>
      </c>
      <c r="D10" s="110">
        <v>7.1</v>
      </c>
      <c r="E10" s="110">
        <v>4.0999999999999996</v>
      </c>
      <c r="F10" s="50">
        <v>8.3000000000000007</v>
      </c>
    </row>
    <row r="11" spans="1:23" x14ac:dyDescent="0.25">
      <c r="B11" s="128">
        <v>39629</v>
      </c>
      <c r="C11" s="110">
        <v>7.6</v>
      </c>
      <c r="D11" s="110">
        <v>8.5</v>
      </c>
      <c r="E11" s="110">
        <v>4.7</v>
      </c>
      <c r="F11" s="50">
        <v>9.3000000000000007</v>
      </c>
    </row>
    <row r="12" spans="1:23" x14ac:dyDescent="0.25">
      <c r="B12" s="128">
        <v>39660</v>
      </c>
      <c r="C12" s="110">
        <v>8.4</v>
      </c>
      <c r="D12" s="110">
        <v>9.6</v>
      </c>
      <c r="E12" s="110">
        <v>4.5999999999999996</v>
      </c>
      <c r="F12" s="50">
        <v>11.9</v>
      </c>
    </row>
    <row r="13" spans="1:23" x14ac:dyDescent="0.25">
      <c r="B13" s="128">
        <v>39691</v>
      </c>
      <c r="C13" s="110">
        <v>7.4</v>
      </c>
      <c r="D13" s="110">
        <v>8.3000000000000007</v>
      </c>
      <c r="E13" s="110">
        <v>4.4000000000000004</v>
      </c>
      <c r="F13" s="50">
        <v>10.8</v>
      </c>
    </row>
    <row r="14" spans="1:23" x14ac:dyDescent="0.25">
      <c r="B14" s="128">
        <v>39721</v>
      </c>
      <c r="C14" s="110">
        <v>6.4</v>
      </c>
      <c r="D14" s="110">
        <v>7</v>
      </c>
      <c r="E14" s="110">
        <v>4.4000000000000004</v>
      </c>
      <c r="F14" s="50">
        <v>10.1</v>
      </c>
    </row>
    <row r="15" spans="1:23" x14ac:dyDescent="0.25">
      <c r="B15" s="128">
        <v>39752</v>
      </c>
      <c r="C15" s="110">
        <v>5.9</v>
      </c>
      <c r="D15" s="110">
        <v>6.4</v>
      </c>
      <c r="E15" s="110">
        <v>4.3</v>
      </c>
      <c r="F15" s="50">
        <v>8.4</v>
      </c>
    </row>
    <row r="16" spans="1:23" x14ac:dyDescent="0.25">
      <c r="B16" s="128">
        <v>39782</v>
      </c>
      <c r="C16" s="110">
        <v>4.7</v>
      </c>
      <c r="D16" s="110">
        <v>4.5999999999999996</v>
      </c>
      <c r="E16" s="110">
        <v>5.0999999999999996</v>
      </c>
      <c r="F16" s="50">
        <v>6.4</v>
      </c>
    </row>
    <row r="17" spans="2:6" x14ac:dyDescent="0.25">
      <c r="B17" s="128">
        <v>39813</v>
      </c>
      <c r="C17" s="110">
        <v>2.9</v>
      </c>
      <c r="D17" s="110">
        <v>2.4</v>
      </c>
      <c r="E17" s="110">
        <v>4.3</v>
      </c>
      <c r="F17" s="50">
        <v>4.2</v>
      </c>
    </row>
    <row r="18" spans="2:6" x14ac:dyDescent="0.25">
      <c r="B18" s="128">
        <v>39844</v>
      </c>
      <c r="C18" s="110">
        <v>3.4</v>
      </c>
      <c r="D18" s="110">
        <v>2.9</v>
      </c>
      <c r="E18" s="110">
        <v>5.6</v>
      </c>
      <c r="F18" s="50">
        <v>1.7</v>
      </c>
    </row>
    <row r="19" spans="2:6" x14ac:dyDescent="0.25">
      <c r="B19" s="128">
        <v>39872</v>
      </c>
      <c r="C19" s="110">
        <v>4.2</v>
      </c>
      <c r="D19" s="110">
        <v>3.9</v>
      </c>
      <c r="E19" s="110">
        <v>5.4</v>
      </c>
      <c r="F19" s="50">
        <v>1.7</v>
      </c>
    </row>
    <row r="20" spans="2:6" x14ac:dyDescent="0.25">
      <c r="B20" s="128">
        <v>39903</v>
      </c>
      <c r="C20" s="110">
        <v>3.8</v>
      </c>
      <c r="D20" s="110">
        <v>3.5</v>
      </c>
      <c r="E20" s="110">
        <v>5</v>
      </c>
      <c r="F20" s="50">
        <v>-0.1</v>
      </c>
    </row>
    <row r="21" spans="2:6" x14ac:dyDescent="0.25">
      <c r="B21" s="128">
        <v>39933</v>
      </c>
      <c r="C21" s="110">
        <v>3.9</v>
      </c>
      <c r="D21" s="110">
        <v>3.7</v>
      </c>
      <c r="E21" s="110">
        <v>4.4000000000000004</v>
      </c>
      <c r="F21" s="50">
        <v>-0.1</v>
      </c>
    </row>
    <row r="22" spans="2:6" x14ac:dyDescent="0.25">
      <c r="B22" s="128">
        <v>39964</v>
      </c>
      <c r="C22" s="110">
        <v>2.7</v>
      </c>
      <c r="D22" s="110">
        <v>2.4</v>
      </c>
      <c r="E22" s="110">
        <v>4.2</v>
      </c>
      <c r="F22" s="50">
        <v>-0.8</v>
      </c>
    </row>
    <row r="23" spans="2:6" x14ac:dyDescent="0.25">
      <c r="B23" s="128">
        <v>39994</v>
      </c>
      <c r="C23" s="110">
        <v>2.1</v>
      </c>
      <c r="D23" s="110">
        <v>1.6</v>
      </c>
      <c r="E23" s="110">
        <v>3.8</v>
      </c>
      <c r="F23" s="50">
        <v>-0.9</v>
      </c>
    </row>
    <row r="24" spans="2:6" x14ac:dyDescent="0.25">
      <c r="B24" s="128">
        <v>40025</v>
      </c>
      <c r="C24" s="110">
        <v>1.2</v>
      </c>
      <c r="D24" s="110">
        <v>0.5</v>
      </c>
      <c r="E24" s="110">
        <v>4</v>
      </c>
      <c r="F24" s="50">
        <v>-2.8</v>
      </c>
    </row>
    <row r="25" spans="2:6" x14ac:dyDescent="0.25">
      <c r="B25" s="128">
        <v>40056</v>
      </c>
      <c r="C25" s="110">
        <v>1.5</v>
      </c>
      <c r="D25" s="110">
        <v>0.8</v>
      </c>
      <c r="E25" s="110">
        <v>3.9</v>
      </c>
      <c r="F25" s="50">
        <v>-1.8</v>
      </c>
    </row>
    <row r="26" spans="2:6" x14ac:dyDescent="0.25">
      <c r="B26" s="128">
        <v>40086</v>
      </c>
      <c r="C26" s="110">
        <v>1</v>
      </c>
      <c r="D26" s="110">
        <v>0.3</v>
      </c>
      <c r="E26" s="110">
        <v>3.8</v>
      </c>
      <c r="F26" s="50">
        <v>-2.4</v>
      </c>
    </row>
    <row r="27" spans="2:6" x14ac:dyDescent="0.25">
      <c r="B27" s="128">
        <v>40117</v>
      </c>
      <c r="C27" s="110">
        <v>1.3</v>
      </c>
      <c r="D27" s="110">
        <v>0.5</v>
      </c>
      <c r="E27" s="110">
        <v>4</v>
      </c>
      <c r="F27" s="50">
        <v>-1.4</v>
      </c>
    </row>
    <row r="28" spans="2:6" x14ac:dyDescent="0.25">
      <c r="B28" s="128">
        <v>40147</v>
      </c>
      <c r="C28" s="110">
        <v>1.8</v>
      </c>
      <c r="D28" s="110">
        <v>1.3</v>
      </c>
      <c r="E28" s="110">
        <v>4</v>
      </c>
      <c r="F28" s="50">
        <v>0.1</v>
      </c>
    </row>
    <row r="29" spans="2:6" x14ac:dyDescent="0.25">
      <c r="B29" s="128">
        <v>40178</v>
      </c>
      <c r="C29" s="110">
        <v>1.9</v>
      </c>
      <c r="D29" s="110">
        <v>1.3</v>
      </c>
      <c r="E29" s="110">
        <v>3.9</v>
      </c>
      <c r="F29" s="50">
        <v>1.7</v>
      </c>
    </row>
    <row r="30" spans="2:6" x14ac:dyDescent="0.25">
      <c r="B30" s="128">
        <v>40209</v>
      </c>
      <c r="C30" s="110">
        <v>1.1000000000000001</v>
      </c>
      <c r="D30" s="110">
        <v>0.9</v>
      </c>
      <c r="E30" s="110">
        <v>2.1</v>
      </c>
      <c r="F30" s="50">
        <v>3</v>
      </c>
    </row>
    <row r="31" spans="2:6" x14ac:dyDescent="0.25">
      <c r="B31" s="128">
        <v>40237</v>
      </c>
      <c r="C31" s="110">
        <v>0.7</v>
      </c>
      <c r="D31" s="110">
        <v>0.4</v>
      </c>
      <c r="E31" s="110">
        <v>1.9</v>
      </c>
      <c r="F31" s="50">
        <v>2.8</v>
      </c>
    </row>
    <row r="32" spans="2:6" x14ac:dyDescent="0.25">
      <c r="B32" s="128">
        <v>40268</v>
      </c>
      <c r="C32" s="110">
        <v>0.9</v>
      </c>
      <c r="D32" s="110">
        <v>0.7</v>
      </c>
      <c r="E32" s="110">
        <v>1.9</v>
      </c>
      <c r="F32" s="50">
        <v>4.9000000000000004</v>
      </c>
    </row>
    <row r="33" spans="2:6" x14ac:dyDescent="0.25">
      <c r="B33" s="128">
        <v>40298</v>
      </c>
      <c r="C33" s="110">
        <v>0.6</v>
      </c>
      <c r="D33" s="110">
        <v>0.3</v>
      </c>
      <c r="E33" s="110">
        <v>1.6</v>
      </c>
      <c r="F33" s="50">
        <v>5.0999999999999996</v>
      </c>
    </row>
    <row r="34" spans="2:6" x14ac:dyDescent="0.25">
      <c r="B34" s="128">
        <v>40329</v>
      </c>
      <c r="C34" s="110">
        <v>0.8</v>
      </c>
      <c r="D34" s="110">
        <v>0.6</v>
      </c>
      <c r="E34" s="110">
        <v>1.8</v>
      </c>
      <c r="F34" s="50">
        <v>4.9000000000000004</v>
      </c>
    </row>
    <row r="35" spans="2:6" x14ac:dyDescent="0.25">
      <c r="B35" s="128">
        <v>40359</v>
      </c>
      <c r="C35" s="110">
        <v>0.7</v>
      </c>
      <c r="D35" s="110">
        <v>0.3</v>
      </c>
      <c r="E35" s="110">
        <v>1.9</v>
      </c>
      <c r="F35" s="50">
        <v>4.3</v>
      </c>
    </row>
    <row r="36" spans="2:6" x14ac:dyDescent="0.25">
      <c r="B36" s="128">
        <v>40390</v>
      </c>
      <c r="C36" s="110">
        <v>1.1000000000000001</v>
      </c>
      <c r="D36" s="110">
        <v>0.7</v>
      </c>
      <c r="E36" s="110">
        <v>1.9</v>
      </c>
      <c r="F36" s="50">
        <v>3.7</v>
      </c>
    </row>
    <row r="37" spans="2:6" x14ac:dyDescent="0.25">
      <c r="B37" s="128">
        <v>40421</v>
      </c>
      <c r="C37" s="110">
        <v>0.9</v>
      </c>
      <c r="D37" s="110">
        <v>0.7</v>
      </c>
      <c r="E37" s="110">
        <v>1.7</v>
      </c>
      <c r="F37" s="50">
        <v>3.3</v>
      </c>
    </row>
    <row r="38" spans="2:6" x14ac:dyDescent="0.25">
      <c r="B38" s="128">
        <v>40451</v>
      </c>
      <c r="C38" s="110">
        <v>1.4</v>
      </c>
      <c r="D38" s="110">
        <v>1.5</v>
      </c>
      <c r="E38" s="110">
        <v>1</v>
      </c>
      <c r="F38" s="50">
        <v>4.4000000000000004</v>
      </c>
    </row>
    <row r="39" spans="2:6" x14ac:dyDescent="0.25">
      <c r="B39" s="128">
        <v>40482</v>
      </c>
      <c r="C39" s="110">
        <v>1.4</v>
      </c>
      <c r="D39" s="110">
        <v>1.6</v>
      </c>
      <c r="E39" s="110">
        <v>0.9</v>
      </c>
      <c r="F39" s="50">
        <v>4.9000000000000004</v>
      </c>
    </row>
    <row r="40" spans="2:6" x14ac:dyDescent="0.25">
      <c r="B40" s="128">
        <v>40512</v>
      </c>
      <c r="C40" s="110">
        <v>1.2</v>
      </c>
      <c r="D40" s="110">
        <v>1.4</v>
      </c>
      <c r="E40" s="110">
        <v>0.6</v>
      </c>
      <c r="F40" s="50">
        <v>4.5999999999999996</v>
      </c>
    </row>
    <row r="41" spans="2:6" x14ac:dyDescent="0.25">
      <c r="B41" s="128">
        <v>40543</v>
      </c>
      <c r="C41" s="110">
        <v>1.8</v>
      </c>
      <c r="D41" s="110">
        <v>2.2000000000000002</v>
      </c>
      <c r="E41" s="110">
        <v>0.3</v>
      </c>
      <c r="F41" s="50">
        <v>5.6</v>
      </c>
    </row>
    <row r="42" spans="2:6" x14ac:dyDescent="0.25">
      <c r="B42" s="128">
        <v>40574</v>
      </c>
      <c r="C42" s="110">
        <v>1.9</v>
      </c>
      <c r="D42" s="110">
        <v>2.4</v>
      </c>
      <c r="E42" s="110">
        <v>0.1</v>
      </c>
      <c r="F42" s="50">
        <v>5</v>
      </c>
    </row>
    <row r="43" spans="2:6" x14ac:dyDescent="0.25">
      <c r="B43" s="128">
        <v>40602</v>
      </c>
      <c r="C43" s="110">
        <v>2.2000000000000002</v>
      </c>
      <c r="D43" s="110">
        <v>2.8</v>
      </c>
      <c r="E43" s="110">
        <v>0.1</v>
      </c>
      <c r="F43" s="50">
        <v>6.9</v>
      </c>
    </row>
    <row r="44" spans="2:6" x14ac:dyDescent="0.25">
      <c r="B44" s="128">
        <v>40633</v>
      </c>
      <c r="C44" s="110">
        <v>2.6</v>
      </c>
      <c r="D44" s="110">
        <v>3.2</v>
      </c>
      <c r="E44" s="110">
        <v>0.2</v>
      </c>
      <c r="F44" s="50">
        <v>6.8</v>
      </c>
    </row>
    <row r="45" spans="2:6" x14ac:dyDescent="0.25">
      <c r="B45" s="128">
        <v>40663</v>
      </c>
      <c r="C45" s="110">
        <v>2.4</v>
      </c>
      <c r="D45" s="110">
        <v>2.8</v>
      </c>
      <c r="E45" s="110">
        <v>0.9</v>
      </c>
      <c r="F45" s="50">
        <v>6.7</v>
      </c>
    </row>
    <row r="46" spans="2:6" x14ac:dyDescent="0.25">
      <c r="B46" s="128">
        <v>40694</v>
      </c>
      <c r="C46" s="110">
        <v>2.5</v>
      </c>
      <c r="D46" s="110">
        <v>3.1</v>
      </c>
      <c r="E46" s="110">
        <v>0.1</v>
      </c>
      <c r="F46" s="50">
        <v>6.9</v>
      </c>
    </row>
    <row r="47" spans="2:6" x14ac:dyDescent="0.25">
      <c r="B47" s="128">
        <v>40724</v>
      </c>
      <c r="C47" s="110">
        <v>2</v>
      </c>
      <c r="D47" s="110">
        <v>2.7</v>
      </c>
      <c r="E47" s="110">
        <v>-0.3</v>
      </c>
      <c r="F47" s="50">
        <v>5.9</v>
      </c>
    </row>
    <row r="48" spans="2:6" x14ac:dyDescent="0.25">
      <c r="B48" s="128">
        <v>40755</v>
      </c>
      <c r="C48" s="110">
        <v>1.9</v>
      </c>
      <c r="D48" s="110">
        <v>2.7</v>
      </c>
      <c r="E48" s="110">
        <v>-0.8</v>
      </c>
      <c r="F48" s="50">
        <v>6.1</v>
      </c>
    </row>
    <row r="49" spans="2:6" x14ac:dyDescent="0.25">
      <c r="B49" s="128">
        <v>40786</v>
      </c>
      <c r="C49" s="110">
        <v>2</v>
      </c>
      <c r="D49" s="110">
        <v>2.9</v>
      </c>
      <c r="E49" s="110">
        <v>-1.3</v>
      </c>
      <c r="F49" s="50">
        <v>6.6</v>
      </c>
    </row>
    <row r="50" spans="2:6" x14ac:dyDescent="0.25">
      <c r="B50" s="128">
        <v>40816</v>
      </c>
      <c r="C50" s="110">
        <v>2.2000000000000002</v>
      </c>
      <c r="D50" s="110">
        <v>3</v>
      </c>
      <c r="E50" s="110">
        <v>-1</v>
      </c>
      <c r="F50" s="50">
        <v>6.1</v>
      </c>
    </row>
    <row r="51" spans="2:6" x14ac:dyDescent="0.25">
      <c r="B51" s="128">
        <v>40847</v>
      </c>
      <c r="C51" s="110">
        <v>2.6</v>
      </c>
      <c r="D51" s="110">
        <v>3.6</v>
      </c>
      <c r="E51" s="110">
        <v>-0.8</v>
      </c>
      <c r="F51" s="50">
        <v>6.3</v>
      </c>
    </row>
    <row r="52" spans="2:6" x14ac:dyDescent="0.25">
      <c r="B52" s="128">
        <v>40877</v>
      </c>
      <c r="C52" s="110">
        <v>2.6</v>
      </c>
      <c r="D52" s="110">
        <v>3.5</v>
      </c>
      <c r="E52" s="110">
        <v>-0.7</v>
      </c>
      <c r="F52" s="50">
        <v>7</v>
      </c>
    </row>
    <row r="53" spans="2:6" x14ac:dyDescent="0.25">
      <c r="B53" s="128">
        <v>40908</v>
      </c>
      <c r="C53" s="110">
        <v>2.1</v>
      </c>
      <c r="D53" s="110">
        <v>3</v>
      </c>
      <c r="E53" s="110">
        <v>-1.1000000000000001</v>
      </c>
      <c r="F53" s="50">
        <v>5.8</v>
      </c>
    </row>
    <row r="54" spans="2:6" x14ac:dyDescent="0.25">
      <c r="B54" s="128">
        <v>40939</v>
      </c>
      <c r="C54" s="110">
        <v>1.2</v>
      </c>
      <c r="D54" s="110">
        <v>1.8</v>
      </c>
      <c r="E54" s="110">
        <v>-1.3</v>
      </c>
      <c r="F54" s="50">
        <v>5.9</v>
      </c>
    </row>
    <row r="55" spans="2:6" x14ac:dyDescent="0.25">
      <c r="B55" s="128">
        <v>40968</v>
      </c>
      <c r="C55" s="110">
        <v>1.3</v>
      </c>
      <c r="D55" s="110">
        <v>2</v>
      </c>
      <c r="E55" s="110">
        <v>-1.4</v>
      </c>
      <c r="F55" s="50">
        <v>6.3</v>
      </c>
    </row>
    <row r="56" spans="2:6" x14ac:dyDescent="0.25">
      <c r="B56" s="128">
        <v>40999</v>
      </c>
      <c r="C56" s="110">
        <v>2</v>
      </c>
      <c r="D56" s="110">
        <v>2.6</v>
      </c>
      <c r="E56" s="110">
        <v>-0.1</v>
      </c>
      <c r="F56" s="50">
        <v>6.2</v>
      </c>
    </row>
    <row r="57" spans="2:6" x14ac:dyDescent="0.25">
      <c r="B57" s="128">
        <v>41029</v>
      </c>
      <c r="C57" s="110">
        <v>2.6</v>
      </c>
      <c r="D57" s="110">
        <v>3.3</v>
      </c>
      <c r="E57" s="110">
        <v>-0.1</v>
      </c>
      <c r="F57" s="50">
        <v>6.2</v>
      </c>
    </row>
    <row r="58" spans="2:6" x14ac:dyDescent="0.25">
      <c r="B58" s="128">
        <v>41060</v>
      </c>
      <c r="C58" s="110">
        <v>3.9</v>
      </c>
      <c r="D58" s="110">
        <v>4.9000000000000004</v>
      </c>
      <c r="E58" s="110">
        <v>0.7</v>
      </c>
      <c r="F58" s="50">
        <v>7.1</v>
      </c>
    </row>
    <row r="59" spans="2:6" x14ac:dyDescent="0.25">
      <c r="B59" s="128">
        <v>41090</v>
      </c>
      <c r="C59" s="110">
        <v>3.8</v>
      </c>
      <c r="D59" s="110">
        <v>4.7</v>
      </c>
      <c r="E59" s="110">
        <v>0.5</v>
      </c>
      <c r="F59" s="50">
        <v>7</v>
      </c>
    </row>
    <row r="60" spans="2:6" x14ac:dyDescent="0.25">
      <c r="B60" s="128">
        <v>41121</v>
      </c>
      <c r="C60" s="110">
        <v>3.4</v>
      </c>
      <c r="D60" s="110">
        <v>4.2</v>
      </c>
      <c r="E60" s="110">
        <v>0</v>
      </c>
      <c r="F60" s="50">
        <v>6.9</v>
      </c>
    </row>
    <row r="61" spans="2:6" x14ac:dyDescent="0.25">
      <c r="B61" s="128">
        <v>41152</v>
      </c>
      <c r="C61" s="110">
        <v>4</v>
      </c>
      <c r="D61" s="110">
        <v>4.9000000000000004</v>
      </c>
      <c r="E61" s="110">
        <v>0.5</v>
      </c>
      <c r="F61" s="50">
        <v>7.7</v>
      </c>
    </row>
    <row r="62" spans="2:6" x14ac:dyDescent="0.25">
      <c r="B62" s="128">
        <v>41182</v>
      </c>
      <c r="C62" s="110">
        <v>5</v>
      </c>
      <c r="D62" s="110">
        <v>5.9</v>
      </c>
      <c r="E62" s="110">
        <v>1.6</v>
      </c>
      <c r="F62" s="50">
        <v>8.9</v>
      </c>
    </row>
    <row r="63" spans="2:6" x14ac:dyDescent="0.25">
      <c r="B63" s="128">
        <v>41213</v>
      </c>
      <c r="C63" s="110">
        <v>4.8</v>
      </c>
      <c r="D63" s="110">
        <v>5.6</v>
      </c>
      <c r="E63" s="110">
        <v>2.2000000000000002</v>
      </c>
      <c r="F63" s="50">
        <v>8.4</v>
      </c>
    </row>
    <row r="64" spans="2:6" x14ac:dyDescent="0.25">
      <c r="B64" s="128">
        <v>41243</v>
      </c>
      <c r="C64" s="110">
        <v>4.4000000000000004</v>
      </c>
      <c r="D64" s="110">
        <v>5.0999999999999996</v>
      </c>
      <c r="E64" s="110">
        <v>1.8</v>
      </c>
      <c r="F64" s="50">
        <v>6.6</v>
      </c>
    </row>
    <row r="65" spans="2:6" x14ac:dyDescent="0.25">
      <c r="B65" s="128">
        <v>41274</v>
      </c>
      <c r="C65" s="110">
        <v>4.7</v>
      </c>
      <c r="D65" s="110">
        <v>5.5</v>
      </c>
      <c r="E65" s="110">
        <v>2</v>
      </c>
      <c r="F65" s="50">
        <v>6.8</v>
      </c>
    </row>
    <row r="66" spans="2:6" x14ac:dyDescent="0.25">
      <c r="B66" s="128">
        <v>41305</v>
      </c>
      <c r="C66" s="110">
        <v>5.2</v>
      </c>
      <c r="D66" s="110">
        <v>6</v>
      </c>
      <c r="E66" s="110">
        <v>2.7</v>
      </c>
      <c r="F66" s="50">
        <v>5.5</v>
      </c>
    </row>
    <row r="67" spans="2:6" x14ac:dyDescent="0.25">
      <c r="B67" s="128">
        <v>41333</v>
      </c>
      <c r="C67" s="110">
        <v>4.9000000000000004</v>
      </c>
      <c r="D67" s="110">
        <v>5.6</v>
      </c>
      <c r="E67" s="110">
        <v>2.7</v>
      </c>
      <c r="F67" s="50">
        <v>3.7</v>
      </c>
    </row>
    <row r="68" spans="2:6" x14ac:dyDescent="0.25">
      <c r="B68" s="128">
        <v>41364</v>
      </c>
      <c r="C68" s="110">
        <v>3.7</v>
      </c>
      <c r="D68" s="110">
        <v>4.3</v>
      </c>
      <c r="E68" s="110">
        <v>1.5</v>
      </c>
      <c r="F68" s="50">
        <v>3.1</v>
      </c>
    </row>
    <row r="69" spans="2:6" x14ac:dyDescent="0.25">
      <c r="B69" s="128">
        <v>41394</v>
      </c>
      <c r="C69" s="110">
        <v>3.3</v>
      </c>
      <c r="D69" s="110">
        <v>3.8</v>
      </c>
      <c r="E69" s="110">
        <v>1.5</v>
      </c>
      <c r="F69" s="50">
        <v>2.4</v>
      </c>
    </row>
    <row r="70" spans="2:6" x14ac:dyDescent="0.25">
      <c r="B70" s="128">
        <v>41425</v>
      </c>
      <c r="C70" s="110">
        <v>1.6</v>
      </c>
      <c r="D70" s="110">
        <v>1.9</v>
      </c>
      <c r="E70" s="110">
        <v>0.5</v>
      </c>
      <c r="F70" s="50">
        <v>0.2</v>
      </c>
    </row>
    <row r="71" spans="2:6" x14ac:dyDescent="0.25">
      <c r="B71" s="128">
        <v>41455</v>
      </c>
      <c r="C71" s="110">
        <v>2</v>
      </c>
      <c r="D71" s="110">
        <v>2.5</v>
      </c>
      <c r="E71" s="110">
        <v>0.1</v>
      </c>
      <c r="F71" s="50">
        <v>0.9</v>
      </c>
    </row>
    <row r="72" spans="2:6" x14ac:dyDescent="0.25">
      <c r="B72" s="128">
        <v>41486</v>
      </c>
      <c r="C72" s="110">
        <v>2.2999999999999998</v>
      </c>
      <c r="D72" s="110">
        <v>3</v>
      </c>
      <c r="E72" s="110">
        <v>0.1</v>
      </c>
      <c r="F72" s="50">
        <v>0.7</v>
      </c>
    </row>
    <row r="73" spans="2:6" x14ac:dyDescent="0.25">
      <c r="B73" s="128">
        <v>41517</v>
      </c>
      <c r="C73" s="110">
        <v>1.9</v>
      </c>
      <c r="D73" s="110">
        <v>2.6</v>
      </c>
      <c r="E73" s="110">
        <v>-0.3</v>
      </c>
      <c r="F73" s="50">
        <v>-0.6</v>
      </c>
    </row>
    <row r="74" spans="2:6" x14ac:dyDescent="0.25">
      <c r="B74" s="128">
        <v>41547</v>
      </c>
      <c r="C74" s="110">
        <v>1.1000000000000001</v>
      </c>
      <c r="D74" s="110">
        <v>1.4</v>
      </c>
      <c r="E74" s="110">
        <v>0.2</v>
      </c>
      <c r="F74" s="50">
        <v>-1.6</v>
      </c>
    </row>
    <row r="75" spans="2:6" x14ac:dyDescent="0.25">
      <c r="B75" s="128">
        <v>41578</v>
      </c>
      <c r="C75" s="110">
        <v>0.2</v>
      </c>
      <c r="D75" s="110">
        <v>0.4</v>
      </c>
      <c r="E75" s="110">
        <v>-0.2</v>
      </c>
      <c r="F75" s="50">
        <v>-3</v>
      </c>
    </row>
    <row r="76" spans="2:6" x14ac:dyDescent="0.25">
      <c r="B76" s="128">
        <v>41608</v>
      </c>
      <c r="C76" s="110">
        <v>0.4</v>
      </c>
      <c r="D76" s="110">
        <v>0.4</v>
      </c>
      <c r="E76" s="110">
        <v>0.1</v>
      </c>
      <c r="F76" s="50">
        <v>-2.6</v>
      </c>
    </row>
    <row r="77" spans="2:6" x14ac:dyDescent="0.25">
      <c r="B77" s="128">
        <v>41639</v>
      </c>
      <c r="C77" s="110">
        <v>0.3</v>
      </c>
      <c r="D77" s="110">
        <v>0.2</v>
      </c>
      <c r="E77" s="110">
        <v>0.4</v>
      </c>
      <c r="F77" s="50">
        <v>-2.6</v>
      </c>
    </row>
    <row r="78" spans="2:6" x14ac:dyDescent="0.25">
      <c r="B78" s="128">
        <v>41670</v>
      </c>
      <c r="C78" s="110">
        <v>0.1</v>
      </c>
      <c r="D78" s="110">
        <v>0.1</v>
      </c>
      <c r="E78" s="110">
        <v>0</v>
      </c>
      <c r="F78" s="50">
        <v>-2.2000000000000002</v>
      </c>
    </row>
    <row r="79" spans="2:6" x14ac:dyDescent="0.25">
      <c r="B79" s="128">
        <v>41698</v>
      </c>
      <c r="C79" s="110">
        <v>-0.6</v>
      </c>
      <c r="D79" s="110">
        <v>-0.7</v>
      </c>
      <c r="E79" s="110">
        <v>-0.2</v>
      </c>
      <c r="F79" s="50">
        <v>-2.8</v>
      </c>
    </row>
    <row r="80" spans="2:6" x14ac:dyDescent="0.25">
      <c r="B80" s="128">
        <v>41729</v>
      </c>
      <c r="C80" s="110">
        <v>-0.4</v>
      </c>
      <c r="D80" s="110">
        <v>-0.4</v>
      </c>
      <c r="E80" s="110">
        <v>-0.3</v>
      </c>
      <c r="F80" s="50">
        <v>-3.1</v>
      </c>
    </row>
    <row r="81" spans="2:6" x14ac:dyDescent="0.25">
      <c r="B81" s="128">
        <v>41759</v>
      </c>
      <c r="C81" s="110">
        <v>-0.5</v>
      </c>
      <c r="D81" s="110">
        <v>-0.5</v>
      </c>
      <c r="E81" s="110">
        <v>-0.3</v>
      </c>
      <c r="F81" s="50">
        <v>-3</v>
      </c>
    </row>
    <row r="82" spans="2:6" x14ac:dyDescent="0.25">
      <c r="B82" s="128">
        <v>41790</v>
      </c>
      <c r="C82" s="110">
        <v>-0.2</v>
      </c>
      <c r="D82" s="110">
        <v>-0.4</v>
      </c>
      <c r="E82" s="110">
        <v>0.4</v>
      </c>
      <c r="F82" s="50">
        <v>-2.2999999999999998</v>
      </c>
    </row>
    <row r="83" spans="2:6" x14ac:dyDescent="0.25">
      <c r="B83" s="128">
        <v>41820</v>
      </c>
      <c r="C83" s="110">
        <v>-0.4</v>
      </c>
      <c r="D83" s="110">
        <v>-0.7</v>
      </c>
      <c r="E83" s="110">
        <v>0.6</v>
      </c>
      <c r="F83" s="50">
        <v>-2.8</v>
      </c>
    </row>
    <row r="84" spans="2:6" x14ac:dyDescent="0.25">
      <c r="B84" s="128">
        <v>41851</v>
      </c>
      <c r="C84" s="110">
        <v>-0.1</v>
      </c>
      <c r="D84" s="110">
        <v>-0.3</v>
      </c>
      <c r="E84" s="110">
        <v>0.7</v>
      </c>
      <c r="F84" s="50">
        <v>-2.2999999999999998</v>
      </c>
    </row>
    <row r="85" spans="2:6" x14ac:dyDescent="0.25">
      <c r="B85" s="128">
        <v>41882</v>
      </c>
      <c r="C85" s="110">
        <v>-0.3</v>
      </c>
      <c r="D85" s="110">
        <v>-0.9</v>
      </c>
      <c r="E85" s="110">
        <v>1.6</v>
      </c>
      <c r="F85" s="50">
        <v>-3.3</v>
      </c>
    </row>
    <row r="86" spans="2:6" x14ac:dyDescent="0.25">
      <c r="B86" s="128">
        <v>41912</v>
      </c>
      <c r="C86" s="110">
        <v>-0.2</v>
      </c>
      <c r="D86" s="110">
        <v>-0.8</v>
      </c>
      <c r="E86" s="110">
        <v>1.7</v>
      </c>
      <c r="F86" s="50">
        <v>-3.2</v>
      </c>
    </row>
    <row r="87" spans="2:6" x14ac:dyDescent="0.25">
      <c r="B87" s="128">
        <v>41943</v>
      </c>
      <c r="C87" s="110">
        <v>0.4</v>
      </c>
      <c r="D87" s="110">
        <v>-0.1</v>
      </c>
      <c r="E87" s="110">
        <v>1.8</v>
      </c>
      <c r="F87" s="50">
        <v>-2.2000000000000002</v>
      </c>
    </row>
    <row r="88" spans="2:6" x14ac:dyDescent="0.25">
      <c r="B88" s="128">
        <v>41973</v>
      </c>
      <c r="C88" s="110">
        <v>0.2</v>
      </c>
      <c r="D88" s="110">
        <v>-0.3</v>
      </c>
      <c r="E88" s="110">
        <v>1.8</v>
      </c>
      <c r="F88" s="50">
        <v>-2.2000000000000002</v>
      </c>
    </row>
    <row r="89" spans="2:6" x14ac:dyDescent="0.25">
      <c r="B89" s="128">
        <v>42004</v>
      </c>
      <c r="C89" s="110">
        <v>-0.5</v>
      </c>
      <c r="D89" s="110">
        <v>-1.2</v>
      </c>
      <c r="E89" s="110">
        <v>1.8</v>
      </c>
      <c r="F89" s="50">
        <v>-3.3</v>
      </c>
    </row>
    <row r="90" spans="2:6" x14ac:dyDescent="0.25">
      <c r="B90" s="128">
        <v>42035</v>
      </c>
      <c r="C90" s="110">
        <v>-0.9</v>
      </c>
      <c r="D90" s="110">
        <v>-1.7</v>
      </c>
      <c r="E90" s="110">
        <v>1.5</v>
      </c>
      <c r="F90" s="50">
        <v>-5.6</v>
      </c>
    </row>
    <row r="91" spans="2:6" x14ac:dyDescent="0.25">
      <c r="B91" s="128">
        <v>42063</v>
      </c>
      <c r="C91" s="110">
        <v>-0.4</v>
      </c>
      <c r="D91" s="110">
        <v>-1</v>
      </c>
      <c r="E91" s="110">
        <v>1.6</v>
      </c>
      <c r="F91" s="50">
        <v>-4.0999999999999996</v>
      </c>
    </row>
    <row r="92" spans="2:6" x14ac:dyDescent="0.25">
      <c r="B92" s="128">
        <v>42094</v>
      </c>
      <c r="C92" s="110">
        <v>0.1</v>
      </c>
      <c r="D92" s="110">
        <v>-0.4</v>
      </c>
      <c r="E92" s="110">
        <v>1.5</v>
      </c>
      <c r="F92" s="50">
        <v>-2.7</v>
      </c>
    </row>
    <row r="93" spans="2:6" x14ac:dyDescent="0.25">
      <c r="B93" s="128">
        <v>42124</v>
      </c>
      <c r="C93" s="110">
        <v>-0.1</v>
      </c>
      <c r="D93" s="110">
        <v>-0.6</v>
      </c>
      <c r="E93" s="110">
        <v>1.4</v>
      </c>
      <c r="F93" s="50">
        <v>-3.2</v>
      </c>
    </row>
    <row r="94" spans="2:6" x14ac:dyDescent="0.25">
      <c r="B94" s="128">
        <v>42155</v>
      </c>
      <c r="C94" s="110">
        <v>0</v>
      </c>
      <c r="D94" s="110">
        <v>-0.3</v>
      </c>
      <c r="E94" s="110">
        <v>1.2</v>
      </c>
      <c r="F94" s="50">
        <v>-2.6</v>
      </c>
    </row>
    <row r="95" spans="2:6" x14ac:dyDescent="0.25">
      <c r="B95" s="128">
        <v>42185</v>
      </c>
      <c r="C95" s="110">
        <v>0</v>
      </c>
      <c r="D95" s="110">
        <v>-0.3</v>
      </c>
      <c r="E95" s="110">
        <v>1</v>
      </c>
      <c r="F95" s="50">
        <v>-2.8</v>
      </c>
    </row>
    <row r="96" spans="2:6" x14ac:dyDescent="0.25">
      <c r="B96" s="128">
        <v>42216</v>
      </c>
      <c r="C96" s="110">
        <v>-0.4</v>
      </c>
      <c r="D96" s="110">
        <v>-0.8</v>
      </c>
      <c r="E96" s="110">
        <v>1</v>
      </c>
      <c r="F96" s="50">
        <v>-3.4</v>
      </c>
    </row>
    <row r="97" spans="2:6" x14ac:dyDescent="0.25">
      <c r="B97" s="128">
        <v>42247</v>
      </c>
      <c r="C97" s="110">
        <v>-0.6</v>
      </c>
      <c r="D97" s="110">
        <v>-0.9</v>
      </c>
      <c r="E97" s="110">
        <v>0.5</v>
      </c>
      <c r="F97" s="50">
        <v>-4.0999999999999996</v>
      </c>
    </row>
    <row r="98" spans="2:6" x14ac:dyDescent="0.25">
      <c r="B98" s="128">
        <v>42277</v>
      </c>
      <c r="C98" s="110">
        <v>-0.8</v>
      </c>
      <c r="D98" s="110">
        <v>-1.4</v>
      </c>
      <c r="E98" s="110">
        <v>1</v>
      </c>
      <c r="F98" s="50">
        <v>-4.7</v>
      </c>
    </row>
    <row r="99" spans="2:6" x14ac:dyDescent="0.25">
      <c r="B99" s="128">
        <v>42308</v>
      </c>
      <c r="C99" s="110">
        <v>-0.9</v>
      </c>
      <c r="D99" s="110">
        <v>-1.2</v>
      </c>
      <c r="E99" s="110">
        <v>0.1</v>
      </c>
      <c r="F99" s="50">
        <v>-4.4000000000000004</v>
      </c>
    </row>
    <row r="100" spans="2:6" x14ac:dyDescent="0.25">
      <c r="B100" s="128">
        <v>42338</v>
      </c>
      <c r="C100" s="110">
        <v>-0.9</v>
      </c>
      <c r="D100" s="110">
        <v>-1.1000000000000001</v>
      </c>
      <c r="E100" s="110">
        <v>-0.1</v>
      </c>
      <c r="F100" s="50">
        <v>-4.3</v>
      </c>
    </row>
    <row r="101" spans="2:6" x14ac:dyDescent="0.25">
      <c r="B101" s="128">
        <v>42369</v>
      </c>
      <c r="C101" s="110">
        <v>-0.6</v>
      </c>
      <c r="D101" s="110">
        <v>-0.8</v>
      </c>
      <c r="E101" s="110">
        <v>0</v>
      </c>
      <c r="F101" s="50">
        <v>-4.0999999999999996</v>
      </c>
    </row>
    <row r="102" spans="2:6" x14ac:dyDescent="0.25">
      <c r="B102" s="128">
        <v>42400</v>
      </c>
      <c r="C102" s="110">
        <v>-0.8</v>
      </c>
      <c r="D102" s="110">
        <v>-1.1000000000000001</v>
      </c>
      <c r="E102" s="110">
        <v>0.1</v>
      </c>
      <c r="F102" s="50">
        <v>-2.8</v>
      </c>
    </row>
    <row r="103" spans="2:6" x14ac:dyDescent="0.25">
      <c r="B103" s="128">
        <v>42429</v>
      </c>
      <c r="C103" s="110">
        <v>-1.4</v>
      </c>
      <c r="D103" s="110">
        <v>-1.9</v>
      </c>
      <c r="E103" s="110">
        <v>0</v>
      </c>
      <c r="F103" s="50">
        <v>-4.8</v>
      </c>
    </row>
    <row r="104" spans="2:6" x14ac:dyDescent="0.25">
      <c r="B104" s="128">
        <v>42460</v>
      </c>
      <c r="C104" s="110">
        <v>-1.7</v>
      </c>
      <c r="D104" s="110">
        <v>-2.2000000000000002</v>
      </c>
      <c r="E104" s="110">
        <v>0.1</v>
      </c>
      <c r="F104" s="50">
        <v>-5</v>
      </c>
    </row>
    <row r="105" spans="2:6" x14ac:dyDescent="0.25">
      <c r="B105" s="128">
        <v>42490</v>
      </c>
      <c r="C105" s="110">
        <v>-1.7</v>
      </c>
      <c r="D105" s="110">
        <v>-2.2999999999999998</v>
      </c>
      <c r="E105" s="110">
        <v>0.2</v>
      </c>
      <c r="F105" s="50">
        <v>-5.8</v>
      </c>
    </row>
    <row r="106" spans="2:6" x14ac:dyDescent="0.25">
      <c r="B106" s="128">
        <v>42521</v>
      </c>
      <c r="C106" s="110">
        <v>-1.8</v>
      </c>
      <c r="D106" s="110">
        <v>-2.2999999999999998</v>
      </c>
      <c r="E106" s="110">
        <v>-0.2</v>
      </c>
      <c r="F106" s="50">
        <v>-6.3</v>
      </c>
    </row>
    <row r="107" spans="2:6" x14ac:dyDescent="0.25">
      <c r="B107" s="128">
        <v>42551</v>
      </c>
      <c r="C107" s="110">
        <v>-1.6</v>
      </c>
      <c r="D107" s="110">
        <v>-2</v>
      </c>
      <c r="E107" s="110">
        <v>-0.1</v>
      </c>
      <c r="F107" s="50">
        <v>-4.8</v>
      </c>
    </row>
    <row r="108" spans="2:6" x14ac:dyDescent="0.25">
      <c r="B108" s="128">
        <v>42582</v>
      </c>
      <c r="C108" s="110">
        <v>-1.5</v>
      </c>
      <c r="D108" s="110">
        <v>-2.1</v>
      </c>
      <c r="E108" s="110">
        <v>0</v>
      </c>
      <c r="F108" s="50">
        <v>-5</v>
      </c>
    </row>
    <row r="109" spans="2:6" x14ac:dyDescent="0.25">
      <c r="B109" s="128">
        <v>42613</v>
      </c>
      <c r="C109" s="110">
        <v>-1.5</v>
      </c>
      <c r="D109" s="110">
        <v>-2.1</v>
      </c>
      <c r="E109" s="110">
        <v>-0.1</v>
      </c>
      <c r="F109" s="50">
        <v>-4.9000000000000004</v>
      </c>
    </row>
    <row r="110" spans="2:6" x14ac:dyDescent="0.25">
      <c r="B110" s="128">
        <v>42643</v>
      </c>
      <c r="C110" s="110">
        <v>-0.9</v>
      </c>
      <c r="D110" s="110">
        <v>-0.9</v>
      </c>
      <c r="E110" s="110">
        <v>-1</v>
      </c>
      <c r="F110" s="50">
        <v>-3</v>
      </c>
    </row>
    <row r="111" spans="2:6" x14ac:dyDescent="0.25">
      <c r="B111" s="128">
        <v>42674</v>
      </c>
      <c r="C111" s="110">
        <v>-0.5</v>
      </c>
      <c r="D111" s="110">
        <v>-0.5</v>
      </c>
      <c r="E111" s="110">
        <v>-0.4</v>
      </c>
      <c r="F111" s="50">
        <v>-2</v>
      </c>
    </row>
    <row r="112" spans="2:6" x14ac:dyDescent="0.25">
      <c r="B112" s="128">
        <v>42704</v>
      </c>
      <c r="C112" s="110">
        <v>-0.2</v>
      </c>
      <c r="D112" s="110">
        <v>-0.2</v>
      </c>
      <c r="E112" s="110">
        <v>-0.2</v>
      </c>
      <c r="F112" s="50">
        <v>-2.6</v>
      </c>
    </row>
    <row r="113" spans="2:6" x14ac:dyDescent="0.25">
      <c r="B113" s="128">
        <v>42735</v>
      </c>
      <c r="C113" s="110">
        <v>0.2</v>
      </c>
      <c r="D113" s="110">
        <v>0.3</v>
      </c>
      <c r="E113" s="110">
        <v>-9.9999999999994316E-2</v>
      </c>
      <c r="F113" s="50">
        <v>0.1</v>
      </c>
    </row>
    <row r="114" spans="2:6" x14ac:dyDescent="0.25">
      <c r="B114" s="128">
        <v>42766</v>
      </c>
      <c r="C114" s="110">
        <v>0.9</v>
      </c>
      <c r="D114" s="110">
        <v>1.2000000000000028</v>
      </c>
      <c r="E114" s="110">
        <v>-9.9999999999994316E-2</v>
      </c>
      <c r="F114" s="50">
        <v>1.8</v>
      </c>
    </row>
    <row r="115" spans="2:6" x14ac:dyDescent="0.25">
      <c r="B115" s="128">
        <v>42794</v>
      </c>
      <c r="C115" s="110">
        <v>1.4</v>
      </c>
      <c r="D115" s="110">
        <v>2</v>
      </c>
      <c r="E115" s="110">
        <v>-9.9999999999994316E-2</v>
      </c>
      <c r="F115" s="50">
        <v>2.5</v>
      </c>
    </row>
    <row r="116" spans="2:6" x14ac:dyDescent="0.25">
      <c r="B116" s="128">
        <v>42825</v>
      </c>
      <c r="C116" s="110">
        <v>1.1000000000000001</v>
      </c>
      <c r="D116" s="110">
        <v>1.5</v>
      </c>
      <c r="E116" s="110">
        <v>-0.1</v>
      </c>
      <c r="F116" s="50">
        <v>1</v>
      </c>
    </row>
    <row r="117" spans="2:6" x14ac:dyDescent="0.25">
      <c r="B117" s="128">
        <v>42855</v>
      </c>
      <c r="C117" s="110">
        <v>1.4</v>
      </c>
      <c r="D117" s="110">
        <v>2.1</v>
      </c>
      <c r="E117" s="110">
        <v>-0.2</v>
      </c>
      <c r="F117" s="50">
        <v>2.9</v>
      </c>
    </row>
    <row r="118" spans="2:6" x14ac:dyDescent="0.25">
      <c r="B118" s="128">
        <v>42886</v>
      </c>
      <c r="C118" s="110">
        <v>1.1000000000000001</v>
      </c>
      <c r="D118" s="110">
        <v>1.4</v>
      </c>
      <c r="E118" s="110">
        <v>0.1</v>
      </c>
      <c r="F118" s="50">
        <v>2.2999999999999998</v>
      </c>
    </row>
    <row r="119" spans="2:6" x14ac:dyDescent="0.25">
      <c r="B119" s="128">
        <v>42916</v>
      </c>
      <c r="C119" s="110">
        <v>0.70000000000000284</v>
      </c>
      <c r="D119" s="110">
        <v>0.70000000000000284</v>
      </c>
      <c r="E119" s="110">
        <v>0.8</v>
      </c>
      <c r="F119" s="50">
        <v>0.4</v>
      </c>
    </row>
    <row r="120" spans="2:6" x14ac:dyDescent="0.25">
      <c r="B120" s="128">
        <v>42947</v>
      </c>
      <c r="C120" s="110">
        <v>0.8</v>
      </c>
      <c r="D120" s="110">
        <v>0.8</v>
      </c>
      <c r="E120" s="110">
        <v>0.5</v>
      </c>
      <c r="F120" s="50">
        <v>1.1000000000000001</v>
      </c>
    </row>
    <row r="121" spans="2:6" x14ac:dyDescent="0.25">
      <c r="B121" s="128">
        <v>42978</v>
      </c>
      <c r="C121" s="110">
        <v>1</v>
      </c>
      <c r="D121" s="110">
        <v>1.1000000000000001</v>
      </c>
      <c r="E121" s="110">
        <v>0.7</v>
      </c>
      <c r="F121" s="50">
        <v>3.2</v>
      </c>
    </row>
    <row r="122" spans="2:6" x14ac:dyDescent="0.25">
      <c r="B122" s="128">
        <v>43008</v>
      </c>
      <c r="C122" s="110">
        <v>1.4</v>
      </c>
      <c r="D122" s="110">
        <v>1.6</v>
      </c>
      <c r="E122" s="110">
        <v>0.9</v>
      </c>
      <c r="F122" s="50">
        <v>2.1</v>
      </c>
    </row>
    <row r="123" spans="2:6" x14ac:dyDescent="0.25">
      <c r="B123" s="128">
        <v>43039</v>
      </c>
      <c r="C123" s="110">
        <v>1.4</v>
      </c>
      <c r="D123" s="110">
        <v>1.6</v>
      </c>
      <c r="E123" s="110">
        <v>0.9</v>
      </c>
      <c r="F123" s="50">
        <v>1.3</v>
      </c>
    </row>
    <row r="124" spans="2:6" x14ac:dyDescent="0.25">
      <c r="B124" s="128">
        <v>43069</v>
      </c>
      <c r="C124" s="110">
        <v>1.4</v>
      </c>
      <c r="D124" s="110">
        <v>1.5</v>
      </c>
      <c r="E124" s="110">
        <v>1</v>
      </c>
      <c r="F124" s="50">
        <v>4</v>
      </c>
    </row>
    <row r="125" spans="2:6" x14ac:dyDescent="0.25">
      <c r="B125" s="128">
        <v>43100</v>
      </c>
      <c r="C125" s="110">
        <v>1.2</v>
      </c>
      <c r="D125" s="110">
        <v>1.3</v>
      </c>
      <c r="E125" s="110">
        <v>1</v>
      </c>
      <c r="F125" s="50">
        <v>2.1</v>
      </c>
    </row>
    <row r="126" spans="2:6" x14ac:dyDescent="0.25">
      <c r="B126" s="128">
        <v>43131</v>
      </c>
      <c r="C126" s="110">
        <v>1.1000000000000001</v>
      </c>
      <c r="D126" s="110">
        <v>1.1000000000000001</v>
      </c>
      <c r="E126" s="110">
        <v>1</v>
      </c>
      <c r="F126" s="50">
        <v>1.5</v>
      </c>
    </row>
    <row r="127" spans="2:6" x14ac:dyDescent="0.25">
      <c r="B127" s="128">
        <v>43159</v>
      </c>
      <c r="C127" s="110">
        <v>0.8</v>
      </c>
      <c r="D127" s="110">
        <v>0.7</v>
      </c>
      <c r="E127" s="110">
        <v>1</v>
      </c>
      <c r="F127" s="50">
        <v>1</v>
      </c>
    </row>
    <row r="128" spans="2:6" x14ac:dyDescent="0.25">
      <c r="B128" s="128">
        <v>43190</v>
      </c>
      <c r="C128" s="110">
        <v>1.1000000000000001</v>
      </c>
      <c r="D128" s="110">
        <v>1.1000000000000001</v>
      </c>
      <c r="E128" s="110">
        <v>1</v>
      </c>
      <c r="F128" s="50">
        <v>1.2</v>
      </c>
    </row>
    <row r="129" spans="2:6" x14ac:dyDescent="0.25">
      <c r="B129" s="128">
        <v>43220</v>
      </c>
      <c r="C129" s="110">
        <v>1.3</v>
      </c>
      <c r="D129" s="110">
        <v>1.4</v>
      </c>
      <c r="E129" s="110">
        <v>1.3</v>
      </c>
      <c r="F129" s="50">
        <v>1.4</v>
      </c>
    </row>
    <row r="130" spans="2:6" x14ac:dyDescent="0.25">
      <c r="B130" s="128">
        <v>43251</v>
      </c>
      <c r="C130" s="110">
        <v>1.9</v>
      </c>
      <c r="D130" s="110">
        <v>2.1</v>
      </c>
      <c r="E130" s="110">
        <v>1.3</v>
      </c>
      <c r="F130" s="50">
        <v>2.9</v>
      </c>
    </row>
    <row r="131" spans="2:6" x14ac:dyDescent="0.25">
      <c r="B131" s="128">
        <v>43281</v>
      </c>
      <c r="C131" s="110">
        <v>2.4</v>
      </c>
      <c r="D131" s="110">
        <v>2.9</v>
      </c>
      <c r="E131" s="110">
        <v>1</v>
      </c>
      <c r="F131" s="50">
        <v>3.4</v>
      </c>
    </row>
    <row r="132" spans="2:6" x14ac:dyDescent="0.25">
      <c r="B132" s="128">
        <v>43312</v>
      </c>
      <c r="C132" s="110">
        <v>2.1</v>
      </c>
      <c r="D132" s="110">
        <v>2.2999999999999998</v>
      </c>
      <c r="E132" s="110">
        <v>1.4</v>
      </c>
      <c r="F132" s="50">
        <v>4</v>
      </c>
    </row>
    <row r="133" spans="2:6" x14ac:dyDescent="0.25">
      <c r="B133" s="128">
        <v>43343</v>
      </c>
      <c r="C133" s="110">
        <v>2.1</v>
      </c>
      <c r="D133" s="110">
        <v>2.2999999999999998</v>
      </c>
      <c r="E133" s="110">
        <v>1.4</v>
      </c>
      <c r="F133" s="50">
        <v>3.4</v>
      </c>
    </row>
    <row r="134" spans="2:6" x14ac:dyDescent="0.25">
      <c r="B134" s="128">
        <v>43373</v>
      </c>
      <c r="C134" s="110">
        <v>1.4</v>
      </c>
      <c r="D134" s="110">
        <v>1.4</v>
      </c>
      <c r="E134" s="110">
        <v>1.4</v>
      </c>
      <c r="F134" s="50">
        <v>3.4</v>
      </c>
    </row>
    <row r="135" spans="2:6" x14ac:dyDescent="0.25">
      <c r="B135" s="128">
        <v>43404</v>
      </c>
      <c r="C135" s="110">
        <v>1.6</v>
      </c>
      <c r="D135" s="110">
        <v>1.7</v>
      </c>
      <c r="E135" s="110">
        <v>1.2</v>
      </c>
      <c r="F135" s="50">
        <v>3.6</v>
      </c>
    </row>
    <row r="136" spans="2:6" x14ac:dyDescent="0.25">
      <c r="B136" s="128">
        <v>43434</v>
      </c>
      <c r="C136" s="110">
        <v>1.3</v>
      </c>
      <c r="D136" s="110">
        <v>1.1000000000000001</v>
      </c>
      <c r="E136" s="110">
        <v>1</v>
      </c>
      <c r="F136" s="50">
        <v>1.6</v>
      </c>
    </row>
    <row r="137" spans="2:6" x14ac:dyDescent="0.25">
      <c r="B137" s="128">
        <v>43465</v>
      </c>
      <c r="C137" s="110">
        <v>0.8</v>
      </c>
      <c r="D137" s="110">
        <v>0.7</v>
      </c>
      <c r="E137" s="110">
        <v>1.1000000000000001</v>
      </c>
      <c r="F137" s="50">
        <v>0.5</v>
      </c>
    </row>
    <row r="138" spans="2:6" x14ac:dyDescent="0.25">
      <c r="B138" s="128">
        <v>43496</v>
      </c>
      <c r="C138" s="110">
        <v>0.2</v>
      </c>
      <c r="D138" s="110">
        <v>-0.2</v>
      </c>
      <c r="E138" s="110">
        <v>1.2</v>
      </c>
      <c r="F138" s="50">
        <v>0.5</v>
      </c>
    </row>
    <row r="139" spans="2:6" x14ac:dyDescent="0.25">
      <c r="B139" s="128">
        <v>43524</v>
      </c>
      <c r="C139" s="110">
        <v>0.5</v>
      </c>
      <c r="D139" s="110">
        <v>0.3</v>
      </c>
      <c r="E139" s="110">
        <v>1</v>
      </c>
      <c r="F139" s="50">
        <v>1.6</v>
      </c>
    </row>
    <row r="140" spans="2:6" x14ac:dyDescent="0.25">
      <c r="B140" s="128">
        <v>43555</v>
      </c>
      <c r="C140" s="110">
        <v>0.9</v>
      </c>
      <c r="D140" s="110">
        <v>0.8</v>
      </c>
      <c r="E140" s="110">
        <v>1.2</v>
      </c>
      <c r="F140" s="50">
        <v>2.2999999999999998</v>
      </c>
    </row>
    <row r="141" spans="2:6" x14ac:dyDescent="0.25">
      <c r="B141" s="128">
        <v>43585</v>
      </c>
      <c r="C141" s="110">
        <v>0.7</v>
      </c>
      <c r="D141" s="110">
        <v>0.5</v>
      </c>
      <c r="E141" s="110">
        <v>1.4</v>
      </c>
      <c r="F141" s="50">
        <v>2.4</v>
      </c>
    </row>
    <row r="142" spans="2:6" x14ac:dyDescent="0.25">
      <c r="B142" s="128">
        <v>43616</v>
      </c>
      <c r="C142" s="110">
        <v>0.9</v>
      </c>
      <c r="D142" s="110">
        <v>0.8</v>
      </c>
      <c r="E142" s="110">
        <v>1.3</v>
      </c>
      <c r="F142" s="50">
        <v>1.4</v>
      </c>
    </row>
    <row r="143" spans="2:6" x14ac:dyDescent="0.25">
      <c r="B143" s="128">
        <v>43646</v>
      </c>
      <c r="C143" s="110">
        <v>0.6</v>
      </c>
      <c r="D143" s="110">
        <v>0.4</v>
      </c>
      <c r="E143" s="110">
        <v>1.3</v>
      </c>
      <c r="F143" s="50">
        <v>0.4</v>
      </c>
    </row>
    <row r="144" spans="2:6" x14ac:dyDescent="0.25">
      <c r="B144" s="128">
        <v>43677</v>
      </c>
      <c r="C144" s="110">
        <v>1.1000000000000001</v>
      </c>
      <c r="D144" s="110">
        <v>1</v>
      </c>
      <c r="E144" s="110">
        <v>1.3</v>
      </c>
      <c r="F144" s="50">
        <v>0</v>
      </c>
    </row>
    <row r="145" spans="2:6" x14ac:dyDescent="0.25">
      <c r="B145" s="128">
        <v>43708</v>
      </c>
      <c r="C145" s="110">
        <v>0.8</v>
      </c>
      <c r="D145" s="110">
        <v>0.7</v>
      </c>
      <c r="E145" s="110">
        <v>1.2</v>
      </c>
      <c r="F145" s="50">
        <v>-0.29999999999999716</v>
      </c>
    </row>
    <row r="146" spans="2:6" x14ac:dyDescent="0.25">
      <c r="B146" s="128">
        <v>43738</v>
      </c>
      <c r="C146" s="110">
        <v>0.8</v>
      </c>
      <c r="D146" s="110">
        <v>0.7</v>
      </c>
      <c r="E146" s="110">
        <v>1.2</v>
      </c>
      <c r="F146" s="50">
        <v>-0.29999999999999716</v>
      </c>
    </row>
    <row r="147" spans="2:6" x14ac:dyDescent="0.25">
      <c r="B147" s="128">
        <v>43769</v>
      </c>
      <c r="C147" s="110">
        <v>0.6</v>
      </c>
      <c r="D147" s="110">
        <v>0.2</v>
      </c>
      <c r="E147" s="110">
        <v>1.6</v>
      </c>
      <c r="F147" s="50">
        <v>-0.5</v>
      </c>
    </row>
    <row r="148" spans="2:6" x14ac:dyDescent="0.25">
      <c r="B148" s="128">
        <v>43799</v>
      </c>
      <c r="C148" s="110">
        <v>0.7</v>
      </c>
      <c r="D148" s="110">
        <v>0.4</v>
      </c>
      <c r="E148" s="110">
        <v>1.6</v>
      </c>
      <c r="F148" s="50">
        <v>0.3</v>
      </c>
    </row>
    <row r="149" spans="2:6" x14ac:dyDescent="0.25">
      <c r="B149" s="128">
        <v>43830</v>
      </c>
      <c r="C149" s="110">
        <v>1.4</v>
      </c>
      <c r="D149" s="110">
        <v>1.4</v>
      </c>
      <c r="E149" s="110">
        <v>1.5</v>
      </c>
      <c r="F149" s="50">
        <v>1.4</v>
      </c>
    </row>
    <row r="150" spans="2:6" x14ac:dyDescent="0.25">
      <c r="B150" s="128">
        <v>43861</v>
      </c>
      <c r="C150" s="110">
        <v>2</v>
      </c>
      <c r="D150" s="110">
        <v>2.1</v>
      </c>
      <c r="E150" s="110">
        <v>1.7</v>
      </c>
      <c r="F150" s="50">
        <v>1.8</v>
      </c>
    </row>
    <row r="151" spans="2:6" x14ac:dyDescent="0.25">
      <c r="B151" s="128">
        <v>43890</v>
      </c>
      <c r="C151" s="110">
        <v>1.5</v>
      </c>
      <c r="D151" s="110">
        <v>1.3</v>
      </c>
      <c r="E151" s="110">
        <v>1.9</v>
      </c>
      <c r="F151" s="50">
        <v>1.3</v>
      </c>
    </row>
    <row r="152" spans="2:6" x14ac:dyDescent="0.25">
      <c r="B152" s="128">
        <v>43921</v>
      </c>
      <c r="C152" s="110">
        <v>0.6</v>
      </c>
      <c r="D152" s="110">
        <v>0.3</v>
      </c>
      <c r="E152" s="110">
        <v>1.6</v>
      </c>
      <c r="F152" s="50">
        <v>-1.2</v>
      </c>
    </row>
    <row r="153" spans="2:6" x14ac:dyDescent="0.25">
      <c r="B153" s="128">
        <v>43951</v>
      </c>
      <c r="C153" s="110">
        <v>-0.2</v>
      </c>
      <c r="D153" s="110">
        <v>-0.9</v>
      </c>
      <c r="E153" s="110">
        <v>1.8</v>
      </c>
      <c r="F153" s="50">
        <v>-4.2</v>
      </c>
    </row>
    <row r="154" spans="2:6" x14ac:dyDescent="0.25">
      <c r="B154" s="128">
        <v>43982</v>
      </c>
      <c r="C154" s="110">
        <v>-0.59999999999999432</v>
      </c>
      <c r="D154" s="110">
        <v>-1.4</v>
      </c>
      <c r="E154" s="110">
        <v>1.8</v>
      </c>
      <c r="F154" s="50">
        <v>-4.7</v>
      </c>
    </row>
    <row r="155" spans="2:6" x14ac:dyDescent="0.25">
      <c r="B155" s="128">
        <v>44012</v>
      </c>
      <c r="C155" s="110">
        <v>-0.2</v>
      </c>
      <c r="D155" s="110">
        <v>-0.8</v>
      </c>
      <c r="E155" s="110">
        <v>1.6</v>
      </c>
      <c r="F155" s="50">
        <v>-3.1</v>
      </c>
    </row>
    <row r="156" spans="2:6" x14ac:dyDescent="0.25">
      <c r="B156" s="128">
        <v>44043</v>
      </c>
      <c r="C156" s="110">
        <v>-0.3</v>
      </c>
      <c r="D156" s="110">
        <v>-0.9</v>
      </c>
      <c r="E156" s="110">
        <v>1.6</v>
      </c>
      <c r="F156" s="50">
        <v>-2.7</v>
      </c>
    </row>
    <row r="157" spans="2:6" x14ac:dyDescent="0.25">
      <c r="B157" s="128">
        <v>44074</v>
      </c>
      <c r="C157" s="110">
        <v>-0.1</v>
      </c>
      <c r="D157" s="110">
        <v>-0.6</v>
      </c>
      <c r="E157" s="110">
        <v>1.5</v>
      </c>
      <c r="F157" s="50">
        <v>-2.7</v>
      </c>
    </row>
    <row r="158" spans="2:6" x14ac:dyDescent="0.25">
      <c r="B158" s="128">
        <v>44104</v>
      </c>
      <c r="C158" s="110">
        <v>0</v>
      </c>
      <c r="D158" s="110">
        <v>-0.6</v>
      </c>
      <c r="E158" s="110">
        <v>1.4</v>
      </c>
      <c r="F158" s="50">
        <v>-3.2</v>
      </c>
    </row>
    <row r="159" spans="2:6" x14ac:dyDescent="0.25">
      <c r="B159" s="128">
        <v>44135</v>
      </c>
      <c r="C159" s="110">
        <v>-0.1</v>
      </c>
      <c r="D159" s="110">
        <v>-0.6</v>
      </c>
      <c r="E159" s="110">
        <v>1.5</v>
      </c>
      <c r="F159" s="50">
        <v>-2.4</v>
      </c>
    </row>
    <row r="160" spans="2:6" x14ac:dyDescent="0.25">
      <c r="B160" s="128">
        <v>44165</v>
      </c>
      <c r="C160" s="110">
        <v>-0.2</v>
      </c>
      <c r="D160" s="110">
        <v>-1</v>
      </c>
      <c r="E160" s="110">
        <v>1.8</v>
      </c>
      <c r="F160" s="50">
        <v>-2.2999999999999998</v>
      </c>
    </row>
    <row r="161" spans="2:6" x14ac:dyDescent="0.25">
      <c r="B161" s="128">
        <v>44196</v>
      </c>
      <c r="C161" s="110">
        <v>-0.7</v>
      </c>
      <c r="D161" s="110">
        <v>-1.5</v>
      </c>
      <c r="E161" s="110">
        <v>1.8</v>
      </c>
      <c r="F161" s="50">
        <v>-1.2</v>
      </c>
    </row>
    <row r="162" spans="2:6" x14ac:dyDescent="0.25">
      <c r="B162" s="128">
        <v>44227</v>
      </c>
      <c r="C162" s="110">
        <v>-0.3</v>
      </c>
      <c r="D162" s="110">
        <v>-1</v>
      </c>
      <c r="E162" s="110">
        <v>1.6</v>
      </c>
      <c r="F162" s="50">
        <v>-1.2</v>
      </c>
    </row>
    <row r="163" spans="2:6" x14ac:dyDescent="0.25">
      <c r="B163" s="128">
        <v>44255</v>
      </c>
      <c r="C163" s="110">
        <v>0.3</v>
      </c>
      <c r="D163" s="110">
        <v>-0.2</v>
      </c>
      <c r="E163" s="110">
        <v>1.7</v>
      </c>
      <c r="F163" s="50">
        <v>0.2</v>
      </c>
    </row>
    <row r="164" spans="2:6" x14ac:dyDescent="0.25">
      <c r="B164" s="128">
        <v>44286</v>
      </c>
      <c r="C164" s="110">
        <v>1.2</v>
      </c>
      <c r="D164" s="110">
        <v>1</v>
      </c>
      <c r="E164" s="110">
        <v>1.7</v>
      </c>
      <c r="F164" s="50">
        <v>3.2</v>
      </c>
    </row>
    <row r="165" spans="2:6" x14ac:dyDescent="0.25">
      <c r="B165" s="128">
        <v>44316</v>
      </c>
      <c r="C165" s="110">
        <v>2.1</v>
      </c>
      <c r="D165" s="110">
        <v>2.2999999999999998</v>
      </c>
      <c r="E165" s="110">
        <v>1.5</v>
      </c>
      <c r="F165" s="50">
        <v>5.3</v>
      </c>
    </row>
    <row r="166" spans="2:6" x14ac:dyDescent="0.25">
      <c r="B166" s="128">
        <v>44347</v>
      </c>
      <c r="C166" s="110">
        <v>2.1</v>
      </c>
      <c r="D166" s="110">
        <v>2.2000000000000002</v>
      </c>
      <c r="E166" s="110">
        <v>1.7</v>
      </c>
      <c r="F166" s="50">
        <v>7.3</v>
      </c>
    </row>
    <row r="167" spans="2:6" x14ac:dyDescent="0.25">
      <c r="B167" s="128">
        <v>44377</v>
      </c>
      <c r="C167" s="110">
        <v>2</v>
      </c>
      <c r="D167" s="110">
        <v>2.1</v>
      </c>
      <c r="E167" s="110">
        <v>1.6</v>
      </c>
      <c r="F167" s="50">
        <v>7.8</v>
      </c>
    </row>
    <row r="168" spans="2:6" x14ac:dyDescent="0.25">
      <c r="B168" s="128">
        <v>44408</v>
      </c>
      <c r="C168" s="110">
        <v>2.8</v>
      </c>
      <c r="D168" s="110">
        <v>3.2</v>
      </c>
      <c r="E168" s="110">
        <v>1.7</v>
      </c>
      <c r="F168" s="50">
        <v>8.6999999999999993</v>
      </c>
    </row>
    <row r="169" spans="2:6" x14ac:dyDescent="0.25">
      <c r="B169" s="128">
        <v>44439</v>
      </c>
      <c r="C169" s="110">
        <v>3.1</v>
      </c>
      <c r="D169" s="110">
        <v>3.5</v>
      </c>
      <c r="E169" s="110">
        <v>2</v>
      </c>
      <c r="F169" s="50">
        <v>10.199999999999999</v>
      </c>
    </row>
    <row r="170" spans="2:6" x14ac:dyDescent="0.25">
      <c r="B170" s="128">
        <v>44469</v>
      </c>
      <c r="C170" s="110">
        <v>3.3</v>
      </c>
      <c r="D170" s="110">
        <v>3.7</v>
      </c>
      <c r="E170" s="110">
        <v>1.9</v>
      </c>
      <c r="F170" s="50">
        <v>13.7</v>
      </c>
    </row>
    <row r="171" spans="2:6" x14ac:dyDescent="0.25">
      <c r="B171" s="128">
        <v>44500</v>
      </c>
      <c r="C171" s="110">
        <v>3.8</v>
      </c>
      <c r="D171" s="110">
        <v>4.5</v>
      </c>
      <c r="E171" s="110">
        <v>1.6</v>
      </c>
      <c r="F171" s="50">
        <v>19.600000000000001</v>
      </c>
    </row>
    <row r="172" spans="2:6" x14ac:dyDescent="0.25">
      <c r="B172" s="128">
        <v>44530</v>
      </c>
      <c r="C172" s="110">
        <v>4.8</v>
      </c>
      <c r="D172" s="110">
        <v>5.9</v>
      </c>
      <c r="E172" s="110">
        <v>1.4</v>
      </c>
      <c r="F172" s="50">
        <v>19.8</v>
      </c>
    </row>
    <row r="173" spans="2:6" x14ac:dyDescent="0.25">
      <c r="B173" s="128">
        <v>44561</v>
      </c>
      <c r="C173" s="110">
        <v>5.5</v>
      </c>
      <c r="D173" s="110">
        <v>6.7</v>
      </c>
      <c r="E173" s="110">
        <v>1.7</v>
      </c>
      <c r="F173" s="50">
        <v>19.600000000000001</v>
      </c>
    </row>
    <row r="174" spans="2:6" x14ac:dyDescent="0.25">
      <c r="B174" s="128">
        <v>44592</v>
      </c>
      <c r="C174" s="110">
        <v>5.7</v>
      </c>
      <c r="D174" s="110">
        <v>7.1</v>
      </c>
      <c r="E174" s="110">
        <v>1.4</v>
      </c>
      <c r="F174" s="50">
        <v>20.7</v>
      </c>
    </row>
    <row r="175" spans="2:6" x14ac:dyDescent="0.25">
      <c r="B175" s="128">
        <v>44620</v>
      </c>
      <c r="C175" s="110">
        <v>6.3</v>
      </c>
      <c r="D175" s="110">
        <v>7.9</v>
      </c>
      <c r="E175" s="110">
        <v>1.7</v>
      </c>
      <c r="F175" s="50">
        <v>21.3</v>
      </c>
    </row>
    <row r="176" spans="2:6" x14ac:dyDescent="0.25">
      <c r="B176" s="129">
        <v>44651</v>
      </c>
      <c r="C176" s="109">
        <v>7.3</v>
      </c>
      <c r="D176" s="109">
        <v>8.9</v>
      </c>
      <c r="E176" s="109">
        <v>2.6</v>
      </c>
      <c r="F176" s="127">
        <v>24.7</v>
      </c>
    </row>
    <row r="178" spans="2:2" x14ac:dyDescent="0.25">
      <c r="B178" s="78" t="s">
        <v>0</v>
      </c>
    </row>
  </sheetData>
  <mergeCells count="1">
    <mergeCell ref="B3:F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B2:J142"/>
  <sheetViews>
    <sheetView zoomScaleNormal="100" workbookViewId="0"/>
  </sheetViews>
  <sheetFormatPr defaultColWidth="9.140625" defaultRowHeight="15" x14ac:dyDescent="0.25"/>
  <cols>
    <col min="1" max="1" width="13.7109375" style="36" customWidth="1"/>
    <col min="2" max="2" width="10.85546875" style="50" customWidth="1"/>
    <col min="3" max="4" width="14.7109375" style="50" customWidth="1"/>
    <col min="5" max="7" width="14.7109375" style="36" customWidth="1"/>
    <col min="8" max="16384" width="9.140625" style="36"/>
  </cols>
  <sheetData>
    <row r="2" spans="2:10" ht="15.75" x14ac:dyDescent="0.25">
      <c r="B2" s="86" t="s">
        <v>149</v>
      </c>
      <c r="C2" s="34"/>
      <c r="D2" s="34"/>
      <c r="E2" s="34"/>
      <c r="F2" s="34"/>
      <c r="G2" s="34"/>
      <c r="H2" s="34"/>
      <c r="I2" s="34"/>
      <c r="J2" s="34"/>
    </row>
    <row r="3" spans="2:10" ht="15.75" x14ac:dyDescent="0.25">
      <c r="B3" s="87" t="s">
        <v>142</v>
      </c>
      <c r="C3" s="34"/>
      <c r="D3" s="34"/>
      <c r="E3" s="34"/>
      <c r="F3" s="34"/>
      <c r="G3" s="34"/>
      <c r="H3" s="34"/>
      <c r="I3" s="34"/>
      <c r="J3" s="34"/>
    </row>
    <row r="4" spans="2:10" x14ac:dyDescent="0.25">
      <c r="B4" s="88"/>
      <c r="C4" s="88"/>
      <c r="D4" s="88"/>
    </row>
    <row r="5" spans="2:10" ht="31.5" customHeight="1" x14ac:dyDescent="0.25">
      <c r="B5" s="89" t="s">
        <v>14</v>
      </c>
      <c r="C5" s="90" t="s">
        <v>57</v>
      </c>
      <c r="D5" s="90" t="s">
        <v>58</v>
      </c>
      <c r="E5" s="90" t="s">
        <v>59</v>
      </c>
      <c r="F5" s="90" t="s">
        <v>60</v>
      </c>
      <c r="G5" s="90" t="s">
        <v>61</v>
      </c>
    </row>
    <row r="6" spans="2:10" x14ac:dyDescent="0.25">
      <c r="B6" s="91">
        <v>43742</v>
      </c>
      <c r="C6" s="93">
        <v>7.4853969349457797E-3</v>
      </c>
      <c r="D6" s="92">
        <v>6.6111931149790354E-3</v>
      </c>
      <c r="E6" s="92">
        <v>4.2316937747919038E-2</v>
      </c>
      <c r="F6" s="92">
        <v>2.1181019111417048E-2</v>
      </c>
      <c r="G6" s="92">
        <v>7.7594546909260917E-2</v>
      </c>
    </row>
    <row r="7" spans="2:10" x14ac:dyDescent="0.25">
      <c r="B7" s="91">
        <v>43749</v>
      </c>
      <c r="C7" s="93">
        <v>1.3828228335908467E-2</v>
      </c>
      <c r="D7" s="92">
        <v>2.773066816901479E-3</v>
      </c>
      <c r="E7" s="92">
        <v>3.3570761857887051E-2</v>
      </c>
      <c r="F7" s="92">
        <v>9.0535771077186224E-3</v>
      </c>
      <c r="G7" s="92">
        <v>5.9225634118415617E-2</v>
      </c>
    </row>
    <row r="8" spans="2:10" x14ac:dyDescent="0.25">
      <c r="B8" s="91">
        <v>43756</v>
      </c>
      <c r="C8" s="93">
        <v>8.1880859582815074E-3</v>
      </c>
      <c r="D8" s="92">
        <v>4.5563221863611269E-3</v>
      </c>
      <c r="E8" s="92">
        <v>3.8885983775084031E-2</v>
      </c>
      <c r="F8" s="92">
        <v>1.044277792643495E-2</v>
      </c>
      <c r="G8" s="92">
        <v>6.2073169846161617E-2</v>
      </c>
    </row>
    <row r="9" spans="2:10" x14ac:dyDescent="0.25">
      <c r="B9" s="91">
        <v>43763</v>
      </c>
      <c r="C9" s="93">
        <v>9.6818903544806517E-3</v>
      </c>
      <c r="D9" s="92">
        <v>1.8480636849512856E-3</v>
      </c>
      <c r="E9" s="92">
        <v>3.1976781796275236E-2</v>
      </c>
      <c r="F9" s="92">
        <v>6.2825927660698196E-3</v>
      </c>
      <c r="G9" s="92">
        <v>4.9789328601776997E-2</v>
      </c>
    </row>
    <row r="10" spans="2:10" x14ac:dyDescent="0.25">
      <c r="B10" s="91">
        <v>43770</v>
      </c>
      <c r="C10" s="93">
        <v>1.0714155203357348E-2</v>
      </c>
      <c r="D10" s="92">
        <v>2.9286290347600298E-3</v>
      </c>
      <c r="E10" s="92">
        <v>2.9067712232887091E-2</v>
      </c>
      <c r="F10" s="92">
        <v>7.4564836705418754E-3</v>
      </c>
      <c r="G10" s="92">
        <v>5.0166980141546344E-2</v>
      </c>
    </row>
    <row r="11" spans="2:10" x14ac:dyDescent="0.25">
      <c r="B11" s="91">
        <v>43777</v>
      </c>
      <c r="C11" s="93">
        <v>1.8791992568799334E-2</v>
      </c>
      <c r="D11" s="92">
        <v>3.4208118891543037E-3</v>
      </c>
      <c r="E11" s="92">
        <v>3.3112006439336171E-2</v>
      </c>
      <c r="F11" s="92">
        <v>6.0388535367672134E-3</v>
      </c>
      <c r="G11" s="92">
        <v>6.1363664434057039E-2</v>
      </c>
    </row>
    <row r="12" spans="2:10" x14ac:dyDescent="0.25">
      <c r="B12" s="91">
        <v>43784</v>
      </c>
      <c r="C12" s="93">
        <v>2.3666962596655867E-2</v>
      </c>
      <c r="D12" s="92">
        <v>2.3075253889615101E-3</v>
      </c>
      <c r="E12" s="92">
        <v>2.7697734287884752E-2</v>
      </c>
      <c r="F12" s="92">
        <v>8.1355925767884474E-3</v>
      </c>
      <c r="G12" s="92">
        <v>6.1807814850290584E-2</v>
      </c>
    </row>
    <row r="13" spans="2:10" x14ac:dyDescent="0.25">
      <c r="B13" s="91">
        <v>43791</v>
      </c>
      <c r="C13" s="93">
        <v>1.5614012947001247E-2</v>
      </c>
      <c r="D13" s="92">
        <v>2.2330240331444422E-3</v>
      </c>
      <c r="E13" s="92">
        <v>3.255386716132147E-2</v>
      </c>
      <c r="F13" s="92">
        <v>1.3996213357141456E-2</v>
      </c>
      <c r="G13" s="92">
        <v>6.4397117498608616E-2</v>
      </c>
    </row>
    <row r="14" spans="2:10" x14ac:dyDescent="0.25">
      <c r="B14" s="91">
        <v>43798</v>
      </c>
      <c r="C14" s="93">
        <v>1.5349395868028356E-2</v>
      </c>
      <c r="D14" s="92">
        <v>2.5319749177009914E-3</v>
      </c>
      <c r="E14" s="92">
        <v>3.3509375760519655E-2</v>
      </c>
      <c r="F14" s="92">
        <v>9.0669005599558726E-3</v>
      </c>
      <c r="G14" s="92">
        <v>6.0457647106204875E-2</v>
      </c>
    </row>
    <row r="15" spans="2:10" x14ac:dyDescent="0.25">
      <c r="B15" s="91">
        <v>43805</v>
      </c>
      <c r="C15" s="93">
        <v>2.0048526758861519E-2</v>
      </c>
      <c r="D15" s="92">
        <v>1.8742978496131837E-3</v>
      </c>
      <c r="E15" s="92">
        <v>2.5457830842669692E-2</v>
      </c>
      <c r="F15" s="92">
        <v>7.8416789560938963E-3</v>
      </c>
      <c r="G15" s="92">
        <v>5.522233440723829E-2</v>
      </c>
    </row>
    <row r="16" spans="2:10" x14ac:dyDescent="0.25">
      <c r="B16" s="91">
        <v>43812</v>
      </c>
      <c r="C16" s="93">
        <v>1.3149833293130922E-2</v>
      </c>
      <c r="D16" s="92">
        <v>3.4896590026778792E-3</v>
      </c>
      <c r="E16" s="92">
        <v>1.3625588010513072E-2</v>
      </c>
      <c r="F16" s="92">
        <v>1.0201970229909305E-2</v>
      </c>
      <c r="G16" s="92">
        <v>4.0467050536231175E-2</v>
      </c>
    </row>
    <row r="17" spans="2:7" x14ac:dyDescent="0.25">
      <c r="B17" s="91">
        <v>43819</v>
      </c>
      <c r="C17" s="93">
        <v>9.7542232445550735E-3</v>
      </c>
      <c r="D17" s="92">
        <v>2.5305538845796344E-3</v>
      </c>
      <c r="E17" s="92">
        <v>4.5630417437583323E-2</v>
      </c>
      <c r="F17" s="92">
        <v>9.4371959139870152E-3</v>
      </c>
      <c r="G17" s="92">
        <v>6.7352390480705043E-2</v>
      </c>
    </row>
    <row r="18" spans="2:7" x14ac:dyDescent="0.25">
      <c r="B18" s="91">
        <v>43826</v>
      </c>
      <c r="C18" s="93">
        <v>9.9338221403184289E-3</v>
      </c>
      <c r="D18" s="92">
        <v>1.3726070439712508E-3</v>
      </c>
      <c r="E18" s="92">
        <v>2.77328949668132E-2</v>
      </c>
      <c r="F18" s="92">
        <v>5.5341460727329631E-3</v>
      </c>
      <c r="G18" s="92">
        <v>4.4573470223835843E-2</v>
      </c>
    </row>
    <row r="19" spans="2:7" x14ac:dyDescent="0.25">
      <c r="B19" s="91">
        <v>43833</v>
      </c>
      <c r="C19" s="93">
        <v>1.5301605272414618E-2</v>
      </c>
      <c r="D19" s="92">
        <v>2.9617456872250421E-3</v>
      </c>
      <c r="E19" s="92">
        <v>4.5230022322345825E-2</v>
      </c>
      <c r="F19" s="92">
        <v>7.2531147032559792E-3</v>
      </c>
      <c r="G19" s="92">
        <v>7.0746487985241469E-2</v>
      </c>
    </row>
    <row r="20" spans="2:7" x14ac:dyDescent="0.25">
      <c r="B20" s="91">
        <v>43840</v>
      </c>
      <c r="C20" s="93">
        <v>1.4692900772992835E-2</v>
      </c>
      <c r="D20" s="92">
        <v>3.4664215285886467E-3</v>
      </c>
      <c r="E20" s="92">
        <v>3.6951820263151504E-2</v>
      </c>
      <c r="F20" s="92">
        <v>6.9406811521300028E-3</v>
      </c>
      <c r="G20" s="92">
        <v>6.2051823716862985E-2</v>
      </c>
    </row>
    <row r="21" spans="2:7" x14ac:dyDescent="0.25">
      <c r="B21" s="91">
        <v>43847</v>
      </c>
      <c r="C21" s="93">
        <v>2.5568242352461228E-2</v>
      </c>
      <c r="D21" s="92">
        <v>2.7870814481511822E-3</v>
      </c>
      <c r="E21" s="92">
        <v>4.0829696381165931E-2</v>
      </c>
      <c r="F21" s="92">
        <v>3.8621377139298751E-3</v>
      </c>
      <c r="G21" s="92">
        <v>7.3047157895708204E-2</v>
      </c>
    </row>
    <row r="22" spans="2:7" x14ac:dyDescent="0.25">
      <c r="B22" s="91">
        <v>43854</v>
      </c>
      <c r="C22" s="93">
        <v>2.1155694506818916E-2</v>
      </c>
      <c r="D22" s="92">
        <v>5.9428273249280677E-4</v>
      </c>
      <c r="E22" s="92">
        <v>3.86143643260018E-2</v>
      </c>
      <c r="F22" s="92">
        <v>-4.7058192189294824E-4</v>
      </c>
      <c r="G22" s="92">
        <v>5.9893759643420558E-2</v>
      </c>
    </row>
    <row r="23" spans="2:7" x14ac:dyDescent="0.25">
      <c r="B23" s="91">
        <v>43861</v>
      </c>
      <c r="C23" s="93">
        <v>2.515503435223446E-2</v>
      </c>
      <c r="D23" s="92">
        <v>1.3273681961318486E-3</v>
      </c>
      <c r="E23" s="92">
        <v>2.8041268622728412E-2</v>
      </c>
      <c r="F23" s="92">
        <v>9.5860034464187883E-4</v>
      </c>
      <c r="G23" s="92">
        <v>5.5482271515736599E-2</v>
      </c>
    </row>
    <row r="24" spans="2:7" x14ac:dyDescent="0.25">
      <c r="B24" s="91">
        <v>43868</v>
      </c>
      <c r="C24" s="93">
        <v>2.069799739499921E-2</v>
      </c>
      <c r="D24" s="92">
        <v>-1.3873051387393491E-4</v>
      </c>
      <c r="E24" s="92">
        <v>3.4636302894292301E-2</v>
      </c>
      <c r="F24" s="92">
        <v>-1.6629755705436925E-3</v>
      </c>
      <c r="G24" s="92">
        <v>5.3532594204873885E-2</v>
      </c>
    </row>
    <row r="25" spans="2:7" x14ac:dyDescent="0.25">
      <c r="B25" s="91">
        <v>43875</v>
      </c>
      <c r="C25" s="93">
        <v>1.788329710859806E-2</v>
      </c>
      <c r="D25" s="92">
        <v>1.0897848756131914E-3</v>
      </c>
      <c r="E25" s="92">
        <v>3.8111854186526586E-2</v>
      </c>
      <c r="F25" s="92">
        <v>1.7214626686986021E-3</v>
      </c>
      <c r="G25" s="92">
        <v>5.880639883943644E-2</v>
      </c>
    </row>
    <row r="26" spans="2:7" x14ac:dyDescent="0.25">
      <c r="B26" s="91">
        <v>43882</v>
      </c>
      <c r="C26" s="93">
        <v>1.7922041486247962E-2</v>
      </c>
      <c r="D26" s="92">
        <v>1.2157395977982534E-4</v>
      </c>
      <c r="E26" s="92">
        <v>3.5086761224597099E-2</v>
      </c>
      <c r="F26" s="92">
        <v>-1.0569233297085597E-3</v>
      </c>
      <c r="G26" s="92">
        <v>5.2073453340916322E-2</v>
      </c>
    </row>
    <row r="27" spans="2:7" x14ac:dyDescent="0.25">
      <c r="B27" s="91">
        <v>43889</v>
      </c>
      <c r="C27" s="93">
        <v>2.1406786396161594E-2</v>
      </c>
      <c r="D27" s="92">
        <v>7.4204368726817106E-3</v>
      </c>
      <c r="E27" s="92">
        <v>6.0877891134757042E-2</v>
      </c>
      <c r="F27" s="92">
        <v>-2.4917785207059263E-3</v>
      </c>
      <c r="G27" s="92">
        <v>8.7213335882894427E-2</v>
      </c>
    </row>
    <row r="28" spans="2:7" x14ac:dyDescent="0.25">
      <c r="B28" s="91">
        <v>43896</v>
      </c>
      <c r="C28" s="93">
        <v>4.8623796170405582E-2</v>
      </c>
      <c r="D28" s="92">
        <v>9.9367208578767709E-3</v>
      </c>
      <c r="E28" s="92">
        <v>7.4446809550115775E-2</v>
      </c>
      <c r="F28" s="92">
        <v>-7.1586380699800332E-3</v>
      </c>
      <c r="G28" s="92">
        <v>0.1258486885084181</v>
      </c>
    </row>
    <row r="29" spans="2:7" x14ac:dyDescent="0.25">
      <c r="B29" s="91">
        <v>43903</v>
      </c>
      <c r="C29" s="93">
        <v>7.57165149063425E-2</v>
      </c>
      <c r="D29" s="92">
        <v>2.6333066504270385E-2</v>
      </c>
      <c r="E29" s="92">
        <v>0.13001254242598345</v>
      </c>
      <c r="F29" s="92">
        <v>-1.5431954140796032E-2</v>
      </c>
      <c r="G29" s="92">
        <v>0.21663016969580032</v>
      </c>
    </row>
    <row r="30" spans="2:7" x14ac:dyDescent="0.25">
      <c r="B30" s="91">
        <v>43910</v>
      </c>
      <c r="C30" s="93">
        <v>9.1408791885094348E-2</v>
      </c>
      <c r="D30" s="92">
        <v>3.2158065588189302E-2</v>
      </c>
      <c r="E30" s="92">
        <v>0.12607303235105724</v>
      </c>
      <c r="F30" s="92">
        <v>-1.8857161705684772E-2</v>
      </c>
      <c r="G30" s="92">
        <v>0.23078272811865613</v>
      </c>
    </row>
    <row r="31" spans="2:7" x14ac:dyDescent="0.25">
      <c r="B31" s="91">
        <v>43917</v>
      </c>
      <c r="C31" s="93">
        <v>2.5043314337550613E-2</v>
      </c>
      <c r="D31" s="92">
        <v>2.0567861484731369E-2</v>
      </c>
      <c r="E31" s="92">
        <v>7.4774508809981072E-2</v>
      </c>
      <c r="F31" s="92">
        <v>-1.7334039248305247E-2</v>
      </c>
      <c r="G31" s="92">
        <v>0.10305164538395782</v>
      </c>
    </row>
    <row r="32" spans="2:7" x14ac:dyDescent="0.25">
      <c r="B32" s="91">
        <v>43924</v>
      </c>
      <c r="C32" s="93">
        <v>4.3255283023203875E-2</v>
      </c>
      <c r="D32" s="92">
        <v>1.9959565133892559E-2</v>
      </c>
      <c r="E32" s="92">
        <v>8.4055835023890607E-2</v>
      </c>
      <c r="F32" s="92">
        <v>-2.297369248560956E-2</v>
      </c>
      <c r="G32" s="92">
        <v>0.12429699069537747</v>
      </c>
    </row>
    <row r="33" spans="2:7" x14ac:dyDescent="0.25">
      <c r="B33" s="91">
        <v>43931</v>
      </c>
      <c r="C33" s="93">
        <v>2.8981992786671355E-2</v>
      </c>
      <c r="D33" s="92">
        <v>1.4452282288773806E-2</v>
      </c>
      <c r="E33" s="92">
        <v>7.0753799102253753E-2</v>
      </c>
      <c r="F33" s="92">
        <v>-1.7680145663402327E-2</v>
      </c>
      <c r="G33" s="92">
        <v>9.6507928514296612E-2</v>
      </c>
    </row>
    <row r="34" spans="2:7" x14ac:dyDescent="0.25">
      <c r="B34" s="91">
        <v>43938</v>
      </c>
      <c r="C34" s="93">
        <v>2.4547052420031936E-2</v>
      </c>
      <c r="D34" s="92">
        <v>1.0568595019438661E-2</v>
      </c>
      <c r="E34" s="92">
        <v>5.0917590818710112E-2</v>
      </c>
      <c r="F34" s="92">
        <v>-1.1978931543145685E-2</v>
      </c>
      <c r="G34" s="92">
        <v>7.4054306715035004E-2</v>
      </c>
    </row>
    <row r="35" spans="2:7" x14ac:dyDescent="0.25">
      <c r="B35" s="91">
        <v>43945</v>
      </c>
      <c r="C35" s="93">
        <v>4.2234127863231295E-2</v>
      </c>
      <c r="D35" s="92">
        <v>1.491964285944436E-2</v>
      </c>
      <c r="E35" s="92">
        <v>7.9890695604359657E-2</v>
      </c>
      <c r="F35" s="92">
        <v>-1.9070702196510535E-2</v>
      </c>
      <c r="G35" s="92">
        <v>0.11797376413052478</v>
      </c>
    </row>
    <row r="36" spans="2:7" x14ac:dyDescent="0.25">
      <c r="B36" s="91">
        <v>43952</v>
      </c>
      <c r="C36" s="93">
        <v>4.5510098992482741E-2</v>
      </c>
      <c r="D36" s="92">
        <v>1.5315475882268333E-2</v>
      </c>
      <c r="E36" s="92">
        <v>7.562532191904825E-2</v>
      </c>
      <c r="F36" s="92">
        <v>-1.9389344990833841E-2</v>
      </c>
      <c r="G36" s="92">
        <v>0.11706155180296549</v>
      </c>
    </row>
    <row r="37" spans="2:7" x14ac:dyDescent="0.25">
      <c r="B37" s="91">
        <v>43959</v>
      </c>
      <c r="C37" s="93">
        <v>5.4386707940058773E-2</v>
      </c>
      <c r="D37" s="92">
        <v>1.3040654074680576E-2</v>
      </c>
      <c r="E37" s="92">
        <v>6.5170763005526045E-2</v>
      </c>
      <c r="F37" s="92">
        <v>-2.0378988333546212E-2</v>
      </c>
      <c r="G37" s="92">
        <v>0.11221913668671918</v>
      </c>
    </row>
    <row r="38" spans="2:7" x14ac:dyDescent="0.25">
      <c r="B38" s="91">
        <v>43966</v>
      </c>
      <c r="C38" s="93">
        <v>3.7012588221855498E-2</v>
      </c>
      <c r="D38" s="92">
        <v>6.9122464218761021E-3</v>
      </c>
      <c r="E38" s="92">
        <v>5.3525825920549858E-2</v>
      </c>
      <c r="F38" s="92">
        <v>-1.5435061621819715E-2</v>
      </c>
      <c r="G38" s="92">
        <v>8.2015598942461743E-2</v>
      </c>
    </row>
    <row r="39" spans="2:7" x14ac:dyDescent="0.25">
      <c r="B39" s="91">
        <v>43973</v>
      </c>
      <c r="C39" s="93">
        <v>3.4758816478638377E-2</v>
      </c>
      <c r="D39" s="92">
        <v>9.9700798701834875E-3</v>
      </c>
      <c r="E39" s="92">
        <v>6.4820405461378683E-2</v>
      </c>
      <c r="F39" s="92">
        <v>-1.4720283390159562E-2</v>
      </c>
      <c r="G39" s="92">
        <v>9.4829018420040989E-2</v>
      </c>
    </row>
    <row r="40" spans="2:7" x14ac:dyDescent="0.25">
      <c r="B40" s="91">
        <v>43980</v>
      </c>
      <c r="C40" s="93">
        <v>3.5539217187657103E-2</v>
      </c>
      <c r="D40" s="92">
        <v>9.1087276249648425E-3</v>
      </c>
      <c r="E40" s="92">
        <v>5.1674252107113107E-2</v>
      </c>
      <c r="F40" s="92">
        <v>-1.3630730709734777E-2</v>
      </c>
      <c r="G40" s="92">
        <v>8.2691466210000258E-2</v>
      </c>
    </row>
    <row r="41" spans="2:7" x14ac:dyDescent="0.25">
      <c r="B41" s="91">
        <v>43987</v>
      </c>
      <c r="C41" s="93">
        <v>3.1304548159494565E-2</v>
      </c>
      <c r="D41" s="92">
        <v>8.388073837759788E-3</v>
      </c>
      <c r="E41" s="92">
        <v>4.8921757312022113E-2</v>
      </c>
      <c r="F41" s="92">
        <v>-1.1688702941792398E-2</v>
      </c>
      <c r="G41" s="92">
        <v>7.6925676367484083E-2</v>
      </c>
    </row>
    <row r="42" spans="2:7" x14ac:dyDescent="0.25">
      <c r="B42" s="91">
        <v>43994</v>
      </c>
      <c r="C42" s="93">
        <v>2.091903468038139E-2</v>
      </c>
      <c r="D42" s="92">
        <v>4.7873264563553369E-3</v>
      </c>
      <c r="E42" s="92">
        <v>5.2432390687096674E-2</v>
      </c>
      <c r="F42" s="92">
        <v>-1.0066095070932025E-2</v>
      </c>
      <c r="G42" s="92">
        <v>6.8072656752901375E-2</v>
      </c>
    </row>
    <row r="43" spans="2:7" x14ac:dyDescent="0.25">
      <c r="B43" s="91">
        <v>44001</v>
      </c>
      <c r="C43" s="93">
        <v>2.9936325215855132E-2</v>
      </c>
      <c r="D43" s="92">
        <v>6.2139415847584116E-3</v>
      </c>
      <c r="E43" s="92">
        <v>4.8141204111478327E-2</v>
      </c>
      <c r="F43" s="92">
        <v>-6.6341526941157353E-3</v>
      </c>
      <c r="G43" s="92">
        <v>7.765731821797614E-2</v>
      </c>
    </row>
    <row r="44" spans="2:7" x14ac:dyDescent="0.25">
      <c r="B44" s="91">
        <v>44008</v>
      </c>
      <c r="C44" s="93">
        <v>2.5656296354974916E-2</v>
      </c>
      <c r="D44" s="92">
        <v>6.6965881514722886E-3</v>
      </c>
      <c r="E44" s="92">
        <v>5.0306914482529552E-2</v>
      </c>
      <c r="F44" s="92">
        <v>-6.2320699580503377E-3</v>
      </c>
      <c r="G44" s="92">
        <v>7.6427729030926414E-2</v>
      </c>
    </row>
    <row r="45" spans="2:7" x14ac:dyDescent="0.25">
      <c r="B45" s="91">
        <v>44015</v>
      </c>
      <c r="C45" s="93">
        <v>3.4251180897848434E-2</v>
      </c>
      <c r="D45" s="92">
        <v>4.916895792222222E-3</v>
      </c>
      <c r="E45" s="92">
        <v>3.9489703160295639E-2</v>
      </c>
      <c r="F45" s="92">
        <v>-2.9005954906925436E-3</v>
      </c>
      <c r="G45" s="92">
        <v>7.5757184359673754E-2</v>
      </c>
    </row>
    <row r="46" spans="2:7" x14ac:dyDescent="0.25">
      <c r="B46" s="91">
        <v>44022</v>
      </c>
      <c r="C46" s="93">
        <v>2.6532048763583435E-2</v>
      </c>
      <c r="D46" s="92">
        <v>2.6877499036039891E-3</v>
      </c>
      <c r="E46" s="92">
        <v>4.0327904957501583E-2</v>
      </c>
      <c r="F46" s="92">
        <v>-4.5998116204140731E-3</v>
      </c>
      <c r="G46" s="92">
        <v>6.4947892004274949E-2</v>
      </c>
    </row>
    <row r="47" spans="2:7" x14ac:dyDescent="0.25">
      <c r="B47" s="91">
        <v>44029</v>
      </c>
      <c r="C47" s="93">
        <v>2.6559834789690172E-2</v>
      </c>
      <c r="D47" s="92">
        <v>2.2963081111739701E-3</v>
      </c>
      <c r="E47" s="92">
        <v>4.7270096078956221E-2</v>
      </c>
      <c r="F47" s="92">
        <v>-9.5256201395365961E-3</v>
      </c>
      <c r="G47" s="92">
        <v>6.6600618840283787E-2</v>
      </c>
    </row>
    <row r="48" spans="2:7" x14ac:dyDescent="0.25">
      <c r="B48" s="91">
        <v>44036</v>
      </c>
      <c r="C48" s="93">
        <v>2.3999566284677136E-2</v>
      </c>
      <c r="D48" s="92">
        <v>3.9311879111406153E-3</v>
      </c>
      <c r="E48" s="92">
        <v>4.0770548719532215E-2</v>
      </c>
      <c r="F48" s="92">
        <v>-9.1338129991392972E-3</v>
      </c>
      <c r="G48" s="92">
        <v>5.9567489916210664E-2</v>
      </c>
    </row>
    <row r="49" spans="2:7" x14ac:dyDescent="0.25">
      <c r="B49" s="91">
        <v>44043</v>
      </c>
      <c r="C49" s="93">
        <v>2.1901132883211799E-2</v>
      </c>
      <c r="D49" s="92">
        <v>2.1314013306594653E-3</v>
      </c>
      <c r="E49" s="92">
        <v>5.4616235566554809E-2</v>
      </c>
      <c r="F49" s="92">
        <v>-5.6399453814050217E-3</v>
      </c>
      <c r="G49" s="92">
        <v>7.3008824399021052E-2</v>
      </c>
    </row>
    <row r="50" spans="2:7" x14ac:dyDescent="0.25">
      <c r="B50" s="91">
        <v>44050</v>
      </c>
      <c r="C50" s="93">
        <v>2.3234694191306249E-2</v>
      </c>
      <c r="D50" s="92">
        <v>4.2700140962646177E-3</v>
      </c>
      <c r="E50" s="92">
        <v>3.8287272349793927E-2</v>
      </c>
      <c r="F50" s="92">
        <v>6.7566685015886113E-3</v>
      </c>
      <c r="G50" s="92">
        <v>7.2548649138953411E-2</v>
      </c>
    </row>
    <row r="51" spans="2:7" x14ac:dyDescent="0.25">
      <c r="B51" s="91">
        <v>44057</v>
      </c>
      <c r="C51" s="93">
        <v>2.7831502665767352E-2</v>
      </c>
      <c r="D51" s="92">
        <v>5.4867472585524773E-3</v>
      </c>
      <c r="E51" s="92">
        <v>5.260619348473252E-2</v>
      </c>
      <c r="F51" s="92">
        <v>3.4458449711405608E-3</v>
      </c>
      <c r="G51" s="92">
        <v>8.9370288380192911E-2</v>
      </c>
    </row>
    <row r="52" spans="2:7" x14ac:dyDescent="0.25">
      <c r="B52" s="91">
        <v>44064</v>
      </c>
      <c r="C52" s="93">
        <v>2.6285741728943296E-2</v>
      </c>
      <c r="D52" s="92">
        <v>4.6059411864773506E-3</v>
      </c>
      <c r="E52" s="92">
        <v>3.7581694255433298E-2</v>
      </c>
      <c r="F52" s="92">
        <v>-1.7681514560172818E-3</v>
      </c>
      <c r="G52" s="92">
        <v>6.6705225714836669E-2</v>
      </c>
    </row>
    <row r="53" spans="2:7" x14ac:dyDescent="0.25">
      <c r="B53" s="91">
        <v>44071</v>
      </c>
      <c r="C53" s="93">
        <v>1.9469954513674496E-2</v>
      </c>
      <c r="D53" s="92">
        <v>4.1738777662963696E-3</v>
      </c>
      <c r="E53" s="92">
        <v>3.0068985270047047E-2</v>
      </c>
      <c r="F53" s="92">
        <v>-1.3385838335321905E-3</v>
      </c>
      <c r="G53" s="92">
        <v>5.2374233716485731E-2</v>
      </c>
    </row>
    <row r="54" spans="2:7" x14ac:dyDescent="0.25">
      <c r="B54" s="91">
        <v>44078</v>
      </c>
      <c r="C54" s="93">
        <v>2.2320459105760707E-2</v>
      </c>
      <c r="D54" s="92">
        <v>8.525117657972826E-4</v>
      </c>
      <c r="E54" s="92">
        <v>2.7071380583634345E-2</v>
      </c>
      <c r="F54" s="92">
        <v>4.3230037490936124E-3</v>
      </c>
      <c r="G54" s="92">
        <v>5.4567355204285954E-2</v>
      </c>
    </row>
    <row r="55" spans="2:7" x14ac:dyDescent="0.25">
      <c r="B55" s="91">
        <v>44085</v>
      </c>
      <c r="C55" s="93">
        <v>2.4047673820267051E-2</v>
      </c>
      <c r="D55" s="92">
        <v>1.9736931660323084E-3</v>
      </c>
      <c r="E55" s="92">
        <v>3.5530708757236934E-2</v>
      </c>
      <c r="F55" s="92">
        <v>-1.4248788810518504E-5</v>
      </c>
      <c r="G55" s="92">
        <v>6.1537826954725781E-2</v>
      </c>
    </row>
    <row r="56" spans="2:7" x14ac:dyDescent="0.25">
      <c r="B56" s="91">
        <v>44092</v>
      </c>
      <c r="C56" s="93">
        <v>1.9026522131105537E-2</v>
      </c>
      <c r="D56" s="92">
        <v>1.1807653656086279E-3</v>
      </c>
      <c r="E56" s="92">
        <v>2.8567191545241819E-2</v>
      </c>
      <c r="F56" s="92">
        <v>-9.7093253175395357E-4</v>
      </c>
      <c r="G56" s="92">
        <v>4.7803546510202015E-2</v>
      </c>
    </row>
    <row r="57" spans="2:7" x14ac:dyDescent="0.25">
      <c r="B57" s="91">
        <v>44099</v>
      </c>
      <c r="C57" s="93">
        <v>1.8530839494635593E-2</v>
      </c>
      <c r="D57" s="92">
        <v>6.2046616285997332E-3</v>
      </c>
      <c r="E57" s="92">
        <v>4.9538819414586086E-2</v>
      </c>
      <c r="F57" s="92">
        <v>-3.6994256279888494E-3</v>
      </c>
      <c r="G57" s="92">
        <v>7.0574894909832556E-2</v>
      </c>
    </row>
    <row r="58" spans="2:7" x14ac:dyDescent="0.25">
      <c r="B58" s="91">
        <v>44106</v>
      </c>
      <c r="C58" s="93">
        <v>1.3820106192427344E-2</v>
      </c>
      <c r="D58" s="92">
        <v>3.3164374264549579E-3</v>
      </c>
      <c r="E58" s="92">
        <v>4.0799887795782017E-2</v>
      </c>
      <c r="F58" s="92">
        <v>-5.7824486783881555E-3</v>
      </c>
      <c r="G58" s="92">
        <v>5.2153982736276167E-2</v>
      </c>
    </row>
    <row r="59" spans="2:7" x14ac:dyDescent="0.25">
      <c r="B59" s="91">
        <v>44113</v>
      </c>
      <c r="C59" s="93">
        <v>1.4492460720083589E-2</v>
      </c>
      <c r="D59" s="92">
        <v>1.8915677065450929E-3</v>
      </c>
      <c r="E59" s="92">
        <v>3.6001705537709844E-2</v>
      </c>
      <c r="F59" s="92">
        <v>-4.8731645794027759E-3</v>
      </c>
      <c r="G59" s="92">
        <v>4.7512569384935754E-2</v>
      </c>
    </row>
    <row r="60" spans="2:7" x14ac:dyDescent="0.25">
      <c r="B60" s="91">
        <v>44120</v>
      </c>
      <c r="C60" s="93">
        <v>1.5846029224441949E-2</v>
      </c>
      <c r="D60" s="92">
        <v>1.6295689306273827E-3</v>
      </c>
      <c r="E60" s="92">
        <v>3.01233336340841E-2</v>
      </c>
      <c r="F60" s="92">
        <v>-2.7561738372994873E-3</v>
      </c>
      <c r="G60" s="92">
        <v>4.4842757951853933E-2</v>
      </c>
    </row>
    <row r="61" spans="2:7" x14ac:dyDescent="0.25">
      <c r="B61" s="91">
        <v>44127</v>
      </c>
      <c r="C61" s="93">
        <v>1.1147473244426208E-2</v>
      </c>
      <c r="D61" s="92">
        <v>2.7141137562636938E-3</v>
      </c>
      <c r="E61" s="92">
        <v>3.8252876764120425E-2</v>
      </c>
      <c r="F61" s="92">
        <v>1.9831953812168399E-3</v>
      </c>
      <c r="G61" s="92">
        <v>5.4097659146027169E-2</v>
      </c>
    </row>
    <row r="62" spans="2:7" x14ac:dyDescent="0.25">
      <c r="B62" s="91">
        <v>44134</v>
      </c>
      <c r="C62" s="93">
        <v>1.4127692151541716E-2</v>
      </c>
      <c r="D62" s="92">
        <v>5.7834856106371377E-3</v>
      </c>
      <c r="E62" s="92">
        <v>3.3346582646663514E-2</v>
      </c>
      <c r="F62" s="92">
        <v>2.2768869533144487E-3</v>
      </c>
      <c r="G62" s="92">
        <v>5.5534647362156818E-2</v>
      </c>
    </row>
    <row r="63" spans="2:7" x14ac:dyDescent="0.25">
      <c r="B63" s="91">
        <v>44141</v>
      </c>
      <c r="C63" s="93">
        <v>2.0440073232001383E-2</v>
      </c>
      <c r="D63" s="92">
        <v>2.7928956382857022E-3</v>
      </c>
      <c r="E63" s="92">
        <v>4.1430825540967338E-2</v>
      </c>
      <c r="F63" s="92">
        <v>-1.3335633496928457E-3</v>
      </c>
      <c r="G63" s="92">
        <v>6.3330231061561576E-2</v>
      </c>
    </row>
    <row r="64" spans="2:7" x14ac:dyDescent="0.25">
      <c r="B64" s="91">
        <v>44148</v>
      </c>
      <c r="C64" s="93">
        <v>2.130119035274064E-2</v>
      </c>
      <c r="D64" s="92">
        <v>4.6690438305989346E-3</v>
      </c>
      <c r="E64" s="92">
        <v>4.3098879741609926E-2</v>
      </c>
      <c r="F64" s="92">
        <v>-5.3052017653718543E-3</v>
      </c>
      <c r="G64" s="92">
        <v>6.3763912159577663E-2</v>
      </c>
    </row>
    <row r="65" spans="2:7" x14ac:dyDescent="0.25">
      <c r="B65" s="91">
        <v>44155</v>
      </c>
      <c r="C65" s="93">
        <v>2.2427929844734157E-2</v>
      </c>
      <c r="D65" s="92">
        <v>6.8583974545854244E-3</v>
      </c>
      <c r="E65" s="92">
        <v>4.198089675378229E-2</v>
      </c>
      <c r="F65" s="92">
        <v>-4.6133659176390788E-3</v>
      </c>
      <c r="G65" s="92">
        <v>6.665385813546279E-2</v>
      </c>
    </row>
    <row r="66" spans="2:7" x14ac:dyDescent="0.25">
      <c r="B66" s="91">
        <v>44162</v>
      </c>
      <c r="C66" s="93">
        <v>3.2482846409217732E-2</v>
      </c>
      <c r="D66" s="92">
        <v>5.6006200966559321E-3</v>
      </c>
      <c r="E66" s="92">
        <v>5.8236464214376976E-2</v>
      </c>
      <c r="F66" s="92">
        <v>-6.4813743616886684E-3</v>
      </c>
      <c r="G66" s="92">
        <v>8.9838556358561972E-2</v>
      </c>
    </row>
    <row r="67" spans="2:7" x14ac:dyDescent="0.25">
      <c r="B67" s="91">
        <v>44169</v>
      </c>
      <c r="C67" s="93">
        <v>2.0864205409860039E-2</v>
      </c>
      <c r="D67" s="92">
        <v>7.3671775070329971E-3</v>
      </c>
      <c r="E67" s="92">
        <v>7.3677919211872486E-2</v>
      </c>
      <c r="F67" s="92">
        <v>-1.0255976362430936E-2</v>
      </c>
      <c r="G67" s="92">
        <v>9.1653325766334587E-2</v>
      </c>
    </row>
    <row r="68" spans="2:7" x14ac:dyDescent="0.25">
      <c r="B68" s="91">
        <v>44176</v>
      </c>
      <c r="C68" s="93">
        <v>1.8393843091891335E-2</v>
      </c>
      <c r="D68" s="92">
        <v>4.3907713246677128E-3</v>
      </c>
      <c r="E68" s="92">
        <v>4.6298715447717013E-2</v>
      </c>
      <c r="F68" s="92">
        <v>-7.9042882963645186E-3</v>
      </c>
      <c r="G68" s="92">
        <v>6.1179041567911534E-2</v>
      </c>
    </row>
    <row r="69" spans="2:7" x14ac:dyDescent="0.25">
      <c r="B69" s="91">
        <v>44183</v>
      </c>
      <c r="C69" s="93">
        <v>2.2449436610137961E-2</v>
      </c>
      <c r="D69" s="92">
        <v>6.0078378123347596E-3</v>
      </c>
      <c r="E69" s="92">
        <v>4.8000444930925763E-2</v>
      </c>
      <c r="F69" s="92">
        <v>-9.4273888616305274E-3</v>
      </c>
      <c r="G69" s="92">
        <v>6.7030330491767959E-2</v>
      </c>
    </row>
    <row r="70" spans="2:7" x14ac:dyDescent="0.25">
      <c r="B70" s="91">
        <v>44190</v>
      </c>
      <c r="C70" s="93">
        <v>1.461071412017091E-2</v>
      </c>
      <c r="D70" s="92">
        <v>2.9103974437553423E-3</v>
      </c>
      <c r="E70" s="92">
        <v>3.4079916373085946E-2</v>
      </c>
      <c r="F70" s="92">
        <v>-6.4108633282654974E-3</v>
      </c>
      <c r="G70" s="92">
        <v>4.5190164608746704E-2</v>
      </c>
    </row>
    <row r="71" spans="2:7" x14ac:dyDescent="0.25">
      <c r="B71" s="91">
        <v>44197</v>
      </c>
      <c r="C71" s="93">
        <v>1.7022299904803695E-2</v>
      </c>
      <c r="D71" s="92">
        <v>3.1341386160019824E-3</v>
      </c>
      <c r="E71" s="92">
        <v>3.3096535646978557E-2</v>
      </c>
      <c r="F71" s="92">
        <v>-1.8143230245981608E-3</v>
      </c>
      <c r="G71" s="92">
        <v>5.1438651143186069E-2</v>
      </c>
    </row>
    <row r="72" spans="2:7" x14ac:dyDescent="0.25">
      <c r="B72" s="91">
        <v>44204</v>
      </c>
      <c r="C72" s="93">
        <v>2.4377564471503466E-2</v>
      </c>
      <c r="D72" s="92">
        <v>7.6218984382351107E-3</v>
      </c>
      <c r="E72" s="92">
        <v>5.036745928312597E-2</v>
      </c>
      <c r="F72" s="92">
        <v>1.9872794586623635E-3</v>
      </c>
      <c r="G72" s="92">
        <v>8.4354201651526892E-2</v>
      </c>
    </row>
    <row r="73" spans="2:7" x14ac:dyDescent="0.25">
      <c r="B73" s="91">
        <v>44211</v>
      </c>
      <c r="C73" s="93">
        <v>1.9094104019312785E-2</v>
      </c>
      <c r="D73" s="92">
        <v>4.1161704940718769E-3</v>
      </c>
      <c r="E73" s="92">
        <v>4.7817472144786773E-2</v>
      </c>
      <c r="F73" s="92">
        <v>-4.4519784462323261E-4</v>
      </c>
      <c r="G73" s="92">
        <v>7.0582548813548196E-2</v>
      </c>
    </row>
    <row r="74" spans="2:7" x14ac:dyDescent="0.25">
      <c r="B74" s="91">
        <v>44218</v>
      </c>
      <c r="C74" s="93">
        <v>2.5668358932449269E-2</v>
      </c>
      <c r="D74" s="92">
        <v>4.011974730586905E-3</v>
      </c>
      <c r="E74" s="92">
        <v>3.5432118099200535E-2</v>
      </c>
      <c r="F74" s="92">
        <v>-1.7367858875198395E-3</v>
      </c>
      <c r="G74" s="92">
        <v>6.3375665874716866E-2</v>
      </c>
    </row>
    <row r="75" spans="2:7" x14ac:dyDescent="0.25">
      <c r="B75" s="91">
        <v>44225</v>
      </c>
      <c r="C75" s="93">
        <v>1.9968979981594564E-2</v>
      </c>
      <c r="D75" s="92">
        <v>3.4760063438057567E-3</v>
      </c>
      <c r="E75" s="92">
        <v>3.2960456778163366E-2</v>
      </c>
      <c r="F75" s="92">
        <v>-2.5180963057578774E-3</v>
      </c>
      <c r="G75" s="92">
        <v>5.3887346797805817E-2</v>
      </c>
    </row>
    <row r="76" spans="2:7" x14ac:dyDescent="0.25">
      <c r="B76" s="91">
        <v>44232</v>
      </c>
      <c r="C76" s="93">
        <v>3.1737265068966555E-2</v>
      </c>
      <c r="D76" s="92">
        <v>9.202609182463906E-4</v>
      </c>
      <c r="E76" s="92">
        <v>5.5467584584801582E-2</v>
      </c>
      <c r="F76" s="92">
        <v>-6.3161924754613422E-3</v>
      </c>
      <c r="G76" s="92">
        <v>8.1808918096553163E-2</v>
      </c>
    </row>
    <row r="77" spans="2:7" x14ac:dyDescent="0.25">
      <c r="B77" s="91">
        <v>44239</v>
      </c>
      <c r="C77" s="93">
        <v>2.338350861723848E-2</v>
      </c>
      <c r="D77" s="92">
        <v>4.5815281300327823E-4</v>
      </c>
      <c r="E77" s="92">
        <v>3.9533298652689446E-2</v>
      </c>
      <c r="F77" s="92">
        <v>-6.8376910282592239E-3</v>
      </c>
      <c r="G77" s="92">
        <v>5.6537269054671976E-2</v>
      </c>
    </row>
    <row r="78" spans="2:7" x14ac:dyDescent="0.25">
      <c r="B78" s="91">
        <v>44246</v>
      </c>
      <c r="C78" s="93">
        <v>1.5483761466519115E-2</v>
      </c>
      <c r="D78" s="92">
        <v>7.1467106891011628E-4</v>
      </c>
      <c r="E78" s="92">
        <v>3.9977883196185414E-2</v>
      </c>
      <c r="F78" s="92">
        <v>-6.6418024325964027E-3</v>
      </c>
      <c r="G78" s="92">
        <v>4.953451329901825E-2</v>
      </c>
    </row>
    <row r="79" spans="2:7" x14ac:dyDescent="0.25">
      <c r="B79" s="91">
        <v>44253</v>
      </c>
      <c r="C79" s="93">
        <v>1.6857183677617297E-2</v>
      </c>
      <c r="D79" s="92">
        <v>-7.0618413581199891E-4</v>
      </c>
      <c r="E79" s="92">
        <v>4.9708709085332259E-2</v>
      </c>
      <c r="F79" s="92">
        <v>-8.3410106249242888E-3</v>
      </c>
      <c r="G79" s="92">
        <v>5.7518698002213271E-2</v>
      </c>
    </row>
    <row r="80" spans="2:7" x14ac:dyDescent="0.25">
      <c r="B80" s="91">
        <v>44260</v>
      </c>
      <c r="C80" s="93">
        <v>2.6659095491453975E-2</v>
      </c>
      <c r="D80" s="92">
        <v>-3.0883985354019454E-3</v>
      </c>
      <c r="E80" s="92">
        <v>6.380011584743582E-2</v>
      </c>
      <c r="F80" s="92">
        <v>-1.2141456295902592E-2</v>
      </c>
      <c r="G80" s="92">
        <v>7.5229356507585235E-2</v>
      </c>
    </row>
    <row r="81" spans="2:7" x14ac:dyDescent="0.25">
      <c r="B81" s="91">
        <v>44267</v>
      </c>
      <c r="C81" s="93">
        <v>2.3402851916197131E-2</v>
      </c>
      <c r="D81" s="92">
        <v>-3.0551681652629991E-3</v>
      </c>
      <c r="E81" s="92">
        <v>5.3907508944338926E-2</v>
      </c>
      <c r="F81" s="92">
        <v>-1.109332054849844E-2</v>
      </c>
      <c r="G81" s="92">
        <v>6.3161872146774614E-2</v>
      </c>
    </row>
    <row r="82" spans="2:7" x14ac:dyDescent="0.25">
      <c r="B82" s="91">
        <v>44274</v>
      </c>
      <c r="C82" s="93">
        <v>1.7016535214127933E-2</v>
      </c>
      <c r="D82" s="92">
        <v>-1.6284154571846105E-3</v>
      </c>
      <c r="E82" s="92">
        <v>3.8834492638772387E-2</v>
      </c>
      <c r="F82" s="92">
        <v>-7.8622355782455629E-3</v>
      </c>
      <c r="G82" s="92">
        <v>4.6360376817470149E-2</v>
      </c>
    </row>
    <row r="83" spans="2:7" x14ac:dyDescent="0.25">
      <c r="B83" s="91">
        <v>44281</v>
      </c>
      <c r="C83" s="93">
        <v>2.4800036219016809E-2</v>
      </c>
      <c r="D83" s="92">
        <v>-1.6086716802001355E-3</v>
      </c>
      <c r="E83" s="92">
        <v>2.4469624997919999E-2</v>
      </c>
      <c r="F83" s="92">
        <v>-8.1516149686553865E-3</v>
      </c>
      <c r="G83" s="92">
        <v>3.9509374568081269E-2</v>
      </c>
    </row>
    <row r="84" spans="2:7" x14ac:dyDescent="0.25">
      <c r="B84" s="91">
        <v>44288</v>
      </c>
      <c r="C84" s="93">
        <v>1.844684288336805E-2</v>
      </c>
      <c r="D84" s="92">
        <v>-2.1797892472896641E-3</v>
      </c>
      <c r="E84" s="92">
        <v>3.2375714671271011E-2</v>
      </c>
      <c r="F84" s="92">
        <v>-7.3169417103464895E-3</v>
      </c>
      <c r="G84" s="92">
        <v>4.1325826597002902E-2</v>
      </c>
    </row>
    <row r="85" spans="2:7" x14ac:dyDescent="0.25">
      <c r="B85" s="91">
        <v>44295</v>
      </c>
      <c r="C85" s="93">
        <v>1.046178434784314E-2</v>
      </c>
      <c r="D85" s="92">
        <v>-7.7020331650132418E-4</v>
      </c>
      <c r="E85" s="92">
        <v>3.6472174279475217E-2</v>
      </c>
      <c r="F85" s="92">
        <v>-3.6693546707512567E-3</v>
      </c>
      <c r="G85" s="92">
        <v>4.2494400640065773E-2</v>
      </c>
    </row>
    <row r="86" spans="2:7" x14ac:dyDescent="0.25">
      <c r="B86" s="91">
        <v>44302</v>
      </c>
      <c r="C86" s="93">
        <v>1.8706999898063657E-2</v>
      </c>
      <c r="D86" s="92">
        <v>-2.0897414424090365E-3</v>
      </c>
      <c r="E86" s="92">
        <v>5.3043225381132153E-2</v>
      </c>
      <c r="F86" s="92">
        <v>-7.4064045318018093E-3</v>
      </c>
      <c r="G86" s="92">
        <v>6.2254079304984958E-2</v>
      </c>
    </row>
    <row r="87" spans="2:7" x14ac:dyDescent="0.25">
      <c r="B87" s="91">
        <v>44309</v>
      </c>
      <c r="C87" s="93">
        <v>1.8546890364772622E-2</v>
      </c>
      <c r="D87" s="92">
        <v>-2.2706960397615664E-3</v>
      </c>
      <c r="E87" s="92">
        <v>3.4498709645986579E-2</v>
      </c>
      <c r="F87" s="92">
        <v>-6.5254878932234934E-3</v>
      </c>
      <c r="G87" s="92">
        <v>4.4249416077774127E-2</v>
      </c>
    </row>
    <row r="88" spans="2:7" x14ac:dyDescent="0.25">
      <c r="B88" s="91">
        <v>44316</v>
      </c>
      <c r="C88" s="93">
        <v>2.0961805894710792E-2</v>
      </c>
      <c r="D88" s="92">
        <v>-2.7116292111242848E-3</v>
      </c>
      <c r="E88" s="92">
        <v>4.6104757340897008E-2</v>
      </c>
      <c r="F88" s="92">
        <v>-9.0677498903854112E-3</v>
      </c>
      <c r="G88" s="92">
        <v>5.5287184134098104E-2</v>
      </c>
    </row>
    <row r="89" spans="2:7" x14ac:dyDescent="0.25">
      <c r="B89" s="91">
        <v>44323</v>
      </c>
      <c r="C89" s="93">
        <v>1.7193427119576603E-2</v>
      </c>
      <c r="D89" s="92">
        <v>-2.2700234979643272E-3</v>
      </c>
      <c r="E89" s="92">
        <v>3.3911498170200269E-2</v>
      </c>
      <c r="F89" s="92">
        <v>-5.8912524811330844E-3</v>
      </c>
      <c r="G89" s="92">
        <v>4.2943649310679462E-2</v>
      </c>
    </row>
    <row r="90" spans="2:7" x14ac:dyDescent="0.25">
      <c r="B90" s="91">
        <v>44330</v>
      </c>
      <c r="C90" s="93">
        <v>1.7127162575881223E-2</v>
      </c>
      <c r="D90" s="92">
        <v>-1.9325463972123921E-3</v>
      </c>
      <c r="E90" s="92">
        <v>3.495782228089251E-2</v>
      </c>
      <c r="F90" s="92">
        <v>-4.3416891787427187E-3</v>
      </c>
      <c r="G90" s="92">
        <v>4.5810749280818616E-2</v>
      </c>
    </row>
    <row r="91" spans="2:7" x14ac:dyDescent="0.25">
      <c r="B91" s="91">
        <v>44337</v>
      </c>
      <c r="C91" s="93">
        <v>1.7864420993457655E-2</v>
      </c>
      <c r="D91" s="92">
        <v>-8.9873552384318574E-4</v>
      </c>
      <c r="E91" s="92">
        <v>1.5457003738995693E-2</v>
      </c>
      <c r="F91" s="92">
        <v>-2.8912138925202835E-3</v>
      </c>
      <c r="G91" s="92">
        <v>2.9531475316089881E-2</v>
      </c>
    </row>
    <row r="92" spans="2:7" x14ac:dyDescent="0.25">
      <c r="B92" s="91">
        <v>44344</v>
      </c>
      <c r="C92" s="93">
        <v>1.6778150552472351E-2</v>
      </c>
      <c r="D92" s="92">
        <v>-7.2054884237802584E-4</v>
      </c>
      <c r="E92" s="92">
        <v>3.57660024094799E-2</v>
      </c>
      <c r="F92" s="92">
        <v>-2.9661628797839133E-3</v>
      </c>
      <c r="G92" s="92">
        <v>4.8857441239790307E-2</v>
      </c>
    </row>
    <row r="93" spans="2:7" x14ac:dyDescent="0.25">
      <c r="B93" s="91">
        <v>44351</v>
      </c>
      <c r="C93" s="93">
        <v>1.8296586917605183E-2</v>
      </c>
      <c r="D93" s="92">
        <v>-4.8256621726688447E-4</v>
      </c>
      <c r="E93" s="92">
        <v>3.6310024402829155E-2</v>
      </c>
      <c r="F93" s="92">
        <v>-2.372872623158545E-3</v>
      </c>
      <c r="G93" s="92">
        <v>5.1751172480008906E-2</v>
      </c>
    </row>
    <row r="94" spans="2:7" x14ac:dyDescent="0.25">
      <c r="B94" s="91">
        <v>44358</v>
      </c>
      <c r="C94" s="93">
        <v>2.0349337019905548E-2</v>
      </c>
      <c r="D94" s="92">
        <v>9.2302179640613646E-4</v>
      </c>
      <c r="E94" s="92">
        <v>4.2313621178989215E-2</v>
      </c>
      <c r="F94" s="92">
        <v>-5.1072856014927799E-4</v>
      </c>
      <c r="G94" s="92">
        <v>6.3075251435151622E-2</v>
      </c>
    </row>
    <row r="95" spans="2:7" x14ac:dyDescent="0.25">
      <c r="B95" s="91">
        <v>44365</v>
      </c>
      <c r="C95" s="93">
        <v>2.2445360102497449E-2</v>
      </c>
      <c r="D95" s="92">
        <v>1.7608728964286122E-3</v>
      </c>
      <c r="E95" s="92">
        <v>3.0064538356441808E-2</v>
      </c>
      <c r="F95" s="92">
        <v>1.3153884231872724E-3</v>
      </c>
      <c r="G95" s="92">
        <v>5.5586159778555133E-2</v>
      </c>
    </row>
    <row r="96" spans="2:7" x14ac:dyDescent="0.25">
      <c r="B96" s="91">
        <v>44372</v>
      </c>
      <c r="C96" s="93">
        <v>1.9789661618420648E-2</v>
      </c>
      <c r="D96" s="92">
        <v>2.6744674036298629E-3</v>
      </c>
      <c r="E96" s="92">
        <v>2.0184160868879496E-2</v>
      </c>
      <c r="F96" s="92">
        <v>5.7008325105982671E-3</v>
      </c>
      <c r="G96" s="92">
        <v>4.834912240152827E-2</v>
      </c>
    </row>
    <row r="97" spans="2:7" x14ac:dyDescent="0.25">
      <c r="B97" s="91">
        <v>44379</v>
      </c>
      <c r="C97" s="93">
        <v>2.3725988108860754E-2</v>
      </c>
      <c r="D97" s="92">
        <v>4.1272468505014594E-3</v>
      </c>
      <c r="E97" s="92">
        <v>3.2878937435588021E-2</v>
      </c>
      <c r="F97" s="92">
        <v>1.2160449451620607E-2</v>
      </c>
      <c r="G97" s="92">
        <v>7.2892621846570832E-2</v>
      </c>
    </row>
    <row r="98" spans="2:7" x14ac:dyDescent="0.25">
      <c r="B98" s="91">
        <v>44386</v>
      </c>
      <c r="C98" s="93">
        <v>2.4411270622530401E-2</v>
      </c>
      <c r="D98" s="92">
        <v>3.8874704098772975E-3</v>
      </c>
      <c r="E98" s="92">
        <v>3.475786411034807E-2</v>
      </c>
      <c r="F98" s="92">
        <v>5.3972708537143848E-3</v>
      </c>
      <c r="G98" s="92">
        <v>6.8453875996470154E-2</v>
      </c>
    </row>
    <row r="99" spans="2:7" x14ac:dyDescent="0.25">
      <c r="B99" s="91">
        <v>44393</v>
      </c>
      <c r="C99" s="93">
        <v>1.7131963925517558E-2</v>
      </c>
      <c r="D99" s="92">
        <v>4.0014193135203572E-3</v>
      </c>
      <c r="E99" s="92">
        <v>3.1463255532167389E-2</v>
      </c>
      <c r="F99" s="92">
        <v>1.0525265832240583E-2</v>
      </c>
      <c r="G99" s="92">
        <v>6.3121904603445883E-2</v>
      </c>
    </row>
    <row r="100" spans="2:7" x14ac:dyDescent="0.25">
      <c r="B100" s="91">
        <v>44400</v>
      </c>
      <c r="C100" s="93">
        <v>1.1700096717700188E-2</v>
      </c>
      <c r="D100" s="92">
        <v>3.4631705524183934E-3</v>
      </c>
      <c r="E100" s="92">
        <v>5.0618062796796162E-2</v>
      </c>
      <c r="F100" s="92">
        <v>8.2238391296857432E-3</v>
      </c>
      <c r="G100" s="92">
        <v>7.4005169196600482E-2</v>
      </c>
    </row>
    <row r="101" spans="2:7" x14ac:dyDescent="0.25">
      <c r="B101" s="91">
        <v>44407</v>
      </c>
      <c r="C101" s="93">
        <v>1.1103736643673557E-2</v>
      </c>
      <c r="D101" s="92">
        <v>3.9010734325763103E-4</v>
      </c>
      <c r="E101" s="92">
        <v>3.7388391250069306E-2</v>
      </c>
      <c r="F101" s="92">
        <v>7.1800633385840976E-4</v>
      </c>
      <c r="G101" s="92">
        <v>4.9600241570858905E-2</v>
      </c>
    </row>
    <row r="102" spans="2:7" x14ac:dyDescent="0.25">
      <c r="B102" s="91">
        <v>44414</v>
      </c>
      <c r="C102" s="93">
        <v>9.6138746277764798E-3</v>
      </c>
      <c r="D102" s="92">
        <v>7.3394092980499231E-4</v>
      </c>
      <c r="E102" s="92">
        <v>2.7166185392808101E-2</v>
      </c>
      <c r="F102" s="92">
        <v>3.6072441534636462E-3</v>
      </c>
      <c r="G102" s="92">
        <v>4.1121245103853218E-2</v>
      </c>
    </row>
    <row r="103" spans="2:7" x14ac:dyDescent="0.25">
      <c r="B103" s="91">
        <v>44421</v>
      </c>
      <c r="C103" s="93">
        <v>1.0458523339444746E-2</v>
      </c>
      <c r="D103" s="92">
        <v>1.9453344116289577E-3</v>
      </c>
      <c r="E103" s="92">
        <v>2.1174425238398104E-2</v>
      </c>
      <c r="F103" s="92">
        <v>7.01278178811344E-3</v>
      </c>
      <c r="G103" s="92">
        <v>4.0591064777585249E-2</v>
      </c>
    </row>
    <row r="104" spans="2:7" x14ac:dyDescent="0.25">
      <c r="B104" s="91">
        <v>44428</v>
      </c>
      <c r="C104" s="93">
        <v>3.0221379845855233E-2</v>
      </c>
      <c r="D104" s="92">
        <v>2.865921892628528E-3</v>
      </c>
      <c r="E104" s="92">
        <v>5.0625675221548157E-2</v>
      </c>
      <c r="F104" s="92">
        <v>7.2198290877541474E-3</v>
      </c>
      <c r="G104" s="92">
        <v>9.0932806047786058E-2</v>
      </c>
    </row>
    <row r="105" spans="2:7" x14ac:dyDescent="0.25">
      <c r="B105" s="91">
        <v>44435</v>
      </c>
      <c r="C105" s="93">
        <v>2.9159516492016754E-2</v>
      </c>
      <c r="D105" s="92">
        <v>2.2950007224850728E-3</v>
      </c>
      <c r="E105" s="92">
        <v>4.0024027911937425E-2</v>
      </c>
      <c r="F105" s="92">
        <v>5.23215112024847E-3</v>
      </c>
      <c r="G105" s="92">
        <v>7.6710696246687735E-2</v>
      </c>
    </row>
    <row r="106" spans="2:7" x14ac:dyDescent="0.25">
      <c r="B106" s="91">
        <v>44442</v>
      </c>
      <c r="C106" s="93">
        <v>1.9239334019614036E-2</v>
      </c>
      <c r="D106" s="92">
        <v>1.0784885395584698E-3</v>
      </c>
      <c r="E106" s="92">
        <v>3.0920350108306589E-2</v>
      </c>
      <c r="F106" s="92">
        <v>2.9893392641494334E-3</v>
      </c>
      <c r="G106" s="92">
        <v>5.422751193162853E-2</v>
      </c>
    </row>
    <row r="107" spans="2:7" x14ac:dyDescent="0.25">
      <c r="B107" s="91">
        <v>44449</v>
      </c>
      <c r="C107" s="93">
        <v>2.649081841546708E-2</v>
      </c>
      <c r="D107" s="92">
        <v>1.5739795374938579E-3</v>
      </c>
      <c r="E107" s="92">
        <v>3.6742194995192566E-2</v>
      </c>
      <c r="F107" s="92">
        <v>4.8663024467046406E-3</v>
      </c>
      <c r="G107" s="92">
        <v>6.9673295394858142E-2</v>
      </c>
    </row>
    <row r="108" spans="2:7" x14ac:dyDescent="0.25">
      <c r="B108" s="91">
        <v>44456</v>
      </c>
      <c r="C108" s="93">
        <v>2.2778784078194281E-2</v>
      </c>
      <c r="D108" s="92">
        <v>4.6473323748464463E-4</v>
      </c>
      <c r="E108" s="92">
        <v>4.1544091287517501E-2</v>
      </c>
      <c r="F108" s="92">
        <v>1.2886756493245368E-3</v>
      </c>
      <c r="G108" s="92">
        <v>6.6076284252520961E-2</v>
      </c>
    </row>
    <row r="109" spans="2:7" x14ac:dyDescent="0.25">
      <c r="B109" s="91">
        <v>44463</v>
      </c>
      <c r="C109" s="93">
        <v>4.12257826732432E-2</v>
      </c>
      <c r="D109" s="92">
        <v>1.5102215760888311E-3</v>
      </c>
      <c r="E109" s="92">
        <v>4.9618506264667871E-2</v>
      </c>
      <c r="F109" s="92">
        <v>-6.0546498361903562E-3</v>
      </c>
      <c r="G109" s="92">
        <v>8.6299860677809551E-2</v>
      </c>
    </row>
    <row r="110" spans="2:7" x14ac:dyDescent="0.25">
      <c r="B110" s="91">
        <v>44470</v>
      </c>
      <c r="C110" s="93">
        <v>2.4345714756448176E-2</v>
      </c>
      <c r="D110" s="92">
        <v>1.6254724364164717E-3</v>
      </c>
      <c r="E110" s="92">
        <v>5.1962024521855332E-2</v>
      </c>
      <c r="F110" s="92">
        <v>-6.3683659770298528E-3</v>
      </c>
      <c r="G110" s="92">
        <v>7.1564845737690133E-2</v>
      </c>
    </row>
    <row r="111" spans="2:7" x14ac:dyDescent="0.25">
      <c r="B111" s="91">
        <v>44477</v>
      </c>
      <c r="C111" s="93">
        <v>2.2569329419264556E-2</v>
      </c>
      <c r="D111" s="92">
        <v>8.9346266249505613E-4</v>
      </c>
      <c r="E111" s="92">
        <v>4.1823276123957094E-2</v>
      </c>
      <c r="F111" s="92">
        <v>-6.9418213990502815E-3</v>
      </c>
      <c r="G111" s="92">
        <v>5.8344246806666424E-2</v>
      </c>
    </row>
    <row r="112" spans="2:7" x14ac:dyDescent="0.25">
      <c r="B112" s="91">
        <v>44484</v>
      </c>
      <c r="C112" s="93">
        <v>2.7307669627030528E-2</v>
      </c>
      <c r="D112" s="92">
        <v>-1.6011203622111111E-4</v>
      </c>
      <c r="E112" s="92">
        <v>4.5085439150565981E-2</v>
      </c>
      <c r="F112" s="92">
        <v>-8.0586608083335134E-3</v>
      </c>
      <c r="G112" s="92">
        <v>6.4174335933041879E-2</v>
      </c>
    </row>
    <row r="113" spans="2:7" x14ac:dyDescent="0.25">
      <c r="B113" s="91">
        <v>44491</v>
      </c>
      <c r="C113" s="93">
        <v>2.0856897572281929E-2</v>
      </c>
      <c r="D113" s="92">
        <v>-6.3241793100641977E-4</v>
      </c>
      <c r="E113" s="92">
        <v>3.4654721013830402E-2</v>
      </c>
      <c r="F113" s="92">
        <v>-5.929736765250989E-3</v>
      </c>
      <c r="G113" s="92">
        <v>4.8949463889854931E-2</v>
      </c>
    </row>
    <row r="114" spans="2:7" x14ac:dyDescent="0.25">
      <c r="B114" s="91">
        <v>44498</v>
      </c>
      <c r="C114" s="93">
        <v>3.1609287522698176E-2</v>
      </c>
      <c r="D114" s="92">
        <v>-9.1878258165464083E-4</v>
      </c>
      <c r="E114" s="92">
        <v>5.3034328395880417E-2</v>
      </c>
      <c r="F114" s="92">
        <v>-7.4488689675995421E-3</v>
      </c>
      <c r="G114" s="92">
        <v>7.6275964369324406E-2</v>
      </c>
    </row>
    <row r="115" spans="2:7" x14ac:dyDescent="0.25">
      <c r="B115" s="91">
        <v>44505</v>
      </c>
      <c r="C115" s="93">
        <v>2.3542468676386857E-2</v>
      </c>
      <c r="D115" s="92">
        <v>1.3130420735168497E-3</v>
      </c>
      <c r="E115" s="92">
        <v>4.1201606441039089E-2</v>
      </c>
      <c r="F115" s="92">
        <v>-5.2495014488401935E-3</v>
      </c>
      <c r="G115" s="92">
        <v>6.0807615742102597E-2</v>
      </c>
    </row>
    <row r="116" spans="2:7" x14ac:dyDescent="0.25">
      <c r="B116" s="91">
        <v>44512</v>
      </c>
      <c r="C116" s="93">
        <v>2.7040275401398025E-2</v>
      </c>
      <c r="D116" s="92">
        <v>7.5652485278220971E-4</v>
      </c>
      <c r="E116" s="92">
        <v>3.9991941898296739E-2</v>
      </c>
      <c r="F116" s="92">
        <v>-4.848646321072082E-3</v>
      </c>
      <c r="G116" s="92">
        <v>6.2940095831404891E-2</v>
      </c>
    </row>
    <row r="117" spans="2:7" x14ac:dyDescent="0.25">
      <c r="B117" s="91">
        <v>44519</v>
      </c>
      <c r="C117" s="93">
        <v>1.3915250364845711E-2</v>
      </c>
      <c r="D117" s="92">
        <v>8.2369628057971838E-4</v>
      </c>
      <c r="E117" s="92">
        <v>3.6621403563659602E-2</v>
      </c>
      <c r="F117" s="92">
        <v>-2.0622565940429612E-3</v>
      </c>
      <c r="G117" s="92">
        <v>4.9298093615042074E-2</v>
      </c>
    </row>
    <row r="118" spans="2:7" x14ac:dyDescent="0.25">
      <c r="B118" s="91">
        <v>44526</v>
      </c>
      <c r="C118" s="93">
        <v>3.2047469387128963E-2</v>
      </c>
      <c r="D118" s="92">
        <v>1.4716652055808133E-3</v>
      </c>
      <c r="E118" s="92">
        <v>4.0844324423772629E-2</v>
      </c>
      <c r="F118" s="92">
        <v>-7.3702151124317326E-4</v>
      </c>
      <c r="G118" s="92">
        <v>7.3626437505239228E-2</v>
      </c>
    </row>
    <row r="119" spans="2:7" x14ac:dyDescent="0.25">
      <c r="B119" s="91">
        <v>44533</v>
      </c>
      <c r="C119" s="93">
        <v>3.5849158908156001E-2</v>
      </c>
      <c r="D119" s="92">
        <v>-4.8235261335777273E-5</v>
      </c>
      <c r="E119" s="92">
        <v>4.4009094243767415E-2</v>
      </c>
      <c r="F119" s="92">
        <v>-4.7588345300104071E-3</v>
      </c>
      <c r="G119" s="92">
        <v>7.5051183360577228E-2</v>
      </c>
    </row>
    <row r="120" spans="2:7" x14ac:dyDescent="0.25">
      <c r="B120" s="91">
        <v>44540</v>
      </c>
      <c r="C120" s="93">
        <v>3.0354178560068935E-2</v>
      </c>
      <c r="D120" s="92">
        <v>2.4931888052556922E-5</v>
      </c>
      <c r="E120" s="92">
        <v>4.2111817598721055E-2</v>
      </c>
      <c r="F120" s="92">
        <v>-4.3080528652788093E-3</v>
      </c>
      <c r="G120" s="92">
        <v>6.818287518156374E-2</v>
      </c>
    </row>
    <row r="121" spans="2:7" x14ac:dyDescent="0.25">
      <c r="B121" s="91">
        <v>44547</v>
      </c>
      <c r="C121" s="93">
        <v>3.3229167250166773E-2</v>
      </c>
      <c r="D121" s="92">
        <v>-1.4891044260452618E-3</v>
      </c>
      <c r="E121" s="92">
        <v>4.1041209897455043E-2</v>
      </c>
      <c r="F121" s="92">
        <v>-5.6437312220109972E-3</v>
      </c>
      <c r="G121" s="92">
        <v>6.7137541499565551E-2</v>
      </c>
    </row>
    <row r="122" spans="2:7" x14ac:dyDescent="0.25">
      <c r="B122" s="91">
        <v>44554</v>
      </c>
      <c r="C122" s="93">
        <v>2.5612176210247566E-2</v>
      </c>
      <c r="D122" s="92">
        <v>-1.7256730874987039E-3</v>
      </c>
      <c r="E122" s="92">
        <v>4.4568002431730931E-2</v>
      </c>
      <c r="F122" s="92">
        <v>-7.2734301773068992E-3</v>
      </c>
      <c r="G122" s="92">
        <v>6.1181075377172885E-2</v>
      </c>
    </row>
    <row r="123" spans="2:7" x14ac:dyDescent="0.25">
      <c r="B123" s="91">
        <v>44561</v>
      </c>
      <c r="C123" s="93">
        <v>2.6071724492290168E-2</v>
      </c>
      <c r="D123" s="92">
        <v>-2.5728002600188919E-3</v>
      </c>
      <c r="E123" s="92">
        <v>4.6025910070375799E-2</v>
      </c>
      <c r="F123" s="92">
        <v>-8.0071144416995477E-3</v>
      </c>
      <c r="G123" s="92">
        <v>6.1517719860947527E-2</v>
      </c>
    </row>
    <row r="124" spans="2:7" x14ac:dyDescent="0.25">
      <c r="B124" s="91">
        <v>44568</v>
      </c>
      <c r="C124" s="93">
        <v>1.542204443098175E-2</v>
      </c>
      <c r="D124" s="92">
        <v>-2.466302067601927E-4</v>
      </c>
      <c r="E124" s="92">
        <v>2.2640922541391065E-2</v>
      </c>
      <c r="F124" s="92">
        <v>-3.2222718747177055E-3</v>
      </c>
      <c r="G124" s="92">
        <v>3.4594064890894907E-2</v>
      </c>
    </row>
    <row r="125" spans="2:7" x14ac:dyDescent="0.25">
      <c r="B125" s="91">
        <v>44575</v>
      </c>
      <c r="C125" s="93">
        <v>2.3165007597763469E-2</v>
      </c>
      <c r="D125" s="92">
        <v>1.1684772300325588E-3</v>
      </c>
      <c r="E125" s="92">
        <v>4.1981224428038089E-2</v>
      </c>
      <c r="F125" s="92">
        <v>1.4578431323007547E-3</v>
      </c>
      <c r="G125" s="92">
        <v>6.7772552388134871E-2</v>
      </c>
    </row>
    <row r="126" spans="2:7" x14ac:dyDescent="0.25">
      <c r="B126" s="91">
        <v>44582</v>
      </c>
      <c r="C126" s="93">
        <v>3.4819927558006641E-2</v>
      </c>
      <c r="D126" s="92">
        <v>2.1127761380467982E-3</v>
      </c>
      <c r="E126" s="92">
        <v>5.0479787739233624E-2</v>
      </c>
      <c r="F126" s="92">
        <v>-1.0187144833706404E-3</v>
      </c>
      <c r="G126" s="92">
        <v>8.6393776951916426E-2</v>
      </c>
    </row>
    <row r="127" spans="2:7" x14ac:dyDescent="0.25">
      <c r="B127" s="91">
        <v>44589</v>
      </c>
      <c r="C127" s="93">
        <v>2.1019344236178565E-2</v>
      </c>
      <c r="D127" s="92">
        <v>2.0848279369778348E-3</v>
      </c>
      <c r="E127" s="92">
        <v>3.2903248687458475E-2</v>
      </c>
      <c r="F127" s="92">
        <v>1.0039032629347883E-3</v>
      </c>
      <c r="G127" s="92">
        <v>5.7011324123549666E-2</v>
      </c>
    </row>
    <row r="128" spans="2:7" x14ac:dyDescent="0.25">
      <c r="B128" s="91">
        <v>44596</v>
      </c>
      <c r="C128" s="93">
        <v>2.0786921505546629E-2</v>
      </c>
      <c r="D128" s="92">
        <v>1.8230014610498248E-4</v>
      </c>
      <c r="E128" s="92">
        <v>4.5752465499271304E-2</v>
      </c>
      <c r="F128" s="92">
        <v>-2.7062319821698137E-3</v>
      </c>
      <c r="G128" s="92">
        <v>6.4015455168753108E-2</v>
      </c>
    </row>
    <row r="129" spans="2:7" x14ac:dyDescent="0.25">
      <c r="B129" s="91">
        <v>44603</v>
      </c>
      <c r="C129" s="93">
        <v>3.2646012619827823E-2</v>
      </c>
      <c r="D129" s="92">
        <v>-1.1649528165625039E-3</v>
      </c>
      <c r="E129" s="92">
        <v>3.6651287011715515E-2</v>
      </c>
      <c r="F129" s="92">
        <v>-5.7711432889679037E-3</v>
      </c>
      <c r="G129" s="92">
        <v>6.2361203526012939E-2</v>
      </c>
    </row>
    <row r="130" spans="2:7" x14ac:dyDescent="0.25">
      <c r="B130" s="91">
        <v>44610</v>
      </c>
      <c r="C130" s="93">
        <v>2.1125303598155593E-2</v>
      </c>
      <c r="D130" s="92">
        <v>-9.7984857198628035E-4</v>
      </c>
      <c r="E130" s="92">
        <v>2.735835277480345E-2</v>
      </c>
      <c r="F130" s="92">
        <v>-3.4844981592062479E-3</v>
      </c>
      <c r="G130" s="92">
        <v>4.4019309641766501E-2</v>
      </c>
    </row>
    <row r="131" spans="2:7" x14ac:dyDescent="0.25">
      <c r="B131" s="91">
        <v>44617</v>
      </c>
      <c r="C131" s="93">
        <v>1.9953568698668767E-2</v>
      </c>
      <c r="D131" s="92">
        <v>5.8901814328178755E-4</v>
      </c>
      <c r="E131" s="92">
        <v>3.6639437645120419E-2</v>
      </c>
      <c r="F131" s="92">
        <v>-3.7563240236441961E-3</v>
      </c>
      <c r="G131" s="92">
        <v>5.3425700463426776E-2</v>
      </c>
    </row>
    <row r="132" spans="2:7" x14ac:dyDescent="0.25">
      <c r="B132" s="91">
        <v>44624</v>
      </c>
      <c r="C132" s="93">
        <v>4.2929613508598183E-2</v>
      </c>
      <c r="D132" s="92">
        <v>6.409571879298713E-3</v>
      </c>
      <c r="E132" s="92">
        <v>6.1475751481530783E-2</v>
      </c>
      <c r="F132" s="92">
        <v>-9.4915471976178886E-3</v>
      </c>
      <c r="G132" s="92">
        <v>0.10132338967180977</v>
      </c>
    </row>
    <row r="133" spans="2:7" x14ac:dyDescent="0.25">
      <c r="B133" s="91">
        <v>44631</v>
      </c>
      <c r="C133" s="93">
        <v>3.9083142751658854E-2</v>
      </c>
      <c r="D133" s="92">
        <v>7.3233520639881021E-3</v>
      </c>
      <c r="E133" s="92">
        <v>6.1035037060715586E-2</v>
      </c>
      <c r="F133" s="92">
        <v>-1.2603653558494011E-2</v>
      </c>
      <c r="G133" s="92">
        <v>9.4837878317868538E-2</v>
      </c>
    </row>
    <row r="134" spans="2:7" x14ac:dyDescent="0.25">
      <c r="B134" s="91">
        <v>44638</v>
      </c>
      <c r="C134" s="93">
        <v>4.2339411044546374E-2</v>
      </c>
      <c r="D134" s="92">
        <v>6.7574245922951961E-3</v>
      </c>
      <c r="E134" s="92">
        <v>7.2699878381328714E-2</v>
      </c>
      <c r="F134" s="92">
        <v>-1.3200901740287214E-2</v>
      </c>
      <c r="G134" s="92">
        <v>0.10859581227788306</v>
      </c>
    </row>
    <row r="135" spans="2:7" x14ac:dyDescent="0.25">
      <c r="B135" s="91">
        <v>44645</v>
      </c>
      <c r="C135" s="93">
        <v>4.0077534629297112E-2</v>
      </c>
      <c r="D135" s="92">
        <v>3.3959696724149969E-3</v>
      </c>
      <c r="E135" s="92">
        <v>6.801911647249817E-2</v>
      </c>
      <c r="F135" s="92">
        <v>-1.5959782672714706E-2</v>
      </c>
      <c r="G135" s="92">
        <v>9.5532838101495585E-2</v>
      </c>
    </row>
    <row r="136" spans="2:7" x14ac:dyDescent="0.25">
      <c r="B136" s="91">
        <v>44652</v>
      </c>
      <c r="C136" s="93">
        <v>2.8907796011524031E-2</v>
      </c>
      <c r="D136" s="92">
        <v>2.4076500700705044E-3</v>
      </c>
      <c r="E136" s="92">
        <v>6.3277969964936065E-2</v>
      </c>
      <c r="F136" s="92">
        <v>-1.5147541999089483E-2</v>
      </c>
      <c r="G136" s="92">
        <v>7.944587404744112E-2</v>
      </c>
    </row>
    <row r="137" spans="2:7" x14ac:dyDescent="0.25">
      <c r="B137" s="91">
        <v>44659</v>
      </c>
      <c r="C137" s="93">
        <v>2.5344206633341967E-2</v>
      </c>
      <c r="D137" s="92">
        <v>2.1945313252980897E-4</v>
      </c>
      <c r="E137" s="92">
        <v>5.8719122308874952E-2</v>
      </c>
      <c r="F137" s="92">
        <v>-1.0816088517723269E-2</v>
      </c>
      <c r="G137" s="92">
        <v>7.3466693557023455E-2</v>
      </c>
    </row>
    <row r="138" spans="2:7" x14ac:dyDescent="0.25">
      <c r="B138" s="91">
        <v>44666</v>
      </c>
      <c r="C138" s="93">
        <v>2.4290583484246713E-2</v>
      </c>
      <c r="D138" s="92">
        <v>-6.3057934634460245E-4</v>
      </c>
      <c r="E138" s="92">
        <v>4.8803379911348727E-2</v>
      </c>
      <c r="F138" s="92">
        <v>-9.1743595724301276E-3</v>
      </c>
      <c r="G138" s="92">
        <v>6.3289024476820721E-2</v>
      </c>
    </row>
    <row r="139" spans="2:7" x14ac:dyDescent="0.25">
      <c r="B139" s="91">
        <v>44673</v>
      </c>
      <c r="C139" s="93">
        <v>2.263523253945892E-2</v>
      </c>
      <c r="D139" s="92">
        <v>-2.557068907410345E-4</v>
      </c>
      <c r="E139" s="92">
        <v>3.3875800299555545E-2</v>
      </c>
      <c r="F139" s="92">
        <v>-5.1999319431861816E-3</v>
      </c>
      <c r="G139" s="92">
        <v>5.1055394005087254E-2</v>
      </c>
    </row>
    <row r="140" spans="2:7" x14ac:dyDescent="0.25">
      <c r="B140" s="94">
        <v>44680</v>
      </c>
      <c r="C140" s="95">
        <v>3.5399122162535879E-2</v>
      </c>
      <c r="D140" s="96">
        <v>-1.5625303517695422E-3</v>
      </c>
      <c r="E140" s="96">
        <v>6.1319070071491864E-2</v>
      </c>
      <c r="F140" s="96">
        <v>-6.7642431731160324E-3</v>
      </c>
      <c r="G140" s="96">
        <v>8.8391418709142175E-2</v>
      </c>
    </row>
    <row r="142" spans="2:7" x14ac:dyDescent="0.25">
      <c r="B142" s="78" t="s">
        <v>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dimension ref="B2:E3580"/>
  <sheetViews>
    <sheetView workbookViewId="0"/>
  </sheetViews>
  <sheetFormatPr defaultColWidth="9.140625" defaultRowHeight="15" x14ac:dyDescent="0.25"/>
  <cols>
    <col min="1" max="1" width="9.140625" style="36"/>
    <col min="2" max="2" width="11" style="36" customWidth="1"/>
    <col min="3" max="3" width="12.85546875" style="36" customWidth="1"/>
    <col min="4" max="4" width="14.140625" style="36" customWidth="1"/>
    <col min="5" max="16384" width="9.140625" style="36"/>
  </cols>
  <sheetData>
    <row r="2" spans="2:5" ht="15.75" x14ac:dyDescent="0.25">
      <c r="B2" s="6" t="s">
        <v>148</v>
      </c>
      <c r="C2" s="51"/>
      <c r="D2" s="51"/>
    </row>
    <row r="3" spans="2:5" ht="35.25" customHeight="1" x14ac:dyDescent="0.25">
      <c r="B3" s="83" t="s">
        <v>56</v>
      </c>
      <c r="C3" s="65"/>
      <c r="D3" s="65"/>
    </row>
    <row r="4" spans="2:5" x14ac:dyDescent="0.25">
      <c r="B4" s="52"/>
      <c r="C4" s="53"/>
      <c r="D4" s="53"/>
    </row>
    <row r="5" spans="2:5" s="44" customFormat="1" ht="37.5" customHeight="1" x14ac:dyDescent="0.25">
      <c r="B5" s="77" t="s">
        <v>14</v>
      </c>
      <c r="C5" s="40" t="s">
        <v>54</v>
      </c>
      <c r="D5" s="40" t="s">
        <v>53</v>
      </c>
      <c r="E5" s="36"/>
    </row>
    <row r="6" spans="2:5" s="44" customFormat="1" ht="14.45" customHeight="1" x14ac:dyDescent="0.25">
      <c r="B6" s="150">
        <v>39449</v>
      </c>
      <c r="C6" s="58">
        <v>280.01676394232658</v>
      </c>
      <c r="D6" s="58">
        <v>84.452466517606567</v>
      </c>
      <c r="E6" s="36"/>
    </row>
    <row r="7" spans="2:5" s="44" customFormat="1" ht="14.45" customHeight="1" x14ac:dyDescent="0.25">
      <c r="B7" s="150">
        <v>39450</v>
      </c>
      <c r="C7" s="58">
        <v>281.52745950307826</v>
      </c>
      <c r="D7" s="58">
        <v>84.548783483049149</v>
      </c>
      <c r="E7" s="36"/>
    </row>
    <row r="8" spans="2:5" s="44" customFormat="1" ht="14.45" customHeight="1" x14ac:dyDescent="0.25">
      <c r="B8" s="150">
        <v>39451</v>
      </c>
      <c r="C8" s="58">
        <v>281.80824602779751</v>
      </c>
      <c r="D8" s="58">
        <v>84.522515219746623</v>
      </c>
      <c r="E8" s="36"/>
    </row>
    <row r="9" spans="2:5" s="44" customFormat="1" ht="14.45" customHeight="1" x14ac:dyDescent="0.25">
      <c r="B9" s="150">
        <v>39454</v>
      </c>
      <c r="C9" s="58">
        <v>274.79925920353259</v>
      </c>
      <c r="D9" s="58">
        <v>84.487490868676602</v>
      </c>
      <c r="E9" s="36"/>
    </row>
    <row r="10" spans="2:5" s="44" customFormat="1" ht="14.45" customHeight="1" x14ac:dyDescent="0.25">
      <c r="B10" s="150">
        <v>39455</v>
      </c>
      <c r="C10" s="58">
        <v>272.73339636957178</v>
      </c>
      <c r="D10" s="58">
        <v>84.364905639931493</v>
      </c>
      <c r="E10" s="36"/>
    </row>
    <row r="11" spans="2:5" s="44" customFormat="1" ht="14.45" customHeight="1" x14ac:dyDescent="0.25">
      <c r="B11" s="150">
        <v>39456</v>
      </c>
      <c r="C11" s="58">
        <v>271.13035086818047</v>
      </c>
      <c r="D11" s="58">
        <v>84.294856937791423</v>
      </c>
      <c r="E11" s="36"/>
    </row>
    <row r="12" spans="2:5" s="44" customFormat="1" ht="14.45" customHeight="1" x14ac:dyDescent="0.25">
      <c r="B12" s="150">
        <v>39457</v>
      </c>
      <c r="C12" s="58">
        <v>274.60975499008134</v>
      </c>
      <c r="D12" s="58">
        <v>84.303613025558946</v>
      </c>
      <c r="E12" s="36"/>
    </row>
    <row r="13" spans="2:5" s="44" customFormat="1" ht="14.45" customHeight="1" x14ac:dyDescent="0.25">
      <c r="B13" s="150">
        <v>39458</v>
      </c>
      <c r="C13" s="58">
        <v>276.17756872221133</v>
      </c>
      <c r="D13" s="58">
        <v>84.347393464396475</v>
      </c>
      <c r="E13" s="36"/>
    </row>
    <row r="14" spans="2:5" s="44" customFormat="1" ht="14.45" customHeight="1" x14ac:dyDescent="0.25">
      <c r="B14" s="150">
        <v>39461</v>
      </c>
      <c r="C14" s="58">
        <v>274.07327123087447</v>
      </c>
      <c r="D14" s="58">
        <v>84.408686078769037</v>
      </c>
      <c r="E14" s="36"/>
    </row>
    <row r="15" spans="2:5" s="44" customFormat="1" ht="14.45" customHeight="1" x14ac:dyDescent="0.25">
      <c r="B15" s="150">
        <v>39462</v>
      </c>
      <c r="C15" s="58">
        <v>268.79437780321609</v>
      </c>
      <c r="D15" s="58">
        <v>84.286100850023942</v>
      </c>
      <c r="E15" s="36"/>
    </row>
    <row r="16" spans="2:5" s="44" customFormat="1" ht="14.45" customHeight="1" x14ac:dyDescent="0.25">
      <c r="B16" s="150">
        <v>39463</v>
      </c>
      <c r="C16" s="58">
        <v>261.33912190164074</v>
      </c>
      <c r="D16" s="58">
        <v>84.286100850023942</v>
      </c>
      <c r="E16" s="36"/>
    </row>
    <row r="17" spans="2:5" s="44" customFormat="1" ht="14.45" customHeight="1" x14ac:dyDescent="0.25">
      <c r="B17" s="150">
        <v>39464</v>
      </c>
      <c r="C17" s="58">
        <v>262.84394550084886</v>
      </c>
      <c r="D17" s="58">
        <v>84.294856937791423</v>
      </c>
      <c r="E17" s="36"/>
    </row>
    <row r="18" spans="2:5" s="44" customFormat="1" ht="14.45" customHeight="1" x14ac:dyDescent="0.25">
      <c r="B18" s="150">
        <v>39465</v>
      </c>
      <c r="C18" s="58">
        <v>258.79709636796599</v>
      </c>
      <c r="D18" s="58">
        <v>84.321125201093963</v>
      </c>
      <c r="E18" s="36"/>
    </row>
    <row r="19" spans="2:5" s="44" customFormat="1" ht="14.45" customHeight="1" x14ac:dyDescent="0.25">
      <c r="B19" s="150">
        <v>39468</v>
      </c>
      <c r="C19" s="58">
        <v>246.29622405641723</v>
      </c>
      <c r="D19" s="58">
        <v>84.356149552163998</v>
      </c>
      <c r="E19" s="36"/>
    </row>
    <row r="20" spans="2:5" s="44" customFormat="1" ht="14.45" customHeight="1" x14ac:dyDescent="0.25">
      <c r="B20" s="150">
        <v>39469</v>
      </c>
      <c r="C20" s="58">
        <v>241.19936143660902</v>
      </c>
      <c r="D20" s="58">
        <v>83.874564724951099</v>
      </c>
      <c r="E20" s="36"/>
    </row>
    <row r="21" spans="2:5" s="44" customFormat="1" ht="14.45" customHeight="1" x14ac:dyDescent="0.25">
      <c r="B21" s="150">
        <v>39470</v>
      </c>
      <c r="C21" s="58">
        <v>235.44270386517928</v>
      </c>
      <c r="D21" s="58">
        <v>83.883320812718594</v>
      </c>
      <c r="E21" s="36"/>
    </row>
    <row r="22" spans="2:5" s="44" customFormat="1" ht="14.45" customHeight="1" x14ac:dyDescent="0.25">
      <c r="B22" s="150">
        <v>39471</v>
      </c>
      <c r="C22" s="58">
        <v>240.35913712119452</v>
      </c>
      <c r="D22" s="58">
        <v>83.874564724951099</v>
      </c>
      <c r="E22" s="36"/>
    </row>
    <row r="23" spans="2:5" s="44" customFormat="1" ht="14.45" customHeight="1" x14ac:dyDescent="0.25">
      <c r="B23" s="150">
        <v>39472</v>
      </c>
      <c r="C23" s="58">
        <v>240.91483820908937</v>
      </c>
      <c r="D23" s="58">
        <v>83.498052950948292</v>
      </c>
      <c r="E23" s="36"/>
    </row>
    <row r="24" spans="2:5" s="44" customFormat="1" ht="14.45" customHeight="1" x14ac:dyDescent="0.25">
      <c r="B24" s="150">
        <v>39475</v>
      </c>
      <c r="C24" s="58">
        <v>236.54770026473972</v>
      </c>
      <c r="D24" s="58">
        <v>83.734467320670973</v>
      </c>
      <c r="E24" s="36"/>
    </row>
    <row r="25" spans="2:5" s="44" customFormat="1" ht="14.45" customHeight="1" x14ac:dyDescent="0.25">
      <c r="B25" s="150">
        <v>39476</v>
      </c>
      <c r="C25" s="58">
        <v>239.56642231281418</v>
      </c>
      <c r="D25" s="58">
        <v>83.559345565320839</v>
      </c>
      <c r="E25" s="36"/>
    </row>
    <row r="26" spans="2:5" s="44" customFormat="1" ht="14.45" customHeight="1" x14ac:dyDescent="0.25">
      <c r="B26" s="150">
        <v>39477</v>
      </c>
      <c r="C26" s="58">
        <v>240.84117178245199</v>
      </c>
      <c r="D26" s="58">
        <v>83.585613828623352</v>
      </c>
      <c r="E26" s="36"/>
    </row>
    <row r="27" spans="2:5" s="44" customFormat="1" ht="14.45" customHeight="1" x14ac:dyDescent="0.25">
      <c r="B27" s="150">
        <v>39478</v>
      </c>
      <c r="C27" s="58">
        <v>240.0660728587024</v>
      </c>
      <c r="D27" s="58">
        <v>83.559345565320839</v>
      </c>
      <c r="E27" s="36"/>
    </row>
    <row r="28" spans="2:5" s="44" customFormat="1" ht="14.45" customHeight="1" x14ac:dyDescent="0.25">
      <c r="B28" s="150">
        <v>39479</v>
      </c>
      <c r="C28" s="58">
        <v>239.0368781445224</v>
      </c>
      <c r="D28" s="58">
        <v>83.690686881833443</v>
      </c>
      <c r="E28" s="36"/>
    </row>
    <row r="29" spans="2:5" s="44" customFormat="1" ht="14.45" customHeight="1" x14ac:dyDescent="0.25">
      <c r="B29" s="150">
        <v>39482</v>
      </c>
      <c r="C29" s="58">
        <v>240.55344566681768</v>
      </c>
      <c r="D29" s="58">
        <v>83.787003847276026</v>
      </c>
      <c r="E29" s="36"/>
    </row>
    <row r="30" spans="2:5" ht="14.45" customHeight="1" x14ac:dyDescent="0.25">
      <c r="B30" s="150">
        <v>39483</v>
      </c>
      <c r="C30" s="58">
        <v>235.22971180555388</v>
      </c>
      <c r="D30" s="84">
        <v>83.883320812718594</v>
      </c>
    </row>
    <row r="31" spans="2:5" x14ac:dyDescent="0.25">
      <c r="B31" s="150">
        <v>39484</v>
      </c>
      <c r="C31" s="58">
        <v>229.47518949286723</v>
      </c>
      <c r="D31" s="84">
        <v>83.997149953696209</v>
      </c>
    </row>
    <row r="32" spans="2:5" x14ac:dyDescent="0.25">
      <c r="B32" s="150">
        <v>39485</v>
      </c>
      <c r="C32" s="58">
        <v>222.30125393069696</v>
      </c>
      <c r="D32" s="84">
        <v>83.979637778161177</v>
      </c>
    </row>
    <row r="33" spans="2:4" x14ac:dyDescent="0.25">
      <c r="B33" s="150">
        <v>39486</v>
      </c>
      <c r="C33" s="85">
        <v>219.31135787565447</v>
      </c>
      <c r="D33" s="85">
        <v>83.865808637183591</v>
      </c>
    </row>
    <row r="34" spans="2:4" x14ac:dyDescent="0.25">
      <c r="B34" s="150">
        <v>39489</v>
      </c>
      <c r="C34" s="85">
        <v>214.47980115467794</v>
      </c>
      <c r="D34" s="85">
        <v>83.760735583973499</v>
      </c>
    </row>
    <row r="35" spans="2:4" x14ac:dyDescent="0.25">
      <c r="B35" s="150">
        <v>39490</v>
      </c>
      <c r="C35" s="85">
        <v>223.18151434754486</v>
      </c>
      <c r="D35" s="85">
        <v>83.515565126483295</v>
      </c>
    </row>
    <row r="36" spans="2:4" x14ac:dyDescent="0.25">
      <c r="B36" s="150">
        <v>39491</v>
      </c>
      <c r="C36" s="85">
        <v>217.59941417836447</v>
      </c>
      <c r="D36" s="85">
        <v>83.454272512110748</v>
      </c>
    </row>
    <row r="37" spans="2:4" x14ac:dyDescent="0.25">
      <c r="B37" s="150">
        <v>39492</v>
      </c>
      <c r="C37" s="85">
        <v>216.94976170577266</v>
      </c>
      <c r="D37" s="85">
        <v>83.322931195598144</v>
      </c>
    </row>
    <row r="38" spans="2:4" x14ac:dyDescent="0.25">
      <c r="B38" s="150">
        <v>39493</v>
      </c>
      <c r="C38" s="85">
        <v>214.06022281165647</v>
      </c>
      <c r="D38" s="85">
        <v>83.331687283365653</v>
      </c>
    </row>
    <row r="39" spans="2:4" x14ac:dyDescent="0.25">
      <c r="B39" s="150">
        <v>39496</v>
      </c>
      <c r="C39" s="85">
        <v>213.24722304521663</v>
      </c>
      <c r="D39" s="85">
        <v>83.366711634435674</v>
      </c>
    </row>
    <row r="40" spans="2:4" x14ac:dyDescent="0.25">
      <c r="B40" s="150">
        <v>39497</v>
      </c>
      <c r="C40" s="85">
        <v>215.32482980226447</v>
      </c>
      <c r="D40" s="85">
        <v>83.638150355228404</v>
      </c>
    </row>
    <row r="41" spans="2:4" x14ac:dyDescent="0.25">
      <c r="B41" s="150">
        <v>39498</v>
      </c>
      <c r="C41" s="85">
        <v>220.29464452685752</v>
      </c>
      <c r="D41" s="85">
        <v>83.568101653088348</v>
      </c>
    </row>
    <row r="42" spans="2:4" x14ac:dyDescent="0.25">
      <c r="B42" s="150">
        <v>39499</v>
      </c>
      <c r="C42" s="85">
        <v>227.41039428827801</v>
      </c>
      <c r="D42" s="85">
        <v>83.436760336575745</v>
      </c>
    </row>
    <row r="43" spans="2:4" x14ac:dyDescent="0.25">
      <c r="B43" s="150">
        <v>39500</v>
      </c>
      <c r="C43" s="85">
        <v>222.3145992978414</v>
      </c>
      <c r="D43" s="85">
        <v>83.392979897738201</v>
      </c>
    </row>
    <row r="44" spans="2:4" x14ac:dyDescent="0.25">
      <c r="B44" s="150">
        <v>39503</v>
      </c>
      <c r="C44" s="85">
        <v>224.40288234860489</v>
      </c>
      <c r="D44" s="85">
        <v>83.392979897738201</v>
      </c>
    </row>
    <row r="45" spans="2:4" x14ac:dyDescent="0.25">
      <c r="B45" s="150">
        <v>39504</v>
      </c>
      <c r="C45" s="85">
        <v>225.6776318182427</v>
      </c>
      <c r="D45" s="85">
        <v>83.410492073273218</v>
      </c>
    </row>
    <row r="46" spans="2:4" x14ac:dyDescent="0.25">
      <c r="B46" s="150">
        <v>39505</v>
      </c>
      <c r="C46" s="85">
        <v>224.76107200276186</v>
      </c>
      <c r="D46" s="85">
        <v>83.445516424343239</v>
      </c>
    </row>
    <row r="47" spans="2:4" x14ac:dyDescent="0.25">
      <c r="B47" s="150">
        <v>39506</v>
      </c>
      <c r="C47" s="85">
        <v>226.41482989930205</v>
      </c>
      <c r="D47" s="85">
        <v>83.463028599878257</v>
      </c>
    </row>
    <row r="48" spans="2:4" x14ac:dyDescent="0.25">
      <c r="B48" s="150">
        <v>39507</v>
      </c>
      <c r="C48" s="85">
        <v>225.92478801775792</v>
      </c>
      <c r="D48" s="85">
        <v>83.463028599878257</v>
      </c>
    </row>
    <row r="49" spans="2:4" x14ac:dyDescent="0.25">
      <c r="B49" s="150">
        <v>39510</v>
      </c>
      <c r="C49" s="85">
        <v>224.04255743570474</v>
      </c>
      <c r="D49" s="85">
        <v>83.568101653088348</v>
      </c>
    </row>
    <row r="50" spans="2:4" x14ac:dyDescent="0.25">
      <c r="B50" s="150">
        <v>39511</v>
      </c>
      <c r="C50" s="85">
        <v>225.15449342618027</v>
      </c>
      <c r="D50" s="85">
        <v>83.576857740855843</v>
      </c>
    </row>
    <row r="51" spans="2:4" x14ac:dyDescent="0.25">
      <c r="B51" s="150">
        <v>39512</v>
      </c>
      <c r="C51" s="85">
        <v>227.81289056135461</v>
      </c>
      <c r="D51" s="85">
        <v>83.75197949620599</v>
      </c>
    </row>
    <row r="52" spans="2:4" x14ac:dyDescent="0.25">
      <c r="B52" s="150">
        <v>39513</v>
      </c>
      <c r="C52" s="85">
        <v>226.0571740598308</v>
      </c>
      <c r="D52" s="85">
        <v>83.778247759508517</v>
      </c>
    </row>
    <row r="53" spans="2:4" x14ac:dyDescent="0.25">
      <c r="B53" s="150">
        <v>39514</v>
      </c>
      <c r="C53" s="85">
        <v>222.91460700465583</v>
      </c>
      <c r="D53" s="85">
        <v>83.708199057368446</v>
      </c>
    </row>
    <row r="54" spans="2:4" x14ac:dyDescent="0.25">
      <c r="B54" s="150">
        <v>39517</v>
      </c>
      <c r="C54" s="85">
        <v>219.40584307503715</v>
      </c>
      <c r="D54" s="85">
        <v>83.664418618530917</v>
      </c>
    </row>
    <row r="55" spans="2:4" x14ac:dyDescent="0.25">
      <c r="B55" s="150">
        <v>39518</v>
      </c>
      <c r="C55" s="85">
        <v>218.50636532950128</v>
      </c>
      <c r="D55" s="85">
        <v>83.681930794065934</v>
      </c>
    </row>
    <row r="56" spans="2:4" x14ac:dyDescent="0.25">
      <c r="B56" s="150">
        <v>39519</v>
      </c>
      <c r="C56" s="85">
        <v>217.52628156641288</v>
      </c>
      <c r="D56" s="85">
        <v>83.646906442995899</v>
      </c>
    </row>
    <row r="57" spans="2:4" x14ac:dyDescent="0.25">
      <c r="B57" s="150">
        <v>39520</v>
      </c>
      <c r="C57" s="85">
        <v>214.05221559136979</v>
      </c>
      <c r="D57" s="85">
        <v>83.646906442995899</v>
      </c>
    </row>
    <row r="58" spans="2:4" x14ac:dyDescent="0.25">
      <c r="B58" s="150">
        <v>39521</v>
      </c>
      <c r="C58" s="85">
        <v>213.65559127983676</v>
      </c>
      <c r="D58" s="85">
        <v>83.646906442995899</v>
      </c>
    </row>
    <row r="59" spans="2:4" x14ac:dyDescent="0.25">
      <c r="B59" s="150">
        <v>39524</v>
      </c>
      <c r="C59" s="85">
        <v>202.49245857084759</v>
      </c>
      <c r="D59" s="85">
        <v>83.716955145135969</v>
      </c>
    </row>
    <row r="60" spans="2:4" x14ac:dyDescent="0.25">
      <c r="B60" s="150">
        <v>39525</v>
      </c>
      <c r="C60" s="85">
        <v>205.06170865349702</v>
      </c>
      <c r="D60" s="85">
        <v>83.681930794065934</v>
      </c>
    </row>
    <row r="61" spans="2:4" x14ac:dyDescent="0.25">
      <c r="B61" s="150">
        <v>39526</v>
      </c>
      <c r="C61" s="85">
        <v>205.44178470977093</v>
      </c>
      <c r="D61" s="85">
        <v>83.568101653088348</v>
      </c>
    </row>
    <row r="62" spans="2:4" x14ac:dyDescent="0.25">
      <c r="B62" s="150">
        <v>39527</v>
      </c>
      <c r="C62" s="61">
        <v>204.93466075828186</v>
      </c>
      <c r="D62" s="61">
        <v>83.585613828623352</v>
      </c>
    </row>
    <row r="63" spans="2:4" x14ac:dyDescent="0.25">
      <c r="B63" s="150">
        <v>39532</v>
      </c>
      <c r="C63" s="85">
        <v>207.89733226434964</v>
      </c>
      <c r="D63" s="85">
        <v>83.603126004158383</v>
      </c>
    </row>
    <row r="64" spans="2:4" x14ac:dyDescent="0.25">
      <c r="B64" s="150">
        <v>39533</v>
      </c>
      <c r="C64" s="85">
        <v>205.54587857349765</v>
      </c>
      <c r="D64" s="85">
        <v>83.620638179693387</v>
      </c>
    </row>
    <row r="65" spans="2:4" x14ac:dyDescent="0.25">
      <c r="B65" s="150">
        <v>39534</v>
      </c>
      <c r="C65" s="85">
        <v>204.80601141900939</v>
      </c>
      <c r="D65" s="85">
        <v>83.498052950948292</v>
      </c>
    </row>
    <row r="66" spans="2:4" x14ac:dyDescent="0.25">
      <c r="B66" s="150">
        <v>39535</v>
      </c>
      <c r="C66" s="85">
        <v>208.54484947819833</v>
      </c>
      <c r="D66" s="85">
        <v>83.576857740855843</v>
      </c>
    </row>
    <row r="67" spans="2:4" x14ac:dyDescent="0.25">
      <c r="B67" s="150">
        <v>39538</v>
      </c>
      <c r="C67" s="85">
        <v>205.25655101380599</v>
      </c>
      <c r="D67" s="85">
        <v>83.67317470629844</v>
      </c>
    </row>
    <row r="68" spans="2:4" x14ac:dyDescent="0.25">
      <c r="B68" s="150">
        <v>39539</v>
      </c>
      <c r="C68" s="85">
        <v>202.44708432255644</v>
      </c>
      <c r="D68" s="85">
        <v>83.655662530763422</v>
      </c>
    </row>
    <row r="69" spans="2:4" x14ac:dyDescent="0.25">
      <c r="B69" s="150">
        <v>39540</v>
      </c>
      <c r="C69" s="85">
        <v>202.6648807143539</v>
      </c>
      <c r="D69" s="85">
        <v>83.725711232903478</v>
      </c>
    </row>
    <row r="70" spans="2:4" x14ac:dyDescent="0.25">
      <c r="B70" s="150">
        <v>39541</v>
      </c>
      <c r="C70" s="85">
        <v>201.61753630085747</v>
      </c>
      <c r="D70" s="85">
        <v>83.690686881833443</v>
      </c>
    </row>
    <row r="71" spans="2:4" x14ac:dyDescent="0.25">
      <c r="B71" s="150">
        <v>39542</v>
      </c>
      <c r="C71" s="85">
        <v>198.20539282936463</v>
      </c>
      <c r="D71" s="85">
        <v>83.638150355228404</v>
      </c>
    </row>
    <row r="72" spans="2:4" x14ac:dyDescent="0.25">
      <c r="B72" s="150">
        <v>39545</v>
      </c>
      <c r="C72" s="85">
        <v>192.77169314283054</v>
      </c>
      <c r="D72" s="85">
        <v>83.638150355228404</v>
      </c>
    </row>
    <row r="73" spans="2:4" x14ac:dyDescent="0.25">
      <c r="B73" s="150">
        <v>39546</v>
      </c>
      <c r="C73" s="85">
        <v>193.85853984307454</v>
      </c>
      <c r="D73" s="85">
        <v>83.620638179693387</v>
      </c>
    </row>
    <row r="74" spans="2:4" x14ac:dyDescent="0.25">
      <c r="B74" s="150">
        <v>39547</v>
      </c>
      <c r="C74" s="85">
        <v>194.22793960563288</v>
      </c>
      <c r="D74" s="85">
        <v>83.655662530763422</v>
      </c>
    </row>
    <row r="75" spans="2:4" x14ac:dyDescent="0.25">
      <c r="B75" s="150">
        <v>39548</v>
      </c>
      <c r="C75" s="85">
        <v>190.05724546564952</v>
      </c>
      <c r="D75" s="85">
        <v>83.690686881833443</v>
      </c>
    </row>
    <row r="76" spans="2:4" x14ac:dyDescent="0.25">
      <c r="B76" s="150">
        <v>39549</v>
      </c>
      <c r="C76" s="85">
        <v>184.79329884919281</v>
      </c>
      <c r="D76" s="85">
        <v>83.708199057368446</v>
      </c>
    </row>
    <row r="77" spans="2:4" x14ac:dyDescent="0.25">
      <c r="B77" s="150">
        <v>39552</v>
      </c>
      <c r="C77" s="85">
        <v>174.27821716873814</v>
      </c>
      <c r="D77" s="85">
        <v>83.830784286113555</v>
      </c>
    </row>
    <row r="78" spans="2:4" x14ac:dyDescent="0.25">
      <c r="B78" s="150">
        <v>39553</v>
      </c>
      <c r="C78" s="85">
        <v>178.68165451172072</v>
      </c>
      <c r="D78" s="85">
        <v>83.787003847276026</v>
      </c>
    </row>
    <row r="79" spans="2:4" x14ac:dyDescent="0.25">
      <c r="B79" s="150">
        <v>39554</v>
      </c>
      <c r="C79" s="85">
        <v>187.54191066626365</v>
      </c>
      <c r="D79" s="85">
        <v>83.743223408438482</v>
      </c>
    </row>
    <row r="80" spans="2:4" x14ac:dyDescent="0.25">
      <c r="B80" s="150">
        <v>39555</v>
      </c>
      <c r="C80" s="85">
        <v>187.88568732390468</v>
      </c>
      <c r="D80" s="85">
        <v>83.725711232903478</v>
      </c>
    </row>
    <row r="81" spans="2:4" x14ac:dyDescent="0.25">
      <c r="B81" s="150">
        <v>39556</v>
      </c>
      <c r="C81" s="85">
        <v>192.73806281762654</v>
      </c>
      <c r="D81" s="85">
        <v>83.664418618530917</v>
      </c>
    </row>
    <row r="82" spans="2:4" x14ac:dyDescent="0.25">
      <c r="B82" s="150">
        <v>39559</v>
      </c>
      <c r="C82" s="85">
        <v>196.53295141882222</v>
      </c>
      <c r="D82" s="85">
        <v>83.681930794065934</v>
      </c>
    </row>
    <row r="83" spans="2:4" x14ac:dyDescent="0.25">
      <c r="B83" s="150">
        <v>39560</v>
      </c>
      <c r="C83" s="85">
        <v>192.35691913198104</v>
      </c>
      <c r="D83" s="85">
        <v>83.743223408438482</v>
      </c>
    </row>
    <row r="84" spans="2:4" x14ac:dyDescent="0.25">
      <c r="B84" s="150">
        <v>39561</v>
      </c>
      <c r="C84" s="85">
        <v>193.20194777956758</v>
      </c>
      <c r="D84" s="85">
        <v>83.743223408438482</v>
      </c>
    </row>
    <row r="85" spans="2:4" x14ac:dyDescent="0.25">
      <c r="B85" s="150">
        <v>39562</v>
      </c>
      <c r="C85" s="85">
        <v>197.25680413273713</v>
      </c>
      <c r="D85" s="85">
        <v>83.708199057368446</v>
      </c>
    </row>
    <row r="86" spans="2:4" x14ac:dyDescent="0.25">
      <c r="B86" s="150">
        <v>39563</v>
      </c>
      <c r="C86" s="85">
        <v>200.5931459188495</v>
      </c>
      <c r="D86" s="85">
        <v>83.681930794065934</v>
      </c>
    </row>
    <row r="87" spans="2:4" x14ac:dyDescent="0.25">
      <c r="B87" s="150">
        <v>39566</v>
      </c>
      <c r="C87" s="85">
        <v>205.14391611510683</v>
      </c>
      <c r="D87" s="85">
        <v>83.734467320670973</v>
      </c>
    </row>
    <row r="88" spans="2:4" x14ac:dyDescent="0.25">
      <c r="B88" s="150">
        <v>39567</v>
      </c>
      <c r="C88" s="85">
        <v>199.36857502967484</v>
      </c>
      <c r="D88" s="85">
        <v>83.848296461648573</v>
      </c>
    </row>
    <row r="89" spans="2:4" x14ac:dyDescent="0.25">
      <c r="B89" s="150">
        <v>39568</v>
      </c>
      <c r="C89" s="85">
        <v>202.46096350438668</v>
      </c>
      <c r="D89" s="85">
        <v>83.874564724951099</v>
      </c>
    </row>
    <row r="90" spans="2:4" x14ac:dyDescent="0.25">
      <c r="B90" s="150">
        <v>39573</v>
      </c>
      <c r="C90" s="85">
        <v>204.77718542597736</v>
      </c>
      <c r="D90" s="85">
        <v>83.900832988253597</v>
      </c>
    </row>
    <row r="91" spans="2:4" x14ac:dyDescent="0.25">
      <c r="B91" s="150">
        <v>39574</v>
      </c>
      <c r="C91" s="85">
        <v>207.08860301539599</v>
      </c>
      <c r="D91" s="85">
        <v>83.918345163788629</v>
      </c>
    </row>
    <row r="92" spans="2:4" x14ac:dyDescent="0.25">
      <c r="B92" s="150">
        <v>39575</v>
      </c>
      <c r="C92" s="85">
        <v>207.80338087965276</v>
      </c>
      <c r="D92" s="85">
        <v>83.927101251556138</v>
      </c>
    </row>
    <row r="93" spans="2:4" x14ac:dyDescent="0.25">
      <c r="B93" s="150">
        <v>39576</v>
      </c>
      <c r="C93" s="85">
        <v>209.23934238439551</v>
      </c>
      <c r="D93" s="85">
        <v>84.067198655836251</v>
      </c>
    </row>
    <row r="94" spans="2:4" x14ac:dyDescent="0.25">
      <c r="B94" s="150">
        <v>39577</v>
      </c>
      <c r="C94" s="85">
        <v>209.11496356260923</v>
      </c>
      <c r="D94" s="85">
        <v>84.110979094673795</v>
      </c>
    </row>
    <row r="95" spans="2:4" x14ac:dyDescent="0.25">
      <c r="B95" s="150">
        <v>39580</v>
      </c>
      <c r="C95" s="85">
        <v>212.98458621981382</v>
      </c>
      <c r="D95" s="85">
        <v>84.163515621278833</v>
      </c>
    </row>
    <row r="96" spans="2:4" x14ac:dyDescent="0.25">
      <c r="B96" s="150">
        <v>39581</v>
      </c>
      <c r="C96" s="85">
        <v>215.4219840750761</v>
      </c>
      <c r="D96" s="85">
        <v>84.198539972348854</v>
      </c>
    </row>
    <row r="97" spans="2:4" x14ac:dyDescent="0.25">
      <c r="B97" s="150">
        <v>39582</v>
      </c>
      <c r="C97" s="85">
        <v>219.4458791764705</v>
      </c>
      <c r="D97" s="85">
        <v>84.163515621278833</v>
      </c>
    </row>
    <row r="98" spans="2:4" x14ac:dyDescent="0.25">
      <c r="B98" s="150">
        <v>39583</v>
      </c>
      <c r="C98" s="85">
        <v>219.64552586895149</v>
      </c>
      <c r="D98" s="85">
        <v>84.049686480301233</v>
      </c>
    </row>
    <row r="99" spans="2:4" x14ac:dyDescent="0.25">
      <c r="B99" s="150">
        <v>39584</v>
      </c>
      <c r="C99" s="85">
        <v>219.13359758529037</v>
      </c>
      <c r="D99" s="85">
        <v>84.075954743603759</v>
      </c>
    </row>
    <row r="100" spans="2:4" x14ac:dyDescent="0.25">
      <c r="B100" s="150">
        <v>39587</v>
      </c>
      <c r="C100" s="85">
        <v>219.15228109929262</v>
      </c>
      <c r="D100" s="85">
        <v>84.102223006906272</v>
      </c>
    </row>
    <row r="101" spans="2:4" x14ac:dyDescent="0.25">
      <c r="B101" s="150">
        <v>39588</v>
      </c>
      <c r="C101" s="85">
        <v>214.36983532940766</v>
      </c>
      <c r="D101" s="85">
        <v>84.093466919138777</v>
      </c>
    </row>
    <row r="102" spans="2:4" x14ac:dyDescent="0.25">
      <c r="B102" s="150">
        <v>39589</v>
      </c>
      <c r="C102" s="85">
        <v>211.76321821875379</v>
      </c>
      <c r="D102" s="85">
        <v>84.128491270208798</v>
      </c>
    </row>
    <row r="103" spans="2:4" x14ac:dyDescent="0.25">
      <c r="B103" s="150">
        <v>39591</v>
      </c>
      <c r="C103" s="85">
        <v>209.10108438077901</v>
      </c>
      <c r="D103" s="85">
        <v>84.032174304766215</v>
      </c>
    </row>
    <row r="104" spans="2:4" x14ac:dyDescent="0.25">
      <c r="B104" s="150">
        <v>39594</v>
      </c>
      <c r="C104" s="85">
        <v>202.86612885089218</v>
      </c>
      <c r="D104" s="85">
        <v>84.084710831371268</v>
      </c>
    </row>
    <row r="105" spans="2:4" x14ac:dyDescent="0.25">
      <c r="B105" s="150">
        <v>39595</v>
      </c>
      <c r="C105" s="85">
        <v>205.20423717459971</v>
      </c>
      <c r="D105" s="85">
        <v>83.962125602626173</v>
      </c>
    </row>
    <row r="106" spans="2:4" x14ac:dyDescent="0.25">
      <c r="B106" s="150">
        <v>39596</v>
      </c>
      <c r="C106" s="85">
        <v>209.6920172379352</v>
      </c>
      <c r="D106" s="85">
        <v>83.865808637183591</v>
      </c>
    </row>
    <row r="107" spans="2:4" x14ac:dyDescent="0.25">
      <c r="B107" s="150">
        <v>39597</v>
      </c>
      <c r="C107" s="85">
        <v>209.16781121650126</v>
      </c>
      <c r="D107" s="85">
        <v>83.813272110578538</v>
      </c>
    </row>
    <row r="108" spans="2:4" x14ac:dyDescent="0.25">
      <c r="B108" s="150">
        <v>39598</v>
      </c>
      <c r="C108" s="85">
        <v>212.89170246448842</v>
      </c>
      <c r="D108" s="85">
        <v>83.760735583973499</v>
      </c>
    </row>
    <row r="109" spans="2:4" x14ac:dyDescent="0.25">
      <c r="B109" s="150">
        <v>39601</v>
      </c>
      <c r="C109" s="85">
        <v>215.47002739679613</v>
      </c>
      <c r="D109" s="85">
        <v>83.760735583973499</v>
      </c>
    </row>
    <row r="110" spans="2:4" x14ac:dyDescent="0.25">
      <c r="B110" s="150">
        <v>39602</v>
      </c>
      <c r="C110" s="85">
        <v>211.90734818391385</v>
      </c>
      <c r="D110" s="85">
        <v>83.760735583973499</v>
      </c>
    </row>
    <row r="111" spans="2:4" x14ac:dyDescent="0.25">
      <c r="B111" s="150">
        <v>39603</v>
      </c>
      <c r="C111" s="85">
        <v>210.24771832583014</v>
      </c>
      <c r="D111" s="85">
        <v>83.804516022811029</v>
      </c>
    </row>
    <row r="112" spans="2:4" x14ac:dyDescent="0.25">
      <c r="B112" s="150">
        <v>39604</v>
      </c>
      <c r="C112" s="85">
        <v>209.04450002408655</v>
      </c>
      <c r="D112" s="85">
        <v>83.769491671741008</v>
      </c>
    </row>
    <row r="113" spans="2:4" x14ac:dyDescent="0.25">
      <c r="B113" s="150">
        <v>39605</v>
      </c>
      <c r="C113" s="85">
        <v>208.78132938399801</v>
      </c>
      <c r="D113" s="85">
        <v>83.699442969600952</v>
      </c>
    </row>
    <row r="114" spans="2:4" x14ac:dyDescent="0.25">
      <c r="B114" s="150">
        <v>39608</v>
      </c>
      <c r="C114" s="85">
        <v>205.47755029371805</v>
      </c>
      <c r="D114" s="85">
        <v>83.804516022811029</v>
      </c>
    </row>
    <row r="115" spans="2:4" x14ac:dyDescent="0.25">
      <c r="B115" s="150">
        <v>39609</v>
      </c>
      <c r="C115" s="85">
        <v>200.83549778619272</v>
      </c>
      <c r="D115" s="85">
        <v>83.620638179693387</v>
      </c>
    </row>
    <row r="116" spans="2:4" x14ac:dyDescent="0.25">
      <c r="B116" s="150">
        <v>39610</v>
      </c>
      <c r="C116" s="85">
        <v>201.46539911541078</v>
      </c>
      <c r="D116" s="85">
        <v>83.603126004158383</v>
      </c>
    </row>
    <row r="117" spans="2:4" x14ac:dyDescent="0.25">
      <c r="B117" s="150">
        <v>39611</v>
      </c>
      <c r="C117" s="85">
        <v>201.0741129507355</v>
      </c>
      <c r="D117" s="85">
        <v>83.524321214250804</v>
      </c>
    </row>
    <row r="118" spans="2:4" x14ac:dyDescent="0.25">
      <c r="B118" s="150">
        <v>39612</v>
      </c>
      <c r="C118" s="85">
        <v>201.51611151055965</v>
      </c>
      <c r="D118" s="85">
        <v>83.419248161040713</v>
      </c>
    </row>
    <row r="119" spans="2:4" x14ac:dyDescent="0.25">
      <c r="B119" s="150">
        <v>39615</v>
      </c>
      <c r="C119" s="85">
        <v>202.5170140463934</v>
      </c>
      <c r="D119" s="85">
        <v>83.357955546668165</v>
      </c>
    </row>
    <row r="120" spans="2:4" x14ac:dyDescent="0.25">
      <c r="B120" s="150">
        <v>39616</v>
      </c>
      <c r="C120" s="85">
        <v>203.45118974650484</v>
      </c>
      <c r="D120" s="85">
        <v>83.384223809970692</v>
      </c>
    </row>
    <row r="121" spans="2:4" x14ac:dyDescent="0.25">
      <c r="B121" s="150">
        <v>39617</v>
      </c>
      <c r="C121" s="85">
        <v>198.14507176987172</v>
      </c>
      <c r="D121" s="85">
        <v>83.384223809970692</v>
      </c>
    </row>
    <row r="122" spans="2:4" x14ac:dyDescent="0.25">
      <c r="B122" s="150">
        <v>39618</v>
      </c>
      <c r="C122" s="85">
        <v>197.09452446826063</v>
      </c>
      <c r="D122" s="85">
        <v>83.401735985505709</v>
      </c>
    </row>
    <row r="123" spans="2:4" x14ac:dyDescent="0.25">
      <c r="B123" s="150">
        <v>39619</v>
      </c>
      <c r="C123" s="85">
        <v>196.16408547094963</v>
      </c>
      <c r="D123" s="85">
        <v>83.305419020063127</v>
      </c>
    </row>
    <row r="124" spans="2:4" x14ac:dyDescent="0.25">
      <c r="B124" s="150">
        <v>39622</v>
      </c>
      <c r="C124" s="85">
        <v>194.59627173881969</v>
      </c>
      <c r="D124" s="85">
        <v>83.31417510783065</v>
      </c>
    </row>
    <row r="125" spans="2:4" x14ac:dyDescent="0.25">
      <c r="B125" s="150">
        <v>39623</v>
      </c>
      <c r="C125" s="85">
        <v>193.4976811154886</v>
      </c>
      <c r="D125" s="85">
        <v>83.244126405690579</v>
      </c>
    </row>
    <row r="126" spans="2:4" x14ac:dyDescent="0.25">
      <c r="B126" s="150">
        <v>39625</v>
      </c>
      <c r="C126" s="85">
        <v>191.04747170776767</v>
      </c>
      <c r="D126" s="85">
        <v>83.498052950948292</v>
      </c>
    </row>
    <row r="127" spans="2:4" x14ac:dyDescent="0.25">
      <c r="B127" s="150">
        <v>39626</v>
      </c>
      <c r="C127" s="85">
        <v>193.32846186009698</v>
      </c>
      <c r="D127" s="85">
        <v>83.550589477553331</v>
      </c>
    </row>
    <row r="128" spans="2:4" x14ac:dyDescent="0.25">
      <c r="B128" s="150">
        <v>39629</v>
      </c>
      <c r="C128" s="85">
        <v>191.51082285502298</v>
      </c>
      <c r="D128" s="85">
        <v>83.436760336575745</v>
      </c>
    </row>
    <row r="129" spans="2:4" x14ac:dyDescent="0.25">
      <c r="B129" s="150">
        <v>39630</v>
      </c>
      <c r="C129" s="85">
        <v>187.31984375698002</v>
      </c>
      <c r="D129" s="85">
        <v>83.322931195598144</v>
      </c>
    </row>
    <row r="130" spans="2:4" x14ac:dyDescent="0.25">
      <c r="B130" s="150">
        <v>39631</v>
      </c>
      <c r="C130" s="85">
        <v>188.28658215292393</v>
      </c>
      <c r="D130" s="85">
        <v>83.252882493458074</v>
      </c>
    </row>
    <row r="131" spans="2:4" x14ac:dyDescent="0.25">
      <c r="B131" s="150">
        <v>39632</v>
      </c>
      <c r="C131" s="85">
        <v>186.30079152182984</v>
      </c>
      <c r="D131" s="85">
        <v>83.252882493458074</v>
      </c>
    </row>
    <row r="132" spans="2:4" x14ac:dyDescent="0.25">
      <c r="B132" s="150">
        <v>39633</v>
      </c>
      <c r="C132" s="85">
        <v>187.0363881588319</v>
      </c>
      <c r="D132" s="85">
        <v>83.261638581225597</v>
      </c>
    </row>
    <row r="133" spans="2:4" x14ac:dyDescent="0.25">
      <c r="B133" s="150">
        <v>39636</v>
      </c>
      <c r="C133" s="85">
        <v>187.06414652249236</v>
      </c>
      <c r="D133" s="85">
        <v>83.463028599878257</v>
      </c>
    </row>
    <row r="134" spans="2:4" x14ac:dyDescent="0.25">
      <c r="B134" s="150">
        <v>39637</v>
      </c>
      <c r="C134" s="85">
        <v>186.84421487195183</v>
      </c>
      <c r="D134" s="85">
        <v>83.489296863180769</v>
      </c>
    </row>
    <row r="135" spans="2:4" x14ac:dyDescent="0.25">
      <c r="B135" s="150">
        <v>39638</v>
      </c>
      <c r="C135" s="85">
        <v>189.8271713360792</v>
      </c>
      <c r="D135" s="85">
        <v>83.480540775413274</v>
      </c>
    </row>
    <row r="136" spans="2:4" x14ac:dyDescent="0.25">
      <c r="B136" s="150">
        <v>39639</v>
      </c>
      <c r="C136" s="85">
        <v>196.79185154142451</v>
      </c>
      <c r="D136" s="85">
        <v>83.463028599878257</v>
      </c>
    </row>
    <row r="137" spans="2:4" x14ac:dyDescent="0.25">
      <c r="B137" s="150">
        <v>39640</v>
      </c>
      <c r="C137" s="85">
        <v>191.99606040439511</v>
      </c>
      <c r="D137" s="85">
        <v>83.471784687645766</v>
      </c>
    </row>
    <row r="138" spans="2:4" x14ac:dyDescent="0.25">
      <c r="B138" s="150">
        <v>39643</v>
      </c>
      <c r="C138" s="85">
        <v>193.05835162909329</v>
      </c>
      <c r="D138" s="85">
        <v>83.445516424343239</v>
      </c>
    </row>
    <row r="139" spans="2:4" x14ac:dyDescent="0.25">
      <c r="B139" s="150">
        <v>39644</v>
      </c>
      <c r="C139" s="85">
        <v>191.08056821828589</v>
      </c>
      <c r="D139" s="85">
        <v>83.533077302018327</v>
      </c>
    </row>
    <row r="140" spans="2:4" x14ac:dyDescent="0.25">
      <c r="B140" s="151">
        <v>39645</v>
      </c>
      <c r="C140" s="61">
        <v>188.43871933837067</v>
      </c>
      <c r="D140" s="61">
        <v>83.550589477553331</v>
      </c>
    </row>
    <row r="141" spans="2:4" x14ac:dyDescent="0.25">
      <c r="B141" s="151">
        <v>39646</v>
      </c>
      <c r="C141" s="61">
        <v>191.67096726075636</v>
      </c>
      <c r="D141" s="61">
        <v>83.515565126483295</v>
      </c>
    </row>
    <row r="142" spans="2:4" x14ac:dyDescent="0.25">
      <c r="B142" s="151">
        <v>39647</v>
      </c>
      <c r="C142" s="61">
        <v>192.58432418812245</v>
      </c>
      <c r="D142" s="61">
        <v>83.533077302018327</v>
      </c>
    </row>
    <row r="143" spans="2:4" x14ac:dyDescent="0.25">
      <c r="B143" s="151">
        <v>39650</v>
      </c>
      <c r="C143" s="61">
        <v>194.17349050768351</v>
      </c>
      <c r="D143" s="61">
        <v>83.392979897738201</v>
      </c>
    </row>
    <row r="144" spans="2:4" x14ac:dyDescent="0.25">
      <c r="B144" s="151">
        <v>39651</v>
      </c>
      <c r="C144" s="61">
        <v>192.11083056183739</v>
      </c>
      <c r="D144" s="61">
        <v>83.349199458900657</v>
      </c>
    </row>
    <row r="145" spans="2:4" x14ac:dyDescent="0.25">
      <c r="B145" s="151">
        <v>39652</v>
      </c>
      <c r="C145" s="61">
        <v>194.23167630843332</v>
      </c>
      <c r="D145" s="61">
        <v>83.235370317923071</v>
      </c>
    </row>
    <row r="146" spans="2:4" x14ac:dyDescent="0.25">
      <c r="B146" s="151">
        <v>39653</v>
      </c>
      <c r="C146" s="61">
        <v>194.54876223178545</v>
      </c>
      <c r="D146" s="61">
        <v>83.31417510783065</v>
      </c>
    </row>
    <row r="147" spans="2:4" x14ac:dyDescent="0.25">
      <c r="B147" s="151">
        <v>39654</v>
      </c>
      <c r="C147" s="61">
        <v>194.18523443077063</v>
      </c>
      <c r="D147" s="61">
        <v>83.436760336575745</v>
      </c>
    </row>
    <row r="148" spans="2:4" x14ac:dyDescent="0.25">
      <c r="B148" s="151">
        <v>39657</v>
      </c>
      <c r="C148" s="61">
        <v>192.64464524761539</v>
      </c>
      <c r="D148" s="61">
        <v>83.515565126483295</v>
      </c>
    </row>
    <row r="149" spans="2:4" x14ac:dyDescent="0.25">
      <c r="B149" s="151">
        <v>39658</v>
      </c>
      <c r="C149" s="61">
        <v>194.07153190269992</v>
      </c>
      <c r="D149" s="61">
        <v>83.515565126483295</v>
      </c>
    </row>
    <row r="150" spans="2:4" x14ac:dyDescent="0.25">
      <c r="B150" s="151">
        <v>39659</v>
      </c>
      <c r="C150" s="61">
        <v>194.31334995535735</v>
      </c>
      <c r="D150" s="61">
        <v>83.524321214250804</v>
      </c>
    </row>
    <row r="151" spans="2:4" x14ac:dyDescent="0.25">
      <c r="B151" s="151">
        <v>39660</v>
      </c>
      <c r="C151" s="61">
        <v>194.17776102516976</v>
      </c>
      <c r="D151" s="61">
        <v>83.515565126483295</v>
      </c>
    </row>
    <row r="152" spans="2:4" x14ac:dyDescent="0.25">
      <c r="B152" s="151">
        <v>39661</v>
      </c>
      <c r="C152" s="61">
        <v>194.20551938883023</v>
      </c>
      <c r="D152" s="61">
        <v>83.681930794065934</v>
      </c>
    </row>
    <row r="153" spans="2:4" x14ac:dyDescent="0.25">
      <c r="B153" s="151">
        <v>39666</v>
      </c>
      <c r="C153" s="61">
        <v>194.22366908814666</v>
      </c>
      <c r="D153" s="61">
        <v>83.699442969600952</v>
      </c>
    </row>
    <row r="154" spans="2:4" x14ac:dyDescent="0.25">
      <c r="B154" s="151">
        <v>39667</v>
      </c>
      <c r="C154" s="61">
        <v>194.3320334693596</v>
      </c>
      <c r="D154" s="61">
        <v>83.708199057368446</v>
      </c>
    </row>
    <row r="155" spans="2:4" x14ac:dyDescent="0.25">
      <c r="B155" s="151">
        <v>39668</v>
      </c>
      <c r="C155" s="61">
        <v>193.87241902490473</v>
      </c>
      <c r="D155" s="61">
        <v>83.760735583973499</v>
      </c>
    </row>
    <row r="156" spans="2:4" x14ac:dyDescent="0.25">
      <c r="B156" s="151">
        <v>39671</v>
      </c>
      <c r="C156" s="61">
        <v>193.71174080448557</v>
      </c>
      <c r="D156" s="61">
        <v>83.892076900486117</v>
      </c>
    </row>
    <row r="157" spans="2:4" x14ac:dyDescent="0.25">
      <c r="B157" s="151">
        <v>39672</v>
      </c>
      <c r="C157" s="61">
        <v>193.64875067156376</v>
      </c>
      <c r="D157" s="61">
        <v>84.014662129231212</v>
      </c>
    </row>
    <row r="158" spans="2:4" x14ac:dyDescent="0.25">
      <c r="B158" s="151">
        <v>39673</v>
      </c>
      <c r="C158" s="61">
        <v>193.97758051800304</v>
      </c>
      <c r="D158" s="61">
        <v>84.014662129231212</v>
      </c>
    </row>
    <row r="159" spans="2:4" x14ac:dyDescent="0.25">
      <c r="B159" s="151">
        <v>39674</v>
      </c>
      <c r="C159" s="61">
        <v>194.94378509926116</v>
      </c>
      <c r="D159" s="61">
        <v>84.023418216998706</v>
      </c>
    </row>
    <row r="160" spans="2:4" x14ac:dyDescent="0.25">
      <c r="B160" s="151">
        <v>39678</v>
      </c>
      <c r="C160" s="61">
        <v>193.44963779376857</v>
      </c>
      <c r="D160" s="61">
        <v>84.023418216998706</v>
      </c>
    </row>
    <row r="161" spans="2:4" x14ac:dyDescent="0.25">
      <c r="B161" s="151">
        <v>39679</v>
      </c>
      <c r="C161" s="61">
        <v>193.49127533925926</v>
      </c>
      <c r="D161" s="61">
        <v>84.128491270208798</v>
      </c>
    </row>
    <row r="162" spans="2:4" x14ac:dyDescent="0.25">
      <c r="B162" s="151">
        <v>39680</v>
      </c>
      <c r="C162" s="61">
        <v>191.71527387967592</v>
      </c>
      <c r="D162" s="61">
        <v>84.084710831371268</v>
      </c>
    </row>
    <row r="163" spans="2:4" x14ac:dyDescent="0.25">
      <c r="B163" s="151">
        <v>39681</v>
      </c>
      <c r="C163" s="61">
        <v>188.76488011138102</v>
      </c>
      <c r="D163" s="61">
        <v>84.102223006906272</v>
      </c>
    </row>
    <row r="164" spans="2:4" x14ac:dyDescent="0.25">
      <c r="B164" s="151">
        <v>39682</v>
      </c>
      <c r="C164" s="61">
        <v>188.92022018494242</v>
      </c>
      <c r="D164" s="61">
        <v>84.119735182441289</v>
      </c>
    </row>
    <row r="165" spans="2:4" x14ac:dyDescent="0.25">
      <c r="B165" s="150">
        <v>39685</v>
      </c>
      <c r="C165" s="110">
        <v>187.4799881627134</v>
      </c>
      <c r="D165" s="110">
        <v>84.137247357976307</v>
      </c>
    </row>
    <row r="166" spans="2:4" x14ac:dyDescent="0.25">
      <c r="B166" s="150">
        <v>39686</v>
      </c>
      <c r="C166" s="110">
        <v>186.82820043137849</v>
      </c>
      <c r="D166" s="110">
        <v>84.163515621278833</v>
      </c>
    </row>
    <row r="167" spans="2:4" x14ac:dyDescent="0.25">
      <c r="B167" s="150">
        <v>39687</v>
      </c>
      <c r="C167" s="110">
        <v>184.47140859366868</v>
      </c>
      <c r="D167" s="110">
        <v>84.040930392533724</v>
      </c>
    </row>
    <row r="168" spans="2:4" x14ac:dyDescent="0.25">
      <c r="B168" s="150">
        <v>39688</v>
      </c>
      <c r="C168" s="110">
        <v>185.50967815750687</v>
      </c>
      <c r="D168" s="110">
        <v>83.95336951485865</v>
      </c>
    </row>
    <row r="169" spans="2:4" x14ac:dyDescent="0.25">
      <c r="B169" s="150">
        <v>39689</v>
      </c>
      <c r="C169" s="110">
        <v>186.56930030877618</v>
      </c>
      <c r="D169" s="110">
        <v>83.848296461648573</v>
      </c>
    </row>
    <row r="170" spans="2:4" x14ac:dyDescent="0.25">
      <c r="B170" s="150">
        <v>39692</v>
      </c>
      <c r="C170" s="110">
        <v>186.53673761294371</v>
      </c>
      <c r="D170" s="110">
        <v>83.90958907602112</v>
      </c>
    </row>
    <row r="171" spans="2:4" x14ac:dyDescent="0.25">
      <c r="B171" s="150">
        <v>39693</v>
      </c>
      <c r="C171" s="110">
        <v>186.33869236452009</v>
      </c>
      <c r="D171" s="110">
        <v>83.839540373881064</v>
      </c>
    </row>
    <row r="172" spans="2:4" x14ac:dyDescent="0.25">
      <c r="B172" s="150">
        <v>39694</v>
      </c>
      <c r="C172" s="110">
        <v>186.1443838188969</v>
      </c>
      <c r="D172" s="110">
        <v>83.95336951485865</v>
      </c>
    </row>
    <row r="173" spans="2:4" x14ac:dyDescent="0.25">
      <c r="B173" s="150">
        <v>39695</v>
      </c>
      <c r="C173" s="110">
        <v>185.84171089206077</v>
      </c>
      <c r="D173" s="110">
        <v>83.997149953696209</v>
      </c>
    </row>
    <row r="174" spans="2:4" x14ac:dyDescent="0.25">
      <c r="B174" s="150">
        <v>39696</v>
      </c>
      <c r="C174" s="110">
        <v>184.17407381369037</v>
      </c>
      <c r="D174" s="110">
        <v>84.146003445743816</v>
      </c>
    </row>
    <row r="175" spans="2:4" x14ac:dyDescent="0.25">
      <c r="B175" s="150">
        <v>39699</v>
      </c>
      <c r="C175" s="110">
        <v>185.05326660116671</v>
      </c>
      <c r="D175" s="110">
        <v>84.075954743603759</v>
      </c>
    </row>
    <row r="176" spans="2:4" x14ac:dyDescent="0.25">
      <c r="B176" s="150">
        <v>39700</v>
      </c>
      <c r="C176" s="110">
        <v>183.97816382400984</v>
      </c>
      <c r="D176" s="110">
        <v>84.049686480301233</v>
      </c>
    </row>
    <row r="177" spans="2:4" x14ac:dyDescent="0.25">
      <c r="B177" s="150">
        <v>39701</v>
      </c>
      <c r="C177" s="110">
        <v>181.03577727600162</v>
      </c>
      <c r="D177" s="110">
        <v>84.172271709046328</v>
      </c>
    </row>
    <row r="178" spans="2:4" x14ac:dyDescent="0.25">
      <c r="B178" s="150">
        <v>39702</v>
      </c>
      <c r="C178" s="110">
        <v>176.70547254497063</v>
      </c>
      <c r="D178" s="110">
        <v>84.18978388458136</v>
      </c>
    </row>
    <row r="179" spans="2:4" x14ac:dyDescent="0.25">
      <c r="B179" s="150">
        <v>39703</v>
      </c>
      <c r="C179" s="110">
        <v>178.63254356062913</v>
      </c>
      <c r="D179" s="110">
        <v>84.251076498953907</v>
      </c>
    </row>
    <row r="180" spans="2:4" x14ac:dyDescent="0.25">
      <c r="B180" s="150">
        <v>39706</v>
      </c>
      <c r="C180" s="110">
        <v>173.78070188159305</v>
      </c>
      <c r="D180" s="110">
        <v>84.347393464396475</v>
      </c>
    </row>
    <row r="181" spans="2:4" x14ac:dyDescent="0.25">
      <c r="B181" s="150">
        <v>39707</v>
      </c>
      <c r="C181" s="110">
        <v>164.95781275505459</v>
      </c>
      <c r="D181" s="110">
        <v>84.321125201093963</v>
      </c>
    </row>
    <row r="182" spans="2:4" x14ac:dyDescent="0.25">
      <c r="B182" s="150">
        <v>39708</v>
      </c>
      <c r="C182" s="110">
        <v>166.51014586129696</v>
      </c>
      <c r="D182" s="110">
        <v>84.382417815466511</v>
      </c>
    </row>
    <row r="183" spans="2:4" x14ac:dyDescent="0.25">
      <c r="B183" s="150">
        <v>39709</v>
      </c>
      <c r="C183" s="110">
        <v>161.24886831826916</v>
      </c>
      <c r="D183" s="110">
        <v>84.373661727699002</v>
      </c>
    </row>
    <row r="184" spans="2:4" x14ac:dyDescent="0.25">
      <c r="B184" s="150">
        <v>39710</v>
      </c>
      <c r="C184" s="110">
        <v>173.9979644587047</v>
      </c>
      <c r="D184" s="110">
        <v>84.277344762256419</v>
      </c>
    </row>
    <row r="185" spans="2:4" x14ac:dyDescent="0.25">
      <c r="B185" s="150">
        <v>39713</v>
      </c>
      <c r="C185" s="110">
        <v>169.95271676987915</v>
      </c>
      <c r="D185" s="110">
        <v>84.207296060116363</v>
      </c>
    </row>
    <row r="186" spans="2:4" x14ac:dyDescent="0.25">
      <c r="B186" s="150">
        <v>39714</v>
      </c>
      <c r="C186" s="110">
        <v>164.96368471659815</v>
      </c>
      <c r="D186" s="110">
        <v>84.163515621278833</v>
      </c>
    </row>
    <row r="187" spans="2:4" x14ac:dyDescent="0.25">
      <c r="B187" s="150">
        <v>39715</v>
      </c>
      <c r="C187" s="110">
        <v>164.84304259761231</v>
      </c>
      <c r="D187" s="110">
        <v>84.093466919138777</v>
      </c>
    </row>
    <row r="188" spans="2:4" x14ac:dyDescent="0.25">
      <c r="B188" s="150">
        <v>39716</v>
      </c>
      <c r="C188" s="110">
        <v>166.85125344550909</v>
      </c>
      <c r="D188" s="110">
        <v>83.997149953696209</v>
      </c>
    </row>
    <row r="189" spans="2:4" x14ac:dyDescent="0.25">
      <c r="B189" s="150">
        <v>39717</v>
      </c>
      <c r="C189" s="110">
        <v>165.49322888488987</v>
      </c>
      <c r="D189" s="110">
        <v>83.918345163788629</v>
      </c>
    </row>
    <row r="190" spans="2:4" x14ac:dyDescent="0.25">
      <c r="B190" s="150">
        <v>39720</v>
      </c>
      <c r="C190" s="110">
        <v>162.50653571796209</v>
      </c>
      <c r="D190" s="110">
        <v>84.049686480301233</v>
      </c>
    </row>
    <row r="191" spans="2:4" x14ac:dyDescent="0.25">
      <c r="B191" s="150">
        <v>39721</v>
      </c>
      <c r="C191" s="110">
        <v>159.66237107213698</v>
      </c>
      <c r="D191" s="110">
        <v>84.102223006906272</v>
      </c>
    </row>
    <row r="192" spans="2:4" x14ac:dyDescent="0.25">
      <c r="B192" s="150">
        <v>39722</v>
      </c>
      <c r="C192" s="110">
        <v>162.15635328409172</v>
      </c>
      <c r="D192" s="110">
        <v>84.014662129231212</v>
      </c>
    </row>
    <row r="193" spans="2:4" x14ac:dyDescent="0.25">
      <c r="B193" s="150">
        <v>39723</v>
      </c>
      <c r="C193" s="110">
        <v>158.85844615535535</v>
      </c>
      <c r="D193" s="110">
        <v>84.049686480301233</v>
      </c>
    </row>
    <row r="194" spans="2:4" x14ac:dyDescent="0.25">
      <c r="B194" s="150">
        <v>39724</v>
      </c>
      <c r="C194" s="110">
        <v>158.38335108501298</v>
      </c>
      <c r="D194" s="110">
        <v>84.075954743603759</v>
      </c>
    </row>
    <row r="195" spans="2:4" x14ac:dyDescent="0.25">
      <c r="B195" s="150">
        <v>39727</v>
      </c>
      <c r="C195" s="110">
        <v>148.24514257271755</v>
      </c>
      <c r="D195" s="110">
        <v>84.102223006906272</v>
      </c>
    </row>
    <row r="196" spans="2:4" x14ac:dyDescent="0.25">
      <c r="B196" s="150">
        <v>39728</v>
      </c>
      <c r="C196" s="110">
        <v>142.13776875273163</v>
      </c>
      <c r="D196" s="110">
        <v>84.110979094673795</v>
      </c>
    </row>
    <row r="197" spans="2:4" x14ac:dyDescent="0.25">
      <c r="B197" s="150">
        <v>39730</v>
      </c>
      <c r="C197" s="110">
        <v>131.34830632378706</v>
      </c>
      <c r="D197" s="110">
        <v>83.865808637183591</v>
      </c>
    </row>
    <row r="198" spans="2:4" x14ac:dyDescent="0.25">
      <c r="B198" s="150">
        <v>39731</v>
      </c>
      <c r="C198" s="110">
        <v>117.94475337858772</v>
      </c>
      <c r="D198" s="110">
        <v>83.655662530763422</v>
      </c>
    </row>
    <row r="199" spans="2:4" x14ac:dyDescent="0.25">
      <c r="B199" s="150">
        <v>39734</v>
      </c>
      <c r="C199" s="110">
        <v>136.72969217111489</v>
      </c>
      <c r="D199" s="110">
        <v>83.384223809970692</v>
      </c>
    </row>
    <row r="200" spans="2:4" x14ac:dyDescent="0.25">
      <c r="B200" s="150">
        <v>39735</v>
      </c>
      <c r="C200" s="110">
        <v>147.47271272239681</v>
      </c>
      <c r="D200" s="110">
        <v>83.244126405690579</v>
      </c>
    </row>
    <row r="201" spans="2:4" x14ac:dyDescent="0.25">
      <c r="B201" s="150">
        <v>39736</v>
      </c>
      <c r="C201" s="110">
        <v>135.7095723065932</v>
      </c>
      <c r="D201" s="110">
        <v>83.165321615783014</v>
      </c>
    </row>
    <row r="202" spans="2:4" x14ac:dyDescent="0.25">
      <c r="B202" s="150">
        <v>39737</v>
      </c>
      <c r="C202" s="110">
        <v>139.16762384106295</v>
      </c>
      <c r="D202" s="110">
        <v>83.104029001410467</v>
      </c>
    </row>
    <row r="203" spans="2:4" x14ac:dyDescent="0.25">
      <c r="B203" s="150">
        <v>39738</v>
      </c>
      <c r="C203" s="110">
        <v>135.14746544246896</v>
      </c>
      <c r="D203" s="110">
        <v>83.025224211502888</v>
      </c>
    </row>
    <row r="204" spans="2:4" x14ac:dyDescent="0.25">
      <c r="B204" s="150">
        <v>39741</v>
      </c>
      <c r="C204" s="110">
        <v>137.72845944820551</v>
      </c>
      <c r="D204" s="110">
        <v>82.745029402942677</v>
      </c>
    </row>
    <row r="205" spans="2:4" x14ac:dyDescent="0.25">
      <c r="B205" s="150">
        <v>39742</v>
      </c>
      <c r="C205" s="110">
        <v>136.17666015664892</v>
      </c>
      <c r="D205" s="110">
        <v>82.587419823127533</v>
      </c>
    </row>
    <row r="206" spans="2:4" x14ac:dyDescent="0.25">
      <c r="B206" s="150">
        <v>39743</v>
      </c>
      <c r="C206" s="110">
        <v>128.71126177604384</v>
      </c>
      <c r="D206" s="110">
        <v>82.4122980677774</v>
      </c>
    </row>
    <row r="207" spans="2:4" x14ac:dyDescent="0.25">
      <c r="B207" s="150">
        <v>39744</v>
      </c>
      <c r="C207" s="110">
        <v>126.65447379174128</v>
      </c>
      <c r="D207" s="110">
        <v>82.4122980677774</v>
      </c>
    </row>
    <row r="208" spans="2:4" x14ac:dyDescent="0.25">
      <c r="B208" s="150">
        <v>39745</v>
      </c>
      <c r="C208" s="110">
        <v>117.05755337082473</v>
      </c>
      <c r="D208" s="110">
        <v>81.562957554329202</v>
      </c>
    </row>
    <row r="209" spans="2:4" x14ac:dyDescent="0.25">
      <c r="B209" s="150">
        <v>39748</v>
      </c>
      <c r="C209" s="110">
        <v>111.24110855458783</v>
      </c>
      <c r="D209" s="110">
        <v>81.703054958609329</v>
      </c>
    </row>
    <row r="210" spans="2:4" x14ac:dyDescent="0.25">
      <c r="B210" s="150">
        <v>39749</v>
      </c>
      <c r="C210" s="110">
        <v>114.91321977805455</v>
      </c>
      <c r="D210" s="110">
        <v>80.731129216416036</v>
      </c>
    </row>
    <row r="211" spans="2:4" x14ac:dyDescent="0.25">
      <c r="B211" s="150">
        <v>39750</v>
      </c>
      <c r="C211" s="110">
        <v>115.38991629245432</v>
      </c>
      <c r="D211" s="110">
        <v>80.23203221366812</v>
      </c>
    </row>
    <row r="212" spans="2:4" x14ac:dyDescent="0.25">
      <c r="B212" s="150">
        <v>39751</v>
      </c>
      <c r="C212" s="110">
        <v>116.23814782815552</v>
      </c>
      <c r="D212" s="110">
        <v>79.7154230353852</v>
      </c>
    </row>
    <row r="213" spans="2:4" x14ac:dyDescent="0.25">
      <c r="B213" s="150">
        <v>39752</v>
      </c>
      <c r="C213" s="110">
        <v>117.00363808756116</v>
      </c>
      <c r="D213" s="110">
        <v>80.135715248225537</v>
      </c>
    </row>
    <row r="214" spans="2:4" x14ac:dyDescent="0.25">
      <c r="B214" s="150">
        <v>39755</v>
      </c>
      <c r="C214" s="110">
        <v>119.18854159645042</v>
      </c>
      <c r="D214" s="110">
        <v>79.470252577894996</v>
      </c>
    </row>
    <row r="215" spans="2:4" x14ac:dyDescent="0.25">
      <c r="B215" s="150">
        <v>39756</v>
      </c>
      <c r="C215" s="110">
        <v>128.07869137339694</v>
      </c>
      <c r="D215" s="110">
        <v>79.347667349149901</v>
      </c>
    </row>
    <row r="216" spans="2:4" x14ac:dyDescent="0.25">
      <c r="B216" s="150">
        <v>39757</v>
      </c>
      <c r="C216" s="110">
        <v>123.51831251279563</v>
      </c>
      <c r="D216" s="110">
        <v>79.435228226824961</v>
      </c>
    </row>
    <row r="217" spans="2:4" x14ac:dyDescent="0.25">
      <c r="B217" s="150">
        <v>39758</v>
      </c>
      <c r="C217" s="110">
        <v>117.27588357730792</v>
      </c>
      <c r="D217" s="110">
        <v>79.338911261382378</v>
      </c>
    </row>
    <row r="218" spans="2:4" x14ac:dyDescent="0.25">
      <c r="B218" s="150">
        <v>39759</v>
      </c>
      <c r="C218" s="110">
        <v>116.943850842754</v>
      </c>
      <c r="D218" s="110">
        <v>79.356423436917396</v>
      </c>
    </row>
    <row r="219" spans="2:4" x14ac:dyDescent="0.25">
      <c r="B219" s="150">
        <v>39762</v>
      </c>
      <c r="C219" s="110">
        <v>118.34618202229277</v>
      </c>
      <c r="D219" s="110">
        <v>79.408959963522435</v>
      </c>
    </row>
    <row r="220" spans="2:4" x14ac:dyDescent="0.25">
      <c r="B220" s="150">
        <v>39763</v>
      </c>
      <c r="C220" s="110">
        <v>112.73578967476618</v>
      </c>
      <c r="D220" s="110">
        <v>78.45454639686416</v>
      </c>
    </row>
    <row r="221" spans="2:4" x14ac:dyDescent="0.25">
      <c r="B221" s="150">
        <v>39764</v>
      </c>
      <c r="C221" s="110">
        <v>109.45282935723159</v>
      </c>
      <c r="D221" s="110">
        <v>77.990473745186279</v>
      </c>
    </row>
    <row r="222" spans="2:4" x14ac:dyDescent="0.25">
      <c r="B222" s="150">
        <v>39765</v>
      </c>
      <c r="C222" s="110">
        <v>109.46350565094716</v>
      </c>
      <c r="D222" s="110">
        <v>77.990473745186279</v>
      </c>
    </row>
    <row r="223" spans="2:4" x14ac:dyDescent="0.25">
      <c r="B223" s="150">
        <v>39766</v>
      </c>
      <c r="C223" s="110">
        <v>109.12506714016392</v>
      </c>
      <c r="D223" s="110">
        <v>77.972961569651261</v>
      </c>
    </row>
    <row r="224" spans="2:4" x14ac:dyDescent="0.25">
      <c r="B224" s="150">
        <v>39769</v>
      </c>
      <c r="C224" s="110">
        <v>103.17943916996875</v>
      </c>
      <c r="D224" s="110">
        <v>77.955449394116243</v>
      </c>
    </row>
    <row r="225" spans="2:4" x14ac:dyDescent="0.25">
      <c r="B225" s="150">
        <v>39770</v>
      </c>
      <c r="C225" s="110">
        <v>99.788648285907016</v>
      </c>
      <c r="D225" s="110">
        <v>78.104302886163879</v>
      </c>
    </row>
    <row r="226" spans="2:4" x14ac:dyDescent="0.25">
      <c r="B226" s="150">
        <v>39771</v>
      </c>
      <c r="C226" s="110">
        <v>97.059253797524192</v>
      </c>
      <c r="D226" s="110">
        <v>78.1393272372339</v>
      </c>
    </row>
    <row r="227" spans="2:4" x14ac:dyDescent="0.25">
      <c r="B227" s="150">
        <v>39772</v>
      </c>
      <c r="C227" s="110">
        <v>90.5835478443515</v>
      </c>
      <c r="D227" s="110">
        <v>78.183107676071444</v>
      </c>
    </row>
    <row r="228" spans="2:4" x14ac:dyDescent="0.25">
      <c r="B228" s="150">
        <v>39773</v>
      </c>
      <c r="C228" s="110">
        <v>91.477687443029623</v>
      </c>
      <c r="D228" s="110">
        <v>78.183107676071444</v>
      </c>
    </row>
    <row r="229" spans="2:4" x14ac:dyDescent="0.25">
      <c r="B229" s="150">
        <v>39776</v>
      </c>
      <c r="C229" s="110">
        <v>92.486063384464217</v>
      </c>
      <c r="D229" s="110">
        <v>78.507082923469198</v>
      </c>
    </row>
    <row r="230" spans="2:4" x14ac:dyDescent="0.25">
      <c r="B230" s="150">
        <v>39777</v>
      </c>
      <c r="C230" s="110">
        <v>92.579480954475372</v>
      </c>
      <c r="D230" s="110">
        <v>78.463302484631669</v>
      </c>
    </row>
    <row r="231" spans="2:4" x14ac:dyDescent="0.25">
      <c r="B231" s="150">
        <v>39778</v>
      </c>
      <c r="C231" s="110">
        <v>87.687069359320176</v>
      </c>
      <c r="D231" s="110">
        <v>78.559619450074251</v>
      </c>
    </row>
    <row r="232" spans="2:4" x14ac:dyDescent="0.25">
      <c r="B232" s="150">
        <v>39779</v>
      </c>
      <c r="C232" s="110">
        <v>89.698483095331611</v>
      </c>
      <c r="D232" s="110">
        <v>78.393253782491612</v>
      </c>
    </row>
    <row r="233" spans="2:4" x14ac:dyDescent="0.25">
      <c r="B233" s="150">
        <v>39780</v>
      </c>
      <c r="C233" s="110">
        <v>85.799500630409227</v>
      </c>
      <c r="D233" s="110">
        <v>78.410765958026616</v>
      </c>
    </row>
    <row r="234" spans="2:4" x14ac:dyDescent="0.25">
      <c r="B234" s="150">
        <v>39783</v>
      </c>
      <c r="C234" s="110">
        <v>80.251564601118659</v>
      </c>
      <c r="D234" s="110">
        <v>78.235644202676482</v>
      </c>
    </row>
    <row r="235" spans="2:4" x14ac:dyDescent="0.25">
      <c r="B235" s="150">
        <v>39784</v>
      </c>
      <c r="C235" s="110">
        <v>80.88466881845136</v>
      </c>
      <c r="D235" s="110">
        <v>78.174351588303935</v>
      </c>
    </row>
    <row r="236" spans="2:4" x14ac:dyDescent="0.25">
      <c r="B236" s="150">
        <v>39785</v>
      </c>
      <c r="C236" s="110">
        <v>81.04000889201275</v>
      </c>
      <c r="D236" s="110">
        <v>78.279424641514026</v>
      </c>
    </row>
    <row r="237" spans="2:4" x14ac:dyDescent="0.25">
      <c r="B237" s="150">
        <v>39786</v>
      </c>
      <c r="C237" s="110">
        <v>83.394131656293652</v>
      </c>
      <c r="D237" s="110">
        <v>78.034254184023823</v>
      </c>
    </row>
    <row r="238" spans="2:4" x14ac:dyDescent="0.25">
      <c r="B238" s="150">
        <v>39787</v>
      </c>
      <c r="C238" s="110">
        <v>82.186642837063843</v>
      </c>
      <c r="D238" s="110">
        <v>78.708472942121858</v>
      </c>
    </row>
    <row r="239" spans="2:4" x14ac:dyDescent="0.25">
      <c r="B239" s="150">
        <v>39790</v>
      </c>
      <c r="C239" s="110">
        <v>87.074250100047053</v>
      </c>
      <c r="D239" s="110">
        <v>78.594643801144286</v>
      </c>
    </row>
    <row r="240" spans="2:4" x14ac:dyDescent="0.25">
      <c r="B240" s="150">
        <v>39791</v>
      </c>
      <c r="C240" s="110">
        <v>88.873205591118847</v>
      </c>
      <c r="D240" s="110">
        <v>78.620912064446799</v>
      </c>
    </row>
    <row r="241" spans="2:4" x14ac:dyDescent="0.25">
      <c r="B241" s="150">
        <v>39792</v>
      </c>
      <c r="C241" s="110">
        <v>90.999923299258327</v>
      </c>
      <c r="D241" s="110">
        <v>78.533351186771725</v>
      </c>
    </row>
    <row r="242" spans="2:4" x14ac:dyDescent="0.25">
      <c r="B242" s="150">
        <v>39793</v>
      </c>
      <c r="C242" s="110">
        <v>89.016267926907346</v>
      </c>
      <c r="D242" s="110">
        <v>78.647180327749311</v>
      </c>
    </row>
    <row r="243" spans="2:4" x14ac:dyDescent="0.25">
      <c r="B243" s="150">
        <v>39794</v>
      </c>
      <c r="C243" s="110">
        <v>86.433672477113475</v>
      </c>
      <c r="D243" s="110">
        <v>78.673448591051837</v>
      </c>
    </row>
    <row r="244" spans="2:4" x14ac:dyDescent="0.25">
      <c r="B244" s="150">
        <v>39797</v>
      </c>
      <c r="C244" s="110">
        <v>89.393141095066596</v>
      </c>
      <c r="D244" s="110">
        <v>78.445790309096651</v>
      </c>
    </row>
    <row r="245" spans="2:4" x14ac:dyDescent="0.25">
      <c r="B245" s="150">
        <v>39798</v>
      </c>
      <c r="C245" s="110">
        <v>92.468447499833545</v>
      </c>
      <c r="D245" s="110">
        <v>78.45454639686416</v>
      </c>
    </row>
    <row r="246" spans="2:4" x14ac:dyDescent="0.25">
      <c r="B246" s="150">
        <v>39799</v>
      </c>
      <c r="C246" s="110">
        <v>93.089807794079121</v>
      </c>
      <c r="D246" s="110">
        <v>78.104302886163879</v>
      </c>
    </row>
    <row r="247" spans="2:4" x14ac:dyDescent="0.25">
      <c r="B247" s="150">
        <v>39800</v>
      </c>
      <c r="C247" s="110">
        <v>92.873612846339043</v>
      </c>
      <c r="D247" s="110">
        <v>77.885400691976201</v>
      </c>
    </row>
    <row r="248" spans="2:4" x14ac:dyDescent="0.25">
      <c r="B248" s="150">
        <v>39801</v>
      </c>
      <c r="C248" s="110">
        <v>92.75777505952523</v>
      </c>
      <c r="D248" s="110">
        <v>77.850376340906166</v>
      </c>
    </row>
    <row r="249" spans="2:4" x14ac:dyDescent="0.25">
      <c r="B249" s="150">
        <v>39804</v>
      </c>
      <c r="C249" s="110">
        <v>93.964196249383463</v>
      </c>
      <c r="D249" s="110">
        <v>77.972961569651261</v>
      </c>
    </row>
    <row r="250" spans="2:4" x14ac:dyDescent="0.25">
      <c r="B250" s="150">
        <v>39805</v>
      </c>
      <c r="C250" s="110">
        <v>93.777894924046947</v>
      </c>
      <c r="D250" s="110">
        <v>79.391447787987417</v>
      </c>
    </row>
    <row r="251" spans="2:4" x14ac:dyDescent="0.25">
      <c r="B251" s="150">
        <v>39806</v>
      </c>
      <c r="C251" s="110">
        <v>93.875049196858527</v>
      </c>
      <c r="D251" s="110">
        <v>79.260106471474813</v>
      </c>
    </row>
    <row r="252" spans="2:4" x14ac:dyDescent="0.25">
      <c r="B252" s="150">
        <v>39811</v>
      </c>
      <c r="C252" s="110">
        <v>93.530204909845949</v>
      </c>
      <c r="D252" s="110">
        <v>78.813545995331964</v>
      </c>
    </row>
    <row r="253" spans="2:4" x14ac:dyDescent="0.25">
      <c r="B253" s="150">
        <v>39812</v>
      </c>
      <c r="C253" s="110">
        <v>91.581247492070545</v>
      </c>
      <c r="D253" s="110">
        <v>78.822302083099459</v>
      </c>
    </row>
    <row r="254" spans="2:4" x14ac:dyDescent="0.25">
      <c r="B254" s="150">
        <v>39813</v>
      </c>
      <c r="C254" s="110">
        <v>91.936234258112904</v>
      </c>
      <c r="D254" s="110">
        <v>79.347667349149901</v>
      </c>
    </row>
    <row r="255" spans="2:4" x14ac:dyDescent="0.25">
      <c r="B255" s="150">
        <v>39818</v>
      </c>
      <c r="C255" s="110">
        <v>94.602104798888149</v>
      </c>
      <c r="D255" s="110">
        <v>78.174351588303935</v>
      </c>
    </row>
    <row r="256" spans="2:4" x14ac:dyDescent="0.25">
      <c r="B256" s="150">
        <v>39820</v>
      </c>
      <c r="C256" s="110">
        <v>94.986985187334071</v>
      </c>
      <c r="D256" s="110">
        <v>77.946693306348749</v>
      </c>
    </row>
    <row r="257" spans="2:4" x14ac:dyDescent="0.25">
      <c r="B257" s="150">
        <v>39821</v>
      </c>
      <c r="C257" s="110">
        <v>94.670966893353508</v>
      </c>
      <c r="D257" s="110">
        <v>78.200619851606461</v>
      </c>
    </row>
    <row r="258" spans="2:4" x14ac:dyDescent="0.25">
      <c r="B258" s="150">
        <v>39822</v>
      </c>
      <c r="C258" s="110">
        <v>97.756949591836019</v>
      </c>
      <c r="D258" s="110">
        <v>78.183107676071444</v>
      </c>
    </row>
    <row r="259" spans="2:4" x14ac:dyDescent="0.25">
      <c r="B259" s="150">
        <v>39825</v>
      </c>
      <c r="C259" s="110">
        <v>99.919966698608391</v>
      </c>
      <c r="D259" s="110">
        <v>78.165595500536426</v>
      </c>
    </row>
    <row r="260" spans="2:4" x14ac:dyDescent="0.25">
      <c r="B260" s="150">
        <v>39826</v>
      </c>
      <c r="C260" s="110">
        <v>97.510327207006597</v>
      </c>
      <c r="D260" s="110">
        <v>78.09554679839637</v>
      </c>
    </row>
    <row r="261" spans="2:4" x14ac:dyDescent="0.25">
      <c r="B261" s="150">
        <v>39827</v>
      </c>
      <c r="C261" s="110">
        <v>93.08660490596445</v>
      </c>
      <c r="D261" s="110">
        <v>78.043010271791331</v>
      </c>
    </row>
    <row r="262" spans="2:4" x14ac:dyDescent="0.25">
      <c r="B262" s="150">
        <v>39828</v>
      </c>
      <c r="C262" s="110">
        <v>94.076831148082604</v>
      </c>
      <c r="D262" s="110">
        <v>78.244400290443991</v>
      </c>
    </row>
    <row r="263" spans="2:4" x14ac:dyDescent="0.25">
      <c r="B263" s="150">
        <v>39829</v>
      </c>
      <c r="C263" s="110">
        <v>95.591263411634742</v>
      </c>
      <c r="D263" s="110">
        <v>78.279424641514026</v>
      </c>
    </row>
    <row r="264" spans="2:4" x14ac:dyDescent="0.25">
      <c r="B264" s="150">
        <v>39832</v>
      </c>
      <c r="C264" s="110">
        <v>94.859403477433133</v>
      </c>
      <c r="D264" s="110">
        <v>78.226888114908974</v>
      </c>
    </row>
    <row r="265" spans="2:4" x14ac:dyDescent="0.25">
      <c r="B265" s="150">
        <v>39833</v>
      </c>
      <c r="C265" s="110">
        <v>93.992488427729697</v>
      </c>
      <c r="D265" s="110">
        <v>77.946693306348749</v>
      </c>
    </row>
    <row r="266" spans="2:4" x14ac:dyDescent="0.25">
      <c r="B266" s="150">
        <v>39834</v>
      </c>
      <c r="C266" s="110">
        <v>95.444998187731585</v>
      </c>
      <c r="D266" s="110">
        <v>77.911668955278728</v>
      </c>
    </row>
    <row r="267" spans="2:4" x14ac:dyDescent="0.25">
      <c r="B267" s="150">
        <v>39835</v>
      </c>
      <c r="C267" s="110">
        <v>94.107792399857743</v>
      </c>
      <c r="D267" s="110">
        <v>77.692766761091036</v>
      </c>
    </row>
    <row r="268" spans="2:4" x14ac:dyDescent="0.25">
      <c r="B268" s="150">
        <v>39836</v>
      </c>
      <c r="C268" s="110">
        <v>93.254756531984512</v>
      </c>
      <c r="D268" s="110">
        <v>77.73654719992858</v>
      </c>
    </row>
    <row r="269" spans="2:4" x14ac:dyDescent="0.25">
      <c r="B269" s="150">
        <v>39839</v>
      </c>
      <c r="C269" s="110">
        <v>93.161872776659152</v>
      </c>
      <c r="D269" s="110">
        <v>77.596449795648454</v>
      </c>
    </row>
    <row r="270" spans="2:4" x14ac:dyDescent="0.25">
      <c r="B270" s="150">
        <v>39840</v>
      </c>
      <c r="C270" s="110">
        <v>91.447260005940265</v>
      </c>
      <c r="D270" s="110">
        <v>77.648986322253506</v>
      </c>
    </row>
    <row r="271" spans="2:4" x14ac:dyDescent="0.25">
      <c r="B271" s="150">
        <v>39841</v>
      </c>
      <c r="C271" s="110">
        <v>91.741925712489717</v>
      </c>
      <c r="D271" s="110">
        <v>77.605205883415962</v>
      </c>
    </row>
    <row r="272" spans="2:4" x14ac:dyDescent="0.25">
      <c r="B272" s="150">
        <v>39842</v>
      </c>
      <c r="C272" s="110">
        <v>90.717001515795999</v>
      </c>
      <c r="D272" s="110">
        <v>77.456352391368341</v>
      </c>
    </row>
    <row r="273" spans="2:4" x14ac:dyDescent="0.25">
      <c r="B273" s="150">
        <v>39843</v>
      </c>
      <c r="C273" s="110">
        <v>89.775352410083627</v>
      </c>
      <c r="D273" s="110">
        <v>77.745303287696089</v>
      </c>
    </row>
    <row r="274" spans="2:4" x14ac:dyDescent="0.25">
      <c r="B274" s="150">
        <v>39846</v>
      </c>
      <c r="C274" s="110">
        <v>86.230289081832055</v>
      </c>
      <c r="D274" s="110">
        <v>77.745303287696089</v>
      </c>
    </row>
    <row r="275" spans="2:4" x14ac:dyDescent="0.25">
      <c r="B275" s="150">
        <v>39847</v>
      </c>
      <c r="C275" s="110">
        <v>86.530292935239288</v>
      </c>
      <c r="D275" s="110">
        <v>77.622718058950994</v>
      </c>
    </row>
    <row r="276" spans="2:4" x14ac:dyDescent="0.25">
      <c r="B276" s="150">
        <v>39848</v>
      </c>
      <c r="C276" s="110">
        <v>88.449356730611129</v>
      </c>
      <c r="D276" s="110">
        <v>77.719035024393563</v>
      </c>
    </row>
    <row r="277" spans="2:4" x14ac:dyDescent="0.25">
      <c r="B277" s="150">
        <v>39849</v>
      </c>
      <c r="C277" s="110">
        <v>88.878009923290847</v>
      </c>
      <c r="D277" s="110">
        <v>77.640230234485998</v>
      </c>
    </row>
    <row r="278" spans="2:4" x14ac:dyDescent="0.25">
      <c r="B278" s="150">
        <v>39850</v>
      </c>
      <c r="C278" s="110">
        <v>90.319309574891406</v>
      </c>
      <c r="D278" s="110">
        <v>77.946693306348749</v>
      </c>
    </row>
    <row r="279" spans="2:4" x14ac:dyDescent="0.25">
      <c r="B279" s="150">
        <v>39853</v>
      </c>
      <c r="C279" s="110">
        <v>90.199735085277126</v>
      </c>
      <c r="D279" s="110">
        <v>77.876644604208693</v>
      </c>
    </row>
    <row r="280" spans="2:4" x14ac:dyDescent="0.25">
      <c r="B280" s="150">
        <v>39854</v>
      </c>
      <c r="C280" s="110">
        <v>89.336022923688347</v>
      </c>
      <c r="D280" s="110">
        <v>77.850376340906166</v>
      </c>
    </row>
    <row r="281" spans="2:4" x14ac:dyDescent="0.25">
      <c r="B281" s="150">
        <v>39855</v>
      </c>
      <c r="C281" s="110">
        <v>88.62391413286052</v>
      </c>
      <c r="D281" s="110">
        <v>77.745303287696089</v>
      </c>
    </row>
    <row r="282" spans="2:4" x14ac:dyDescent="0.25">
      <c r="B282" s="150">
        <v>39856</v>
      </c>
      <c r="C282" s="110">
        <v>83.637551153008388</v>
      </c>
      <c r="D282" s="110">
        <v>77.815351989836145</v>
      </c>
    </row>
    <row r="283" spans="2:4" x14ac:dyDescent="0.25">
      <c r="B283" s="150">
        <v>39857</v>
      </c>
      <c r="C283" s="110">
        <v>85.485617595171774</v>
      </c>
      <c r="D283" s="110">
        <v>77.78032763876611</v>
      </c>
    </row>
    <row r="284" spans="2:4" x14ac:dyDescent="0.25">
      <c r="B284" s="150">
        <v>39860</v>
      </c>
      <c r="C284" s="110">
        <v>83.227047659645123</v>
      </c>
      <c r="D284" s="110">
        <v>77.535157181275906</v>
      </c>
    </row>
    <row r="285" spans="2:4" x14ac:dyDescent="0.25">
      <c r="B285" s="150">
        <v>39861</v>
      </c>
      <c r="C285" s="110">
        <v>79.238918142197832</v>
      </c>
      <c r="D285" s="110">
        <v>77.543913269043415</v>
      </c>
    </row>
    <row r="286" spans="2:4" x14ac:dyDescent="0.25">
      <c r="B286" s="150">
        <v>39862</v>
      </c>
      <c r="C286" s="110">
        <v>80.67968397911261</v>
      </c>
      <c r="D286" s="110">
        <v>77.430084128065829</v>
      </c>
    </row>
    <row r="287" spans="2:4" x14ac:dyDescent="0.25">
      <c r="B287" s="150">
        <v>39863</v>
      </c>
      <c r="C287" s="110">
        <v>80.933245954857142</v>
      </c>
      <c r="D287" s="110">
        <v>77.491376742438376</v>
      </c>
    </row>
    <row r="288" spans="2:4" x14ac:dyDescent="0.25">
      <c r="B288" s="150">
        <v>39864</v>
      </c>
      <c r="C288" s="110">
        <v>78.211858686760991</v>
      </c>
      <c r="D288" s="110">
        <v>77.42132804029832</v>
      </c>
    </row>
    <row r="289" spans="2:4" x14ac:dyDescent="0.25">
      <c r="B289" s="150">
        <v>39867</v>
      </c>
      <c r="C289" s="110">
        <v>77.800821378711944</v>
      </c>
      <c r="D289" s="110">
        <v>77.395059776995794</v>
      </c>
    </row>
    <row r="290" spans="2:4" x14ac:dyDescent="0.25">
      <c r="B290" s="150">
        <v>39868</v>
      </c>
      <c r="C290" s="110">
        <v>74.865908236304605</v>
      </c>
      <c r="D290" s="110">
        <v>77.237450197180664</v>
      </c>
    </row>
    <row r="291" spans="2:4" x14ac:dyDescent="0.25">
      <c r="B291" s="150">
        <v>39869</v>
      </c>
      <c r="C291" s="110">
        <v>74.998828093063324</v>
      </c>
      <c r="D291" s="110">
        <v>77.325011074855738</v>
      </c>
    </row>
    <row r="292" spans="2:4" x14ac:dyDescent="0.25">
      <c r="B292" s="150">
        <v>39870</v>
      </c>
      <c r="C292" s="110">
        <v>75.226766963890526</v>
      </c>
      <c r="D292" s="110">
        <v>77.403815864763303</v>
      </c>
    </row>
    <row r="293" spans="2:4" x14ac:dyDescent="0.25">
      <c r="B293" s="150">
        <v>39871</v>
      </c>
      <c r="C293" s="110">
        <v>73.864471885785107</v>
      </c>
      <c r="D293" s="110">
        <v>77.298742811553211</v>
      </c>
    </row>
    <row r="294" spans="2:4" x14ac:dyDescent="0.25">
      <c r="B294" s="150">
        <v>39874</v>
      </c>
      <c r="C294" s="110">
        <v>71.107319033741831</v>
      </c>
      <c r="D294" s="110">
        <v>78.034254184023823</v>
      </c>
    </row>
    <row r="295" spans="2:4" x14ac:dyDescent="0.25">
      <c r="B295" s="150">
        <v>39875</v>
      </c>
      <c r="C295" s="110">
        <v>68.781488447807178</v>
      </c>
      <c r="D295" s="110">
        <v>78.043010271791331</v>
      </c>
    </row>
    <row r="296" spans="2:4" x14ac:dyDescent="0.25">
      <c r="B296" s="150">
        <v>39876</v>
      </c>
      <c r="C296" s="110">
        <v>69.870470406794254</v>
      </c>
      <c r="D296" s="110">
        <v>78.078034622861352</v>
      </c>
    </row>
    <row r="297" spans="2:4" x14ac:dyDescent="0.25">
      <c r="B297" s="150">
        <v>39877</v>
      </c>
      <c r="C297" s="110">
        <v>68.940565224169006</v>
      </c>
      <c r="D297" s="110">
        <v>78.804789907564441</v>
      </c>
    </row>
    <row r="298" spans="2:4" x14ac:dyDescent="0.25">
      <c r="B298" s="150">
        <v>39878</v>
      </c>
      <c r="C298" s="110">
        <v>68.512445846175069</v>
      </c>
      <c r="D298" s="110">
        <v>78.52459509900423</v>
      </c>
    </row>
    <row r="299" spans="2:4" x14ac:dyDescent="0.25">
      <c r="B299" s="150">
        <v>39881</v>
      </c>
      <c r="C299" s="110">
        <v>67.398374596956415</v>
      </c>
      <c r="D299" s="110">
        <v>78.1393272372339</v>
      </c>
    </row>
    <row r="300" spans="2:4" x14ac:dyDescent="0.25">
      <c r="B300" s="150">
        <v>39882</v>
      </c>
      <c r="C300" s="110">
        <v>70.138445379054801</v>
      </c>
      <c r="D300" s="110">
        <v>77.097352792900551</v>
      </c>
    </row>
    <row r="301" spans="2:4" x14ac:dyDescent="0.25">
      <c r="B301" s="150">
        <v>39883</v>
      </c>
      <c r="C301" s="110">
        <v>70.592187861966082</v>
      </c>
      <c r="D301" s="110">
        <v>76.134183138474768</v>
      </c>
    </row>
    <row r="302" spans="2:4" x14ac:dyDescent="0.25">
      <c r="B302" s="150">
        <v>39884</v>
      </c>
      <c r="C302" s="110">
        <v>69.680966193343068</v>
      </c>
      <c r="D302" s="110">
        <v>75.932793119822094</v>
      </c>
    </row>
    <row r="303" spans="2:4" x14ac:dyDescent="0.25">
      <c r="B303" s="150">
        <v>39885</v>
      </c>
      <c r="C303" s="110">
        <v>70.728310606839472</v>
      </c>
      <c r="D303" s="110">
        <v>76.423134034802501</v>
      </c>
    </row>
    <row r="304" spans="2:4" x14ac:dyDescent="0.25">
      <c r="B304" s="150">
        <v>39888</v>
      </c>
      <c r="C304" s="110">
        <v>71.045930344877377</v>
      </c>
      <c r="D304" s="110">
        <v>77.841620253138672</v>
      </c>
    </row>
    <row r="305" spans="2:4" x14ac:dyDescent="0.25">
      <c r="B305" s="150">
        <v>39889</v>
      </c>
      <c r="C305" s="110">
        <v>70.222254284721942</v>
      </c>
      <c r="D305" s="110">
        <v>77.622718058950994</v>
      </c>
    </row>
    <row r="306" spans="2:4" x14ac:dyDescent="0.25">
      <c r="B306" s="150">
        <v>39890</v>
      </c>
      <c r="C306" s="110">
        <v>70.805713736277269</v>
      </c>
      <c r="D306" s="110">
        <v>76.484426649175035</v>
      </c>
    </row>
    <row r="307" spans="2:4" x14ac:dyDescent="0.25">
      <c r="B307" s="150">
        <v>39891</v>
      </c>
      <c r="C307" s="110">
        <v>72.989549615794985</v>
      </c>
      <c r="D307" s="110">
        <v>76.580743614617617</v>
      </c>
    </row>
    <row r="308" spans="2:4" x14ac:dyDescent="0.25">
      <c r="B308" s="150">
        <v>39892</v>
      </c>
      <c r="C308" s="110">
        <v>73.45503602179339</v>
      </c>
      <c r="D308" s="110">
        <v>76.204231840614824</v>
      </c>
    </row>
    <row r="309" spans="2:4" x14ac:dyDescent="0.25">
      <c r="B309" s="150">
        <v>39895</v>
      </c>
      <c r="C309" s="110">
        <v>75.845991999392965</v>
      </c>
      <c r="D309" s="110">
        <v>76.414377947034978</v>
      </c>
    </row>
    <row r="310" spans="2:4" x14ac:dyDescent="0.25">
      <c r="B310" s="150">
        <v>39896</v>
      </c>
      <c r="C310" s="110">
        <v>75.473389348719948</v>
      </c>
      <c r="D310" s="110">
        <v>76.501938824710066</v>
      </c>
    </row>
    <row r="311" spans="2:4" x14ac:dyDescent="0.25">
      <c r="B311" s="150">
        <v>39897</v>
      </c>
      <c r="C311" s="110">
        <v>76.883193933859602</v>
      </c>
      <c r="D311" s="110">
        <v>76.939743213085421</v>
      </c>
    </row>
    <row r="312" spans="2:4" x14ac:dyDescent="0.25">
      <c r="B312" s="150">
        <v>39898</v>
      </c>
      <c r="C312" s="110">
        <v>77.706336179329256</v>
      </c>
      <c r="D312" s="110">
        <v>76.27428054275488</v>
      </c>
    </row>
    <row r="313" spans="2:4" x14ac:dyDescent="0.25">
      <c r="B313" s="150">
        <v>39899</v>
      </c>
      <c r="C313" s="110">
        <v>77.326793937741101</v>
      </c>
      <c r="D313" s="110">
        <v>75.705134837866908</v>
      </c>
    </row>
    <row r="314" spans="2:4" x14ac:dyDescent="0.25">
      <c r="B314" s="150">
        <v>39902</v>
      </c>
      <c r="C314" s="110">
        <v>74.483696921287574</v>
      </c>
      <c r="D314" s="110">
        <v>74.899574763256254</v>
      </c>
    </row>
    <row r="315" spans="2:4" x14ac:dyDescent="0.25">
      <c r="B315" s="150">
        <v>39903</v>
      </c>
      <c r="C315" s="110">
        <v>77.473592976330039</v>
      </c>
      <c r="D315" s="110">
        <v>75.91528094428709</v>
      </c>
    </row>
    <row r="316" spans="2:4" x14ac:dyDescent="0.25">
      <c r="B316" s="150">
        <v>39904</v>
      </c>
      <c r="C316" s="110">
        <v>77.507757116219835</v>
      </c>
      <c r="D316" s="110">
        <v>75.740159188936943</v>
      </c>
    </row>
    <row r="317" spans="2:4" x14ac:dyDescent="0.25">
      <c r="B317" s="150">
        <v>39905</v>
      </c>
      <c r="C317" s="110">
        <v>81.901585794858406</v>
      </c>
      <c r="D317" s="110">
        <v>75.249818273956535</v>
      </c>
    </row>
    <row r="318" spans="2:4" x14ac:dyDescent="0.25">
      <c r="B318" s="150">
        <v>39906</v>
      </c>
      <c r="C318" s="110">
        <v>81.873293616512171</v>
      </c>
      <c r="D318" s="110">
        <v>75.319866976096591</v>
      </c>
    </row>
    <row r="319" spans="2:4" x14ac:dyDescent="0.25">
      <c r="B319" s="150">
        <v>39909</v>
      </c>
      <c r="C319" s="110">
        <v>81.585033686192048</v>
      </c>
      <c r="D319" s="110">
        <v>74.81201388558118</v>
      </c>
    </row>
    <row r="320" spans="2:4" x14ac:dyDescent="0.25">
      <c r="B320" s="150">
        <v>39910</v>
      </c>
      <c r="C320" s="110">
        <v>80.968477724118486</v>
      </c>
      <c r="D320" s="110">
        <v>74.882062587721236</v>
      </c>
    </row>
    <row r="321" spans="2:4" x14ac:dyDescent="0.25">
      <c r="B321" s="150">
        <v>39911</v>
      </c>
      <c r="C321" s="110">
        <v>80.738403594548174</v>
      </c>
      <c r="D321" s="110">
        <v>74.960867377628801</v>
      </c>
    </row>
    <row r="322" spans="2:4" x14ac:dyDescent="0.25">
      <c r="B322" s="150">
        <v>39912</v>
      </c>
      <c r="C322" s="110">
        <v>82.864587488001888</v>
      </c>
      <c r="D322" s="110">
        <v>75.01340390423384</v>
      </c>
    </row>
    <row r="323" spans="2:4" x14ac:dyDescent="0.25">
      <c r="B323" s="150">
        <v>39917</v>
      </c>
      <c r="C323" s="110">
        <v>83.792357411884026</v>
      </c>
      <c r="D323" s="110">
        <v>75.100964781908914</v>
      </c>
    </row>
    <row r="324" spans="2:4" x14ac:dyDescent="0.25">
      <c r="B324" s="150">
        <v>39918</v>
      </c>
      <c r="C324" s="110">
        <v>83.512638516536356</v>
      </c>
      <c r="D324" s="110">
        <v>75.188525659583988</v>
      </c>
    </row>
    <row r="325" spans="2:4" x14ac:dyDescent="0.25">
      <c r="B325" s="150">
        <v>39919</v>
      </c>
      <c r="C325" s="110">
        <v>85.26835501806012</v>
      </c>
      <c r="D325" s="110">
        <v>75.241062186189041</v>
      </c>
    </row>
    <row r="326" spans="2:4" x14ac:dyDescent="0.25">
      <c r="B326" s="150">
        <v>39920</v>
      </c>
      <c r="C326" s="110">
        <v>84.805003870804853</v>
      </c>
      <c r="D326" s="110">
        <v>75.328623063864114</v>
      </c>
    </row>
    <row r="327" spans="2:4" x14ac:dyDescent="0.25">
      <c r="B327" s="150">
        <v>39923</v>
      </c>
      <c r="C327" s="110">
        <v>81.87703031931261</v>
      </c>
      <c r="D327" s="110">
        <v>75.311110888329097</v>
      </c>
    </row>
    <row r="328" spans="2:4" x14ac:dyDescent="0.25">
      <c r="B328" s="150">
        <v>39924</v>
      </c>
      <c r="C328" s="110">
        <v>81.346418521649298</v>
      </c>
      <c r="D328" s="110">
        <v>75.28484262502657</v>
      </c>
    </row>
    <row r="329" spans="2:4" x14ac:dyDescent="0.25">
      <c r="B329" s="150">
        <v>39925</v>
      </c>
      <c r="C329" s="110">
        <v>81.392860399311985</v>
      </c>
      <c r="D329" s="110">
        <v>75.249818273956535</v>
      </c>
    </row>
    <row r="330" spans="2:4" x14ac:dyDescent="0.25">
      <c r="B330" s="150">
        <v>39926</v>
      </c>
      <c r="C330" s="110">
        <v>81.885037539599296</v>
      </c>
      <c r="D330" s="110">
        <v>75.092208694141419</v>
      </c>
    </row>
    <row r="331" spans="2:4" x14ac:dyDescent="0.25">
      <c r="B331" s="150">
        <v>39927</v>
      </c>
      <c r="C331" s="110">
        <v>82.23041564129764</v>
      </c>
      <c r="D331" s="110">
        <v>75.381159590469153</v>
      </c>
    </row>
    <row r="332" spans="2:4" x14ac:dyDescent="0.25">
      <c r="B332" s="150">
        <v>39930</v>
      </c>
      <c r="C332" s="110">
        <v>81.342681818848845</v>
      </c>
      <c r="D332" s="110">
        <v>75.328623063864114</v>
      </c>
    </row>
    <row r="333" spans="2:4" x14ac:dyDescent="0.25">
      <c r="B333" s="150">
        <v>39931</v>
      </c>
      <c r="C333" s="110">
        <v>80.329501545242238</v>
      </c>
      <c r="D333" s="110">
        <v>75.37240350270163</v>
      </c>
    </row>
    <row r="334" spans="2:4" x14ac:dyDescent="0.25">
      <c r="B334" s="150">
        <v>39932</v>
      </c>
      <c r="C334" s="110">
        <v>82.169560767118938</v>
      </c>
      <c r="D334" s="110">
        <v>74.566843428090976</v>
      </c>
    </row>
    <row r="335" spans="2:4" x14ac:dyDescent="0.25">
      <c r="B335" s="150">
        <v>39933</v>
      </c>
      <c r="C335" s="110">
        <v>85.067106881521838</v>
      </c>
      <c r="D335" s="110">
        <v>74.566843428090976</v>
      </c>
    </row>
    <row r="336" spans="2:4" x14ac:dyDescent="0.25">
      <c r="B336" s="150">
        <v>39937</v>
      </c>
      <c r="C336" s="110">
        <v>87.251476575725334</v>
      </c>
      <c r="D336" s="110">
        <v>74.575599515858499</v>
      </c>
    </row>
    <row r="337" spans="2:4" x14ac:dyDescent="0.25">
      <c r="B337" s="150">
        <v>39938</v>
      </c>
      <c r="C337" s="110">
        <v>88.035116534447425</v>
      </c>
      <c r="D337" s="110">
        <v>74.636892130231033</v>
      </c>
    </row>
    <row r="338" spans="2:4" x14ac:dyDescent="0.25">
      <c r="B338" s="150">
        <v>39939</v>
      </c>
      <c r="C338" s="110">
        <v>91.671995988652796</v>
      </c>
      <c r="D338" s="110">
        <v>75.048428255303861</v>
      </c>
    </row>
    <row r="339" spans="2:4" x14ac:dyDescent="0.25">
      <c r="B339" s="150">
        <v>39940</v>
      </c>
      <c r="C339" s="110">
        <v>97.607481479818176</v>
      </c>
      <c r="D339" s="110">
        <v>75.065940430838893</v>
      </c>
    </row>
    <row r="340" spans="2:4" x14ac:dyDescent="0.25">
      <c r="B340" s="150">
        <v>39941</v>
      </c>
      <c r="C340" s="110">
        <v>98.037736116555223</v>
      </c>
      <c r="D340" s="110">
        <v>75.197281747351497</v>
      </c>
    </row>
    <row r="341" spans="2:4" x14ac:dyDescent="0.25">
      <c r="B341" s="150">
        <v>39944</v>
      </c>
      <c r="C341" s="110">
        <v>97.116905783588209</v>
      </c>
      <c r="D341" s="110">
        <v>75.249818273956535</v>
      </c>
    </row>
    <row r="342" spans="2:4" x14ac:dyDescent="0.25">
      <c r="B342" s="150">
        <v>39945</v>
      </c>
      <c r="C342" s="110">
        <v>99.617827586458063</v>
      </c>
      <c r="D342" s="110">
        <v>75.748915276704452</v>
      </c>
    </row>
    <row r="343" spans="2:4" x14ac:dyDescent="0.25">
      <c r="B343" s="150">
        <v>39946</v>
      </c>
      <c r="C343" s="110">
        <v>96.178993380676303</v>
      </c>
      <c r="D343" s="110">
        <v>75.424940029306683</v>
      </c>
    </row>
    <row r="344" spans="2:4" x14ac:dyDescent="0.25">
      <c r="B344" s="150">
        <v>39947</v>
      </c>
      <c r="C344" s="110">
        <v>94.593563763915697</v>
      </c>
      <c r="D344" s="110">
        <v>75.468720468144213</v>
      </c>
    </row>
    <row r="345" spans="2:4" x14ac:dyDescent="0.25">
      <c r="B345" s="150">
        <v>39948</v>
      </c>
      <c r="C345" s="110">
        <v>96.093049216266053</v>
      </c>
      <c r="D345" s="110">
        <v>75.521256994749265</v>
      </c>
    </row>
    <row r="346" spans="2:4" x14ac:dyDescent="0.25">
      <c r="B346" s="150">
        <v>39951</v>
      </c>
      <c r="C346" s="110">
        <v>96.928469199508598</v>
      </c>
      <c r="D346" s="110">
        <v>75.801451803309476</v>
      </c>
    </row>
    <row r="347" spans="2:4" x14ac:dyDescent="0.25">
      <c r="B347" s="150">
        <v>39952</v>
      </c>
      <c r="C347" s="110">
        <v>99.392023974373984</v>
      </c>
      <c r="D347" s="110">
        <v>75.994085734194655</v>
      </c>
    </row>
    <row r="348" spans="2:4" x14ac:dyDescent="0.25">
      <c r="B348" s="150">
        <v>39953</v>
      </c>
      <c r="C348" s="110">
        <v>103.18904783431276</v>
      </c>
      <c r="D348" s="110">
        <v>75.950305295357111</v>
      </c>
    </row>
    <row r="349" spans="2:4" x14ac:dyDescent="0.25">
      <c r="B349" s="150">
        <v>39954</v>
      </c>
      <c r="C349" s="110">
        <v>100.98279173799236</v>
      </c>
      <c r="D349" s="110">
        <v>75.976573558659638</v>
      </c>
    </row>
    <row r="350" spans="2:4" x14ac:dyDescent="0.25">
      <c r="B350" s="150">
        <v>39955</v>
      </c>
      <c r="C350" s="110">
        <v>103.88941270205348</v>
      </c>
      <c r="D350" s="110">
        <v>75.678866574564395</v>
      </c>
    </row>
    <row r="351" spans="2:4" x14ac:dyDescent="0.25">
      <c r="B351" s="150">
        <v>39958</v>
      </c>
      <c r="C351" s="110">
        <v>105.67021849380882</v>
      </c>
      <c r="D351" s="110">
        <v>75.748915276704452</v>
      </c>
    </row>
    <row r="352" spans="2:4" x14ac:dyDescent="0.25">
      <c r="B352" s="150">
        <v>39959</v>
      </c>
      <c r="C352" s="110">
        <v>106.16186181941035</v>
      </c>
      <c r="D352" s="110">
        <v>75.967817470892129</v>
      </c>
    </row>
    <row r="353" spans="2:4" x14ac:dyDescent="0.25">
      <c r="B353" s="150">
        <v>39960</v>
      </c>
      <c r="C353" s="110">
        <v>111.14555572583357</v>
      </c>
      <c r="D353" s="110">
        <v>76.142939226242262</v>
      </c>
    </row>
    <row r="354" spans="2:4" x14ac:dyDescent="0.25">
      <c r="B354" s="150">
        <v>39961</v>
      </c>
      <c r="C354" s="110">
        <v>113.01017042325607</v>
      </c>
      <c r="D354" s="110">
        <v>76.204231840614824</v>
      </c>
    </row>
    <row r="355" spans="2:4" x14ac:dyDescent="0.25">
      <c r="B355" s="150">
        <v>39962</v>
      </c>
      <c r="C355" s="110">
        <v>114.45734203640016</v>
      </c>
      <c r="D355" s="110">
        <v>76.099158787404733</v>
      </c>
    </row>
    <row r="356" spans="2:4" x14ac:dyDescent="0.25">
      <c r="B356" s="150">
        <v>39965</v>
      </c>
      <c r="C356" s="110">
        <v>121.33287518922057</v>
      </c>
      <c r="D356" s="110">
        <v>76.00284182196215</v>
      </c>
    </row>
    <row r="357" spans="2:4" x14ac:dyDescent="0.25">
      <c r="B357" s="150">
        <v>39966</v>
      </c>
      <c r="C357" s="110">
        <v>119.95830237334229</v>
      </c>
      <c r="D357" s="110">
        <v>75.363647414934135</v>
      </c>
    </row>
    <row r="358" spans="2:4" x14ac:dyDescent="0.25">
      <c r="B358" s="150">
        <v>39967</v>
      </c>
      <c r="C358" s="110">
        <v>111.82563563551473</v>
      </c>
      <c r="D358" s="110">
        <v>75.258574361724044</v>
      </c>
    </row>
    <row r="359" spans="2:4" x14ac:dyDescent="0.25">
      <c r="B359" s="150">
        <v>39968</v>
      </c>
      <c r="C359" s="110">
        <v>107.12699877129693</v>
      </c>
      <c r="D359" s="110">
        <v>75.468720468144213</v>
      </c>
    </row>
    <row r="360" spans="2:4" x14ac:dyDescent="0.25">
      <c r="B360" s="150">
        <v>39969</v>
      </c>
      <c r="C360" s="110">
        <v>108.773817076922</v>
      </c>
      <c r="D360" s="110">
        <v>75.494988731446739</v>
      </c>
    </row>
    <row r="361" spans="2:4" x14ac:dyDescent="0.25">
      <c r="B361" s="150">
        <v>39972</v>
      </c>
      <c r="C361" s="110">
        <v>106.0225361864223</v>
      </c>
      <c r="D361" s="110">
        <v>75.48623264367923</v>
      </c>
    </row>
    <row r="362" spans="2:4" x14ac:dyDescent="0.25">
      <c r="B362" s="150">
        <v>39973</v>
      </c>
      <c r="C362" s="110">
        <v>103.73033592569163</v>
      </c>
      <c r="D362" s="110">
        <v>75.766427452239455</v>
      </c>
    </row>
    <row r="363" spans="2:4" x14ac:dyDescent="0.25">
      <c r="B363" s="150">
        <v>39974</v>
      </c>
      <c r="C363" s="110">
        <v>107.57380166329311</v>
      </c>
      <c r="D363" s="110">
        <v>75.836476154379511</v>
      </c>
    </row>
    <row r="364" spans="2:4" x14ac:dyDescent="0.25">
      <c r="B364" s="150">
        <v>39976</v>
      </c>
      <c r="C364" s="110">
        <v>108.7012182796562</v>
      </c>
      <c r="D364" s="110">
        <v>75.950305295357111</v>
      </c>
    </row>
    <row r="365" spans="2:4" x14ac:dyDescent="0.25">
      <c r="B365" s="150">
        <v>39979</v>
      </c>
      <c r="C365" s="110">
        <v>104.46006060115012</v>
      </c>
      <c r="D365" s="110">
        <v>76.020353997497168</v>
      </c>
    </row>
    <row r="366" spans="2:4" x14ac:dyDescent="0.25">
      <c r="B366" s="150">
        <v>39980</v>
      </c>
      <c r="C366" s="110">
        <v>105.34405772079847</v>
      </c>
      <c r="D366" s="110">
        <v>76.151695314009785</v>
      </c>
    </row>
    <row r="367" spans="2:4" x14ac:dyDescent="0.25">
      <c r="B367" s="150">
        <v>39981</v>
      </c>
      <c r="C367" s="110">
        <v>101.67568320013218</v>
      </c>
      <c r="D367" s="110">
        <v>76.256768367219863</v>
      </c>
    </row>
    <row r="368" spans="2:4" x14ac:dyDescent="0.25">
      <c r="B368" s="150">
        <v>39982</v>
      </c>
      <c r="C368" s="110">
        <v>101.94739487519317</v>
      </c>
      <c r="D368" s="110">
        <v>76.046622260799694</v>
      </c>
    </row>
    <row r="369" spans="2:4" x14ac:dyDescent="0.25">
      <c r="B369" s="150">
        <v>39983</v>
      </c>
      <c r="C369" s="110">
        <v>102.61199415898676</v>
      </c>
      <c r="D369" s="110">
        <v>75.565037433586795</v>
      </c>
    </row>
    <row r="370" spans="2:4" x14ac:dyDescent="0.25">
      <c r="B370" s="150">
        <v>39987</v>
      </c>
      <c r="C370" s="110">
        <v>99.637044915146063</v>
      </c>
      <c r="D370" s="110">
        <v>75.512500906981757</v>
      </c>
    </row>
    <row r="371" spans="2:4" x14ac:dyDescent="0.25">
      <c r="B371" s="150">
        <v>39988</v>
      </c>
      <c r="C371" s="110">
        <v>100.85360858403409</v>
      </c>
      <c r="D371" s="110">
        <v>75.696378750099413</v>
      </c>
    </row>
    <row r="372" spans="2:4" x14ac:dyDescent="0.25">
      <c r="B372" s="150">
        <v>39990</v>
      </c>
      <c r="C372" s="110">
        <v>100.99560329045103</v>
      </c>
      <c r="D372" s="110">
        <v>75.670110486796887</v>
      </c>
    </row>
    <row r="373" spans="2:4" x14ac:dyDescent="0.25">
      <c r="B373" s="150">
        <v>39993</v>
      </c>
      <c r="C373" s="110">
        <v>101.71358404282242</v>
      </c>
      <c r="D373" s="110">
        <v>75.521256994749265</v>
      </c>
    </row>
    <row r="374" spans="2:4" x14ac:dyDescent="0.25">
      <c r="B374" s="150">
        <v>39994</v>
      </c>
      <c r="C374" s="110">
        <v>101.23048175219334</v>
      </c>
      <c r="D374" s="110">
        <v>75.538769170284269</v>
      </c>
    </row>
    <row r="375" spans="2:4" x14ac:dyDescent="0.25">
      <c r="B375" s="150">
        <v>39995</v>
      </c>
      <c r="C375" s="110">
        <v>97.250893269718489</v>
      </c>
      <c r="D375" s="110">
        <v>75.162257396281476</v>
      </c>
    </row>
    <row r="376" spans="2:4" x14ac:dyDescent="0.25">
      <c r="B376" s="150">
        <v>39996</v>
      </c>
      <c r="C376" s="110">
        <v>95.221863649076383</v>
      </c>
      <c r="D376" s="110">
        <v>75.144745220746444</v>
      </c>
    </row>
    <row r="377" spans="2:4" x14ac:dyDescent="0.25">
      <c r="B377" s="150">
        <v>39997</v>
      </c>
      <c r="C377" s="110">
        <v>92.102784440075624</v>
      </c>
      <c r="D377" s="110">
        <v>75.144745220746444</v>
      </c>
    </row>
    <row r="378" spans="2:4" x14ac:dyDescent="0.25">
      <c r="B378" s="150">
        <v>40000</v>
      </c>
      <c r="C378" s="110">
        <v>90.058808008231736</v>
      </c>
      <c r="D378" s="110">
        <v>75.100964781908914</v>
      </c>
    </row>
    <row r="379" spans="2:4" x14ac:dyDescent="0.25">
      <c r="B379" s="150">
        <v>40001</v>
      </c>
      <c r="C379" s="110">
        <v>92.691582038488747</v>
      </c>
      <c r="D379" s="110">
        <v>74.995891728698837</v>
      </c>
    </row>
    <row r="380" spans="2:4" x14ac:dyDescent="0.25">
      <c r="B380" s="150">
        <v>40002</v>
      </c>
      <c r="C380" s="110">
        <v>92.696386370660761</v>
      </c>
      <c r="D380" s="110">
        <v>74.899574763256254</v>
      </c>
    </row>
    <row r="381" spans="2:4" x14ac:dyDescent="0.25">
      <c r="B381" s="150">
        <v>40003</v>
      </c>
      <c r="C381" s="110">
        <v>95.684680981645897</v>
      </c>
      <c r="D381" s="110">
        <v>74.890818675488745</v>
      </c>
    </row>
    <row r="382" spans="2:4" x14ac:dyDescent="0.25">
      <c r="B382" s="150">
        <v>40004</v>
      </c>
      <c r="C382" s="110">
        <v>94.864207809605134</v>
      </c>
      <c r="D382" s="110">
        <v>74.847038236651215</v>
      </c>
    </row>
    <row r="383" spans="2:4" x14ac:dyDescent="0.25">
      <c r="B383" s="150">
        <v>40007</v>
      </c>
      <c r="C383" s="110">
        <v>94.160106239063978</v>
      </c>
      <c r="D383" s="110">
        <v>74.81201388558118</v>
      </c>
    </row>
    <row r="384" spans="2:4" x14ac:dyDescent="0.25">
      <c r="B384" s="150">
        <v>40008</v>
      </c>
      <c r="C384" s="110">
        <v>96.536115405461771</v>
      </c>
      <c r="D384" s="110">
        <v>74.847038236651215</v>
      </c>
    </row>
    <row r="385" spans="2:4" x14ac:dyDescent="0.25">
      <c r="B385" s="150">
        <v>40009</v>
      </c>
      <c r="C385" s="110">
        <v>100.84506754906164</v>
      </c>
      <c r="D385" s="110">
        <v>75.100964781908914</v>
      </c>
    </row>
    <row r="386" spans="2:4" x14ac:dyDescent="0.25">
      <c r="B386" s="150">
        <v>40010</v>
      </c>
      <c r="C386" s="110">
        <v>101.97515323885362</v>
      </c>
      <c r="D386" s="110">
        <v>74.803257797813686</v>
      </c>
    </row>
    <row r="387" spans="2:4" x14ac:dyDescent="0.25">
      <c r="B387" s="150">
        <v>40011</v>
      </c>
      <c r="C387" s="110">
        <v>99.523876201761141</v>
      </c>
      <c r="D387" s="110">
        <v>74.85579432441871</v>
      </c>
    </row>
    <row r="388" spans="2:4" x14ac:dyDescent="0.25">
      <c r="B388" s="150">
        <v>40014</v>
      </c>
      <c r="C388" s="110">
        <v>100.20662518487117</v>
      </c>
      <c r="D388" s="110">
        <v>74.829526061116198</v>
      </c>
    </row>
    <row r="389" spans="2:4" x14ac:dyDescent="0.25">
      <c r="B389" s="150">
        <v>40015</v>
      </c>
      <c r="C389" s="110">
        <v>100.78154360145406</v>
      </c>
      <c r="D389" s="110">
        <v>74.794501710046163</v>
      </c>
    </row>
    <row r="390" spans="2:4" x14ac:dyDescent="0.25">
      <c r="B390" s="150">
        <v>40016</v>
      </c>
      <c r="C390" s="110">
        <v>98.419413616886501</v>
      </c>
      <c r="D390" s="110">
        <v>74.803257797813686</v>
      </c>
    </row>
    <row r="391" spans="2:4" x14ac:dyDescent="0.25">
      <c r="B391" s="150">
        <v>40017</v>
      </c>
      <c r="C391" s="110">
        <v>97.771362588352019</v>
      </c>
      <c r="D391" s="110">
        <v>74.81201388558118</v>
      </c>
    </row>
    <row r="392" spans="2:4" x14ac:dyDescent="0.25">
      <c r="B392" s="150">
        <v>40018</v>
      </c>
      <c r="C392" s="110">
        <v>99.283659593161062</v>
      </c>
      <c r="D392" s="110">
        <v>74.952111289861293</v>
      </c>
    </row>
    <row r="393" spans="2:4" x14ac:dyDescent="0.25">
      <c r="B393" s="150">
        <v>40021</v>
      </c>
      <c r="C393" s="110">
        <v>99.107500746854299</v>
      </c>
      <c r="D393" s="110">
        <v>74.925843026558766</v>
      </c>
    </row>
    <row r="394" spans="2:4" x14ac:dyDescent="0.25">
      <c r="B394" s="150">
        <v>40022</v>
      </c>
      <c r="C394" s="110">
        <v>97.85036716184716</v>
      </c>
      <c r="D394" s="110">
        <v>74.908330851023763</v>
      </c>
    </row>
    <row r="395" spans="2:4" x14ac:dyDescent="0.25">
      <c r="B395" s="150">
        <v>40023</v>
      </c>
      <c r="C395" s="110">
        <v>97.041637912893535</v>
      </c>
      <c r="D395" s="110">
        <v>74.960867377628801</v>
      </c>
    </row>
    <row r="396" spans="2:4" x14ac:dyDescent="0.25">
      <c r="B396" s="150">
        <v>40024</v>
      </c>
      <c r="C396" s="110">
        <v>98.732229022752378</v>
      </c>
      <c r="D396" s="110">
        <v>74.899574763256254</v>
      </c>
    </row>
    <row r="397" spans="2:4" x14ac:dyDescent="0.25">
      <c r="B397" s="150">
        <v>40025</v>
      </c>
      <c r="C397" s="110">
        <v>100.30057656956811</v>
      </c>
      <c r="D397" s="110">
        <v>74.873306499953742</v>
      </c>
    </row>
    <row r="398" spans="2:4" x14ac:dyDescent="0.25">
      <c r="B398" s="150">
        <v>40028</v>
      </c>
      <c r="C398" s="110">
        <v>102.9525679285131</v>
      </c>
      <c r="D398" s="110">
        <v>74.803257797813686</v>
      </c>
    </row>
    <row r="399" spans="2:4" x14ac:dyDescent="0.25">
      <c r="B399" s="150">
        <v>40029</v>
      </c>
      <c r="C399" s="110">
        <v>101.66820979453128</v>
      </c>
      <c r="D399" s="110">
        <v>74.785745622278654</v>
      </c>
    </row>
    <row r="400" spans="2:4" x14ac:dyDescent="0.25">
      <c r="B400" s="150">
        <v>40031</v>
      </c>
      <c r="C400" s="110">
        <v>101.41411400410097</v>
      </c>
      <c r="D400" s="110">
        <v>74.829526061116198</v>
      </c>
    </row>
    <row r="401" spans="2:4" x14ac:dyDescent="0.25">
      <c r="B401" s="150">
        <v>40032</v>
      </c>
      <c r="C401" s="110">
        <v>102.13316238584392</v>
      </c>
      <c r="D401" s="110">
        <v>74.838282148883707</v>
      </c>
    </row>
    <row r="402" spans="2:4" x14ac:dyDescent="0.25">
      <c r="B402" s="150">
        <v>40035</v>
      </c>
      <c r="C402" s="110">
        <v>101.07247260520307</v>
      </c>
      <c r="D402" s="110">
        <v>74.85579432441871</v>
      </c>
    </row>
    <row r="403" spans="2:4" x14ac:dyDescent="0.25">
      <c r="B403" s="150">
        <v>40036</v>
      </c>
      <c r="C403" s="110">
        <v>101.14293614372576</v>
      </c>
      <c r="D403" s="110">
        <v>75.074696518606387</v>
      </c>
    </row>
    <row r="404" spans="2:4" x14ac:dyDescent="0.25">
      <c r="B404" s="150">
        <v>40037</v>
      </c>
      <c r="C404" s="110">
        <v>100.94862759810258</v>
      </c>
      <c r="D404" s="110">
        <v>75.153501308513952</v>
      </c>
    </row>
    <row r="405" spans="2:4" x14ac:dyDescent="0.25">
      <c r="B405" s="150">
        <v>40038</v>
      </c>
      <c r="C405" s="110">
        <v>102.84420354730017</v>
      </c>
      <c r="D405" s="110">
        <v>75.451208292609209</v>
      </c>
    </row>
    <row r="406" spans="2:4" x14ac:dyDescent="0.25">
      <c r="B406" s="150">
        <v>40039</v>
      </c>
      <c r="C406" s="110">
        <v>102.36270270072845</v>
      </c>
      <c r="D406" s="110">
        <v>75.468720468144213</v>
      </c>
    </row>
    <row r="407" spans="2:4" x14ac:dyDescent="0.25">
      <c r="B407" s="150">
        <v>40042</v>
      </c>
      <c r="C407" s="110">
        <v>100.59417464674598</v>
      </c>
      <c r="D407" s="110">
        <v>75.670110486796887</v>
      </c>
    </row>
    <row r="408" spans="2:4" x14ac:dyDescent="0.25">
      <c r="B408" s="150">
        <v>40043</v>
      </c>
      <c r="C408" s="110">
        <v>101.2609091892827</v>
      </c>
      <c r="D408" s="110">
        <v>75.713890925634416</v>
      </c>
    </row>
    <row r="409" spans="2:4" x14ac:dyDescent="0.25">
      <c r="B409" s="150">
        <v>40044</v>
      </c>
      <c r="C409" s="110">
        <v>101.07834456674662</v>
      </c>
      <c r="D409" s="110">
        <v>75.775183540006978</v>
      </c>
    </row>
    <row r="410" spans="2:4" x14ac:dyDescent="0.25">
      <c r="B410" s="150">
        <v>40045</v>
      </c>
      <c r="C410" s="110">
        <v>101.27638981517025</v>
      </c>
      <c r="D410" s="110">
        <v>75.75767136447196</v>
      </c>
    </row>
    <row r="411" spans="2:4" x14ac:dyDescent="0.25">
      <c r="B411" s="150">
        <v>40046</v>
      </c>
      <c r="C411" s="110">
        <v>104.82412221685071</v>
      </c>
      <c r="D411" s="110">
        <v>75.713890925634416</v>
      </c>
    </row>
    <row r="412" spans="2:4" x14ac:dyDescent="0.25">
      <c r="B412" s="150">
        <v>40049</v>
      </c>
      <c r="C412" s="110">
        <v>107.47878264922464</v>
      </c>
      <c r="D412" s="110">
        <v>75.64384222349436</v>
      </c>
    </row>
    <row r="413" spans="2:4" x14ac:dyDescent="0.25">
      <c r="B413" s="150">
        <v>40050</v>
      </c>
      <c r="C413" s="110">
        <v>108.88965486373583</v>
      </c>
      <c r="D413" s="110">
        <v>75.906524856519582</v>
      </c>
    </row>
    <row r="414" spans="2:4" x14ac:dyDescent="0.25">
      <c r="B414" s="150">
        <v>40051</v>
      </c>
      <c r="C414" s="110">
        <v>108.3451638842423</v>
      </c>
      <c r="D414" s="110">
        <v>75.932793119822094</v>
      </c>
    </row>
    <row r="415" spans="2:4" x14ac:dyDescent="0.25">
      <c r="B415" s="150">
        <v>40052</v>
      </c>
      <c r="C415" s="110">
        <v>107.27860214205789</v>
      </c>
      <c r="D415" s="110">
        <v>75.924037032054585</v>
      </c>
    </row>
    <row r="416" spans="2:4" x14ac:dyDescent="0.25">
      <c r="B416" s="150">
        <v>40053</v>
      </c>
      <c r="C416" s="110">
        <v>108.80691358744023</v>
      </c>
      <c r="D416" s="110">
        <v>76.029110085264676</v>
      </c>
    </row>
    <row r="417" spans="2:4" x14ac:dyDescent="0.25">
      <c r="B417" s="150">
        <v>40056</v>
      </c>
      <c r="C417" s="110">
        <v>107.24443800216807</v>
      </c>
      <c r="D417" s="110">
        <v>75.985329646427147</v>
      </c>
    </row>
    <row r="418" spans="2:4" x14ac:dyDescent="0.25">
      <c r="B418" s="150">
        <v>40057</v>
      </c>
      <c r="C418" s="110">
        <v>107.58768084512333</v>
      </c>
      <c r="D418" s="110">
        <v>75.967817470892129</v>
      </c>
    </row>
    <row r="419" spans="2:4" x14ac:dyDescent="0.25">
      <c r="B419" s="150">
        <v>40058</v>
      </c>
      <c r="C419" s="110">
        <v>106.55101272534249</v>
      </c>
      <c r="D419" s="110">
        <v>75.64384222349436</v>
      </c>
    </row>
    <row r="420" spans="2:4" x14ac:dyDescent="0.25">
      <c r="B420" s="150">
        <v>40059</v>
      </c>
      <c r="C420" s="110">
        <v>108.30406015343736</v>
      </c>
      <c r="D420" s="110">
        <v>75.652598311261869</v>
      </c>
    </row>
    <row r="421" spans="2:4" x14ac:dyDescent="0.25">
      <c r="B421" s="150">
        <v>40060</v>
      </c>
      <c r="C421" s="110">
        <v>108.15619348547688</v>
      </c>
      <c r="D421" s="110">
        <v>75.705134837866908</v>
      </c>
    </row>
    <row r="422" spans="2:4" x14ac:dyDescent="0.25">
      <c r="B422" s="150">
        <v>40063</v>
      </c>
      <c r="C422" s="110">
        <v>109.53183393072675</v>
      </c>
      <c r="D422" s="110">
        <v>75.705134837866908</v>
      </c>
    </row>
    <row r="423" spans="2:4" x14ac:dyDescent="0.25">
      <c r="B423" s="150">
        <v>40064</v>
      </c>
      <c r="C423" s="110">
        <v>110.83220650528189</v>
      </c>
      <c r="D423" s="110">
        <v>75.678866574564395</v>
      </c>
    </row>
    <row r="424" spans="2:4" x14ac:dyDescent="0.25">
      <c r="B424" s="150">
        <v>40065</v>
      </c>
      <c r="C424" s="110">
        <v>110.38166691048528</v>
      </c>
      <c r="D424" s="110">
        <v>75.670110486796887</v>
      </c>
    </row>
    <row r="425" spans="2:4" x14ac:dyDescent="0.25">
      <c r="B425" s="150">
        <v>40066</v>
      </c>
      <c r="C425" s="110">
        <v>110.83060506122455</v>
      </c>
      <c r="D425" s="110">
        <v>75.678866574564395</v>
      </c>
    </row>
    <row r="426" spans="2:4" x14ac:dyDescent="0.25">
      <c r="B426" s="150">
        <v>40067</v>
      </c>
      <c r="C426" s="110">
        <v>114.2945285572379</v>
      </c>
      <c r="D426" s="110">
        <v>75.678866574564395</v>
      </c>
    </row>
    <row r="427" spans="2:4" x14ac:dyDescent="0.25">
      <c r="B427" s="150">
        <v>40070</v>
      </c>
      <c r="C427" s="110">
        <v>114.47709317977397</v>
      </c>
      <c r="D427" s="110">
        <v>75.792695715541996</v>
      </c>
    </row>
    <row r="428" spans="2:4" x14ac:dyDescent="0.25">
      <c r="B428" s="150">
        <v>40071</v>
      </c>
      <c r="C428" s="110">
        <v>117.48407130476136</v>
      </c>
      <c r="D428" s="110">
        <v>75.897768768752073</v>
      </c>
    </row>
    <row r="429" spans="2:4" x14ac:dyDescent="0.25">
      <c r="B429" s="150">
        <v>40072</v>
      </c>
      <c r="C429" s="110">
        <v>118.98248912774012</v>
      </c>
      <c r="D429" s="110">
        <v>75.91528094428709</v>
      </c>
    </row>
    <row r="430" spans="2:4" x14ac:dyDescent="0.25">
      <c r="B430" s="150">
        <v>40073</v>
      </c>
      <c r="C430" s="110">
        <v>119.39566169453228</v>
      </c>
      <c r="D430" s="110">
        <v>76.037866173032185</v>
      </c>
    </row>
    <row r="431" spans="2:4" x14ac:dyDescent="0.25">
      <c r="B431" s="150">
        <v>40074</v>
      </c>
      <c r="C431" s="110">
        <v>118.48550765528083</v>
      </c>
      <c r="D431" s="110">
        <v>76.186719665079821</v>
      </c>
    </row>
    <row r="432" spans="2:4" x14ac:dyDescent="0.25">
      <c r="B432" s="150">
        <v>40077</v>
      </c>
      <c r="C432" s="110">
        <v>116.62836636345924</v>
      </c>
      <c r="D432" s="110">
        <v>76.755865369967765</v>
      </c>
    </row>
    <row r="433" spans="2:4" x14ac:dyDescent="0.25">
      <c r="B433" s="150">
        <v>40078</v>
      </c>
      <c r="C433" s="110">
        <v>117.47766552853199</v>
      </c>
      <c r="D433" s="110">
        <v>77.071084529598025</v>
      </c>
    </row>
    <row r="434" spans="2:4" x14ac:dyDescent="0.25">
      <c r="B434" s="150">
        <v>40079</v>
      </c>
      <c r="C434" s="110">
        <v>117.32339308434217</v>
      </c>
      <c r="D434" s="110">
        <v>77.254962372715681</v>
      </c>
    </row>
    <row r="435" spans="2:4" x14ac:dyDescent="0.25">
      <c r="B435" s="150">
        <v>40080</v>
      </c>
      <c r="C435" s="110">
        <v>117.15150475552166</v>
      </c>
      <c r="D435" s="110">
        <v>77.26371846048319</v>
      </c>
    </row>
    <row r="436" spans="2:4" x14ac:dyDescent="0.25">
      <c r="B436" s="150">
        <v>40081</v>
      </c>
      <c r="C436" s="110">
        <v>115.07870233064577</v>
      </c>
      <c r="D436" s="110">
        <v>77.692766761091036</v>
      </c>
    </row>
    <row r="437" spans="2:4" x14ac:dyDescent="0.25">
      <c r="B437" s="150">
        <v>40084</v>
      </c>
      <c r="C437" s="110">
        <v>115.39205155119743</v>
      </c>
      <c r="D437" s="110">
        <v>77.789083726533619</v>
      </c>
    </row>
    <row r="438" spans="2:4" x14ac:dyDescent="0.25">
      <c r="B438" s="150">
        <v>40085</v>
      </c>
      <c r="C438" s="110">
        <v>117.46859067887378</v>
      </c>
      <c r="D438" s="110">
        <v>77.894156779743696</v>
      </c>
    </row>
    <row r="439" spans="2:4" x14ac:dyDescent="0.25">
      <c r="B439" s="150">
        <v>40086</v>
      </c>
      <c r="C439" s="110">
        <v>117.29830379411059</v>
      </c>
      <c r="D439" s="110">
        <v>77.981717657418784</v>
      </c>
    </row>
    <row r="440" spans="2:4" x14ac:dyDescent="0.25">
      <c r="B440" s="150">
        <v>40087</v>
      </c>
      <c r="C440" s="110">
        <v>118.12571655706647</v>
      </c>
      <c r="D440" s="110">
        <v>78.086790710628861</v>
      </c>
    </row>
    <row r="441" spans="2:4" x14ac:dyDescent="0.25">
      <c r="B441" s="150">
        <v>40088</v>
      </c>
      <c r="C441" s="110">
        <v>116.10736323013992</v>
      </c>
      <c r="D441" s="110">
        <v>78.025498096256314</v>
      </c>
    </row>
    <row r="442" spans="2:4" x14ac:dyDescent="0.25">
      <c r="B442" s="150">
        <v>40091</v>
      </c>
      <c r="C442" s="110">
        <v>115.69685973677666</v>
      </c>
      <c r="D442" s="110">
        <v>78.1393272372339</v>
      </c>
    </row>
    <row r="443" spans="2:4" x14ac:dyDescent="0.25">
      <c r="B443" s="150">
        <v>40092</v>
      </c>
      <c r="C443" s="110">
        <v>117.71307780496009</v>
      </c>
      <c r="D443" s="110">
        <v>78.104302886163879</v>
      </c>
    </row>
    <row r="444" spans="2:4" x14ac:dyDescent="0.25">
      <c r="B444" s="150">
        <v>40093</v>
      </c>
      <c r="C444" s="110">
        <v>117.30310812628259</v>
      </c>
      <c r="D444" s="110">
        <v>77.876644604208693</v>
      </c>
    </row>
    <row r="445" spans="2:4" x14ac:dyDescent="0.25">
      <c r="B445" s="150">
        <v>40098</v>
      </c>
      <c r="C445" s="110">
        <v>120.2001204259997</v>
      </c>
      <c r="D445" s="110">
        <v>77.920425043046208</v>
      </c>
    </row>
    <row r="446" spans="2:4" x14ac:dyDescent="0.25">
      <c r="B446" s="150">
        <v>40099</v>
      </c>
      <c r="C446" s="110">
        <v>119.77146723332</v>
      </c>
      <c r="D446" s="110">
        <v>78.428278133561633</v>
      </c>
    </row>
    <row r="447" spans="2:4" x14ac:dyDescent="0.25">
      <c r="B447" s="150">
        <v>40100</v>
      </c>
      <c r="C447" s="110">
        <v>122.7234624456722</v>
      </c>
      <c r="D447" s="110">
        <v>78.988667750682097</v>
      </c>
    </row>
    <row r="448" spans="2:4" x14ac:dyDescent="0.25">
      <c r="B448" s="150">
        <v>40101</v>
      </c>
      <c r="C448" s="110">
        <v>122.36260371808632</v>
      </c>
      <c r="D448" s="110">
        <v>78.97115557514708</v>
      </c>
    </row>
    <row r="449" spans="2:4" x14ac:dyDescent="0.25">
      <c r="B449" s="150">
        <v>40102</v>
      </c>
      <c r="C449" s="110">
        <v>121.85868265471188</v>
      </c>
      <c r="D449" s="110">
        <v>78.97115557514708</v>
      </c>
    </row>
    <row r="450" spans="2:4" x14ac:dyDescent="0.25">
      <c r="B450" s="150">
        <v>40105</v>
      </c>
      <c r="C450" s="110">
        <v>121.37077603191082</v>
      </c>
      <c r="D450" s="110">
        <v>78.997423838449606</v>
      </c>
    </row>
    <row r="451" spans="2:4" x14ac:dyDescent="0.25">
      <c r="B451" s="150">
        <v>40106</v>
      </c>
      <c r="C451" s="110">
        <v>120.92610839865776</v>
      </c>
      <c r="D451" s="110">
        <v>79.049960365054645</v>
      </c>
    </row>
    <row r="452" spans="2:4" x14ac:dyDescent="0.25">
      <c r="B452" s="150">
        <v>40107</v>
      </c>
      <c r="C452" s="110">
        <v>119.44530646030964</v>
      </c>
      <c r="D452" s="110">
        <v>79.120009067194701</v>
      </c>
    </row>
    <row r="453" spans="2:4" x14ac:dyDescent="0.25">
      <c r="B453" s="150">
        <v>40108</v>
      </c>
      <c r="C453" s="110">
        <v>119.19227829925087</v>
      </c>
      <c r="D453" s="110">
        <v>79.163789506032231</v>
      </c>
    </row>
    <row r="454" spans="2:4" x14ac:dyDescent="0.25">
      <c r="B454" s="150">
        <v>40109</v>
      </c>
      <c r="C454" s="110">
        <v>119.18747396707887</v>
      </c>
      <c r="D454" s="110">
        <v>79.137521242729719</v>
      </c>
    </row>
    <row r="455" spans="2:4" x14ac:dyDescent="0.25">
      <c r="B455" s="150">
        <v>40112</v>
      </c>
      <c r="C455" s="110">
        <v>115.55646647441704</v>
      </c>
      <c r="D455" s="110">
        <v>79.067472540589662</v>
      </c>
    </row>
    <row r="456" spans="2:4" x14ac:dyDescent="0.25">
      <c r="B456" s="150">
        <v>40113</v>
      </c>
      <c r="C456" s="110">
        <v>115.96483470903721</v>
      </c>
      <c r="D456" s="110">
        <v>79.08498471612468</v>
      </c>
    </row>
    <row r="457" spans="2:4" x14ac:dyDescent="0.25">
      <c r="B457" s="150">
        <v>40114</v>
      </c>
      <c r="C457" s="110">
        <v>114.6970248303145</v>
      </c>
      <c r="D457" s="110">
        <v>79.08498471612468</v>
      </c>
    </row>
    <row r="458" spans="2:4" x14ac:dyDescent="0.25">
      <c r="B458" s="150">
        <v>40115</v>
      </c>
      <c r="C458" s="110">
        <v>114.54702290361089</v>
      </c>
      <c r="D458" s="110">
        <v>79.610349982175109</v>
      </c>
    </row>
    <row r="459" spans="2:4" x14ac:dyDescent="0.25">
      <c r="B459" s="150">
        <v>40116</v>
      </c>
      <c r="C459" s="110">
        <v>114.49097236160419</v>
      </c>
      <c r="D459" s="110">
        <v>79.680398684315165</v>
      </c>
    </row>
    <row r="460" spans="2:4" x14ac:dyDescent="0.25">
      <c r="B460" s="150">
        <v>40119</v>
      </c>
      <c r="C460" s="110">
        <v>113.04807126594629</v>
      </c>
      <c r="D460" s="110">
        <v>80.424666144553271</v>
      </c>
    </row>
    <row r="461" spans="2:4" x14ac:dyDescent="0.25">
      <c r="B461" s="150">
        <v>40120</v>
      </c>
      <c r="C461" s="110">
        <v>111.4380861736399</v>
      </c>
      <c r="D461" s="110">
        <v>80.678592689810984</v>
      </c>
    </row>
    <row r="462" spans="2:4" x14ac:dyDescent="0.25">
      <c r="B462" s="150">
        <v>40121</v>
      </c>
      <c r="C462" s="110">
        <v>112.65091313972751</v>
      </c>
      <c r="D462" s="110">
        <v>80.915007059533679</v>
      </c>
    </row>
    <row r="463" spans="2:4" x14ac:dyDescent="0.25">
      <c r="B463" s="150">
        <v>40122</v>
      </c>
      <c r="C463" s="110">
        <v>113.90804672473462</v>
      </c>
      <c r="D463" s="110">
        <v>80.941275322836191</v>
      </c>
    </row>
    <row r="464" spans="2:4" x14ac:dyDescent="0.25">
      <c r="B464" s="150">
        <v>40123</v>
      </c>
      <c r="C464" s="110">
        <v>113.19967463670724</v>
      </c>
      <c r="D464" s="110">
        <v>80.950031410603714</v>
      </c>
    </row>
    <row r="465" spans="2:4" x14ac:dyDescent="0.25">
      <c r="B465" s="150">
        <v>40126</v>
      </c>
      <c r="C465" s="110">
        <v>112.61301229703726</v>
      </c>
      <c r="D465" s="110">
        <v>80.79242183078857</v>
      </c>
    </row>
    <row r="466" spans="2:4" x14ac:dyDescent="0.25">
      <c r="B466" s="150">
        <v>40127</v>
      </c>
      <c r="C466" s="110">
        <v>110.52312780221645</v>
      </c>
      <c r="D466" s="110">
        <v>81.519177115491658</v>
      </c>
    </row>
    <row r="467" spans="2:4" x14ac:dyDescent="0.25">
      <c r="B467" s="150">
        <v>40128</v>
      </c>
      <c r="C467" s="110">
        <v>111.3147749812252</v>
      </c>
      <c r="D467" s="110">
        <v>81.659274519771785</v>
      </c>
    </row>
    <row r="468" spans="2:4" x14ac:dyDescent="0.25">
      <c r="B468" s="150">
        <v>40129</v>
      </c>
      <c r="C468" s="110">
        <v>112.61941807326659</v>
      </c>
      <c r="D468" s="110">
        <v>81.73807930967935</v>
      </c>
    </row>
    <row r="469" spans="2:4" x14ac:dyDescent="0.25">
      <c r="B469" s="150">
        <v>40130</v>
      </c>
      <c r="C469" s="110">
        <v>112.97814154210938</v>
      </c>
      <c r="D469" s="110">
        <v>81.659274519771785</v>
      </c>
    </row>
    <row r="470" spans="2:4" x14ac:dyDescent="0.25">
      <c r="B470" s="150">
        <v>40133</v>
      </c>
      <c r="C470" s="110">
        <v>114.58438993161533</v>
      </c>
      <c r="D470" s="110">
        <v>82.237176312427252</v>
      </c>
    </row>
    <row r="471" spans="2:4" x14ac:dyDescent="0.25">
      <c r="B471" s="150">
        <v>40134</v>
      </c>
      <c r="C471" s="110">
        <v>114.00520099754623</v>
      </c>
      <c r="D471" s="110">
        <v>82.16712761028721</v>
      </c>
    </row>
    <row r="472" spans="2:4" x14ac:dyDescent="0.25">
      <c r="B472" s="150">
        <v>40135</v>
      </c>
      <c r="C472" s="110">
        <v>113.62939545875854</v>
      </c>
      <c r="D472" s="110">
        <v>82.815078105082733</v>
      </c>
    </row>
    <row r="473" spans="2:4" x14ac:dyDescent="0.25">
      <c r="B473" s="150">
        <v>40136</v>
      </c>
      <c r="C473" s="110">
        <v>112.66585995092926</v>
      </c>
      <c r="D473" s="110">
        <v>82.753785490710186</v>
      </c>
    </row>
    <row r="474" spans="2:4" x14ac:dyDescent="0.25">
      <c r="B474" s="150">
        <v>40137</v>
      </c>
      <c r="C474" s="110">
        <v>111.61638027868976</v>
      </c>
      <c r="D474" s="110">
        <v>82.788809841780207</v>
      </c>
    </row>
    <row r="475" spans="2:4" x14ac:dyDescent="0.25">
      <c r="B475" s="150">
        <v>40140</v>
      </c>
      <c r="C475" s="110">
        <v>110.68540746669295</v>
      </c>
      <c r="D475" s="110">
        <v>82.788809841780207</v>
      </c>
    </row>
    <row r="476" spans="2:4" x14ac:dyDescent="0.25">
      <c r="B476" s="150">
        <v>40141</v>
      </c>
      <c r="C476" s="110">
        <v>109.55265270347209</v>
      </c>
      <c r="D476" s="110">
        <v>82.701248964105133</v>
      </c>
    </row>
    <row r="477" spans="2:4" x14ac:dyDescent="0.25">
      <c r="B477" s="150">
        <v>40142</v>
      </c>
      <c r="C477" s="110">
        <v>110.33896173562303</v>
      </c>
      <c r="D477" s="110">
        <v>82.771297666245189</v>
      </c>
    </row>
    <row r="478" spans="2:4" x14ac:dyDescent="0.25">
      <c r="B478" s="150">
        <v>40143</v>
      </c>
      <c r="C478" s="110">
        <v>108.87684331127716</v>
      </c>
      <c r="D478" s="110">
        <v>82.80632201731521</v>
      </c>
    </row>
    <row r="479" spans="2:4" x14ac:dyDescent="0.25">
      <c r="B479" s="150">
        <v>40144</v>
      </c>
      <c r="C479" s="110">
        <v>108.79356822029578</v>
      </c>
      <c r="D479" s="110">
        <v>82.780053754012712</v>
      </c>
    </row>
    <row r="480" spans="2:4" x14ac:dyDescent="0.25">
      <c r="B480" s="150">
        <v>40147</v>
      </c>
      <c r="C480" s="110">
        <v>110.33469121813681</v>
      </c>
      <c r="D480" s="110">
        <v>82.80632201731521</v>
      </c>
    </row>
    <row r="481" spans="2:4" x14ac:dyDescent="0.25">
      <c r="B481" s="150">
        <v>40148</v>
      </c>
      <c r="C481" s="110">
        <v>112.90180604204313</v>
      </c>
      <c r="D481" s="110">
        <v>83.104029001410467</v>
      </c>
    </row>
    <row r="482" spans="2:4" x14ac:dyDescent="0.25">
      <c r="B482" s="150">
        <v>40149</v>
      </c>
      <c r="C482" s="110">
        <v>113.38864503547266</v>
      </c>
      <c r="D482" s="110">
        <v>83.270394668993092</v>
      </c>
    </row>
    <row r="483" spans="2:4" x14ac:dyDescent="0.25">
      <c r="B483" s="150">
        <v>40150</v>
      </c>
      <c r="C483" s="110">
        <v>112.21852324424731</v>
      </c>
      <c r="D483" s="110">
        <v>83.305419020063127</v>
      </c>
    </row>
    <row r="484" spans="2:4" x14ac:dyDescent="0.25">
      <c r="B484" s="150">
        <v>40151</v>
      </c>
      <c r="C484" s="110">
        <v>112.65144695441327</v>
      </c>
      <c r="D484" s="110">
        <v>83.322931195598144</v>
      </c>
    </row>
    <row r="485" spans="2:4" x14ac:dyDescent="0.25">
      <c r="B485" s="150">
        <v>40154</v>
      </c>
      <c r="C485" s="110">
        <v>111.07295692856776</v>
      </c>
      <c r="D485" s="110">
        <v>83.287906844528109</v>
      </c>
    </row>
    <row r="486" spans="2:4" x14ac:dyDescent="0.25">
      <c r="B486" s="150">
        <v>40155</v>
      </c>
      <c r="C486" s="110">
        <v>109.9161805044869</v>
      </c>
      <c r="D486" s="110">
        <v>83.069004650340446</v>
      </c>
    </row>
    <row r="487" spans="2:4" x14ac:dyDescent="0.25">
      <c r="B487" s="150">
        <v>40156</v>
      </c>
      <c r="C487" s="110">
        <v>109.87240770025308</v>
      </c>
      <c r="D487" s="110">
        <v>83.252882493458074</v>
      </c>
    </row>
    <row r="488" spans="2:4" x14ac:dyDescent="0.25">
      <c r="B488" s="150">
        <v>40157</v>
      </c>
      <c r="C488" s="110">
        <v>110.38113309579951</v>
      </c>
      <c r="D488" s="110">
        <v>83.287906844528109</v>
      </c>
    </row>
    <row r="489" spans="2:4" x14ac:dyDescent="0.25">
      <c r="B489" s="150">
        <v>40158</v>
      </c>
      <c r="C489" s="110">
        <v>110.31547388944882</v>
      </c>
      <c r="D489" s="110">
        <v>83.296662932295618</v>
      </c>
    </row>
    <row r="490" spans="2:4" x14ac:dyDescent="0.25">
      <c r="B490" s="150">
        <v>40161</v>
      </c>
      <c r="C490" s="110">
        <v>108.99481635683408</v>
      </c>
      <c r="D490" s="110">
        <v>83.287906844528109</v>
      </c>
    </row>
    <row r="491" spans="2:4" x14ac:dyDescent="0.25">
      <c r="B491" s="150">
        <v>40162</v>
      </c>
      <c r="C491" s="110">
        <v>107.9618849398537</v>
      </c>
      <c r="D491" s="110">
        <v>83.182833791318018</v>
      </c>
    </row>
    <row r="492" spans="2:4" x14ac:dyDescent="0.25">
      <c r="B492" s="150">
        <v>40163</v>
      </c>
      <c r="C492" s="110">
        <v>108.13484089804577</v>
      </c>
      <c r="D492" s="110">
        <v>83.226614230155562</v>
      </c>
    </row>
    <row r="493" spans="2:4" x14ac:dyDescent="0.25">
      <c r="B493" s="150">
        <v>40164</v>
      </c>
      <c r="C493" s="110">
        <v>107.00795809636843</v>
      </c>
      <c r="D493" s="110">
        <v>83.454272512110748</v>
      </c>
    </row>
    <row r="494" spans="2:4" x14ac:dyDescent="0.25">
      <c r="B494" s="150">
        <v>40165</v>
      </c>
      <c r="C494" s="110">
        <v>105.53623100767855</v>
      </c>
      <c r="D494" s="110">
        <v>83.401735985505709</v>
      </c>
    </row>
    <row r="495" spans="2:4" x14ac:dyDescent="0.25">
      <c r="B495" s="150">
        <v>40168</v>
      </c>
      <c r="C495" s="110">
        <v>103.37481534496349</v>
      </c>
      <c r="D495" s="110">
        <v>83.463028599878257</v>
      </c>
    </row>
    <row r="496" spans="2:4" x14ac:dyDescent="0.25">
      <c r="B496" s="150">
        <v>40169</v>
      </c>
      <c r="C496" s="110">
        <v>105.82876145548488</v>
      </c>
      <c r="D496" s="110">
        <v>83.436760336575745</v>
      </c>
    </row>
    <row r="497" spans="2:4" x14ac:dyDescent="0.25">
      <c r="B497" s="150">
        <v>40170</v>
      </c>
      <c r="C497" s="110">
        <v>106.56649335123005</v>
      </c>
      <c r="D497" s="110">
        <v>83.918345163788629</v>
      </c>
    </row>
    <row r="498" spans="2:4" x14ac:dyDescent="0.25">
      <c r="B498" s="150">
        <v>40171</v>
      </c>
      <c r="C498" s="110">
        <v>106.09139828088765</v>
      </c>
      <c r="D498" s="110">
        <v>84.032174304766215</v>
      </c>
    </row>
    <row r="499" spans="2:4" x14ac:dyDescent="0.25">
      <c r="B499" s="150">
        <v>40175</v>
      </c>
      <c r="C499" s="110">
        <v>106.60973234077807</v>
      </c>
      <c r="D499" s="110">
        <v>84.014662129231212</v>
      </c>
    </row>
    <row r="500" spans="2:4" x14ac:dyDescent="0.25">
      <c r="B500" s="150">
        <v>40176</v>
      </c>
      <c r="C500" s="110">
        <v>106.43357349447133</v>
      </c>
      <c r="D500" s="110">
        <v>84.040930392533724</v>
      </c>
    </row>
    <row r="501" spans="2:4" x14ac:dyDescent="0.25">
      <c r="B501" s="150">
        <v>40177</v>
      </c>
      <c r="C501" s="110">
        <v>105.64459538889149</v>
      </c>
      <c r="D501" s="110">
        <v>84.005906041463703</v>
      </c>
    </row>
    <row r="502" spans="2:4" x14ac:dyDescent="0.25">
      <c r="B502" s="150">
        <v>40178</v>
      </c>
      <c r="C502" s="110">
        <v>106.97966591802222</v>
      </c>
      <c r="D502" s="110">
        <v>83.918345163788629</v>
      </c>
    </row>
    <row r="503" spans="2:4" x14ac:dyDescent="0.25">
      <c r="B503" s="150">
        <v>40182</v>
      </c>
      <c r="C503" s="110">
        <v>108.00992826157372</v>
      </c>
      <c r="D503" s="110">
        <v>83.970881690393668</v>
      </c>
    </row>
    <row r="504" spans="2:4" x14ac:dyDescent="0.25">
      <c r="B504" s="150">
        <v>40183</v>
      </c>
      <c r="C504" s="110">
        <v>109.46884379780495</v>
      </c>
      <c r="D504" s="110">
        <v>83.883320812718594</v>
      </c>
    </row>
    <row r="505" spans="2:4" x14ac:dyDescent="0.25">
      <c r="B505" s="150">
        <v>40185</v>
      </c>
      <c r="C505" s="110">
        <v>109.96048712340647</v>
      </c>
      <c r="D505" s="110">
        <v>83.979637778161177</v>
      </c>
    </row>
    <row r="506" spans="2:4" x14ac:dyDescent="0.25">
      <c r="B506" s="150">
        <v>40186</v>
      </c>
      <c r="C506" s="110">
        <v>110.75533719052987</v>
      </c>
      <c r="D506" s="110">
        <v>83.95336951485865</v>
      </c>
    </row>
    <row r="507" spans="2:4" x14ac:dyDescent="0.25">
      <c r="B507" s="150">
        <v>40189</v>
      </c>
      <c r="C507" s="110">
        <v>112.75073648596796</v>
      </c>
      <c r="D507" s="110">
        <v>84.26858867448891</v>
      </c>
    </row>
    <row r="508" spans="2:4" x14ac:dyDescent="0.25">
      <c r="B508" s="150">
        <v>40190</v>
      </c>
      <c r="C508" s="110">
        <v>112.3396991779189</v>
      </c>
      <c r="D508" s="110">
        <v>84.356149552163998</v>
      </c>
    </row>
    <row r="509" spans="2:4" x14ac:dyDescent="0.25">
      <c r="B509" s="150">
        <v>40191</v>
      </c>
      <c r="C509" s="110">
        <v>113.64594371401763</v>
      </c>
      <c r="D509" s="110">
        <v>84.303613025558946</v>
      </c>
    </row>
    <row r="510" spans="2:4" x14ac:dyDescent="0.25">
      <c r="B510" s="150">
        <v>40192</v>
      </c>
      <c r="C510" s="110">
        <v>113.76925490643235</v>
      </c>
      <c r="D510" s="110">
        <v>84.575051746351676</v>
      </c>
    </row>
    <row r="511" spans="2:4" x14ac:dyDescent="0.25">
      <c r="B511" s="150">
        <v>40193</v>
      </c>
      <c r="C511" s="110">
        <v>115.2084192992898</v>
      </c>
      <c r="D511" s="110">
        <v>84.846490467144392</v>
      </c>
    </row>
    <row r="512" spans="2:4" x14ac:dyDescent="0.25">
      <c r="B512" s="150">
        <v>40196</v>
      </c>
      <c r="C512" s="110">
        <v>115.19400630277379</v>
      </c>
      <c r="D512" s="110">
        <v>84.934051344819466</v>
      </c>
    </row>
    <row r="513" spans="2:4" x14ac:dyDescent="0.25">
      <c r="B513" s="150">
        <v>40197</v>
      </c>
      <c r="C513" s="110">
        <v>115.04880870824216</v>
      </c>
      <c r="D513" s="110">
        <v>84.907783081516939</v>
      </c>
    </row>
    <row r="514" spans="2:4" x14ac:dyDescent="0.25">
      <c r="B514" s="150">
        <v>40198</v>
      </c>
      <c r="C514" s="110">
        <v>115.76785708998511</v>
      </c>
      <c r="D514" s="110">
        <v>84.881514818214427</v>
      </c>
    </row>
    <row r="515" spans="2:4" x14ac:dyDescent="0.25">
      <c r="B515" s="150">
        <v>40199</v>
      </c>
      <c r="C515" s="110">
        <v>115.91946046074608</v>
      </c>
      <c r="D515" s="110">
        <v>84.977831783656995</v>
      </c>
    </row>
    <row r="516" spans="2:4" x14ac:dyDescent="0.25">
      <c r="B516" s="150">
        <v>40200</v>
      </c>
      <c r="C516" s="110">
        <v>115.0653569635013</v>
      </c>
      <c r="D516" s="110">
        <v>84.969075695889501</v>
      </c>
    </row>
    <row r="517" spans="2:4" x14ac:dyDescent="0.25">
      <c r="B517" s="150">
        <v>40203</v>
      </c>
      <c r="C517" s="110">
        <v>114.28011556072188</v>
      </c>
      <c r="D517" s="110">
        <v>84.995343959191999</v>
      </c>
    </row>
    <row r="518" spans="2:4" x14ac:dyDescent="0.25">
      <c r="B518" s="150">
        <v>40204</v>
      </c>
      <c r="C518" s="110">
        <v>115.87515384182649</v>
      </c>
      <c r="D518" s="110">
        <v>84.925295257051943</v>
      </c>
    </row>
    <row r="519" spans="2:4" x14ac:dyDescent="0.25">
      <c r="B519" s="150">
        <v>40205</v>
      </c>
      <c r="C519" s="110">
        <v>117.37143640606217</v>
      </c>
      <c r="D519" s="110">
        <v>84.969075695889501</v>
      </c>
    </row>
    <row r="520" spans="2:4" x14ac:dyDescent="0.25">
      <c r="B520" s="150">
        <v>40206</v>
      </c>
      <c r="C520" s="110">
        <v>117.24759139896167</v>
      </c>
      <c r="D520" s="110">
        <v>85.170465714542161</v>
      </c>
    </row>
    <row r="521" spans="2:4" x14ac:dyDescent="0.25">
      <c r="B521" s="150">
        <v>40207</v>
      </c>
      <c r="C521" s="110">
        <v>117.6207278643205</v>
      </c>
      <c r="D521" s="110">
        <v>85.161709626774652</v>
      </c>
    </row>
    <row r="522" spans="2:4" x14ac:dyDescent="0.25">
      <c r="B522" s="150">
        <v>40210</v>
      </c>
      <c r="C522" s="110">
        <v>117.15897816112255</v>
      </c>
      <c r="D522" s="110">
        <v>85.161709626774652</v>
      </c>
    </row>
    <row r="523" spans="2:4" x14ac:dyDescent="0.25">
      <c r="B523" s="150">
        <v>40211</v>
      </c>
      <c r="C523" s="110">
        <v>117.07303399671227</v>
      </c>
      <c r="D523" s="110">
        <v>85.284294855519747</v>
      </c>
    </row>
    <row r="524" spans="2:4" x14ac:dyDescent="0.25">
      <c r="B524" s="150">
        <v>40212</v>
      </c>
      <c r="C524" s="110">
        <v>118.08941715843355</v>
      </c>
      <c r="D524" s="110">
        <v>85.862196648175228</v>
      </c>
    </row>
    <row r="525" spans="2:4" x14ac:dyDescent="0.25">
      <c r="B525" s="150">
        <v>40213</v>
      </c>
      <c r="C525" s="110">
        <v>116.29419837016222</v>
      </c>
      <c r="D525" s="110">
        <v>85.818416209337684</v>
      </c>
    </row>
    <row r="526" spans="2:4" x14ac:dyDescent="0.25">
      <c r="B526" s="150">
        <v>40214</v>
      </c>
      <c r="C526" s="110">
        <v>114.78723951221097</v>
      </c>
      <c r="D526" s="110">
        <v>85.739611419430119</v>
      </c>
    </row>
    <row r="527" spans="2:4" x14ac:dyDescent="0.25">
      <c r="B527" s="150">
        <v>40217</v>
      </c>
      <c r="C527" s="110">
        <v>114.62709510647757</v>
      </c>
      <c r="D527" s="110">
        <v>85.722099243895116</v>
      </c>
    </row>
    <row r="528" spans="2:4" x14ac:dyDescent="0.25">
      <c r="B528" s="150">
        <v>40218</v>
      </c>
      <c r="C528" s="110">
        <v>115.25699643569558</v>
      </c>
      <c r="D528" s="110">
        <v>85.748367507197628</v>
      </c>
    </row>
    <row r="529" spans="2:4" x14ac:dyDescent="0.25">
      <c r="B529" s="150">
        <v>40219</v>
      </c>
      <c r="C529" s="110">
        <v>114.43438800491172</v>
      </c>
      <c r="D529" s="110">
        <v>85.862196648175228</v>
      </c>
    </row>
    <row r="530" spans="2:4" x14ac:dyDescent="0.25">
      <c r="B530" s="150">
        <v>40220</v>
      </c>
      <c r="C530" s="110">
        <v>114.27210834043522</v>
      </c>
      <c r="D530" s="110">
        <v>85.669562717290063</v>
      </c>
    </row>
    <row r="531" spans="2:4" x14ac:dyDescent="0.25">
      <c r="B531" s="150">
        <v>40221</v>
      </c>
      <c r="C531" s="110">
        <v>114.50485154343441</v>
      </c>
      <c r="D531" s="110">
        <v>85.669562717290063</v>
      </c>
    </row>
    <row r="532" spans="2:4" x14ac:dyDescent="0.25">
      <c r="B532" s="150">
        <v>40224</v>
      </c>
      <c r="C532" s="110">
        <v>114.29079185443744</v>
      </c>
      <c r="D532" s="110">
        <v>85.669562717290063</v>
      </c>
    </row>
    <row r="533" spans="2:4" x14ac:dyDescent="0.25">
      <c r="B533" s="150">
        <v>40225</v>
      </c>
      <c r="C533" s="110">
        <v>113.95288715833998</v>
      </c>
      <c r="D533" s="110">
        <v>85.722099243895116</v>
      </c>
    </row>
    <row r="534" spans="2:4" x14ac:dyDescent="0.25">
      <c r="B534" s="150">
        <v>40226</v>
      </c>
      <c r="C534" s="110">
        <v>115.45610931349077</v>
      </c>
      <c r="D534" s="110">
        <v>85.748367507197628</v>
      </c>
    </row>
    <row r="535" spans="2:4" x14ac:dyDescent="0.25">
      <c r="B535" s="150">
        <v>40227</v>
      </c>
      <c r="C535" s="110">
        <v>115.91091942577361</v>
      </c>
      <c r="D535" s="110">
        <v>85.827172297105193</v>
      </c>
    </row>
    <row r="536" spans="2:4" x14ac:dyDescent="0.25">
      <c r="B536" s="150">
        <v>40228</v>
      </c>
      <c r="C536" s="110">
        <v>116.57018056270942</v>
      </c>
      <c r="D536" s="110">
        <v>85.844684472640211</v>
      </c>
    </row>
    <row r="537" spans="2:4" x14ac:dyDescent="0.25">
      <c r="B537" s="150">
        <v>40231</v>
      </c>
      <c r="C537" s="110">
        <v>116.09081497488079</v>
      </c>
      <c r="D537" s="110">
        <v>85.870952735942723</v>
      </c>
    </row>
    <row r="538" spans="2:4" x14ac:dyDescent="0.25">
      <c r="B538" s="150">
        <v>40232</v>
      </c>
      <c r="C538" s="110">
        <v>115.3173174951885</v>
      </c>
      <c r="D538" s="110">
        <v>85.88846491147774</v>
      </c>
    </row>
    <row r="539" spans="2:4" x14ac:dyDescent="0.25">
      <c r="B539" s="150">
        <v>40233</v>
      </c>
      <c r="C539" s="110">
        <v>115.31891893924583</v>
      </c>
      <c r="D539" s="110">
        <v>85.958513613617811</v>
      </c>
    </row>
    <row r="540" spans="2:4" x14ac:dyDescent="0.25">
      <c r="B540" s="150">
        <v>40234</v>
      </c>
      <c r="C540" s="110">
        <v>114.40716345593704</v>
      </c>
      <c r="D540" s="110">
        <v>85.976025789152814</v>
      </c>
    </row>
    <row r="541" spans="2:4" x14ac:dyDescent="0.25">
      <c r="B541" s="150">
        <v>40235</v>
      </c>
      <c r="C541" s="110">
        <v>114.13598559556182</v>
      </c>
      <c r="D541" s="110">
        <v>85.792147946035172</v>
      </c>
    </row>
    <row r="542" spans="2:4" x14ac:dyDescent="0.25">
      <c r="B542" s="150">
        <v>40238</v>
      </c>
      <c r="C542" s="110">
        <v>114.49631050846196</v>
      </c>
      <c r="D542" s="110">
        <v>85.582001839614989</v>
      </c>
    </row>
    <row r="543" spans="2:4" x14ac:dyDescent="0.25">
      <c r="B543" s="150">
        <v>40239</v>
      </c>
      <c r="C543" s="110">
        <v>114.7359933023763</v>
      </c>
      <c r="D543" s="110">
        <v>85.538221400777445</v>
      </c>
    </row>
    <row r="544" spans="2:4" x14ac:dyDescent="0.25">
      <c r="B544" s="150">
        <v>40240</v>
      </c>
      <c r="C544" s="110">
        <v>113.23277114722548</v>
      </c>
      <c r="D544" s="110">
        <v>84.864002642679409</v>
      </c>
    </row>
    <row r="545" spans="2:4" x14ac:dyDescent="0.25">
      <c r="B545" s="150">
        <v>40241</v>
      </c>
      <c r="C545" s="110">
        <v>113.50288137822915</v>
      </c>
      <c r="D545" s="110">
        <v>84.793953940539353</v>
      </c>
    </row>
    <row r="546" spans="2:4" x14ac:dyDescent="0.25">
      <c r="B546" s="150">
        <v>40242</v>
      </c>
      <c r="C546" s="110">
        <v>114.13118126338983</v>
      </c>
      <c r="D546" s="110">
        <v>84.89902699374943</v>
      </c>
    </row>
    <row r="547" spans="2:4" x14ac:dyDescent="0.25">
      <c r="B547" s="150">
        <v>40245</v>
      </c>
      <c r="C547" s="110">
        <v>114.18990087882541</v>
      </c>
      <c r="D547" s="110">
        <v>84.864002642679409</v>
      </c>
    </row>
    <row r="548" spans="2:4" x14ac:dyDescent="0.25">
      <c r="B548" s="150">
        <v>40246</v>
      </c>
      <c r="C548" s="110">
        <v>113.49167126982782</v>
      </c>
      <c r="D548" s="110">
        <v>84.864002642679409</v>
      </c>
    </row>
    <row r="549" spans="2:4" x14ac:dyDescent="0.25">
      <c r="B549" s="150">
        <v>40247</v>
      </c>
      <c r="C549" s="110">
        <v>114.3746007601046</v>
      </c>
      <c r="D549" s="110">
        <v>84.872758730446918</v>
      </c>
    </row>
    <row r="550" spans="2:4" x14ac:dyDescent="0.25">
      <c r="B550" s="150">
        <v>40248</v>
      </c>
      <c r="C550" s="110">
        <v>114.32015166215524</v>
      </c>
      <c r="D550" s="110">
        <v>84.864002642679409</v>
      </c>
    </row>
    <row r="551" spans="2:4" x14ac:dyDescent="0.25">
      <c r="B551" s="150">
        <v>40249</v>
      </c>
      <c r="C551" s="110">
        <v>115.90771653765894</v>
      </c>
      <c r="D551" s="110">
        <v>84.811466116074357</v>
      </c>
    </row>
    <row r="552" spans="2:4" x14ac:dyDescent="0.25">
      <c r="B552" s="150">
        <v>40252</v>
      </c>
      <c r="C552" s="110">
        <v>115.90184457611539</v>
      </c>
      <c r="D552" s="110">
        <v>84.758929589469318</v>
      </c>
    </row>
    <row r="553" spans="2:4" x14ac:dyDescent="0.25">
      <c r="B553" s="150">
        <v>40253</v>
      </c>
      <c r="C553" s="110">
        <v>115.41660702674321</v>
      </c>
      <c r="D553" s="110">
        <v>84.916539169284448</v>
      </c>
    </row>
    <row r="554" spans="2:4" x14ac:dyDescent="0.25">
      <c r="B554" s="150">
        <v>40254</v>
      </c>
      <c r="C554" s="110">
        <v>115.64881641505664</v>
      </c>
      <c r="D554" s="110">
        <v>84.977831783656995</v>
      </c>
    </row>
    <row r="555" spans="2:4" x14ac:dyDescent="0.25">
      <c r="B555" s="150">
        <v>40255</v>
      </c>
      <c r="C555" s="110">
        <v>115.43956105823166</v>
      </c>
      <c r="D555" s="110">
        <v>85.004100046959522</v>
      </c>
    </row>
    <row r="556" spans="2:4" x14ac:dyDescent="0.25">
      <c r="B556" s="150">
        <v>40256</v>
      </c>
      <c r="C556" s="110">
        <v>114.85877068010521</v>
      </c>
      <c r="D556" s="110">
        <v>85.05663657356456</v>
      </c>
    </row>
    <row r="557" spans="2:4" x14ac:dyDescent="0.25">
      <c r="B557" s="150">
        <v>40259</v>
      </c>
      <c r="C557" s="110">
        <v>113.9742397457711</v>
      </c>
      <c r="D557" s="110">
        <v>85.047880485797052</v>
      </c>
    </row>
    <row r="558" spans="2:4" x14ac:dyDescent="0.25">
      <c r="B558" s="150">
        <v>40260</v>
      </c>
      <c r="C558" s="110">
        <v>114.42744841399661</v>
      </c>
      <c r="D558" s="110">
        <v>85.065392661332069</v>
      </c>
    </row>
    <row r="559" spans="2:4" x14ac:dyDescent="0.25">
      <c r="B559" s="150">
        <v>40261</v>
      </c>
      <c r="C559" s="110">
        <v>114.14559425990585</v>
      </c>
      <c r="D559" s="110">
        <v>84.802710028306848</v>
      </c>
    </row>
    <row r="560" spans="2:4" x14ac:dyDescent="0.25">
      <c r="B560" s="150">
        <v>40262</v>
      </c>
      <c r="C560" s="110">
        <v>114.27584504323565</v>
      </c>
      <c r="D560" s="110">
        <v>85.091660924634596</v>
      </c>
    </row>
    <row r="561" spans="2:4" x14ac:dyDescent="0.25">
      <c r="B561" s="150">
        <v>40263</v>
      </c>
      <c r="C561" s="110">
        <v>114.27637885792143</v>
      </c>
      <c r="D561" s="110">
        <v>84.995343959191999</v>
      </c>
    </row>
    <row r="562" spans="2:4" x14ac:dyDescent="0.25">
      <c r="B562" s="150">
        <v>40266</v>
      </c>
      <c r="C562" s="110">
        <v>113.9795778926289</v>
      </c>
      <c r="D562" s="110">
        <v>84.942807432586974</v>
      </c>
    </row>
    <row r="563" spans="2:4" x14ac:dyDescent="0.25">
      <c r="B563" s="150">
        <v>40267</v>
      </c>
      <c r="C563" s="110">
        <v>114.07940123886937</v>
      </c>
      <c r="D563" s="110">
        <v>84.942807432586974</v>
      </c>
    </row>
    <row r="564" spans="2:4" x14ac:dyDescent="0.25">
      <c r="B564" s="150">
        <v>40268</v>
      </c>
      <c r="C564" s="110">
        <v>114.3868784978775</v>
      </c>
      <c r="D564" s="110">
        <v>84.951563520354469</v>
      </c>
    </row>
    <row r="565" spans="2:4" x14ac:dyDescent="0.25">
      <c r="B565" s="150">
        <v>40269</v>
      </c>
      <c r="C565" s="110">
        <v>114.54168475675309</v>
      </c>
      <c r="D565" s="110">
        <v>84.793953940539353</v>
      </c>
    </row>
    <row r="566" spans="2:4" x14ac:dyDescent="0.25">
      <c r="B566" s="150">
        <v>40274</v>
      </c>
      <c r="C566" s="110">
        <v>114.98314950189148</v>
      </c>
      <c r="D566" s="110">
        <v>85.240514416682203</v>
      </c>
    </row>
    <row r="567" spans="2:4" x14ac:dyDescent="0.25">
      <c r="B567" s="150">
        <v>40275</v>
      </c>
      <c r="C567" s="110">
        <v>115.97657863212432</v>
      </c>
      <c r="D567" s="110">
        <v>85.126685275704617</v>
      </c>
    </row>
    <row r="568" spans="2:4" x14ac:dyDescent="0.25">
      <c r="B568" s="150">
        <v>40276</v>
      </c>
      <c r="C568" s="110">
        <v>115.81856948513402</v>
      </c>
      <c r="D568" s="110">
        <v>85.161709626774652</v>
      </c>
    </row>
    <row r="569" spans="2:4" x14ac:dyDescent="0.25">
      <c r="B569" s="150">
        <v>40277</v>
      </c>
      <c r="C569" s="110">
        <v>116.06999620213546</v>
      </c>
      <c r="D569" s="110">
        <v>85.117929187937108</v>
      </c>
    </row>
    <row r="570" spans="2:4" x14ac:dyDescent="0.25">
      <c r="B570" s="150">
        <v>40280</v>
      </c>
      <c r="C570" s="110">
        <v>115.82230618793447</v>
      </c>
      <c r="D570" s="110">
        <v>85.082904836867073</v>
      </c>
    </row>
    <row r="571" spans="2:4" x14ac:dyDescent="0.25">
      <c r="B571" s="150">
        <v>40281</v>
      </c>
      <c r="C571" s="110">
        <v>116.05878609373413</v>
      </c>
      <c r="D571" s="110">
        <v>85.082904836867073</v>
      </c>
    </row>
    <row r="572" spans="2:4" x14ac:dyDescent="0.25">
      <c r="B572" s="150">
        <v>40282</v>
      </c>
      <c r="C572" s="110">
        <v>116.58512737391121</v>
      </c>
      <c r="D572" s="110">
        <v>85.039124398029557</v>
      </c>
    </row>
    <row r="573" spans="2:4" x14ac:dyDescent="0.25">
      <c r="B573" s="150">
        <v>40283</v>
      </c>
      <c r="C573" s="110">
        <v>117.23317840244567</v>
      </c>
      <c r="D573" s="110">
        <v>85.10041701240209</v>
      </c>
    </row>
    <row r="574" spans="2:4" x14ac:dyDescent="0.25">
      <c r="B574" s="150">
        <v>40284</v>
      </c>
      <c r="C574" s="110">
        <v>117.17285734295277</v>
      </c>
      <c r="D574" s="110">
        <v>85.091660924634596</v>
      </c>
    </row>
    <row r="575" spans="2:4" x14ac:dyDescent="0.25">
      <c r="B575" s="150">
        <v>40287</v>
      </c>
      <c r="C575" s="110">
        <v>115.86180847468204</v>
      </c>
      <c r="D575" s="110">
        <v>85.109173100169613</v>
      </c>
    </row>
    <row r="576" spans="2:4" x14ac:dyDescent="0.25">
      <c r="B576" s="150">
        <v>40288</v>
      </c>
      <c r="C576" s="110">
        <v>117.76752690290944</v>
      </c>
      <c r="D576" s="110">
        <v>85.161709626774652</v>
      </c>
    </row>
    <row r="577" spans="2:4" x14ac:dyDescent="0.25">
      <c r="B577" s="150">
        <v>40289</v>
      </c>
      <c r="C577" s="110">
        <v>118.1395957388967</v>
      </c>
      <c r="D577" s="110">
        <v>85.205490065612182</v>
      </c>
    </row>
    <row r="578" spans="2:4" x14ac:dyDescent="0.25">
      <c r="B578" s="150">
        <v>40290</v>
      </c>
      <c r="C578" s="110">
        <v>115.8847625061705</v>
      </c>
      <c r="D578" s="110">
        <v>85.205490065612182</v>
      </c>
    </row>
    <row r="579" spans="2:4" x14ac:dyDescent="0.25">
      <c r="B579" s="150">
        <v>40291</v>
      </c>
      <c r="C579" s="110">
        <v>117.0628915176825</v>
      </c>
      <c r="D579" s="110">
        <v>85.301807031054764</v>
      </c>
    </row>
    <row r="580" spans="2:4" x14ac:dyDescent="0.25">
      <c r="B580" s="150">
        <v>40294</v>
      </c>
      <c r="C580" s="110">
        <v>118.24956156416695</v>
      </c>
      <c r="D580" s="110">
        <v>85.345587469892294</v>
      </c>
    </row>
    <row r="581" spans="2:4" x14ac:dyDescent="0.25">
      <c r="B581" s="150">
        <v>40295</v>
      </c>
      <c r="C581" s="110">
        <v>117.85347106731972</v>
      </c>
      <c r="D581" s="110">
        <v>85.310563118822273</v>
      </c>
    </row>
    <row r="582" spans="2:4" x14ac:dyDescent="0.25">
      <c r="B582" s="150">
        <v>40296</v>
      </c>
      <c r="C582" s="110">
        <v>116.76395529364683</v>
      </c>
      <c r="D582" s="110">
        <v>85.37185573319482</v>
      </c>
    </row>
    <row r="583" spans="2:4" x14ac:dyDescent="0.25">
      <c r="B583" s="150">
        <v>40297</v>
      </c>
      <c r="C583" s="110">
        <v>116.26270330370131</v>
      </c>
      <c r="D583" s="110">
        <v>85.319319206589768</v>
      </c>
    </row>
    <row r="584" spans="2:4" x14ac:dyDescent="0.25">
      <c r="B584" s="150">
        <v>40298</v>
      </c>
      <c r="C584" s="110">
        <v>115.3712327784521</v>
      </c>
      <c r="D584" s="110">
        <v>85.37185573319482</v>
      </c>
    </row>
    <row r="585" spans="2:4" x14ac:dyDescent="0.25">
      <c r="B585" s="150">
        <v>40301</v>
      </c>
      <c r="C585" s="110">
        <v>115.11606935865019</v>
      </c>
      <c r="D585" s="110">
        <v>85.389367908729824</v>
      </c>
    </row>
    <row r="586" spans="2:4" x14ac:dyDescent="0.25">
      <c r="B586" s="150">
        <v>40302</v>
      </c>
      <c r="C586" s="110">
        <v>113.60483998321274</v>
      </c>
      <c r="D586" s="110">
        <v>85.249270504449711</v>
      </c>
    </row>
    <row r="587" spans="2:4" x14ac:dyDescent="0.25">
      <c r="B587" s="150">
        <v>40303</v>
      </c>
      <c r="C587" s="110">
        <v>112.13151145046551</v>
      </c>
      <c r="D587" s="110">
        <v>85.258026592217234</v>
      </c>
    </row>
    <row r="588" spans="2:4" x14ac:dyDescent="0.25">
      <c r="B588" s="150">
        <v>40304</v>
      </c>
      <c r="C588" s="110">
        <v>111.52990229959374</v>
      </c>
      <c r="D588" s="110">
        <v>85.196733977844673</v>
      </c>
    </row>
    <row r="589" spans="2:4" x14ac:dyDescent="0.25">
      <c r="B589" s="150">
        <v>40305</v>
      </c>
      <c r="C589" s="110">
        <v>110.79217040384854</v>
      </c>
      <c r="D589" s="110">
        <v>85.231758328914708</v>
      </c>
    </row>
    <row r="590" spans="2:4" x14ac:dyDescent="0.25">
      <c r="B590" s="150">
        <v>40308</v>
      </c>
      <c r="C590" s="110">
        <v>112.60553889143634</v>
      </c>
      <c r="D590" s="110">
        <v>85.240514416682203</v>
      </c>
    </row>
    <row r="591" spans="2:4" x14ac:dyDescent="0.25">
      <c r="B591" s="150">
        <v>40309</v>
      </c>
      <c r="C591" s="110">
        <v>111.18505801258117</v>
      </c>
      <c r="D591" s="110">
        <v>85.214246153379676</v>
      </c>
    </row>
    <row r="592" spans="2:4" x14ac:dyDescent="0.25">
      <c r="B592" s="150">
        <v>40310</v>
      </c>
      <c r="C592" s="110">
        <v>111.85606307260407</v>
      </c>
      <c r="D592" s="110">
        <v>85.196733977844673</v>
      </c>
    </row>
    <row r="593" spans="2:4" x14ac:dyDescent="0.25">
      <c r="B593" s="150">
        <v>40311</v>
      </c>
      <c r="C593" s="110">
        <v>111.10872251251489</v>
      </c>
      <c r="D593" s="110">
        <v>85.266782679984729</v>
      </c>
    </row>
    <row r="594" spans="2:4" x14ac:dyDescent="0.25">
      <c r="B594" s="150">
        <v>40312</v>
      </c>
      <c r="C594" s="110">
        <v>110.14518700468565</v>
      </c>
      <c r="D594" s="110">
        <v>85.249270504449711</v>
      </c>
    </row>
    <row r="595" spans="2:4" x14ac:dyDescent="0.25">
      <c r="B595" s="150">
        <v>40315</v>
      </c>
      <c r="C595" s="110">
        <v>108.74605871326155</v>
      </c>
      <c r="D595" s="110">
        <v>85.284294855519747</v>
      </c>
    </row>
    <row r="596" spans="2:4" x14ac:dyDescent="0.25">
      <c r="B596" s="150">
        <v>40316</v>
      </c>
      <c r="C596" s="110">
        <v>109.53930733632764</v>
      </c>
      <c r="D596" s="110">
        <v>85.301807031054764</v>
      </c>
    </row>
    <row r="597" spans="2:4" x14ac:dyDescent="0.25">
      <c r="B597" s="150">
        <v>40317</v>
      </c>
      <c r="C597" s="110">
        <v>109.08556485341634</v>
      </c>
      <c r="D597" s="110">
        <v>85.310563118822273</v>
      </c>
    </row>
    <row r="598" spans="2:4" x14ac:dyDescent="0.25">
      <c r="B598" s="150">
        <v>40318</v>
      </c>
      <c r="C598" s="110">
        <v>107.63305509341446</v>
      </c>
      <c r="D598" s="110">
        <v>85.266782679984729</v>
      </c>
    </row>
    <row r="599" spans="2:4" x14ac:dyDescent="0.25">
      <c r="B599" s="150">
        <v>40319</v>
      </c>
      <c r="C599" s="110">
        <v>106.46613619030379</v>
      </c>
      <c r="D599" s="110">
        <v>85.223002241147199</v>
      </c>
    </row>
    <row r="600" spans="2:4" x14ac:dyDescent="0.25">
      <c r="B600" s="150">
        <v>40322</v>
      </c>
      <c r="C600" s="110">
        <v>105.88267673874844</v>
      </c>
      <c r="D600" s="110">
        <v>85.214246153379676</v>
      </c>
    </row>
    <row r="601" spans="2:4" x14ac:dyDescent="0.25">
      <c r="B601" s="150">
        <v>40323</v>
      </c>
      <c r="C601" s="110">
        <v>104.02073111475485</v>
      </c>
      <c r="D601" s="110">
        <v>85.196733977844673</v>
      </c>
    </row>
    <row r="602" spans="2:4" x14ac:dyDescent="0.25">
      <c r="B602" s="150">
        <v>40324</v>
      </c>
      <c r="C602" s="110">
        <v>105.31896843056691</v>
      </c>
      <c r="D602" s="110">
        <v>85.223002241147199</v>
      </c>
    </row>
    <row r="603" spans="2:4" x14ac:dyDescent="0.25">
      <c r="B603" s="150">
        <v>40325</v>
      </c>
      <c r="C603" s="110">
        <v>106.09940550117432</v>
      </c>
      <c r="D603" s="110">
        <v>85.223002241147199</v>
      </c>
    </row>
    <row r="604" spans="2:4" x14ac:dyDescent="0.25">
      <c r="B604" s="150">
        <v>40326</v>
      </c>
      <c r="C604" s="110">
        <v>106.89852608578396</v>
      </c>
      <c r="D604" s="110">
        <v>85.065392661332069</v>
      </c>
    </row>
    <row r="605" spans="2:4" x14ac:dyDescent="0.25">
      <c r="B605" s="150">
        <v>40329</v>
      </c>
      <c r="C605" s="110">
        <v>106.03694918293829</v>
      </c>
      <c r="D605" s="110">
        <v>85.152953539007143</v>
      </c>
    </row>
    <row r="606" spans="2:4" x14ac:dyDescent="0.25">
      <c r="B606" s="150">
        <v>40330</v>
      </c>
      <c r="C606" s="110">
        <v>105.25277540953044</v>
      </c>
      <c r="D606" s="110">
        <v>85.109173100169613</v>
      </c>
    </row>
    <row r="607" spans="2:4" x14ac:dyDescent="0.25">
      <c r="B607" s="150">
        <v>40331</v>
      </c>
      <c r="C607" s="110">
        <v>104.63835470619998</v>
      </c>
      <c r="D607" s="110">
        <v>85.196733977844673</v>
      </c>
    </row>
    <row r="608" spans="2:4" x14ac:dyDescent="0.25">
      <c r="B608" s="150">
        <v>40333</v>
      </c>
      <c r="C608" s="110">
        <v>104.9650492938961</v>
      </c>
      <c r="D608" s="110">
        <v>85.021612222494525</v>
      </c>
    </row>
    <row r="609" spans="2:4" x14ac:dyDescent="0.25">
      <c r="B609" s="150">
        <v>40336</v>
      </c>
      <c r="C609" s="110">
        <v>102.76466515911926</v>
      </c>
      <c r="D609" s="110">
        <v>84.837734379376883</v>
      </c>
    </row>
    <row r="610" spans="2:4" x14ac:dyDescent="0.25">
      <c r="B610" s="150">
        <v>40337</v>
      </c>
      <c r="C610" s="110">
        <v>101.59828007069439</v>
      </c>
      <c r="D610" s="110">
        <v>84.802710028306848</v>
      </c>
    </row>
    <row r="611" spans="2:4" x14ac:dyDescent="0.25">
      <c r="B611" s="150">
        <v>40338</v>
      </c>
      <c r="C611" s="110">
        <v>102.49829163091604</v>
      </c>
      <c r="D611" s="110">
        <v>84.750173501701823</v>
      </c>
    </row>
    <row r="612" spans="2:4" x14ac:dyDescent="0.25">
      <c r="B612" s="150">
        <v>40339</v>
      </c>
      <c r="C612" s="110">
        <v>102.955237001942</v>
      </c>
      <c r="D612" s="110">
        <v>84.820222203841865</v>
      </c>
    </row>
    <row r="613" spans="2:4" x14ac:dyDescent="0.25">
      <c r="B613" s="150">
        <v>40340</v>
      </c>
      <c r="C613" s="110">
        <v>102.73744061014457</v>
      </c>
      <c r="D613" s="110">
        <v>84.811466116074357</v>
      </c>
    </row>
    <row r="614" spans="2:4" x14ac:dyDescent="0.25">
      <c r="B614" s="150">
        <v>40343</v>
      </c>
      <c r="C614" s="110">
        <v>104.33301270593498</v>
      </c>
      <c r="D614" s="110">
        <v>84.732661326166792</v>
      </c>
    </row>
    <row r="615" spans="2:4" x14ac:dyDescent="0.25">
      <c r="B615" s="150">
        <v>40344</v>
      </c>
      <c r="C615" s="110">
        <v>104.17607118831624</v>
      </c>
      <c r="D615" s="110">
        <v>84.820222203841865</v>
      </c>
    </row>
    <row r="616" spans="2:4" x14ac:dyDescent="0.25">
      <c r="B616" s="150">
        <v>40345</v>
      </c>
      <c r="C616" s="110">
        <v>104.28123268141451</v>
      </c>
      <c r="D616" s="110">
        <v>84.78519785277183</v>
      </c>
    </row>
    <row r="617" spans="2:4" x14ac:dyDescent="0.25">
      <c r="B617" s="150">
        <v>40346</v>
      </c>
      <c r="C617" s="110">
        <v>103.8477751565628</v>
      </c>
      <c r="D617" s="110">
        <v>84.540027395281641</v>
      </c>
    </row>
    <row r="618" spans="2:4" x14ac:dyDescent="0.25">
      <c r="B618" s="150">
        <v>40347</v>
      </c>
      <c r="C618" s="110">
        <v>103.95026757623216</v>
      </c>
      <c r="D618" s="110">
        <v>84.58380783411917</v>
      </c>
    </row>
    <row r="619" spans="2:4" x14ac:dyDescent="0.25">
      <c r="B619" s="150">
        <v>40350</v>
      </c>
      <c r="C619" s="110">
        <v>103.63531691162315</v>
      </c>
      <c r="D619" s="110">
        <v>84.566295658584153</v>
      </c>
    </row>
    <row r="620" spans="2:4" x14ac:dyDescent="0.25">
      <c r="B620" s="150">
        <v>40352</v>
      </c>
      <c r="C620" s="110">
        <v>103.51681005138045</v>
      </c>
      <c r="D620" s="110">
        <v>84.364905639931493</v>
      </c>
    </row>
    <row r="621" spans="2:4" x14ac:dyDescent="0.25">
      <c r="B621" s="150">
        <v>40353</v>
      </c>
      <c r="C621" s="110">
        <v>103.63211402350846</v>
      </c>
      <c r="D621" s="110">
        <v>84.347393464396475</v>
      </c>
    </row>
    <row r="622" spans="2:4" x14ac:dyDescent="0.25">
      <c r="B622" s="150">
        <v>40357</v>
      </c>
      <c r="C622" s="110">
        <v>102.65042881636278</v>
      </c>
      <c r="D622" s="110">
        <v>84.399929991001528</v>
      </c>
    </row>
    <row r="623" spans="2:4" x14ac:dyDescent="0.25">
      <c r="B623" s="150">
        <v>40358</v>
      </c>
      <c r="C623" s="110">
        <v>100.1116061708027</v>
      </c>
      <c r="D623" s="110">
        <v>84.242320411186384</v>
      </c>
    </row>
    <row r="624" spans="2:4" x14ac:dyDescent="0.25">
      <c r="B624" s="150">
        <v>40359</v>
      </c>
      <c r="C624" s="110">
        <v>99.032766690845392</v>
      </c>
      <c r="D624" s="110">
        <v>84.18978388458136</v>
      </c>
    </row>
    <row r="625" spans="2:4" x14ac:dyDescent="0.25">
      <c r="B625" s="150">
        <v>40360</v>
      </c>
      <c r="C625" s="110">
        <v>98.600376795365221</v>
      </c>
      <c r="D625" s="110">
        <v>84.216052147883886</v>
      </c>
    </row>
    <row r="626" spans="2:4" x14ac:dyDescent="0.25">
      <c r="B626" s="150">
        <v>40361</v>
      </c>
      <c r="C626" s="110">
        <v>97.660862948395973</v>
      </c>
      <c r="D626" s="110">
        <v>84.119735182441289</v>
      </c>
    </row>
    <row r="627" spans="2:4" x14ac:dyDescent="0.25">
      <c r="B627" s="150">
        <v>40364</v>
      </c>
      <c r="C627" s="110">
        <v>97.471892549630581</v>
      </c>
      <c r="D627" s="110">
        <v>84.137247357976307</v>
      </c>
    </row>
    <row r="628" spans="2:4" x14ac:dyDescent="0.25">
      <c r="B628" s="150">
        <v>40365</v>
      </c>
      <c r="C628" s="110">
        <v>97.429721189454128</v>
      </c>
      <c r="D628" s="110">
        <v>84.137247357976307</v>
      </c>
    </row>
    <row r="629" spans="2:4" x14ac:dyDescent="0.25">
      <c r="B629" s="150">
        <v>40366</v>
      </c>
      <c r="C629" s="110">
        <v>97.138258371019333</v>
      </c>
      <c r="D629" s="110">
        <v>84.224808235651381</v>
      </c>
    </row>
    <row r="630" spans="2:4" x14ac:dyDescent="0.25">
      <c r="B630" s="150">
        <v>40367</v>
      </c>
      <c r="C630" s="110">
        <v>98.037736116555223</v>
      </c>
      <c r="D630" s="110">
        <v>84.207296060116363</v>
      </c>
    </row>
    <row r="631" spans="2:4" x14ac:dyDescent="0.25">
      <c r="B631" s="150">
        <v>40368</v>
      </c>
      <c r="C631" s="110">
        <v>97.379008794305207</v>
      </c>
      <c r="D631" s="110">
        <v>84.224808235651381</v>
      </c>
    </row>
    <row r="632" spans="2:4" x14ac:dyDescent="0.25">
      <c r="B632" s="150">
        <v>40371</v>
      </c>
      <c r="C632" s="110">
        <v>95.307807813486647</v>
      </c>
      <c r="D632" s="110">
        <v>84.137247357976307</v>
      </c>
    </row>
    <row r="633" spans="2:4" x14ac:dyDescent="0.25">
      <c r="B633" s="150">
        <v>40372</v>
      </c>
      <c r="C633" s="110">
        <v>96.795015528064084</v>
      </c>
      <c r="D633" s="110">
        <v>84.172271709046328</v>
      </c>
    </row>
    <row r="634" spans="2:4" x14ac:dyDescent="0.25">
      <c r="B634" s="150">
        <v>40373</v>
      </c>
      <c r="C634" s="110">
        <v>96.904447538648569</v>
      </c>
      <c r="D634" s="110">
        <v>84.040930392533724</v>
      </c>
    </row>
    <row r="635" spans="2:4" x14ac:dyDescent="0.25">
      <c r="B635" s="150">
        <v>40374</v>
      </c>
      <c r="C635" s="110">
        <v>98.418879802200721</v>
      </c>
      <c r="D635" s="110">
        <v>84.294856937791423</v>
      </c>
    </row>
    <row r="636" spans="2:4" x14ac:dyDescent="0.25">
      <c r="B636" s="150">
        <v>40375</v>
      </c>
      <c r="C636" s="110">
        <v>99.030097617416516</v>
      </c>
      <c r="D636" s="110">
        <v>84.286100850023942</v>
      </c>
    </row>
    <row r="637" spans="2:4" x14ac:dyDescent="0.25">
      <c r="B637" s="150">
        <v>40378</v>
      </c>
      <c r="C637" s="110">
        <v>98.692192921319034</v>
      </c>
      <c r="D637" s="110">
        <v>84.207296060116363</v>
      </c>
    </row>
    <row r="638" spans="2:4" x14ac:dyDescent="0.25">
      <c r="B638" s="150">
        <v>40379</v>
      </c>
      <c r="C638" s="110">
        <v>98.347348634306471</v>
      </c>
      <c r="D638" s="110">
        <v>84.049686480301233</v>
      </c>
    </row>
    <row r="639" spans="2:4" x14ac:dyDescent="0.25">
      <c r="B639" s="150">
        <v>40380</v>
      </c>
      <c r="C639" s="110">
        <v>98.385249476996691</v>
      </c>
      <c r="D639" s="110">
        <v>84.075954743603759</v>
      </c>
    </row>
    <row r="640" spans="2:4" x14ac:dyDescent="0.25">
      <c r="B640" s="150">
        <v>40381</v>
      </c>
      <c r="C640" s="110">
        <v>98.546461512101644</v>
      </c>
      <c r="D640" s="110">
        <v>84.023418216998706</v>
      </c>
    </row>
    <row r="641" spans="2:4" x14ac:dyDescent="0.25">
      <c r="B641" s="150">
        <v>40382</v>
      </c>
      <c r="C641" s="110">
        <v>98.410872581914049</v>
      </c>
      <c r="D641" s="110">
        <v>84.023418216998706</v>
      </c>
    </row>
    <row r="642" spans="2:4" x14ac:dyDescent="0.25">
      <c r="B642" s="150">
        <v>40385</v>
      </c>
      <c r="C642" s="110">
        <v>97.215661500457145</v>
      </c>
      <c r="D642" s="110">
        <v>83.95336951485865</v>
      </c>
    </row>
    <row r="643" spans="2:4" x14ac:dyDescent="0.25">
      <c r="B643" s="150">
        <v>40386</v>
      </c>
      <c r="C643" s="110">
        <v>97.620826846962629</v>
      </c>
      <c r="D643" s="110">
        <v>83.944613427091156</v>
      </c>
    </row>
    <row r="644" spans="2:4" x14ac:dyDescent="0.25">
      <c r="B644" s="150">
        <v>40387</v>
      </c>
      <c r="C644" s="110">
        <v>98.168520714570846</v>
      </c>
      <c r="D644" s="110">
        <v>83.979637778161177</v>
      </c>
    </row>
    <row r="645" spans="2:4" x14ac:dyDescent="0.25">
      <c r="B645" s="150">
        <v>40388</v>
      </c>
      <c r="C645" s="110">
        <v>99.457683180724672</v>
      </c>
      <c r="D645" s="110">
        <v>84.049686480301233</v>
      </c>
    </row>
    <row r="646" spans="2:4" x14ac:dyDescent="0.25">
      <c r="B646" s="150">
        <v>40389</v>
      </c>
      <c r="C646" s="110">
        <v>99.105365488111204</v>
      </c>
      <c r="D646" s="110">
        <v>84.049686480301233</v>
      </c>
    </row>
    <row r="647" spans="2:4" x14ac:dyDescent="0.25">
      <c r="B647" s="150">
        <v>40392</v>
      </c>
      <c r="C647" s="110">
        <v>99.813737576138578</v>
      </c>
      <c r="D647" s="110">
        <v>84.146003445743816</v>
      </c>
    </row>
    <row r="648" spans="2:4" x14ac:dyDescent="0.25">
      <c r="B648" s="150">
        <v>40393</v>
      </c>
      <c r="C648" s="110">
        <v>100.1740624890387</v>
      </c>
      <c r="D648" s="110">
        <v>84.207296060116363</v>
      </c>
    </row>
    <row r="649" spans="2:4" x14ac:dyDescent="0.25">
      <c r="B649" s="150">
        <v>40394</v>
      </c>
      <c r="C649" s="110">
        <v>100.0705024399978</v>
      </c>
      <c r="D649" s="110">
        <v>84.321125201093963</v>
      </c>
    </row>
    <row r="650" spans="2:4" x14ac:dyDescent="0.25">
      <c r="B650" s="150">
        <v>40399</v>
      </c>
      <c r="C650" s="110">
        <v>100.19434744709828</v>
      </c>
      <c r="D650" s="110">
        <v>84.303613025558946</v>
      </c>
    </row>
    <row r="651" spans="2:4" x14ac:dyDescent="0.25">
      <c r="B651" s="150">
        <v>40400</v>
      </c>
      <c r="C651" s="110">
        <v>100.67264540555536</v>
      </c>
      <c r="D651" s="110">
        <v>84.373661727699002</v>
      </c>
    </row>
    <row r="652" spans="2:4" x14ac:dyDescent="0.25">
      <c r="B652" s="150">
        <v>40401</v>
      </c>
      <c r="C652" s="110">
        <v>99.841495939799032</v>
      </c>
      <c r="D652" s="110">
        <v>84.496246956444097</v>
      </c>
    </row>
    <row r="653" spans="2:4" x14ac:dyDescent="0.25">
      <c r="B653" s="150">
        <v>40402</v>
      </c>
      <c r="C653" s="110">
        <v>99.097892082510313</v>
      </c>
      <c r="D653" s="110">
        <v>84.522515219746623</v>
      </c>
    </row>
    <row r="654" spans="2:4" x14ac:dyDescent="0.25">
      <c r="B654" s="150">
        <v>40403</v>
      </c>
      <c r="C654" s="110">
        <v>98.546461512101644</v>
      </c>
      <c r="D654" s="110">
        <v>84.531271307514132</v>
      </c>
    </row>
    <row r="655" spans="2:4" x14ac:dyDescent="0.25">
      <c r="B655" s="150">
        <v>40406</v>
      </c>
      <c r="C655" s="110">
        <v>98.557137805817206</v>
      </c>
      <c r="D655" s="110">
        <v>84.50500304421162</v>
      </c>
    </row>
    <row r="656" spans="2:4" x14ac:dyDescent="0.25">
      <c r="B656" s="150">
        <v>40407</v>
      </c>
      <c r="C656" s="110">
        <v>98.920131792146236</v>
      </c>
      <c r="D656" s="110">
        <v>84.513759131979114</v>
      </c>
    </row>
    <row r="657" spans="2:4" x14ac:dyDescent="0.25">
      <c r="B657" s="150">
        <v>40408</v>
      </c>
      <c r="C657" s="110">
        <v>99.624767177373172</v>
      </c>
      <c r="D657" s="110">
        <v>84.513759131979114</v>
      </c>
    </row>
    <row r="658" spans="2:4" x14ac:dyDescent="0.25">
      <c r="B658" s="150">
        <v>40409</v>
      </c>
      <c r="C658" s="110">
        <v>99.685088236866093</v>
      </c>
      <c r="D658" s="110">
        <v>84.417442166536532</v>
      </c>
    </row>
    <row r="659" spans="2:4" x14ac:dyDescent="0.25">
      <c r="B659" s="150">
        <v>40410</v>
      </c>
      <c r="C659" s="110">
        <v>99.995234569303094</v>
      </c>
      <c r="D659" s="110">
        <v>84.42619825430404</v>
      </c>
    </row>
    <row r="660" spans="2:4" x14ac:dyDescent="0.25">
      <c r="B660" s="150">
        <v>40413</v>
      </c>
      <c r="C660" s="110">
        <v>100.17833300652495</v>
      </c>
      <c r="D660" s="110">
        <v>84.329881288861458</v>
      </c>
    </row>
    <row r="661" spans="2:4" x14ac:dyDescent="0.25">
      <c r="B661" s="150">
        <v>40414</v>
      </c>
      <c r="C661" s="110">
        <v>99.339710135167735</v>
      </c>
      <c r="D661" s="110">
        <v>84.382417815466511</v>
      </c>
    </row>
    <row r="662" spans="2:4" x14ac:dyDescent="0.25">
      <c r="B662" s="150">
        <v>40415</v>
      </c>
      <c r="C662" s="110">
        <v>98.387384735739815</v>
      </c>
      <c r="D662" s="110">
        <v>84.408686078769037</v>
      </c>
    </row>
    <row r="663" spans="2:4" x14ac:dyDescent="0.25">
      <c r="B663" s="150">
        <v>40416</v>
      </c>
      <c r="C663" s="110">
        <v>98.673509407316814</v>
      </c>
      <c r="D663" s="110">
        <v>84.364905639931493</v>
      </c>
    </row>
    <row r="664" spans="2:4" x14ac:dyDescent="0.25">
      <c r="B664" s="150">
        <v>40417</v>
      </c>
      <c r="C664" s="110">
        <v>99.028496173359159</v>
      </c>
      <c r="D664" s="110">
        <v>84.356149552163998</v>
      </c>
    </row>
    <row r="665" spans="2:4" x14ac:dyDescent="0.25">
      <c r="B665" s="150">
        <v>40420</v>
      </c>
      <c r="C665" s="110">
        <v>98.86728413825422</v>
      </c>
      <c r="D665" s="110">
        <v>84.364905639931493</v>
      </c>
    </row>
    <row r="666" spans="2:4" x14ac:dyDescent="0.25">
      <c r="B666" s="150">
        <v>40421</v>
      </c>
      <c r="C666" s="110">
        <v>98.65215681988569</v>
      </c>
      <c r="D666" s="110">
        <v>84.312369113326454</v>
      </c>
    </row>
    <row r="667" spans="2:4" x14ac:dyDescent="0.25">
      <c r="B667" s="150">
        <v>40422</v>
      </c>
      <c r="C667" s="110">
        <v>99.519071869589141</v>
      </c>
      <c r="D667" s="110">
        <v>84.329881288861458</v>
      </c>
    </row>
    <row r="668" spans="2:4" x14ac:dyDescent="0.25">
      <c r="B668" s="150">
        <v>40423</v>
      </c>
      <c r="C668" s="110">
        <v>100.11801194703203</v>
      </c>
      <c r="D668" s="110">
        <v>84.321125201093963</v>
      </c>
    </row>
    <row r="669" spans="2:4" x14ac:dyDescent="0.25">
      <c r="B669" s="150">
        <v>40424</v>
      </c>
      <c r="C669" s="110">
        <v>100.87549498615098</v>
      </c>
      <c r="D669" s="110">
        <v>84.303613025558946</v>
      </c>
    </row>
    <row r="670" spans="2:4" x14ac:dyDescent="0.25">
      <c r="B670" s="150">
        <v>40427</v>
      </c>
      <c r="C670" s="110">
        <v>100.16498763938048</v>
      </c>
      <c r="D670" s="110">
        <v>84.303613025558946</v>
      </c>
    </row>
    <row r="671" spans="2:4" x14ac:dyDescent="0.25">
      <c r="B671" s="150">
        <v>40428</v>
      </c>
      <c r="C671" s="110">
        <v>99.781708694991906</v>
      </c>
      <c r="D671" s="110">
        <v>84.312369113326454</v>
      </c>
    </row>
    <row r="672" spans="2:4" x14ac:dyDescent="0.25">
      <c r="B672" s="150">
        <v>40429</v>
      </c>
      <c r="C672" s="110">
        <v>100.80182855951362</v>
      </c>
      <c r="D672" s="110">
        <v>84.321125201093963</v>
      </c>
    </row>
    <row r="673" spans="2:4" x14ac:dyDescent="0.25">
      <c r="B673" s="150">
        <v>40430</v>
      </c>
      <c r="C673" s="110">
        <v>101.4301284446743</v>
      </c>
      <c r="D673" s="110">
        <v>84.356149552163998</v>
      </c>
    </row>
    <row r="674" spans="2:4" x14ac:dyDescent="0.25">
      <c r="B674" s="150">
        <v>40431</v>
      </c>
      <c r="C674" s="110">
        <v>101.74347766522598</v>
      </c>
      <c r="D674" s="110">
        <v>84.408686078769037</v>
      </c>
    </row>
    <row r="675" spans="2:4" x14ac:dyDescent="0.25">
      <c r="B675" s="150">
        <v>40434</v>
      </c>
      <c r="C675" s="110">
        <v>102.37070992101511</v>
      </c>
      <c r="D675" s="110">
        <v>84.382417815466511</v>
      </c>
    </row>
    <row r="676" spans="2:4" x14ac:dyDescent="0.25">
      <c r="B676" s="150">
        <v>40435</v>
      </c>
      <c r="C676" s="110">
        <v>101.90468970033093</v>
      </c>
      <c r="D676" s="110">
        <v>84.373661727699002</v>
      </c>
    </row>
    <row r="677" spans="2:4" x14ac:dyDescent="0.25">
      <c r="B677" s="150">
        <v>40436</v>
      </c>
      <c r="C677" s="110">
        <v>101.87906659541359</v>
      </c>
      <c r="D677" s="110">
        <v>84.373661727699002</v>
      </c>
    </row>
    <row r="678" spans="2:4" x14ac:dyDescent="0.25">
      <c r="B678" s="150">
        <v>40437</v>
      </c>
      <c r="C678" s="110">
        <v>101.98316045914031</v>
      </c>
      <c r="D678" s="110">
        <v>84.399929991001528</v>
      </c>
    </row>
    <row r="679" spans="2:4" x14ac:dyDescent="0.25">
      <c r="B679" s="150">
        <v>40438</v>
      </c>
      <c r="C679" s="110">
        <v>101.21820401442045</v>
      </c>
      <c r="D679" s="110">
        <v>84.417442166536532</v>
      </c>
    </row>
    <row r="680" spans="2:4" x14ac:dyDescent="0.25">
      <c r="B680" s="150">
        <v>40441</v>
      </c>
      <c r="C680" s="110">
        <v>101.50165961256856</v>
      </c>
      <c r="D680" s="110">
        <v>84.259832586721416</v>
      </c>
    </row>
    <row r="681" spans="2:4" x14ac:dyDescent="0.25">
      <c r="B681" s="150">
        <v>40442</v>
      </c>
      <c r="C681" s="110">
        <v>101.83636142055134</v>
      </c>
      <c r="D681" s="110">
        <v>84.338637376628967</v>
      </c>
    </row>
    <row r="682" spans="2:4" x14ac:dyDescent="0.25">
      <c r="B682" s="150">
        <v>40443</v>
      </c>
      <c r="C682" s="110">
        <v>101.33510943060583</v>
      </c>
      <c r="D682" s="110">
        <v>84.408686078769037</v>
      </c>
    </row>
    <row r="683" spans="2:4" x14ac:dyDescent="0.25">
      <c r="B683" s="150">
        <v>40444</v>
      </c>
      <c r="C683" s="110">
        <v>101.29293807042936</v>
      </c>
      <c r="D683" s="110">
        <v>84.417442166536532</v>
      </c>
    </row>
    <row r="684" spans="2:4" x14ac:dyDescent="0.25">
      <c r="B684" s="150">
        <v>40445</v>
      </c>
      <c r="C684" s="110">
        <v>101.70717826659308</v>
      </c>
      <c r="D684" s="110">
        <v>84.399929991001528</v>
      </c>
    </row>
    <row r="685" spans="2:4" x14ac:dyDescent="0.25">
      <c r="B685" s="150">
        <v>40448</v>
      </c>
      <c r="C685" s="110">
        <v>102.19455107470839</v>
      </c>
      <c r="D685" s="110">
        <v>84.42619825430404</v>
      </c>
    </row>
    <row r="686" spans="2:4" x14ac:dyDescent="0.25">
      <c r="B686" s="150">
        <v>40449</v>
      </c>
      <c r="C686" s="110">
        <v>102.61252797367253</v>
      </c>
      <c r="D686" s="110">
        <v>84.417442166536532</v>
      </c>
    </row>
    <row r="687" spans="2:4" x14ac:dyDescent="0.25">
      <c r="B687" s="150">
        <v>40450</v>
      </c>
      <c r="C687" s="110">
        <v>102.69473543528234</v>
      </c>
      <c r="D687" s="110">
        <v>84.461222605374061</v>
      </c>
    </row>
    <row r="688" spans="2:4" x14ac:dyDescent="0.25">
      <c r="B688" s="150">
        <v>40451</v>
      </c>
      <c r="C688" s="110">
        <v>102.25647357825862</v>
      </c>
      <c r="D688" s="110">
        <v>84.329881288861458</v>
      </c>
    </row>
    <row r="689" spans="2:4" x14ac:dyDescent="0.25">
      <c r="B689" s="150">
        <v>40452</v>
      </c>
      <c r="C689" s="110">
        <v>102.57409331629653</v>
      </c>
      <c r="D689" s="110">
        <v>84.198539972348854</v>
      </c>
    </row>
    <row r="690" spans="2:4" x14ac:dyDescent="0.25">
      <c r="B690" s="150">
        <v>40455</v>
      </c>
      <c r="C690" s="110">
        <v>101.99330293817009</v>
      </c>
      <c r="D690" s="110">
        <v>84.163515621278833</v>
      </c>
    </row>
    <row r="691" spans="2:4" x14ac:dyDescent="0.25">
      <c r="B691" s="150">
        <v>40456</v>
      </c>
      <c r="C691" s="110">
        <v>101.78084469323045</v>
      </c>
      <c r="D691" s="110">
        <v>84.146003445743816</v>
      </c>
    </row>
    <row r="692" spans="2:4" x14ac:dyDescent="0.25">
      <c r="B692" s="150">
        <v>40457</v>
      </c>
      <c r="C692" s="110">
        <v>102.29811112374929</v>
      </c>
      <c r="D692" s="110">
        <v>84.207296060116363</v>
      </c>
    </row>
    <row r="693" spans="2:4" x14ac:dyDescent="0.25">
      <c r="B693" s="150">
        <v>40458</v>
      </c>
      <c r="C693" s="110">
        <v>101.60041532943748</v>
      </c>
      <c r="D693" s="110">
        <v>84.251076498953907</v>
      </c>
    </row>
    <row r="694" spans="2:4" x14ac:dyDescent="0.25">
      <c r="B694" s="150">
        <v>40462</v>
      </c>
      <c r="C694" s="110">
        <v>101.78351376665933</v>
      </c>
      <c r="D694" s="110">
        <v>84.172271709046328</v>
      </c>
    </row>
    <row r="695" spans="2:4" x14ac:dyDescent="0.25">
      <c r="B695" s="150">
        <v>40463</v>
      </c>
      <c r="C695" s="110">
        <v>100.84933806654786</v>
      </c>
      <c r="D695" s="110">
        <v>84.146003445743816</v>
      </c>
    </row>
    <row r="696" spans="2:4" x14ac:dyDescent="0.25">
      <c r="B696" s="150">
        <v>40464</v>
      </c>
      <c r="C696" s="110">
        <v>101.3238993222045</v>
      </c>
      <c r="D696" s="110">
        <v>84.154759533511324</v>
      </c>
    </row>
    <row r="697" spans="2:4" x14ac:dyDescent="0.25">
      <c r="B697" s="150">
        <v>40465</v>
      </c>
      <c r="C697" s="110">
        <v>100.97638596176301</v>
      </c>
      <c r="D697" s="110">
        <v>84.137247357976307</v>
      </c>
    </row>
    <row r="698" spans="2:4" x14ac:dyDescent="0.25">
      <c r="B698" s="150">
        <v>40466</v>
      </c>
      <c r="C698" s="110">
        <v>101.72746322465265</v>
      </c>
      <c r="D698" s="110">
        <v>84.163515621278833</v>
      </c>
    </row>
    <row r="699" spans="2:4" x14ac:dyDescent="0.25">
      <c r="B699" s="150">
        <v>40469</v>
      </c>
      <c r="C699" s="110">
        <v>101.64418813367126</v>
      </c>
      <c r="D699" s="110">
        <v>84.154759533511324</v>
      </c>
    </row>
    <row r="700" spans="2:4" x14ac:dyDescent="0.25">
      <c r="B700" s="150">
        <v>40470</v>
      </c>
      <c r="C700" s="110">
        <v>100.89204324141011</v>
      </c>
      <c r="D700" s="110">
        <v>84.172271709046328</v>
      </c>
    </row>
    <row r="701" spans="2:4" x14ac:dyDescent="0.25">
      <c r="B701" s="150">
        <v>40471</v>
      </c>
      <c r="C701" s="110">
        <v>100.23545117790317</v>
      </c>
      <c r="D701" s="110">
        <v>84.172271709046328</v>
      </c>
    </row>
    <row r="702" spans="2:4" x14ac:dyDescent="0.25">
      <c r="B702" s="150">
        <v>40472</v>
      </c>
      <c r="C702" s="110">
        <v>100.32406441574233</v>
      </c>
      <c r="D702" s="110">
        <v>84.207296060116363</v>
      </c>
    </row>
    <row r="703" spans="2:4" x14ac:dyDescent="0.25">
      <c r="B703" s="150">
        <v>40473</v>
      </c>
      <c r="C703" s="110">
        <v>99.978152499358202</v>
      </c>
      <c r="D703" s="110">
        <v>84.321125201093963</v>
      </c>
    </row>
    <row r="704" spans="2:4" x14ac:dyDescent="0.25">
      <c r="B704" s="150">
        <v>40476</v>
      </c>
      <c r="C704" s="110">
        <v>99.988294978387984</v>
      </c>
      <c r="D704" s="110">
        <v>84.163515621278833</v>
      </c>
    </row>
    <row r="705" spans="2:4" x14ac:dyDescent="0.25">
      <c r="B705" s="150">
        <v>40477</v>
      </c>
      <c r="C705" s="110">
        <v>101.08261508423284</v>
      </c>
      <c r="D705" s="110">
        <v>84.347393464396475</v>
      </c>
    </row>
    <row r="706" spans="2:4" x14ac:dyDescent="0.25">
      <c r="B706" s="150">
        <v>40478</v>
      </c>
      <c r="C706" s="110">
        <v>101.51927549719923</v>
      </c>
      <c r="D706" s="110">
        <v>84.277344762256419</v>
      </c>
    </row>
    <row r="707" spans="2:4" x14ac:dyDescent="0.25">
      <c r="B707" s="150">
        <v>40479</v>
      </c>
      <c r="C707" s="110">
        <v>101.0569919793155</v>
      </c>
      <c r="D707" s="110">
        <v>84.303613025558946</v>
      </c>
    </row>
    <row r="708" spans="2:4" x14ac:dyDescent="0.25">
      <c r="B708" s="150">
        <v>40480</v>
      </c>
      <c r="C708" s="110">
        <v>99.789182100592782</v>
      </c>
      <c r="D708" s="110">
        <v>84.242320411186384</v>
      </c>
    </row>
    <row r="709" spans="2:4" x14ac:dyDescent="0.25">
      <c r="B709" s="150">
        <v>40484</v>
      </c>
      <c r="C709" s="110">
        <v>99.587933964054486</v>
      </c>
      <c r="D709" s="110">
        <v>84.242320411186384</v>
      </c>
    </row>
    <row r="710" spans="2:4" x14ac:dyDescent="0.25">
      <c r="B710" s="150">
        <v>40485</v>
      </c>
      <c r="C710" s="110">
        <v>100.06196140502534</v>
      </c>
      <c r="D710" s="110">
        <v>84.154759533511324</v>
      </c>
    </row>
    <row r="711" spans="2:4" x14ac:dyDescent="0.25">
      <c r="B711" s="150">
        <v>40486</v>
      </c>
      <c r="C711" s="110">
        <v>100.32192915699922</v>
      </c>
      <c r="D711" s="110">
        <v>84.224808235651381</v>
      </c>
    </row>
    <row r="712" spans="2:4" x14ac:dyDescent="0.25">
      <c r="B712" s="150">
        <v>40487</v>
      </c>
      <c r="C712" s="110">
        <v>100.41961724449659</v>
      </c>
      <c r="D712" s="110">
        <v>84.277344762256419</v>
      </c>
    </row>
    <row r="713" spans="2:4" x14ac:dyDescent="0.25">
      <c r="B713" s="150">
        <v>40490</v>
      </c>
      <c r="C713" s="110">
        <v>100.0945241008578</v>
      </c>
      <c r="D713" s="110">
        <v>84.26858867448891</v>
      </c>
    </row>
    <row r="714" spans="2:4" x14ac:dyDescent="0.25">
      <c r="B714" s="150">
        <v>40491</v>
      </c>
      <c r="C714" s="110">
        <v>99.51159846398825</v>
      </c>
      <c r="D714" s="110">
        <v>84.242320411186384</v>
      </c>
    </row>
    <row r="715" spans="2:4" x14ac:dyDescent="0.25">
      <c r="B715" s="150">
        <v>40492</v>
      </c>
      <c r="C715" s="110">
        <v>98.43275898403094</v>
      </c>
      <c r="D715" s="110">
        <v>84.26858867448891</v>
      </c>
    </row>
    <row r="716" spans="2:4" x14ac:dyDescent="0.25">
      <c r="B716" s="150">
        <v>40493</v>
      </c>
      <c r="C716" s="110">
        <v>99.290065369390376</v>
      </c>
      <c r="D716" s="110">
        <v>84.224808235651381</v>
      </c>
    </row>
    <row r="717" spans="2:4" x14ac:dyDescent="0.25">
      <c r="B717" s="150">
        <v>40494</v>
      </c>
      <c r="C717" s="110">
        <v>99.429391002378438</v>
      </c>
      <c r="D717" s="110">
        <v>84.18978388458136</v>
      </c>
    </row>
    <row r="718" spans="2:4" x14ac:dyDescent="0.25">
      <c r="B718" s="150">
        <v>40497</v>
      </c>
      <c r="C718" s="110">
        <v>98.42315031968694</v>
      </c>
      <c r="D718" s="110">
        <v>84.110979094673795</v>
      </c>
    </row>
    <row r="719" spans="2:4" x14ac:dyDescent="0.25">
      <c r="B719" s="150">
        <v>40498</v>
      </c>
      <c r="C719" s="110">
        <v>96.783271604976974</v>
      </c>
      <c r="D719" s="110">
        <v>83.970881690393668</v>
      </c>
    </row>
    <row r="720" spans="2:4" x14ac:dyDescent="0.25">
      <c r="B720" s="150">
        <v>40499</v>
      </c>
      <c r="C720" s="110">
        <v>98.639345267427018</v>
      </c>
      <c r="D720" s="110">
        <v>83.90958907602112</v>
      </c>
    </row>
    <row r="721" spans="2:4" x14ac:dyDescent="0.25">
      <c r="B721" s="150">
        <v>40500</v>
      </c>
      <c r="C721" s="110">
        <v>98.886501466942235</v>
      </c>
      <c r="D721" s="110">
        <v>83.839540373881064</v>
      </c>
    </row>
    <row r="722" spans="2:4" x14ac:dyDescent="0.25">
      <c r="B722" s="150">
        <v>40501</v>
      </c>
      <c r="C722" s="110">
        <v>98.35428822522158</v>
      </c>
      <c r="D722" s="110">
        <v>83.900832988253597</v>
      </c>
    </row>
    <row r="723" spans="2:4" x14ac:dyDescent="0.25">
      <c r="B723" s="150">
        <v>40504</v>
      </c>
      <c r="C723" s="110">
        <v>97.760686294636457</v>
      </c>
      <c r="D723" s="110">
        <v>83.927101251556138</v>
      </c>
    </row>
    <row r="724" spans="2:4" x14ac:dyDescent="0.25">
      <c r="B724" s="150">
        <v>40505</v>
      </c>
      <c r="C724" s="110">
        <v>96.943416010710365</v>
      </c>
      <c r="D724" s="110">
        <v>83.988393865928685</v>
      </c>
    </row>
    <row r="725" spans="2:4" x14ac:dyDescent="0.25">
      <c r="B725" s="150">
        <v>40506</v>
      </c>
      <c r="C725" s="110">
        <v>96.614586164271145</v>
      </c>
      <c r="D725" s="110">
        <v>83.988393865928685</v>
      </c>
    </row>
    <row r="726" spans="2:4" x14ac:dyDescent="0.25">
      <c r="B726" s="150">
        <v>40507</v>
      </c>
      <c r="C726" s="110">
        <v>96.308710349320364</v>
      </c>
      <c r="D726" s="110">
        <v>84.040930392533724</v>
      </c>
    </row>
    <row r="727" spans="2:4" x14ac:dyDescent="0.25">
      <c r="B727" s="150">
        <v>40508</v>
      </c>
      <c r="C727" s="110">
        <v>95.281117079197742</v>
      </c>
      <c r="D727" s="110">
        <v>83.997149953696209</v>
      </c>
    </row>
    <row r="728" spans="2:4" x14ac:dyDescent="0.25">
      <c r="B728" s="150">
        <v>40511</v>
      </c>
      <c r="C728" s="110">
        <v>94.978444152361618</v>
      </c>
      <c r="D728" s="110">
        <v>83.927101251556138</v>
      </c>
    </row>
    <row r="729" spans="2:4" x14ac:dyDescent="0.25">
      <c r="B729" s="150">
        <v>40512</v>
      </c>
      <c r="C729" s="110">
        <v>95.400691568812007</v>
      </c>
      <c r="D729" s="110">
        <v>83.857052549416082</v>
      </c>
    </row>
    <row r="730" spans="2:4" x14ac:dyDescent="0.25">
      <c r="B730" s="150">
        <v>40513</v>
      </c>
      <c r="C730" s="110">
        <v>95.842156313950397</v>
      </c>
      <c r="D730" s="110">
        <v>83.848296461648573</v>
      </c>
    </row>
    <row r="731" spans="2:4" x14ac:dyDescent="0.25">
      <c r="B731" s="150">
        <v>40514</v>
      </c>
      <c r="C731" s="110">
        <v>95.260832121138179</v>
      </c>
      <c r="D731" s="110">
        <v>83.857052549416082</v>
      </c>
    </row>
    <row r="732" spans="2:4" x14ac:dyDescent="0.25">
      <c r="B732" s="150">
        <v>40515</v>
      </c>
      <c r="C732" s="110">
        <v>96.919928164536145</v>
      </c>
      <c r="D732" s="110">
        <v>83.927101251556138</v>
      </c>
    </row>
    <row r="733" spans="2:4" x14ac:dyDescent="0.25">
      <c r="B733" s="150">
        <v>40518</v>
      </c>
      <c r="C733" s="110">
        <v>97.010142846432629</v>
      </c>
      <c r="D733" s="110">
        <v>83.787003847276026</v>
      </c>
    </row>
    <row r="734" spans="2:4" x14ac:dyDescent="0.25">
      <c r="B734" s="150">
        <v>40519</v>
      </c>
      <c r="C734" s="110">
        <v>97.449472332827895</v>
      </c>
      <c r="D734" s="110">
        <v>83.962125602626173</v>
      </c>
    </row>
    <row r="735" spans="2:4" x14ac:dyDescent="0.25">
      <c r="B735" s="150">
        <v>40520</v>
      </c>
      <c r="C735" s="110">
        <v>99.042909169875188</v>
      </c>
      <c r="D735" s="110">
        <v>84.023418216998706</v>
      </c>
    </row>
    <row r="736" spans="2:4" x14ac:dyDescent="0.25">
      <c r="B736" s="150">
        <v>40521</v>
      </c>
      <c r="C736" s="110">
        <v>100.50823048233572</v>
      </c>
      <c r="D736" s="110">
        <v>83.997149953696209</v>
      </c>
    </row>
    <row r="737" spans="2:4" x14ac:dyDescent="0.25">
      <c r="B737" s="150">
        <v>40522</v>
      </c>
      <c r="C737" s="110">
        <v>101.08688560171908</v>
      </c>
      <c r="D737" s="110">
        <v>84.093466919138777</v>
      </c>
    </row>
    <row r="738" spans="2:4" x14ac:dyDescent="0.25">
      <c r="B738" s="150">
        <v>40525</v>
      </c>
      <c r="C738" s="110">
        <v>101.07033734645994</v>
      </c>
      <c r="D738" s="110">
        <v>84.128491270208798</v>
      </c>
    </row>
    <row r="739" spans="2:4" x14ac:dyDescent="0.25">
      <c r="B739" s="150">
        <v>40526</v>
      </c>
      <c r="C739" s="110">
        <v>110.10621853262386</v>
      </c>
      <c r="D739" s="110">
        <v>84.067198655836251</v>
      </c>
    </row>
    <row r="740" spans="2:4" x14ac:dyDescent="0.25">
      <c r="B740" s="150">
        <v>40527</v>
      </c>
      <c r="C740" s="110">
        <v>110.43611600843464</v>
      </c>
      <c r="D740" s="110">
        <v>84.040930392533724</v>
      </c>
    </row>
    <row r="741" spans="2:4" x14ac:dyDescent="0.25">
      <c r="B741" s="150">
        <v>40528</v>
      </c>
      <c r="C741" s="110">
        <v>108.82399565738513</v>
      </c>
      <c r="D741" s="110">
        <v>84.005906041463703</v>
      </c>
    </row>
    <row r="742" spans="2:4" x14ac:dyDescent="0.25">
      <c r="B742" s="150">
        <v>40529</v>
      </c>
      <c r="C742" s="110">
        <v>109.12613476953548</v>
      </c>
      <c r="D742" s="110">
        <v>84.102223006906272</v>
      </c>
    </row>
    <row r="743" spans="2:4" x14ac:dyDescent="0.25">
      <c r="B743" s="150">
        <v>40532</v>
      </c>
      <c r="C743" s="110">
        <v>108.84908494761669</v>
      </c>
      <c r="D743" s="110">
        <v>84.023418216998706</v>
      </c>
    </row>
    <row r="744" spans="2:4" x14ac:dyDescent="0.25">
      <c r="B744" s="150">
        <v>40533</v>
      </c>
      <c r="C744" s="110">
        <v>108.69641394748419</v>
      </c>
      <c r="D744" s="110">
        <v>83.874564724951099</v>
      </c>
    </row>
    <row r="745" spans="2:4" x14ac:dyDescent="0.25">
      <c r="B745" s="150">
        <v>40534</v>
      </c>
      <c r="C745" s="110">
        <v>109.16136653879683</v>
      </c>
      <c r="D745" s="110">
        <v>83.629394267460896</v>
      </c>
    </row>
    <row r="746" spans="2:4" x14ac:dyDescent="0.25">
      <c r="B746" s="150">
        <v>40535</v>
      </c>
      <c r="C746" s="110">
        <v>110.30479759573326</v>
      </c>
      <c r="D746" s="110">
        <v>83.550589477553331</v>
      </c>
    </row>
    <row r="747" spans="2:4" x14ac:dyDescent="0.25">
      <c r="B747" s="150">
        <v>40536</v>
      </c>
      <c r="C747" s="110">
        <v>110.87331023608679</v>
      </c>
      <c r="D747" s="110">
        <v>83.480540775413274</v>
      </c>
    </row>
    <row r="748" spans="2:4" x14ac:dyDescent="0.25">
      <c r="B748" s="150">
        <v>40539</v>
      </c>
      <c r="C748" s="110">
        <v>110.05924284027537</v>
      </c>
      <c r="D748" s="110">
        <v>83.603126004158383</v>
      </c>
    </row>
    <row r="749" spans="2:4" x14ac:dyDescent="0.25">
      <c r="B749" s="150">
        <v>40540</v>
      </c>
      <c r="C749" s="110">
        <v>111.00783153690286</v>
      </c>
      <c r="D749" s="110">
        <v>83.681930794065934</v>
      </c>
    </row>
    <row r="750" spans="2:4" x14ac:dyDescent="0.25">
      <c r="B750" s="150">
        <v>40541</v>
      </c>
      <c r="C750" s="110">
        <v>111.54057859330928</v>
      </c>
      <c r="D750" s="110">
        <v>83.690686881833443</v>
      </c>
    </row>
    <row r="751" spans="2:4" x14ac:dyDescent="0.25">
      <c r="B751" s="150">
        <v>40542</v>
      </c>
      <c r="C751" s="110">
        <v>112.15553311132551</v>
      </c>
      <c r="D751" s="110">
        <v>83.708199057368446</v>
      </c>
    </row>
    <row r="752" spans="2:4" x14ac:dyDescent="0.25">
      <c r="B752" s="150">
        <v>40543</v>
      </c>
      <c r="C752" s="110">
        <v>112.68454346493148</v>
      </c>
      <c r="D752" s="110">
        <v>83.716955145135969</v>
      </c>
    </row>
    <row r="753" spans="2:4" x14ac:dyDescent="0.25">
      <c r="B753" s="150">
        <v>40546</v>
      </c>
      <c r="C753" s="110">
        <v>113.8509285533564</v>
      </c>
      <c r="D753" s="110">
        <v>83.734467320670973</v>
      </c>
    </row>
    <row r="754" spans="2:4" x14ac:dyDescent="0.25">
      <c r="B754" s="150">
        <v>40547</v>
      </c>
      <c r="C754" s="110">
        <v>114.83688427798833</v>
      </c>
      <c r="D754" s="110">
        <v>83.708199057368446</v>
      </c>
    </row>
    <row r="755" spans="2:4" x14ac:dyDescent="0.25">
      <c r="B755" s="150">
        <v>40548</v>
      </c>
      <c r="C755" s="110">
        <v>114.80752447027052</v>
      </c>
      <c r="D755" s="110">
        <v>83.67317470629844</v>
      </c>
    </row>
    <row r="756" spans="2:4" x14ac:dyDescent="0.25">
      <c r="B756" s="150">
        <v>40550</v>
      </c>
      <c r="C756" s="110">
        <v>115.32372327141785</v>
      </c>
      <c r="D756" s="110">
        <v>83.67317470629844</v>
      </c>
    </row>
    <row r="757" spans="2:4" x14ac:dyDescent="0.25">
      <c r="B757" s="150">
        <v>40553</v>
      </c>
      <c r="C757" s="110">
        <v>117.34474567177328</v>
      </c>
      <c r="D757" s="110">
        <v>83.629394267460896</v>
      </c>
    </row>
    <row r="758" spans="2:4" x14ac:dyDescent="0.25">
      <c r="B758" s="150">
        <v>40554</v>
      </c>
      <c r="C758" s="110">
        <v>119.17626385867752</v>
      </c>
      <c r="D758" s="110">
        <v>83.576857740855843</v>
      </c>
    </row>
    <row r="759" spans="2:4" x14ac:dyDescent="0.25">
      <c r="B759" s="150">
        <v>40555</v>
      </c>
      <c r="C759" s="110">
        <v>119.44317120156653</v>
      </c>
      <c r="D759" s="110">
        <v>83.585613828623352</v>
      </c>
    </row>
    <row r="760" spans="2:4" x14ac:dyDescent="0.25">
      <c r="B760" s="150">
        <v>40556</v>
      </c>
      <c r="C760" s="110">
        <v>120.5540395626705</v>
      </c>
      <c r="D760" s="110">
        <v>83.603126004158383</v>
      </c>
    </row>
    <row r="761" spans="2:4" x14ac:dyDescent="0.25">
      <c r="B761" s="150">
        <v>40557</v>
      </c>
      <c r="C761" s="110">
        <v>119.59690983107059</v>
      </c>
      <c r="D761" s="110">
        <v>83.550589477553331</v>
      </c>
    </row>
    <row r="762" spans="2:4" x14ac:dyDescent="0.25">
      <c r="B762" s="150">
        <v>40560</v>
      </c>
      <c r="C762" s="110">
        <v>121.3782494375117</v>
      </c>
      <c r="D762" s="110">
        <v>83.489296863180769</v>
      </c>
    </row>
    <row r="763" spans="2:4" x14ac:dyDescent="0.25">
      <c r="B763" s="150">
        <v>40561</v>
      </c>
      <c r="C763" s="110">
        <v>122.8425031206007</v>
      </c>
      <c r="D763" s="110">
        <v>83.541833389785808</v>
      </c>
    </row>
    <row r="764" spans="2:4" x14ac:dyDescent="0.25">
      <c r="B764" s="150">
        <v>40562</v>
      </c>
      <c r="C764" s="110">
        <v>121.32380033956235</v>
      </c>
      <c r="D764" s="110">
        <v>83.550589477553331</v>
      </c>
    </row>
    <row r="765" spans="2:4" x14ac:dyDescent="0.25">
      <c r="B765" s="150">
        <v>40563</v>
      </c>
      <c r="C765" s="110">
        <v>121.60565449365315</v>
      </c>
      <c r="D765" s="110">
        <v>83.59436991639086</v>
      </c>
    </row>
    <row r="766" spans="2:4" x14ac:dyDescent="0.25">
      <c r="B766" s="150">
        <v>40564</v>
      </c>
      <c r="C766" s="110">
        <v>122.64872838966332</v>
      </c>
      <c r="D766" s="110">
        <v>83.603126004158383</v>
      </c>
    </row>
    <row r="767" spans="2:4" x14ac:dyDescent="0.25">
      <c r="B767" s="150">
        <v>40567</v>
      </c>
      <c r="C767" s="110">
        <v>123.10620757537502</v>
      </c>
      <c r="D767" s="110">
        <v>83.603126004158383</v>
      </c>
    </row>
    <row r="768" spans="2:4" x14ac:dyDescent="0.25">
      <c r="B768" s="150">
        <v>40568</v>
      </c>
      <c r="C768" s="110">
        <v>123.08699024668704</v>
      </c>
      <c r="D768" s="110">
        <v>83.506809038715801</v>
      </c>
    </row>
    <row r="769" spans="2:4" x14ac:dyDescent="0.25">
      <c r="B769" s="150">
        <v>40569</v>
      </c>
      <c r="C769" s="110">
        <v>123.65176618424015</v>
      </c>
      <c r="D769" s="110">
        <v>83.603126004158383</v>
      </c>
    </row>
    <row r="770" spans="2:4" x14ac:dyDescent="0.25">
      <c r="B770" s="150">
        <v>40570</v>
      </c>
      <c r="C770" s="110">
        <v>124.25978111134125</v>
      </c>
      <c r="D770" s="110">
        <v>83.576857740855843</v>
      </c>
    </row>
    <row r="771" spans="2:4" x14ac:dyDescent="0.25">
      <c r="B771" s="150">
        <v>40571</v>
      </c>
      <c r="C771" s="110">
        <v>122.93378543186874</v>
      </c>
      <c r="D771" s="110">
        <v>83.445516424343239</v>
      </c>
    </row>
    <row r="772" spans="2:4" x14ac:dyDescent="0.25">
      <c r="B772" s="150">
        <v>40574</v>
      </c>
      <c r="C772" s="110">
        <v>122.38128723208854</v>
      </c>
      <c r="D772" s="110">
        <v>83.498052950948292</v>
      </c>
    </row>
    <row r="773" spans="2:4" x14ac:dyDescent="0.25">
      <c r="B773" s="150">
        <v>40575</v>
      </c>
      <c r="C773" s="110">
        <v>123.37044584483515</v>
      </c>
      <c r="D773" s="110">
        <v>83.428004248808236</v>
      </c>
    </row>
    <row r="774" spans="2:4" x14ac:dyDescent="0.25">
      <c r="B774" s="150">
        <v>40576</v>
      </c>
      <c r="C774" s="110">
        <v>123.29838086225513</v>
      </c>
      <c r="D774" s="110">
        <v>83.410492073273218</v>
      </c>
    </row>
    <row r="775" spans="2:4" x14ac:dyDescent="0.25">
      <c r="B775" s="150">
        <v>40577</v>
      </c>
      <c r="C775" s="110">
        <v>123.4366388658716</v>
      </c>
      <c r="D775" s="110">
        <v>83.541833389785808</v>
      </c>
    </row>
    <row r="776" spans="2:4" x14ac:dyDescent="0.25">
      <c r="B776" s="150">
        <v>40578</v>
      </c>
      <c r="C776" s="110">
        <v>123.04428507182479</v>
      </c>
      <c r="D776" s="110">
        <v>83.463028599878257</v>
      </c>
    </row>
    <row r="777" spans="2:4" x14ac:dyDescent="0.25">
      <c r="B777" s="150">
        <v>40581</v>
      </c>
      <c r="C777" s="110">
        <v>123.36831058609204</v>
      </c>
      <c r="D777" s="110">
        <v>83.489296863180769</v>
      </c>
    </row>
    <row r="778" spans="2:4" x14ac:dyDescent="0.25">
      <c r="B778" s="150">
        <v>40582</v>
      </c>
      <c r="C778" s="110">
        <v>123.27329157202354</v>
      </c>
      <c r="D778" s="110">
        <v>83.533077302018327</v>
      </c>
    </row>
    <row r="779" spans="2:4" x14ac:dyDescent="0.25">
      <c r="B779" s="150">
        <v>40583</v>
      </c>
      <c r="C779" s="110">
        <v>124.38469374781332</v>
      </c>
      <c r="D779" s="110">
        <v>83.550589477553331</v>
      </c>
    </row>
    <row r="780" spans="2:4" x14ac:dyDescent="0.25">
      <c r="B780" s="150">
        <v>40584</v>
      </c>
      <c r="C780" s="110">
        <v>124.38896426529953</v>
      </c>
      <c r="D780" s="110">
        <v>83.445516424343239</v>
      </c>
    </row>
    <row r="781" spans="2:4" x14ac:dyDescent="0.25">
      <c r="B781" s="150">
        <v>40585</v>
      </c>
      <c r="C781" s="110">
        <v>124.57953610812227</v>
      </c>
      <c r="D781" s="110">
        <v>83.392979897738201</v>
      </c>
    </row>
    <row r="782" spans="2:4" x14ac:dyDescent="0.25">
      <c r="B782" s="150">
        <v>40588</v>
      </c>
      <c r="C782" s="110">
        <v>123.39126461758048</v>
      </c>
      <c r="D782" s="110">
        <v>83.401735985505709</v>
      </c>
    </row>
    <row r="783" spans="2:4" x14ac:dyDescent="0.25">
      <c r="B783" s="150">
        <v>40589</v>
      </c>
      <c r="C783" s="110">
        <v>122.21153416201113</v>
      </c>
      <c r="D783" s="110">
        <v>83.375467722203183</v>
      </c>
    </row>
    <row r="784" spans="2:4" x14ac:dyDescent="0.25">
      <c r="B784" s="150">
        <v>40590</v>
      </c>
      <c r="C784" s="110">
        <v>121.30084630807391</v>
      </c>
      <c r="D784" s="110">
        <v>83.489296863180769</v>
      </c>
    </row>
    <row r="785" spans="2:4" x14ac:dyDescent="0.25">
      <c r="B785" s="150">
        <v>40591</v>
      </c>
      <c r="C785" s="110">
        <v>120.74728047892211</v>
      </c>
      <c r="D785" s="110">
        <v>83.515565126483295</v>
      </c>
    </row>
    <row r="786" spans="2:4" x14ac:dyDescent="0.25">
      <c r="B786" s="150">
        <v>40592</v>
      </c>
      <c r="C786" s="110">
        <v>120.46008817797357</v>
      </c>
      <c r="D786" s="110">
        <v>83.664418618530917</v>
      </c>
    </row>
    <row r="787" spans="2:4" x14ac:dyDescent="0.25">
      <c r="B787" s="150">
        <v>40595</v>
      </c>
      <c r="C787" s="110">
        <v>120.92077025179996</v>
      </c>
      <c r="D787" s="110">
        <v>83.603126004158383</v>
      </c>
    </row>
    <row r="788" spans="2:4" x14ac:dyDescent="0.25">
      <c r="B788" s="150">
        <v>40596</v>
      </c>
      <c r="C788" s="110">
        <v>119.89851512853515</v>
      </c>
      <c r="D788" s="110">
        <v>83.681930794065934</v>
      </c>
    </row>
    <row r="789" spans="2:4" x14ac:dyDescent="0.25">
      <c r="B789" s="150">
        <v>40597</v>
      </c>
      <c r="C789" s="110">
        <v>120.04157746432365</v>
      </c>
      <c r="D789" s="110">
        <v>83.611882091925878</v>
      </c>
    </row>
    <row r="790" spans="2:4" x14ac:dyDescent="0.25">
      <c r="B790" s="150">
        <v>40598</v>
      </c>
      <c r="C790" s="110">
        <v>119.6764482192515</v>
      </c>
      <c r="D790" s="110">
        <v>83.690686881833443</v>
      </c>
    </row>
    <row r="791" spans="2:4" x14ac:dyDescent="0.25">
      <c r="B791" s="150">
        <v>40599</v>
      </c>
      <c r="C791" s="110">
        <v>120.12858925810545</v>
      </c>
      <c r="D791" s="110">
        <v>83.681930794065934</v>
      </c>
    </row>
    <row r="792" spans="2:4" x14ac:dyDescent="0.25">
      <c r="B792" s="150">
        <v>40602</v>
      </c>
      <c r="C792" s="110">
        <v>119.63000634158882</v>
      </c>
      <c r="D792" s="110">
        <v>83.576857740855843</v>
      </c>
    </row>
    <row r="793" spans="2:4" x14ac:dyDescent="0.25">
      <c r="B793" s="150">
        <v>40603</v>
      </c>
      <c r="C793" s="110">
        <v>119.39619550921805</v>
      </c>
      <c r="D793" s="110">
        <v>83.559345565320839</v>
      </c>
    </row>
    <row r="794" spans="2:4" x14ac:dyDescent="0.25">
      <c r="B794" s="150">
        <v>40604</v>
      </c>
      <c r="C794" s="110">
        <v>118.03977239265622</v>
      </c>
      <c r="D794" s="110">
        <v>83.620638179693387</v>
      </c>
    </row>
    <row r="795" spans="2:4" x14ac:dyDescent="0.25">
      <c r="B795" s="150">
        <v>40605</v>
      </c>
      <c r="C795" s="110">
        <v>118.81700657514895</v>
      </c>
      <c r="D795" s="110">
        <v>83.743223408438482</v>
      </c>
    </row>
    <row r="796" spans="2:4" x14ac:dyDescent="0.25">
      <c r="B796" s="150">
        <v>40606</v>
      </c>
      <c r="C796" s="110">
        <v>119.64868985559104</v>
      </c>
      <c r="D796" s="110">
        <v>83.716955145135969</v>
      </c>
    </row>
    <row r="797" spans="2:4" x14ac:dyDescent="0.25">
      <c r="B797" s="150">
        <v>40609</v>
      </c>
      <c r="C797" s="110">
        <v>118.97181283402456</v>
      </c>
      <c r="D797" s="110">
        <v>83.769491671741008</v>
      </c>
    </row>
    <row r="798" spans="2:4" x14ac:dyDescent="0.25">
      <c r="B798" s="150">
        <v>40610</v>
      </c>
      <c r="C798" s="110">
        <v>118.89547733395833</v>
      </c>
      <c r="D798" s="110">
        <v>83.900832988253597</v>
      </c>
    </row>
    <row r="799" spans="2:4" x14ac:dyDescent="0.25">
      <c r="B799" s="150">
        <v>40611</v>
      </c>
      <c r="C799" s="110">
        <v>120.54336326895493</v>
      </c>
      <c r="D799" s="110">
        <v>83.997149953696209</v>
      </c>
    </row>
    <row r="800" spans="2:4" x14ac:dyDescent="0.25">
      <c r="B800" s="150">
        <v>40612</v>
      </c>
      <c r="C800" s="110">
        <v>121.19408337091831</v>
      </c>
      <c r="D800" s="110">
        <v>84.049686480301233</v>
      </c>
    </row>
    <row r="801" spans="2:4" x14ac:dyDescent="0.25">
      <c r="B801" s="150">
        <v>40613</v>
      </c>
      <c r="C801" s="110">
        <v>120.2390888980615</v>
      </c>
      <c r="D801" s="110">
        <v>84.102223006906272</v>
      </c>
    </row>
    <row r="802" spans="2:4" x14ac:dyDescent="0.25">
      <c r="B802" s="150">
        <v>40616</v>
      </c>
      <c r="C802" s="110">
        <v>120.68215508725721</v>
      </c>
      <c r="D802" s="110">
        <v>84.356149552163998</v>
      </c>
    </row>
    <row r="803" spans="2:4" x14ac:dyDescent="0.25">
      <c r="B803" s="150">
        <v>40617</v>
      </c>
      <c r="C803" s="110">
        <v>119.36523425744295</v>
      </c>
      <c r="D803" s="110">
        <v>84.627588272956714</v>
      </c>
    </row>
    <row r="804" spans="2:4" x14ac:dyDescent="0.25">
      <c r="B804" s="150">
        <v>40618</v>
      </c>
      <c r="C804" s="110">
        <v>119.88570357607647</v>
      </c>
      <c r="D804" s="110">
        <v>84.58380783411917</v>
      </c>
    </row>
    <row r="805" spans="2:4" x14ac:dyDescent="0.25">
      <c r="B805" s="150">
        <v>40619</v>
      </c>
      <c r="C805" s="110">
        <v>120.58873751724607</v>
      </c>
      <c r="D805" s="110">
        <v>84.645100448491732</v>
      </c>
    </row>
    <row r="806" spans="2:4" x14ac:dyDescent="0.25">
      <c r="B806" s="150">
        <v>40620</v>
      </c>
      <c r="C806" s="110">
        <v>120.68055364319987</v>
      </c>
      <c r="D806" s="110">
        <v>84.7414174139343</v>
      </c>
    </row>
    <row r="807" spans="2:4" x14ac:dyDescent="0.25">
      <c r="B807" s="150">
        <v>40623</v>
      </c>
      <c r="C807" s="110">
        <v>121.19515100028985</v>
      </c>
      <c r="D807" s="110">
        <v>84.732661326166792</v>
      </c>
    </row>
    <row r="808" spans="2:4" x14ac:dyDescent="0.25">
      <c r="B808" s="150">
        <v>40624</v>
      </c>
      <c r="C808" s="110">
        <v>121.84213439945277</v>
      </c>
      <c r="D808" s="110">
        <v>84.688880887329248</v>
      </c>
    </row>
    <row r="809" spans="2:4" x14ac:dyDescent="0.25">
      <c r="B809" s="150">
        <v>40625</v>
      </c>
      <c r="C809" s="110">
        <v>121.38518902842684</v>
      </c>
      <c r="D809" s="110">
        <v>84.715149150631788</v>
      </c>
    </row>
    <row r="810" spans="2:4" x14ac:dyDescent="0.25">
      <c r="B810" s="150">
        <v>40626</v>
      </c>
      <c r="C810" s="110">
        <v>122.49285450141613</v>
      </c>
      <c r="D810" s="110">
        <v>84.767685677236827</v>
      </c>
    </row>
    <row r="811" spans="2:4" x14ac:dyDescent="0.25">
      <c r="B811" s="150">
        <v>40627</v>
      </c>
      <c r="C811" s="110">
        <v>122.88680973952029</v>
      </c>
      <c r="D811" s="110">
        <v>84.706393062864265</v>
      </c>
    </row>
    <row r="812" spans="2:4" x14ac:dyDescent="0.25">
      <c r="B812" s="150">
        <v>40630</v>
      </c>
      <c r="C812" s="110">
        <v>121.75031827349898</v>
      </c>
      <c r="D812" s="110">
        <v>84.697636975096771</v>
      </c>
    </row>
    <row r="813" spans="2:4" x14ac:dyDescent="0.25">
      <c r="B813" s="150">
        <v>40631</v>
      </c>
      <c r="C813" s="110">
        <v>121.63394667199935</v>
      </c>
      <c r="D813" s="110">
        <v>84.881514818214427</v>
      </c>
    </row>
    <row r="814" spans="2:4" x14ac:dyDescent="0.25">
      <c r="B814" s="150">
        <v>40632</v>
      </c>
      <c r="C814" s="110">
        <v>122.40210600483388</v>
      </c>
      <c r="D814" s="110">
        <v>84.802710028306848</v>
      </c>
    </row>
    <row r="815" spans="2:4" x14ac:dyDescent="0.25">
      <c r="B815" s="150">
        <v>40633</v>
      </c>
      <c r="C815" s="110">
        <v>122.26758470401782</v>
      </c>
      <c r="D815" s="110">
        <v>84.837734379376883</v>
      </c>
    </row>
    <row r="816" spans="2:4" x14ac:dyDescent="0.25">
      <c r="B816" s="150">
        <v>40634</v>
      </c>
      <c r="C816" s="110">
        <v>121.12201838833828</v>
      </c>
      <c r="D816" s="110">
        <v>84.855246554911886</v>
      </c>
    </row>
    <row r="817" spans="2:4" x14ac:dyDescent="0.25">
      <c r="B817" s="150">
        <v>40637</v>
      </c>
      <c r="C817" s="110">
        <v>120.2049247581717</v>
      </c>
      <c r="D817" s="110">
        <v>84.820222203841865</v>
      </c>
    </row>
    <row r="818" spans="2:4" x14ac:dyDescent="0.25">
      <c r="B818" s="150">
        <v>40638</v>
      </c>
      <c r="C818" s="110">
        <v>119.96097144677115</v>
      </c>
      <c r="D818" s="110">
        <v>84.907783081516939</v>
      </c>
    </row>
    <row r="819" spans="2:4" x14ac:dyDescent="0.25">
      <c r="B819" s="150">
        <v>40639</v>
      </c>
      <c r="C819" s="110">
        <v>120.40937578282467</v>
      </c>
      <c r="D819" s="110">
        <v>84.916539169284448</v>
      </c>
    </row>
    <row r="820" spans="2:4" x14ac:dyDescent="0.25">
      <c r="B820" s="150">
        <v>40640</v>
      </c>
      <c r="C820" s="110">
        <v>119.96150526145695</v>
      </c>
      <c r="D820" s="110">
        <v>85.030368310262034</v>
      </c>
    </row>
    <row r="821" spans="2:4" x14ac:dyDescent="0.25">
      <c r="B821" s="150">
        <v>40641</v>
      </c>
      <c r="C821" s="110">
        <v>119.86648624738845</v>
      </c>
      <c r="D821" s="110">
        <v>85.05663657356456</v>
      </c>
    </row>
    <row r="822" spans="2:4" x14ac:dyDescent="0.25">
      <c r="B822" s="150">
        <v>40644</v>
      </c>
      <c r="C822" s="110">
        <v>117.69546192032942</v>
      </c>
      <c r="D822" s="110">
        <v>85.065392661332069</v>
      </c>
    </row>
    <row r="823" spans="2:4" x14ac:dyDescent="0.25">
      <c r="B823" s="150">
        <v>40645</v>
      </c>
      <c r="C823" s="110">
        <v>117.52143833276578</v>
      </c>
      <c r="D823" s="110">
        <v>85.021612222494525</v>
      </c>
    </row>
    <row r="824" spans="2:4" x14ac:dyDescent="0.25">
      <c r="B824" s="150">
        <v>40646</v>
      </c>
      <c r="C824" s="110">
        <v>118.07820705003222</v>
      </c>
      <c r="D824" s="110">
        <v>85.187977890077178</v>
      </c>
    </row>
    <row r="825" spans="2:4" x14ac:dyDescent="0.25">
      <c r="B825" s="150">
        <v>40647</v>
      </c>
      <c r="C825" s="110">
        <v>117.64528333986628</v>
      </c>
      <c r="D825" s="110">
        <v>85.258026592217234</v>
      </c>
    </row>
    <row r="826" spans="2:4" x14ac:dyDescent="0.25">
      <c r="B826" s="150">
        <v>40648</v>
      </c>
      <c r="C826" s="110">
        <v>117.3052433850257</v>
      </c>
      <c r="D826" s="110">
        <v>85.14419745123962</v>
      </c>
    </row>
    <row r="827" spans="2:4" x14ac:dyDescent="0.25">
      <c r="B827" s="150">
        <v>40651</v>
      </c>
      <c r="C827" s="110">
        <v>116.5103933179023</v>
      </c>
      <c r="D827" s="110">
        <v>85.170465714542161</v>
      </c>
    </row>
    <row r="828" spans="2:4" x14ac:dyDescent="0.25">
      <c r="B828" s="150">
        <v>40652</v>
      </c>
      <c r="C828" s="110">
        <v>116.44686937029472</v>
      </c>
      <c r="D828" s="110">
        <v>85.179221802309655</v>
      </c>
    </row>
    <row r="829" spans="2:4" x14ac:dyDescent="0.25">
      <c r="B829" s="150">
        <v>40653</v>
      </c>
      <c r="C829" s="110">
        <v>116.91449103503624</v>
      </c>
      <c r="D829" s="110">
        <v>85.231758328914708</v>
      </c>
    </row>
    <row r="830" spans="2:4" x14ac:dyDescent="0.25">
      <c r="B830" s="150">
        <v>40654</v>
      </c>
      <c r="C830" s="110">
        <v>117.15310619957897</v>
      </c>
      <c r="D830" s="110">
        <v>85.266782679984729</v>
      </c>
    </row>
    <row r="831" spans="2:4" x14ac:dyDescent="0.25">
      <c r="B831" s="150">
        <v>40655</v>
      </c>
      <c r="C831" s="110">
        <v>118.73533292822493</v>
      </c>
      <c r="D831" s="110">
        <v>85.258026592217234</v>
      </c>
    </row>
    <row r="832" spans="2:4" x14ac:dyDescent="0.25">
      <c r="B832" s="150">
        <v>40659</v>
      </c>
      <c r="C832" s="110">
        <v>119.10366506141172</v>
      </c>
      <c r="D832" s="110">
        <v>85.258026592217234</v>
      </c>
    </row>
    <row r="833" spans="2:4" x14ac:dyDescent="0.25">
      <c r="B833" s="150">
        <v>40660</v>
      </c>
      <c r="C833" s="110">
        <v>119.45811801276831</v>
      </c>
      <c r="D833" s="110">
        <v>85.258026592217234</v>
      </c>
    </row>
    <row r="834" spans="2:4" x14ac:dyDescent="0.25">
      <c r="B834" s="150">
        <v>40661</v>
      </c>
      <c r="C834" s="110">
        <v>119.03053244946014</v>
      </c>
      <c r="D834" s="110">
        <v>85.301807031054764</v>
      </c>
    </row>
    <row r="835" spans="2:4" x14ac:dyDescent="0.25">
      <c r="B835" s="150">
        <v>40662</v>
      </c>
      <c r="C835" s="110">
        <v>119.25259935874377</v>
      </c>
      <c r="D835" s="110">
        <v>85.380611820962329</v>
      </c>
    </row>
    <row r="836" spans="2:4" x14ac:dyDescent="0.25">
      <c r="B836" s="150">
        <v>40665</v>
      </c>
      <c r="C836" s="110">
        <v>117.27428213325058</v>
      </c>
      <c r="D836" s="110">
        <v>85.301807031054764</v>
      </c>
    </row>
    <row r="837" spans="2:4" x14ac:dyDescent="0.25">
      <c r="B837" s="150">
        <v>40666</v>
      </c>
      <c r="C837" s="110">
        <v>117.36983496200483</v>
      </c>
      <c r="D837" s="110">
        <v>85.319319206589768</v>
      </c>
    </row>
    <row r="838" spans="2:4" x14ac:dyDescent="0.25">
      <c r="B838" s="150">
        <v>40667</v>
      </c>
      <c r="C838" s="110">
        <v>117.29083038850969</v>
      </c>
      <c r="D838" s="110">
        <v>85.511953137474933</v>
      </c>
    </row>
    <row r="839" spans="2:4" x14ac:dyDescent="0.25">
      <c r="B839" s="150">
        <v>40668</v>
      </c>
      <c r="C839" s="110">
        <v>117.43175746555509</v>
      </c>
      <c r="D839" s="110">
        <v>85.494440961939915</v>
      </c>
    </row>
    <row r="840" spans="2:4" x14ac:dyDescent="0.25">
      <c r="B840" s="150">
        <v>40669</v>
      </c>
      <c r="C840" s="110">
        <v>117.81023207777166</v>
      </c>
      <c r="D840" s="110">
        <v>85.485684874172406</v>
      </c>
    </row>
    <row r="841" spans="2:4" x14ac:dyDescent="0.25">
      <c r="B841" s="150">
        <v>40672</v>
      </c>
      <c r="C841" s="110">
        <v>117.90952160932638</v>
      </c>
      <c r="D841" s="110">
        <v>85.765879682732631</v>
      </c>
    </row>
    <row r="842" spans="2:4" x14ac:dyDescent="0.25">
      <c r="B842" s="150">
        <v>40673</v>
      </c>
      <c r="C842" s="110">
        <v>118.01521691711044</v>
      </c>
      <c r="D842" s="110">
        <v>85.77463577050014</v>
      </c>
    </row>
    <row r="843" spans="2:4" x14ac:dyDescent="0.25">
      <c r="B843" s="150">
        <v>40674</v>
      </c>
      <c r="C843" s="110">
        <v>117.88389850440903</v>
      </c>
      <c r="D843" s="110">
        <v>85.809660121570175</v>
      </c>
    </row>
    <row r="844" spans="2:4" x14ac:dyDescent="0.25">
      <c r="B844" s="150">
        <v>40675</v>
      </c>
      <c r="C844" s="110">
        <v>117.93514471424373</v>
      </c>
      <c r="D844" s="110">
        <v>85.853440560407705</v>
      </c>
    </row>
    <row r="845" spans="2:4" x14ac:dyDescent="0.25">
      <c r="B845" s="150">
        <v>40676</v>
      </c>
      <c r="C845" s="110">
        <v>117.96610596601884</v>
      </c>
      <c r="D845" s="110">
        <v>85.783391858267649</v>
      </c>
    </row>
    <row r="846" spans="2:4" x14ac:dyDescent="0.25">
      <c r="B846" s="150">
        <v>40679</v>
      </c>
      <c r="C846" s="110">
        <v>118.0766056059749</v>
      </c>
      <c r="D846" s="110">
        <v>85.967269701385305</v>
      </c>
    </row>
    <row r="847" spans="2:4" x14ac:dyDescent="0.25">
      <c r="B847" s="150">
        <v>40680</v>
      </c>
      <c r="C847" s="110">
        <v>117.71734832244631</v>
      </c>
      <c r="D847" s="110">
        <v>86.028562315757853</v>
      </c>
    </row>
    <row r="848" spans="2:4" x14ac:dyDescent="0.25">
      <c r="B848" s="150">
        <v>40681</v>
      </c>
      <c r="C848" s="110">
        <v>118.45027588601948</v>
      </c>
      <c r="D848" s="110">
        <v>86.028562315757853</v>
      </c>
    </row>
    <row r="849" spans="2:4" x14ac:dyDescent="0.25">
      <c r="B849" s="150">
        <v>40682</v>
      </c>
      <c r="C849" s="110">
        <v>120.47450117448959</v>
      </c>
      <c r="D849" s="110">
        <v>85.941001438082793</v>
      </c>
    </row>
    <row r="850" spans="2:4" x14ac:dyDescent="0.25">
      <c r="B850" s="150">
        <v>40683</v>
      </c>
      <c r="C850" s="110">
        <v>119.75972331023286</v>
      </c>
      <c r="D850" s="110">
        <v>85.862196648175228</v>
      </c>
    </row>
    <row r="851" spans="2:4" x14ac:dyDescent="0.25">
      <c r="B851" s="150">
        <v>40686</v>
      </c>
      <c r="C851" s="110">
        <v>118.70010115896356</v>
      </c>
      <c r="D851" s="110">
        <v>85.713343156127593</v>
      </c>
    </row>
    <row r="852" spans="2:4" x14ac:dyDescent="0.25">
      <c r="B852" s="150">
        <v>40687</v>
      </c>
      <c r="C852" s="110">
        <v>118.47109465876483</v>
      </c>
      <c r="D852" s="110">
        <v>85.792147946035172</v>
      </c>
    </row>
    <row r="853" spans="2:4" x14ac:dyDescent="0.25">
      <c r="B853" s="150">
        <v>40688</v>
      </c>
      <c r="C853" s="110">
        <v>118.88480104024275</v>
      </c>
      <c r="D853" s="110">
        <v>85.879708823710232</v>
      </c>
    </row>
    <row r="854" spans="2:4" x14ac:dyDescent="0.25">
      <c r="B854" s="150">
        <v>40689</v>
      </c>
      <c r="C854" s="110">
        <v>119.44797553373854</v>
      </c>
      <c r="D854" s="110">
        <v>85.792147946035172</v>
      </c>
    </row>
    <row r="855" spans="2:4" x14ac:dyDescent="0.25">
      <c r="B855" s="150">
        <v>40690</v>
      </c>
      <c r="C855" s="110">
        <v>120.25456952394904</v>
      </c>
      <c r="D855" s="110">
        <v>85.765879682732631</v>
      </c>
    </row>
    <row r="856" spans="2:4" x14ac:dyDescent="0.25">
      <c r="B856" s="150">
        <v>40693</v>
      </c>
      <c r="C856" s="110">
        <v>121.17700130097342</v>
      </c>
      <c r="D856" s="110">
        <v>85.818416209337684</v>
      </c>
    </row>
    <row r="857" spans="2:4" x14ac:dyDescent="0.25">
      <c r="B857" s="150">
        <v>40694</v>
      </c>
      <c r="C857" s="110">
        <v>121.64996111257271</v>
      </c>
      <c r="D857" s="110">
        <v>85.905977087012758</v>
      </c>
    </row>
    <row r="858" spans="2:4" x14ac:dyDescent="0.25">
      <c r="B858" s="150">
        <v>40695</v>
      </c>
      <c r="C858" s="110">
        <v>121.30404919618857</v>
      </c>
      <c r="D858" s="110">
        <v>85.844684472640211</v>
      </c>
    </row>
    <row r="859" spans="2:4" x14ac:dyDescent="0.25">
      <c r="B859" s="150">
        <v>40696</v>
      </c>
      <c r="C859" s="110">
        <v>120.64105135645231</v>
      </c>
      <c r="D859" s="110">
        <v>85.68707489282508</v>
      </c>
    </row>
    <row r="860" spans="2:4" x14ac:dyDescent="0.25">
      <c r="B860" s="150">
        <v>40697</v>
      </c>
      <c r="C860" s="110">
        <v>121.17059552474407</v>
      </c>
      <c r="D860" s="110">
        <v>85.713343156127593</v>
      </c>
    </row>
    <row r="861" spans="2:4" x14ac:dyDescent="0.25">
      <c r="B861" s="150">
        <v>40700</v>
      </c>
      <c r="C861" s="110">
        <v>120.33464172681573</v>
      </c>
      <c r="D861" s="110">
        <v>85.398123996497347</v>
      </c>
    </row>
    <row r="862" spans="2:4" x14ac:dyDescent="0.25">
      <c r="B862" s="150">
        <v>40701</v>
      </c>
      <c r="C862" s="110">
        <v>120.48037313603312</v>
      </c>
      <c r="D862" s="110">
        <v>85.52946531300995</v>
      </c>
    </row>
    <row r="863" spans="2:4" x14ac:dyDescent="0.25">
      <c r="B863" s="150">
        <v>40702</v>
      </c>
      <c r="C863" s="110">
        <v>120.66453920262654</v>
      </c>
      <c r="D863" s="110">
        <v>85.503197049707438</v>
      </c>
    </row>
    <row r="864" spans="2:4" x14ac:dyDescent="0.25">
      <c r="B864" s="150">
        <v>40703</v>
      </c>
      <c r="C864" s="110">
        <v>121.1140111680516</v>
      </c>
      <c r="D864" s="110">
        <v>85.41563617203235</v>
      </c>
    </row>
    <row r="865" spans="2:4" x14ac:dyDescent="0.25">
      <c r="B865" s="150">
        <v>40704</v>
      </c>
      <c r="C865" s="110">
        <v>121.44497627323396</v>
      </c>
      <c r="D865" s="110">
        <v>85.406880084264856</v>
      </c>
    </row>
    <row r="866" spans="2:4" x14ac:dyDescent="0.25">
      <c r="B866" s="150">
        <v>40707</v>
      </c>
      <c r="C866" s="110">
        <v>121.2426605073241</v>
      </c>
      <c r="D866" s="110">
        <v>85.73085533166261</v>
      </c>
    </row>
    <row r="867" spans="2:4" x14ac:dyDescent="0.25">
      <c r="B867" s="150">
        <v>40708</v>
      </c>
      <c r="C867" s="110">
        <v>120.48144076540468</v>
      </c>
      <c r="D867" s="110">
        <v>85.739611419430119</v>
      </c>
    </row>
    <row r="868" spans="2:4" x14ac:dyDescent="0.25">
      <c r="B868" s="150">
        <v>40709</v>
      </c>
      <c r="C868" s="110">
        <v>120.2438932302335</v>
      </c>
      <c r="D868" s="110">
        <v>85.757123594965137</v>
      </c>
    </row>
    <row r="869" spans="2:4" x14ac:dyDescent="0.25">
      <c r="B869" s="150">
        <v>40710</v>
      </c>
      <c r="C869" s="110">
        <v>119.82057818441156</v>
      </c>
      <c r="D869" s="110">
        <v>85.765879682732631</v>
      </c>
    </row>
    <row r="870" spans="2:4" x14ac:dyDescent="0.25">
      <c r="B870" s="150">
        <v>40711</v>
      </c>
      <c r="C870" s="110">
        <v>119.62573582410259</v>
      </c>
      <c r="D870" s="110">
        <v>85.792147946035172</v>
      </c>
    </row>
    <row r="871" spans="2:4" x14ac:dyDescent="0.25">
      <c r="B871" s="150">
        <v>40714</v>
      </c>
      <c r="C871" s="110">
        <v>119.17252715587708</v>
      </c>
      <c r="D871" s="110">
        <v>85.748367507197628</v>
      </c>
    </row>
    <row r="872" spans="2:4" x14ac:dyDescent="0.25">
      <c r="B872" s="150">
        <v>40715</v>
      </c>
      <c r="C872" s="110">
        <v>119.73516783468709</v>
      </c>
      <c r="D872" s="110">
        <v>85.722099243895116</v>
      </c>
    </row>
    <row r="873" spans="2:4" x14ac:dyDescent="0.25">
      <c r="B873" s="150">
        <v>40718</v>
      </c>
      <c r="C873" s="110">
        <v>119.68925977171018</v>
      </c>
      <c r="D873" s="110">
        <v>85.800904033802667</v>
      </c>
    </row>
    <row r="874" spans="2:4" x14ac:dyDescent="0.25">
      <c r="B874" s="150">
        <v>40721</v>
      </c>
      <c r="C874" s="110">
        <v>118.83622390383697</v>
      </c>
      <c r="D874" s="110">
        <v>85.870952735942723</v>
      </c>
    </row>
    <row r="875" spans="2:4" x14ac:dyDescent="0.25">
      <c r="B875" s="150">
        <v>40722</v>
      </c>
      <c r="C875" s="110">
        <v>119.08284628866639</v>
      </c>
      <c r="D875" s="110">
        <v>85.976025789152814</v>
      </c>
    </row>
    <row r="876" spans="2:4" x14ac:dyDescent="0.25">
      <c r="B876" s="150">
        <v>40723</v>
      </c>
      <c r="C876" s="110">
        <v>119.58409827861189</v>
      </c>
      <c r="D876" s="110">
        <v>86.019806227990344</v>
      </c>
    </row>
    <row r="877" spans="2:4" x14ac:dyDescent="0.25">
      <c r="B877" s="150">
        <v>40724</v>
      </c>
      <c r="C877" s="110">
        <v>119.08604917678105</v>
      </c>
      <c r="D877" s="110">
        <v>85.897220999245235</v>
      </c>
    </row>
    <row r="878" spans="2:4" x14ac:dyDescent="0.25">
      <c r="B878" s="150">
        <v>40725</v>
      </c>
      <c r="C878" s="110">
        <v>119.39406025047494</v>
      </c>
      <c r="D878" s="110">
        <v>85.757123594965137</v>
      </c>
    </row>
    <row r="879" spans="2:4" x14ac:dyDescent="0.25">
      <c r="B879" s="150">
        <v>40728</v>
      </c>
      <c r="C879" s="110">
        <v>119.07697432712283</v>
      </c>
      <c r="D879" s="110">
        <v>85.599514015150007</v>
      </c>
    </row>
    <row r="880" spans="2:4" x14ac:dyDescent="0.25">
      <c r="B880" s="150">
        <v>40729</v>
      </c>
      <c r="C880" s="110">
        <v>118.98515820116901</v>
      </c>
      <c r="D880" s="110">
        <v>85.433148347567368</v>
      </c>
    </row>
    <row r="881" spans="2:4" x14ac:dyDescent="0.25">
      <c r="B881" s="150">
        <v>40730</v>
      </c>
      <c r="C881" s="110">
        <v>118.72839333730983</v>
      </c>
      <c r="D881" s="110">
        <v>85.363099645427312</v>
      </c>
    </row>
    <row r="882" spans="2:4" x14ac:dyDescent="0.25">
      <c r="B882" s="150">
        <v>40731</v>
      </c>
      <c r="C882" s="110">
        <v>118.66273413095911</v>
      </c>
      <c r="D882" s="110">
        <v>85.37185573319482</v>
      </c>
    </row>
    <row r="883" spans="2:4" x14ac:dyDescent="0.25">
      <c r="B883" s="150">
        <v>40732</v>
      </c>
      <c r="C883" s="110">
        <v>119.23444965942733</v>
      </c>
      <c r="D883" s="110">
        <v>85.301807031054764</v>
      </c>
    </row>
    <row r="884" spans="2:4" x14ac:dyDescent="0.25">
      <c r="B884" s="150">
        <v>40735</v>
      </c>
      <c r="C884" s="110">
        <v>118.53515242105819</v>
      </c>
      <c r="D884" s="110">
        <v>85.05663657356456</v>
      </c>
    </row>
    <row r="885" spans="2:4" x14ac:dyDescent="0.25">
      <c r="B885" s="150">
        <v>40736</v>
      </c>
      <c r="C885" s="110">
        <v>117.05968862956783</v>
      </c>
      <c r="D885" s="110">
        <v>84.820222203841865</v>
      </c>
    </row>
    <row r="886" spans="2:4" x14ac:dyDescent="0.25">
      <c r="B886" s="150">
        <v>40737</v>
      </c>
      <c r="C886" s="110">
        <v>117.48620656350445</v>
      </c>
      <c r="D886" s="110">
        <v>84.662612624026735</v>
      </c>
    </row>
    <row r="887" spans="2:4" x14ac:dyDescent="0.25">
      <c r="B887" s="150">
        <v>40738</v>
      </c>
      <c r="C887" s="110">
        <v>117.26467346890659</v>
      </c>
      <c r="D887" s="110">
        <v>84.58380783411917</v>
      </c>
    </row>
    <row r="888" spans="2:4" x14ac:dyDescent="0.25">
      <c r="B888" s="150">
        <v>40739</v>
      </c>
      <c r="C888" s="110">
        <v>117.80329248685658</v>
      </c>
      <c r="D888" s="110">
        <v>84.417442166536532</v>
      </c>
    </row>
    <row r="889" spans="2:4" x14ac:dyDescent="0.25">
      <c r="B889" s="150">
        <v>40742</v>
      </c>
      <c r="C889" s="110">
        <v>117.35542196548883</v>
      </c>
      <c r="D889" s="110">
        <v>84.443710429839058</v>
      </c>
    </row>
    <row r="890" spans="2:4" x14ac:dyDescent="0.25">
      <c r="B890" s="150">
        <v>40743</v>
      </c>
      <c r="C890" s="110">
        <v>117.44350138864219</v>
      </c>
      <c r="D890" s="110">
        <v>84.303613025558946</v>
      </c>
    </row>
    <row r="891" spans="2:4" x14ac:dyDescent="0.25">
      <c r="B891" s="150">
        <v>40744</v>
      </c>
      <c r="C891" s="110">
        <v>116.84669656994242</v>
      </c>
      <c r="D891" s="110">
        <v>84.329881288861458</v>
      </c>
    </row>
    <row r="892" spans="2:4" x14ac:dyDescent="0.25">
      <c r="B892" s="150">
        <v>40745</v>
      </c>
      <c r="C892" s="110">
        <v>117.2812217241657</v>
      </c>
      <c r="D892" s="110">
        <v>84.408686078769037</v>
      </c>
    </row>
    <row r="893" spans="2:4" x14ac:dyDescent="0.25">
      <c r="B893" s="150">
        <v>40746</v>
      </c>
      <c r="C893" s="110">
        <v>111.81122263899871</v>
      </c>
      <c r="D893" s="110">
        <v>84.434954342071549</v>
      </c>
    </row>
    <row r="894" spans="2:4" x14ac:dyDescent="0.25">
      <c r="B894" s="150">
        <v>40749</v>
      </c>
      <c r="C894" s="110">
        <v>110.25728808869901</v>
      </c>
      <c r="D894" s="110">
        <v>84.329881288861458</v>
      </c>
    </row>
    <row r="895" spans="2:4" x14ac:dyDescent="0.25">
      <c r="B895" s="150">
        <v>40750</v>
      </c>
      <c r="C895" s="110">
        <v>109.93699927723225</v>
      </c>
      <c r="D895" s="110">
        <v>84.294856937791423</v>
      </c>
    </row>
    <row r="896" spans="2:4" x14ac:dyDescent="0.25">
      <c r="B896" s="150">
        <v>40751</v>
      </c>
      <c r="C896" s="110">
        <v>115.02585467675372</v>
      </c>
      <c r="D896" s="110">
        <v>84.391173903234005</v>
      </c>
    </row>
    <row r="897" spans="2:4" x14ac:dyDescent="0.25">
      <c r="B897" s="150">
        <v>40752</v>
      </c>
      <c r="C897" s="110">
        <v>115.34614348822052</v>
      </c>
      <c r="D897" s="110">
        <v>84.382417815466511</v>
      </c>
    </row>
    <row r="898" spans="2:4" x14ac:dyDescent="0.25">
      <c r="B898" s="150">
        <v>40753</v>
      </c>
      <c r="C898" s="110">
        <v>116.03689969161724</v>
      </c>
      <c r="D898" s="110">
        <v>84.110979094673795</v>
      </c>
    </row>
    <row r="899" spans="2:4" x14ac:dyDescent="0.25">
      <c r="B899" s="150">
        <v>40756</v>
      </c>
      <c r="C899" s="110">
        <v>115.49881448835302</v>
      </c>
      <c r="D899" s="110">
        <v>84.102223006906272</v>
      </c>
    </row>
    <row r="900" spans="2:4" x14ac:dyDescent="0.25">
      <c r="B900" s="150">
        <v>40757</v>
      </c>
      <c r="C900" s="110">
        <v>115.36642844628008</v>
      </c>
      <c r="D900" s="110">
        <v>84.119735182441289</v>
      </c>
    </row>
    <row r="901" spans="2:4" x14ac:dyDescent="0.25">
      <c r="B901" s="150">
        <v>40758</v>
      </c>
      <c r="C901" s="110">
        <v>114.45413914828551</v>
      </c>
      <c r="D901" s="110">
        <v>84.224808235651381</v>
      </c>
    </row>
    <row r="902" spans="2:4" x14ac:dyDescent="0.25">
      <c r="B902" s="150">
        <v>40759</v>
      </c>
      <c r="C902" s="110">
        <v>113.77459305329015</v>
      </c>
      <c r="D902" s="110">
        <v>84.146003445743816</v>
      </c>
    </row>
    <row r="903" spans="2:4" x14ac:dyDescent="0.25">
      <c r="B903" s="150">
        <v>40763</v>
      </c>
      <c r="C903" s="110">
        <v>108.5698998669548</v>
      </c>
      <c r="D903" s="110">
        <v>84.040930392533724</v>
      </c>
    </row>
    <row r="904" spans="2:4" x14ac:dyDescent="0.25">
      <c r="B904" s="150">
        <v>40764</v>
      </c>
      <c r="C904" s="110">
        <v>107.06454245306092</v>
      </c>
      <c r="D904" s="110">
        <v>83.419248161040713</v>
      </c>
    </row>
    <row r="905" spans="2:4" x14ac:dyDescent="0.25">
      <c r="B905" s="150">
        <v>40765</v>
      </c>
      <c r="C905" s="110">
        <v>105.80153690651019</v>
      </c>
      <c r="D905" s="110">
        <v>83.331687283365653</v>
      </c>
    </row>
    <row r="906" spans="2:4" x14ac:dyDescent="0.25">
      <c r="B906" s="150">
        <v>40766</v>
      </c>
      <c r="C906" s="110">
        <v>106.19762740335747</v>
      </c>
      <c r="D906" s="110">
        <v>83.252882493458074</v>
      </c>
    </row>
    <row r="907" spans="2:4" x14ac:dyDescent="0.25">
      <c r="B907" s="150">
        <v>40767</v>
      </c>
      <c r="C907" s="110">
        <v>108.69427868874109</v>
      </c>
      <c r="D907" s="110">
        <v>83.226614230155562</v>
      </c>
    </row>
    <row r="908" spans="2:4" x14ac:dyDescent="0.25">
      <c r="B908" s="150">
        <v>40771</v>
      </c>
      <c r="C908" s="110">
        <v>107.46864017019485</v>
      </c>
      <c r="D908" s="110">
        <v>83.244126405690579</v>
      </c>
    </row>
    <row r="909" spans="2:4" x14ac:dyDescent="0.25">
      <c r="B909" s="150">
        <v>40772</v>
      </c>
      <c r="C909" s="110">
        <v>108.03021321963328</v>
      </c>
      <c r="D909" s="110">
        <v>83.191589879085541</v>
      </c>
    </row>
    <row r="910" spans="2:4" x14ac:dyDescent="0.25">
      <c r="B910" s="150">
        <v>40773</v>
      </c>
      <c r="C910" s="110">
        <v>106.28303775308194</v>
      </c>
      <c r="D910" s="110">
        <v>83.226614230155562</v>
      </c>
    </row>
    <row r="911" spans="2:4" x14ac:dyDescent="0.25">
      <c r="B911" s="150">
        <v>40774</v>
      </c>
      <c r="C911" s="110">
        <v>105.63445290986169</v>
      </c>
      <c r="D911" s="110">
        <v>83.191589879085541</v>
      </c>
    </row>
    <row r="912" spans="2:4" x14ac:dyDescent="0.25">
      <c r="B912" s="150">
        <v>40777</v>
      </c>
      <c r="C912" s="110">
        <v>105.96541801504404</v>
      </c>
      <c r="D912" s="110">
        <v>83.139053352480502</v>
      </c>
    </row>
    <row r="913" spans="2:4" x14ac:dyDescent="0.25">
      <c r="B913" s="150">
        <v>40778</v>
      </c>
      <c r="C913" s="110">
        <v>105.98570297310361</v>
      </c>
      <c r="D913" s="110">
        <v>82.911395070525302</v>
      </c>
    </row>
    <row r="914" spans="2:4" x14ac:dyDescent="0.25">
      <c r="B914" s="150">
        <v>40779</v>
      </c>
      <c r="C914" s="110">
        <v>106.14211067603654</v>
      </c>
      <c r="D914" s="110">
        <v>82.867614631687772</v>
      </c>
    </row>
    <row r="915" spans="2:4" x14ac:dyDescent="0.25">
      <c r="B915" s="150">
        <v>40780</v>
      </c>
      <c r="C915" s="110">
        <v>106.80243944234391</v>
      </c>
      <c r="D915" s="110">
        <v>82.841346368385246</v>
      </c>
    </row>
    <row r="916" spans="2:4" x14ac:dyDescent="0.25">
      <c r="B916" s="150">
        <v>40781</v>
      </c>
      <c r="C916" s="110">
        <v>106.02840814796583</v>
      </c>
      <c r="D916" s="110">
        <v>82.893882894990284</v>
      </c>
    </row>
    <row r="917" spans="2:4" x14ac:dyDescent="0.25">
      <c r="B917" s="150">
        <v>40784</v>
      </c>
      <c r="C917" s="110">
        <v>107.38803415264238</v>
      </c>
      <c r="D917" s="110">
        <v>82.841346368385246</v>
      </c>
    </row>
    <row r="918" spans="2:4" x14ac:dyDescent="0.25">
      <c r="B918" s="150">
        <v>40785</v>
      </c>
      <c r="C918" s="110">
        <v>107.54390804088953</v>
      </c>
      <c r="D918" s="110">
        <v>82.797565929547716</v>
      </c>
    </row>
    <row r="919" spans="2:4" x14ac:dyDescent="0.25">
      <c r="B919" s="150">
        <v>40786</v>
      </c>
      <c r="C919" s="110">
        <v>108.57363656975527</v>
      </c>
      <c r="D919" s="110">
        <v>82.876370719455281</v>
      </c>
    </row>
    <row r="920" spans="2:4" x14ac:dyDescent="0.25">
      <c r="B920" s="150">
        <v>40787</v>
      </c>
      <c r="C920" s="110">
        <v>108.2939176744076</v>
      </c>
      <c r="D920" s="110">
        <v>82.850102456152769</v>
      </c>
    </row>
    <row r="921" spans="2:4" x14ac:dyDescent="0.25">
      <c r="B921" s="150">
        <v>40788</v>
      </c>
      <c r="C921" s="110">
        <v>107.41419107224547</v>
      </c>
      <c r="D921" s="110">
        <v>82.823834192850228</v>
      </c>
    </row>
    <row r="922" spans="2:4" x14ac:dyDescent="0.25">
      <c r="B922" s="150">
        <v>40791</v>
      </c>
      <c r="C922" s="110">
        <v>105.5271561580203</v>
      </c>
      <c r="D922" s="110">
        <v>82.823834192850228</v>
      </c>
    </row>
    <row r="923" spans="2:4" x14ac:dyDescent="0.25">
      <c r="B923" s="150">
        <v>40792</v>
      </c>
      <c r="C923" s="110">
        <v>105.84691115480132</v>
      </c>
      <c r="D923" s="110">
        <v>82.832590280617737</v>
      </c>
    </row>
    <row r="924" spans="2:4" x14ac:dyDescent="0.25">
      <c r="B924" s="150">
        <v>40793</v>
      </c>
      <c r="C924" s="110">
        <v>106.18641729495613</v>
      </c>
      <c r="D924" s="110">
        <v>82.850102456152769</v>
      </c>
    </row>
    <row r="925" spans="2:4" x14ac:dyDescent="0.25">
      <c r="B925" s="150">
        <v>40794</v>
      </c>
      <c r="C925" s="110">
        <v>106.03214485076629</v>
      </c>
      <c r="D925" s="110">
        <v>82.736273315175154</v>
      </c>
    </row>
    <row r="926" spans="2:4" x14ac:dyDescent="0.25">
      <c r="B926" s="150">
        <v>40795</v>
      </c>
      <c r="C926" s="110">
        <v>105.35473401451402</v>
      </c>
      <c r="D926" s="110">
        <v>82.797565929547716</v>
      </c>
    </row>
    <row r="927" spans="2:4" x14ac:dyDescent="0.25">
      <c r="B927" s="150">
        <v>40798</v>
      </c>
      <c r="C927" s="110">
        <v>103.56645481715778</v>
      </c>
      <c r="D927" s="110">
        <v>82.561151559825035</v>
      </c>
    </row>
    <row r="928" spans="2:4" x14ac:dyDescent="0.25">
      <c r="B928" s="150">
        <v>40799</v>
      </c>
      <c r="C928" s="110">
        <v>103.17196576436787</v>
      </c>
      <c r="D928" s="110">
        <v>82.482346769917456</v>
      </c>
    </row>
    <row r="929" spans="2:4" x14ac:dyDescent="0.25">
      <c r="B929" s="150">
        <v>40800</v>
      </c>
      <c r="C929" s="110">
        <v>103.0064832117767</v>
      </c>
      <c r="D929" s="110">
        <v>82.456078506614944</v>
      </c>
    </row>
    <row r="930" spans="2:4" x14ac:dyDescent="0.25">
      <c r="B930" s="150">
        <v>40801</v>
      </c>
      <c r="C930" s="110">
        <v>104.07518021270421</v>
      </c>
      <c r="D930" s="110">
        <v>82.429810243312417</v>
      </c>
    </row>
    <row r="931" spans="2:4" x14ac:dyDescent="0.25">
      <c r="B931" s="150">
        <v>40802</v>
      </c>
      <c r="C931" s="110">
        <v>106.00919081927785</v>
      </c>
      <c r="D931" s="110">
        <v>82.552395472057512</v>
      </c>
    </row>
    <row r="932" spans="2:4" x14ac:dyDescent="0.25">
      <c r="B932" s="150">
        <v>40805</v>
      </c>
      <c r="C932" s="110">
        <v>102.99313784463224</v>
      </c>
      <c r="D932" s="110">
        <v>82.517371120987477</v>
      </c>
    </row>
    <row r="933" spans="2:4" x14ac:dyDescent="0.25">
      <c r="B933" s="150">
        <v>40806</v>
      </c>
      <c r="C933" s="110">
        <v>102.28957008877686</v>
      </c>
      <c r="D933" s="110">
        <v>82.359761541172361</v>
      </c>
    </row>
    <row r="934" spans="2:4" x14ac:dyDescent="0.25">
      <c r="B934" s="150">
        <v>40807</v>
      </c>
      <c r="C934" s="110">
        <v>102.90452460679309</v>
      </c>
      <c r="D934" s="110">
        <v>82.333493277869835</v>
      </c>
    </row>
    <row r="935" spans="2:4" x14ac:dyDescent="0.25">
      <c r="B935" s="150">
        <v>40808</v>
      </c>
      <c r="C935" s="110">
        <v>100.2135647757863</v>
      </c>
      <c r="D935" s="110">
        <v>82.237176312427252</v>
      </c>
    </row>
    <row r="936" spans="2:4" x14ac:dyDescent="0.25">
      <c r="B936" s="150">
        <v>40809</v>
      </c>
      <c r="C936" s="110">
        <v>98.593437204450112</v>
      </c>
      <c r="D936" s="110">
        <v>81.589225817631728</v>
      </c>
    </row>
    <row r="937" spans="2:4" x14ac:dyDescent="0.25">
      <c r="B937" s="150">
        <v>40812</v>
      </c>
      <c r="C937" s="110">
        <v>98.781339973843956</v>
      </c>
      <c r="D937" s="110">
        <v>81.282762745768977</v>
      </c>
    </row>
    <row r="938" spans="2:4" x14ac:dyDescent="0.25">
      <c r="B938" s="150">
        <v>40813</v>
      </c>
      <c r="C938" s="110">
        <v>99.557506526965142</v>
      </c>
      <c r="D938" s="110">
        <v>81.238982306931433</v>
      </c>
    </row>
    <row r="939" spans="2:4" x14ac:dyDescent="0.25">
      <c r="B939" s="150">
        <v>40814</v>
      </c>
      <c r="C939" s="110">
        <v>99.911959478321734</v>
      </c>
      <c r="D939" s="110">
        <v>81.317787096839012</v>
      </c>
    </row>
    <row r="940" spans="2:4" x14ac:dyDescent="0.25">
      <c r="B940" s="150">
        <v>40815</v>
      </c>
      <c r="C940" s="110">
        <v>98.970844187295143</v>
      </c>
      <c r="D940" s="110">
        <v>81.361567535676542</v>
      </c>
    </row>
    <row r="941" spans="2:4" x14ac:dyDescent="0.25">
      <c r="B941" s="150">
        <v>40816</v>
      </c>
      <c r="C941" s="110">
        <v>98.991129145354719</v>
      </c>
      <c r="D941" s="110">
        <v>82.114591083682157</v>
      </c>
    </row>
    <row r="942" spans="2:4" x14ac:dyDescent="0.25">
      <c r="B942" s="150">
        <v>40819</v>
      </c>
      <c r="C942" s="110">
        <v>96.981316853400614</v>
      </c>
      <c r="D942" s="110">
        <v>81.992005854937062</v>
      </c>
    </row>
    <row r="943" spans="2:4" x14ac:dyDescent="0.25">
      <c r="B943" s="150">
        <v>40820</v>
      </c>
      <c r="C943" s="110">
        <v>95.440193855559585</v>
      </c>
      <c r="D943" s="110">
        <v>81.781859748516879</v>
      </c>
    </row>
    <row r="944" spans="2:4" x14ac:dyDescent="0.25">
      <c r="B944" s="150">
        <v>40821</v>
      </c>
      <c r="C944" s="110">
        <v>96.667967632848942</v>
      </c>
      <c r="D944" s="110">
        <v>81.554201466561693</v>
      </c>
    </row>
    <row r="945" spans="2:4" x14ac:dyDescent="0.25">
      <c r="B945" s="150">
        <v>40822</v>
      </c>
      <c r="C945" s="110">
        <v>96.824909150467647</v>
      </c>
      <c r="D945" s="110">
        <v>81.510421027724163</v>
      </c>
    </row>
    <row r="946" spans="2:4" x14ac:dyDescent="0.25">
      <c r="B946" s="150">
        <v>40823</v>
      </c>
      <c r="C946" s="110">
        <v>97.273313486521161</v>
      </c>
      <c r="D946" s="110">
        <v>81.256494482466451</v>
      </c>
    </row>
    <row r="947" spans="2:4" x14ac:dyDescent="0.25">
      <c r="B947" s="150">
        <v>40826</v>
      </c>
      <c r="C947" s="110">
        <v>96.438961132650178</v>
      </c>
      <c r="D947" s="110">
        <v>81.300274921303981</v>
      </c>
    </row>
    <row r="948" spans="2:4" x14ac:dyDescent="0.25">
      <c r="B948" s="150">
        <v>40827</v>
      </c>
      <c r="C948" s="110">
        <v>95.774361848856586</v>
      </c>
      <c r="D948" s="110">
        <v>81.151421429256374</v>
      </c>
    </row>
    <row r="949" spans="2:4" x14ac:dyDescent="0.25">
      <c r="B949" s="150">
        <v>40828</v>
      </c>
      <c r="C949" s="110">
        <v>97.155340440964238</v>
      </c>
      <c r="D949" s="110">
        <v>80.713617040881019</v>
      </c>
    </row>
    <row r="950" spans="2:4" x14ac:dyDescent="0.25">
      <c r="B950" s="150">
        <v>40829</v>
      </c>
      <c r="C950" s="110">
        <v>97.192707468968692</v>
      </c>
      <c r="D950" s="110">
        <v>80.74864139195104</v>
      </c>
    </row>
    <row r="951" spans="2:4" x14ac:dyDescent="0.25">
      <c r="B951" s="150">
        <v>40830</v>
      </c>
      <c r="C951" s="110">
        <v>97.341107951614973</v>
      </c>
      <c r="D951" s="110">
        <v>80.678592689810984</v>
      </c>
    </row>
    <row r="952" spans="2:4" x14ac:dyDescent="0.25">
      <c r="B952" s="150">
        <v>40833</v>
      </c>
      <c r="C952" s="110">
        <v>97.498049469233692</v>
      </c>
      <c r="D952" s="110">
        <v>80.643568338740948</v>
      </c>
    </row>
    <row r="953" spans="2:4" x14ac:dyDescent="0.25">
      <c r="B953" s="150">
        <v>40834</v>
      </c>
      <c r="C953" s="110">
        <v>96.292695908747007</v>
      </c>
      <c r="D953" s="110">
        <v>80.713617040881019</v>
      </c>
    </row>
    <row r="954" spans="2:4" x14ac:dyDescent="0.25">
      <c r="B954" s="150">
        <v>40835</v>
      </c>
      <c r="C954" s="110">
        <v>96.229171961139443</v>
      </c>
      <c r="D954" s="110">
        <v>80.766153567486043</v>
      </c>
    </row>
    <row r="955" spans="2:4" x14ac:dyDescent="0.25">
      <c r="B955" s="150">
        <v>40836</v>
      </c>
      <c r="C955" s="110">
        <v>95.489838621336915</v>
      </c>
      <c r="D955" s="110">
        <v>80.801177918556078</v>
      </c>
    </row>
    <row r="956" spans="2:4" x14ac:dyDescent="0.25">
      <c r="B956" s="150">
        <v>40837</v>
      </c>
      <c r="C956" s="110">
        <v>96.228638146453662</v>
      </c>
      <c r="D956" s="110">
        <v>80.556007461065889</v>
      </c>
    </row>
    <row r="957" spans="2:4" x14ac:dyDescent="0.25">
      <c r="B957" s="150">
        <v>40840</v>
      </c>
      <c r="C957" s="110">
        <v>96.138957279242959</v>
      </c>
      <c r="D957" s="110">
        <v>80.354617442413215</v>
      </c>
    </row>
    <row r="958" spans="2:4" x14ac:dyDescent="0.25">
      <c r="B958" s="150">
        <v>40841</v>
      </c>
      <c r="C958" s="110">
        <v>96.579354395009787</v>
      </c>
      <c r="D958" s="110">
        <v>80.468446583390815</v>
      </c>
    </row>
    <row r="959" spans="2:4" x14ac:dyDescent="0.25">
      <c r="B959" s="150">
        <v>40842</v>
      </c>
      <c r="C959" s="110">
        <v>98.16051349428416</v>
      </c>
      <c r="D959" s="110">
        <v>80.529739197763362</v>
      </c>
    </row>
    <row r="960" spans="2:4" x14ac:dyDescent="0.25">
      <c r="B960" s="150">
        <v>40843</v>
      </c>
      <c r="C960" s="110">
        <v>98.675110851374143</v>
      </c>
      <c r="D960" s="110">
        <v>80.573519636600892</v>
      </c>
    </row>
    <row r="961" spans="2:4" x14ac:dyDescent="0.25">
      <c r="B961" s="150">
        <v>40844</v>
      </c>
      <c r="C961" s="110">
        <v>98.876892802598221</v>
      </c>
      <c r="D961" s="110">
        <v>80.713617040881019</v>
      </c>
    </row>
    <row r="962" spans="2:4" x14ac:dyDescent="0.25">
      <c r="B962" s="150">
        <v>40847</v>
      </c>
      <c r="C962" s="110">
        <v>98.362295445508252</v>
      </c>
      <c r="D962" s="110">
        <v>80.967543586138717</v>
      </c>
    </row>
    <row r="963" spans="2:4" x14ac:dyDescent="0.25">
      <c r="B963" s="150">
        <v>40849</v>
      </c>
      <c r="C963" s="110">
        <v>97.10356041644377</v>
      </c>
      <c r="D963" s="110">
        <v>80.958787498371194</v>
      </c>
    </row>
    <row r="964" spans="2:4" x14ac:dyDescent="0.25">
      <c r="B964" s="150">
        <v>40850</v>
      </c>
      <c r="C964" s="110">
        <v>97.185234063367801</v>
      </c>
      <c r="D964" s="110">
        <v>80.713617040881019</v>
      </c>
    </row>
    <row r="965" spans="2:4" x14ac:dyDescent="0.25">
      <c r="B965" s="150">
        <v>40851</v>
      </c>
      <c r="C965" s="110">
        <v>98.274749837040659</v>
      </c>
      <c r="D965" s="110">
        <v>80.90625097176617</v>
      </c>
    </row>
    <row r="966" spans="2:4" x14ac:dyDescent="0.25">
      <c r="B966" s="150">
        <v>40854</v>
      </c>
      <c r="C966" s="110">
        <v>97.677411203655097</v>
      </c>
      <c r="D966" s="110">
        <v>80.827446181858605</v>
      </c>
    </row>
    <row r="967" spans="2:4" x14ac:dyDescent="0.25">
      <c r="B967" s="150">
        <v>40855</v>
      </c>
      <c r="C967" s="110">
        <v>98.34948389304958</v>
      </c>
      <c r="D967" s="110">
        <v>80.809934006323587</v>
      </c>
    </row>
    <row r="968" spans="2:4" x14ac:dyDescent="0.25">
      <c r="B968" s="150">
        <v>40856</v>
      </c>
      <c r="C968" s="110">
        <v>97.462817699972348</v>
      </c>
      <c r="D968" s="110">
        <v>80.836202269626099</v>
      </c>
    </row>
    <row r="969" spans="2:4" x14ac:dyDescent="0.25">
      <c r="B969" s="150">
        <v>40857</v>
      </c>
      <c r="C969" s="110">
        <v>98.005173420722784</v>
      </c>
      <c r="D969" s="110">
        <v>80.958787498371194</v>
      </c>
    </row>
    <row r="970" spans="2:4" x14ac:dyDescent="0.25">
      <c r="B970" s="150">
        <v>40858</v>
      </c>
      <c r="C970" s="110">
        <v>98.464787865177613</v>
      </c>
      <c r="D970" s="110">
        <v>81.028836200511265</v>
      </c>
    </row>
    <row r="971" spans="2:4" x14ac:dyDescent="0.25">
      <c r="B971" s="150">
        <v>40861</v>
      </c>
      <c r="C971" s="110">
        <v>98.510162113468752</v>
      </c>
      <c r="D971" s="110">
        <v>81.028836200511265</v>
      </c>
    </row>
    <row r="972" spans="2:4" x14ac:dyDescent="0.25">
      <c r="B972" s="150">
        <v>40862</v>
      </c>
      <c r="C972" s="110">
        <v>97.729725042861332</v>
      </c>
      <c r="D972" s="110">
        <v>80.774909655253552</v>
      </c>
    </row>
    <row r="973" spans="2:4" x14ac:dyDescent="0.25">
      <c r="B973" s="150">
        <v>40863</v>
      </c>
      <c r="C973" s="110">
        <v>97.245555122860722</v>
      </c>
      <c r="D973" s="110">
        <v>80.809934006323587</v>
      </c>
    </row>
    <row r="974" spans="2:4" x14ac:dyDescent="0.25">
      <c r="B974" s="150">
        <v>40864</v>
      </c>
      <c r="C974" s="110">
        <v>97.191106024911349</v>
      </c>
      <c r="D974" s="110">
        <v>81.002567937208752</v>
      </c>
    </row>
    <row r="975" spans="2:4" x14ac:dyDescent="0.25">
      <c r="B975" s="150">
        <v>40865</v>
      </c>
      <c r="C975" s="110">
        <v>96.676508667821381</v>
      </c>
      <c r="D975" s="110">
        <v>80.932519235068696</v>
      </c>
    </row>
    <row r="976" spans="2:4" x14ac:dyDescent="0.25">
      <c r="B976" s="150">
        <v>40868</v>
      </c>
      <c r="C976" s="110">
        <v>95.496244397566272</v>
      </c>
      <c r="D976" s="110">
        <v>80.468446583390815</v>
      </c>
    </row>
    <row r="977" spans="2:4" x14ac:dyDescent="0.25">
      <c r="B977" s="150">
        <v>40869</v>
      </c>
      <c r="C977" s="110">
        <v>95.172752697984805</v>
      </c>
      <c r="D977" s="110">
        <v>80.249544389203137</v>
      </c>
    </row>
    <row r="978" spans="2:4" x14ac:dyDescent="0.25">
      <c r="B978" s="150">
        <v>40870</v>
      </c>
      <c r="C978" s="110">
        <v>94.229502148215118</v>
      </c>
      <c r="D978" s="110">
        <v>79.890544790735333</v>
      </c>
    </row>
    <row r="979" spans="2:4" x14ac:dyDescent="0.25">
      <c r="B979" s="150">
        <v>40871</v>
      </c>
      <c r="C979" s="110">
        <v>93.412765678974807</v>
      </c>
      <c r="D979" s="110">
        <v>79.855520439665312</v>
      </c>
    </row>
    <row r="980" spans="2:4" x14ac:dyDescent="0.25">
      <c r="B980" s="150">
        <v>40872</v>
      </c>
      <c r="C980" s="110">
        <v>91.872176495819545</v>
      </c>
      <c r="D980" s="110">
        <v>79.198813857102266</v>
      </c>
    </row>
    <row r="981" spans="2:4" x14ac:dyDescent="0.25">
      <c r="B981" s="150">
        <v>40875</v>
      </c>
      <c r="C981" s="110">
        <v>93.110626566824465</v>
      </c>
      <c r="D981" s="110">
        <v>79.382691700219922</v>
      </c>
    </row>
    <row r="982" spans="2:4" x14ac:dyDescent="0.25">
      <c r="B982" s="150">
        <v>40876</v>
      </c>
      <c r="C982" s="110">
        <v>91.904739191652013</v>
      </c>
      <c r="D982" s="110">
        <v>79.01493601398461</v>
      </c>
    </row>
    <row r="983" spans="2:4" x14ac:dyDescent="0.25">
      <c r="B983" s="150">
        <v>40877</v>
      </c>
      <c r="C983" s="110">
        <v>92.841050150506589</v>
      </c>
      <c r="D983" s="110">
        <v>79.041204277287136</v>
      </c>
    </row>
    <row r="984" spans="2:4" x14ac:dyDescent="0.25">
      <c r="B984" s="150">
        <v>40878</v>
      </c>
      <c r="C984" s="110">
        <v>93.878252084973212</v>
      </c>
      <c r="D984" s="110">
        <v>78.831058170866982</v>
      </c>
    </row>
    <row r="985" spans="2:4" x14ac:dyDescent="0.25">
      <c r="B985" s="150">
        <v>40879</v>
      </c>
      <c r="C985" s="110">
        <v>96.061554149805147</v>
      </c>
      <c r="D985" s="110">
        <v>78.803739177032355</v>
      </c>
    </row>
    <row r="986" spans="2:4" x14ac:dyDescent="0.25">
      <c r="B986" s="150">
        <v>40882</v>
      </c>
      <c r="C986" s="110">
        <v>96.579354395009787</v>
      </c>
      <c r="D986" s="110">
        <v>78.919932461707162</v>
      </c>
    </row>
    <row r="987" spans="2:4" x14ac:dyDescent="0.25">
      <c r="B987" s="150">
        <v>40883</v>
      </c>
      <c r="C987" s="110">
        <v>94.817765931942461</v>
      </c>
      <c r="D987" s="110">
        <v>78.971768501290825</v>
      </c>
    </row>
    <row r="988" spans="2:4" x14ac:dyDescent="0.25">
      <c r="B988" s="150">
        <v>40884</v>
      </c>
      <c r="C988" s="110">
        <v>94.813495414456227</v>
      </c>
      <c r="D988" s="110">
        <v>79.15827317073871</v>
      </c>
    </row>
    <row r="989" spans="2:4" x14ac:dyDescent="0.25">
      <c r="B989" s="150">
        <v>40885</v>
      </c>
      <c r="C989" s="110">
        <v>94.537513221909009</v>
      </c>
      <c r="D989" s="110">
        <v>79.199864587634366</v>
      </c>
    </row>
    <row r="990" spans="2:4" x14ac:dyDescent="0.25">
      <c r="B990" s="150">
        <v>40886</v>
      </c>
      <c r="C990" s="110">
        <v>95.417773638756898</v>
      </c>
      <c r="D990" s="110">
        <v>79.145314160842801</v>
      </c>
    </row>
    <row r="991" spans="2:4" x14ac:dyDescent="0.25">
      <c r="B991" s="150">
        <v>40889</v>
      </c>
      <c r="C991" s="110">
        <v>94.024517308876369</v>
      </c>
      <c r="D991" s="110">
        <v>79.329367125715805</v>
      </c>
    </row>
    <row r="992" spans="2:4" x14ac:dyDescent="0.25">
      <c r="B992" s="150">
        <v>40890</v>
      </c>
      <c r="C992" s="110">
        <v>93.751738004443823</v>
      </c>
      <c r="D992" s="110">
        <v>79.308002271563097</v>
      </c>
    </row>
    <row r="993" spans="2:4" x14ac:dyDescent="0.25">
      <c r="B993" s="150">
        <v>40891</v>
      </c>
      <c r="C993" s="110">
        <v>92.885890584111934</v>
      </c>
      <c r="D993" s="110">
        <v>79.525591052585639</v>
      </c>
    </row>
    <row r="994" spans="2:4" x14ac:dyDescent="0.25">
      <c r="B994" s="150">
        <v>40892</v>
      </c>
      <c r="C994" s="110">
        <v>92.684642447573623</v>
      </c>
      <c r="D994" s="110">
        <v>79.85464483088856</v>
      </c>
    </row>
    <row r="995" spans="2:4" x14ac:dyDescent="0.25">
      <c r="B995" s="150">
        <v>40893</v>
      </c>
      <c r="C995" s="110">
        <v>93.643373623230886</v>
      </c>
      <c r="D995" s="110">
        <v>79.845450938732682</v>
      </c>
    </row>
    <row r="996" spans="2:4" x14ac:dyDescent="0.25">
      <c r="B996" s="150">
        <v>40896</v>
      </c>
      <c r="C996" s="110">
        <v>92.896033063141715</v>
      </c>
      <c r="D996" s="110">
        <v>79.814541948913373</v>
      </c>
    </row>
    <row r="997" spans="2:4" x14ac:dyDescent="0.25">
      <c r="B997" s="150">
        <v>40897</v>
      </c>
      <c r="C997" s="110">
        <v>92.47858997886334</v>
      </c>
      <c r="D997" s="110">
        <v>79.674356983755573</v>
      </c>
    </row>
    <row r="998" spans="2:4" x14ac:dyDescent="0.25">
      <c r="B998" s="150">
        <v>40898</v>
      </c>
      <c r="C998" s="110">
        <v>92.656884083913184</v>
      </c>
      <c r="D998" s="110">
        <v>79.571035148099</v>
      </c>
    </row>
    <row r="999" spans="2:4" x14ac:dyDescent="0.25">
      <c r="B999" s="150">
        <v>40899</v>
      </c>
      <c r="C999" s="110">
        <v>92.538911038356247</v>
      </c>
      <c r="D999" s="110">
        <v>79.759903961244135</v>
      </c>
    </row>
    <row r="1000" spans="2:4" x14ac:dyDescent="0.25">
      <c r="B1000" s="150">
        <v>40900</v>
      </c>
      <c r="C1000" s="110">
        <v>92.711333181862528</v>
      </c>
      <c r="D1000" s="110">
        <v>79.68179965835796</v>
      </c>
    </row>
    <row r="1001" spans="2:4" x14ac:dyDescent="0.25">
      <c r="B1001" s="150">
        <v>40904</v>
      </c>
      <c r="C1001" s="110">
        <v>92.685176262259418</v>
      </c>
      <c r="D1001" s="110">
        <v>79.632940688615278</v>
      </c>
    </row>
    <row r="1002" spans="2:4" x14ac:dyDescent="0.25">
      <c r="B1002" s="150">
        <v>40905</v>
      </c>
      <c r="C1002" s="110">
        <v>92.224494188433013</v>
      </c>
      <c r="D1002" s="110">
        <v>79.654130421012638</v>
      </c>
    </row>
    <row r="1003" spans="2:4" x14ac:dyDescent="0.25">
      <c r="B1003" s="150">
        <v>40906</v>
      </c>
      <c r="C1003" s="110">
        <v>92.086769999502295</v>
      </c>
      <c r="D1003" s="110">
        <v>79.780130523987069</v>
      </c>
    </row>
    <row r="1004" spans="2:4" x14ac:dyDescent="0.25">
      <c r="B1004" s="150">
        <v>40907</v>
      </c>
      <c r="C1004" s="110">
        <v>92.894965433770153</v>
      </c>
      <c r="D1004" s="110">
        <v>79.912697692787134</v>
      </c>
    </row>
    <row r="1005" spans="2:4" x14ac:dyDescent="0.25">
      <c r="B1005" s="150">
        <v>40910</v>
      </c>
      <c r="C1005" s="110">
        <v>93.241944979525854</v>
      </c>
      <c r="D1005" s="110">
        <v>79.648701646596791</v>
      </c>
    </row>
    <row r="1006" spans="2:4" x14ac:dyDescent="0.25">
      <c r="B1006" s="150">
        <v>40911</v>
      </c>
      <c r="C1006" s="110">
        <v>94.541249924709447</v>
      </c>
      <c r="D1006" s="110">
        <v>79.552384681154223</v>
      </c>
    </row>
    <row r="1007" spans="2:4" x14ac:dyDescent="0.25">
      <c r="B1007" s="150">
        <v>40912</v>
      </c>
      <c r="C1007" s="110">
        <v>94.408330067950729</v>
      </c>
      <c r="D1007" s="110">
        <v>79.572348561264121</v>
      </c>
    </row>
    <row r="1008" spans="2:4" x14ac:dyDescent="0.25">
      <c r="B1008" s="150">
        <v>40913</v>
      </c>
      <c r="C1008" s="110">
        <v>92.796743531586998</v>
      </c>
      <c r="D1008" s="110">
        <v>79.83415558551259</v>
      </c>
    </row>
    <row r="1009" spans="2:4" x14ac:dyDescent="0.25">
      <c r="B1009" s="150">
        <v>40917</v>
      </c>
      <c r="C1009" s="110">
        <v>92.895499248455934</v>
      </c>
      <c r="D1009" s="110">
        <v>79.77829174555589</v>
      </c>
    </row>
    <row r="1010" spans="2:4" x14ac:dyDescent="0.25">
      <c r="B1010" s="150">
        <v>40918</v>
      </c>
      <c r="C1010" s="110">
        <v>92.534106706184247</v>
      </c>
      <c r="D1010" s="110">
        <v>79.519812034659083</v>
      </c>
    </row>
    <row r="1011" spans="2:4" x14ac:dyDescent="0.25">
      <c r="B1011" s="150">
        <v>40919</v>
      </c>
      <c r="C1011" s="110">
        <v>93.261696122899622</v>
      </c>
      <c r="D1011" s="110">
        <v>79.483474270423926</v>
      </c>
    </row>
    <row r="1012" spans="2:4" x14ac:dyDescent="0.25">
      <c r="B1012" s="150">
        <v>40920</v>
      </c>
      <c r="C1012" s="110">
        <v>92.764714650440325</v>
      </c>
      <c r="D1012" s="110">
        <v>79.440919683873844</v>
      </c>
    </row>
    <row r="1013" spans="2:4" x14ac:dyDescent="0.25">
      <c r="B1013" s="150">
        <v>40921</v>
      </c>
      <c r="C1013" s="110">
        <v>92.170045090483669</v>
      </c>
      <c r="D1013" s="110">
        <v>79.287162782676418</v>
      </c>
    </row>
    <row r="1014" spans="2:4" x14ac:dyDescent="0.25">
      <c r="B1014" s="150">
        <v>40924</v>
      </c>
      <c r="C1014" s="110">
        <v>91.660252065565686</v>
      </c>
      <c r="D1014" s="110">
        <v>79.159061218637788</v>
      </c>
    </row>
    <row r="1015" spans="2:4" x14ac:dyDescent="0.25">
      <c r="B1015" s="150">
        <v>40925</v>
      </c>
      <c r="C1015" s="110">
        <v>91.959722104287138</v>
      </c>
      <c r="D1015" s="110">
        <v>79.196887517793428</v>
      </c>
    </row>
    <row r="1016" spans="2:4" x14ac:dyDescent="0.25">
      <c r="B1016" s="150">
        <v>40926</v>
      </c>
      <c r="C1016" s="110">
        <v>91.904205376966232</v>
      </c>
      <c r="D1016" s="110">
        <v>79.180075829279801</v>
      </c>
    </row>
    <row r="1017" spans="2:4" x14ac:dyDescent="0.25">
      <c r="B1017" s="150">
        <v>40927</v>
      </c>
      <c r="C1017" s="110">
        <v>92.016306460979607</v>
      </c>
      <c r="D1017" s="110">
        <v>79.161075118824314</v>
      </c>
    </row>
    <row r="1018" spans="2:4" x14ac:dyDescent="0.25">
      <c r="B1018" s="150">
        <v>40928</v>
      </c>
      <c r="C1018" s="110">
        <v>92.073958447043623</v>
      </c>
      <c r="D1018" s="110">
        <v>79.224556755138735</v>
      </c>
    </row>
    <row r="1019" spans="2:4" x14ac:dyDescent="0.25">
      <c r="B1019" s="150">
        <v>40931</v>
      </c>
      <c r="C1019" s="110">
        <v>92.067552670814294</v>
      </c>
      <c r="D1019" s="110">
        <v>79.138396851506471</v>
      </c>
    </row>
    <row r="1020" spans="2:4" x14ac:dyDescent="0.25">
      <c r="B1020" s="150">
        <v>40932</v>
      </c>
      <c r="C1020" s="110">
        <v>91.584984194870998</v>
      </c>
      <c r="D1020" s="110">
        <v>79.16554072358575</v>
      </c>
    </row>
    <row r="1021" spans="2:4" x14ac:dyDescent="0.25">
      <c r="B1021" s="150">
        <v>40933</v>
      </c>
      <c r="C1021" s="110">
        <v>91.998156761663154</v>
      </c>
      <c r="D1021" s="110">
        <v>79.136120268686909</v>
      </c>
    </row>
    <row r="1022" spans="2:4" x14ac:dyDescent="0.25">
      <c r="B1022" s="150">
        <v>40934</v>
      </c>
      <c r="C1022" s="110">
        <v>92.888025842855043</v>
      </c>
      <c r="D1022" s="110">
        <v>79.153282200711232</v>
      </c>
    </row>
    <row r="1023" spans="2:4" x14ac:dyDescent="0.25">
      <c r="B1023" s="150">
        <v>40935</v>
      </c>
      <c r="C1023" s="110">
        <v>92.726813807750091</v>
      </c>
      <c r="D1023" s="110">
        <v>79.094353730035905</v>
      </c>
    </row>
    <row r="1024" spans="2:4" x14ac:dyDescent="0.25">
      <c r="B1024" s="150">
        <v>40938</v>
      </c>
      <c r="C1024" s="110">
        <v>92.787668681928793</v>
      </c>
      <c r="D1024" s="110">
        <v>79.016161866272071</v>
      </c>
    </row>
    <row r="1025" spans="2:4" x14ac:dyDescent="0.25">
      <c r="B1025" s="150">
        <v>40939</v>
      </c>
      <c r="C1025" s="110">
        <v>92.204743045059217</v>
      </c>
      <c r="D1025" s="110">
        <v>79.176923637683501</v>
      </c>
    </row>
    <row r="1026" spans="2:4" x14ac:dyDescent="0.25">
      <c r="B1026" s="150">
        <v>40940</v>
      </c>
      <c r="C1026" s="110">
        <v>92.304032576613935</v>
      </c>
      <c r="D1026" s="110">
        <v>79.133143198845971</v>
      </c>
    </row>
    <row r="1027" spans="2:4" x14ac:dyDescent="0.25">
      <c r="B1027" s="150">
        <v>40941</v>
      </c>
      <c r="C1027" s="110">
        <v>92.924325241487949</v>
      </c>
      <c r="D1027" s="110">
        <v>79.216851397903341</v>
      </c>
    </row>
    <row r="1028" spans="2:4" x14ac:dyDescent="0.25">
      <c r="B1028" s="150">
        <v>40942</v>
      </c>
      <c r="C1028" s="110">
        <v>93.741595525414027</v>
      </c>
      <c r="D1028" s="110">
        <v>79.454316498158136</v>
      </c>
    </row>
    <row r="1029" spans="2:4" x14ac:dyDescent="0.25">
      <c r="B1029" s="150">
        <v>40945</v>
      </c>
      <c r="C1029" s="110">
        <v>93.742663154785589</v>
      </c>
      <c r="D1029" s="110">
        <v>79.44083212299617</v>
      </c>
    </row>
    <row r="1030" spans="2:4" x14ac:dyDescent="0.25">
      <c r="B1030" s="150">
        <v>40946</v>
      </c>
      <c r="C1030" s="110">
        <v>93.923092518578557</v>
      </c>
      <c r="D1030" s="110">
        <v>79.612276321483961</v>
      </c>
    </row>
    <row r="1031" spans="2:4" x14ac:dyDescent="0.25">
      <c r="B1031" s="150">
        <v>40947</v>
      </c>
      <c r="C1031" s="110">
        <v>94.41847254698051</v>
      </c>
      <c r="D1031" s="110">
        <v>79.398802901712131</v>
      </c>
    </row>
    <row r="1032" spans="2:4" x14ac:dyDescent="0.25">
      <c r="B1032" s="150">
        <v>40948</v>
      </c>
      <c r="C1032" s="110">
        <v>94.918123092868697</v>
      </c>
      <c r="D1032" s="110">
        <v>79.579090748845104</v>
      </c>
    </row>
    <row r="1033" spans="2:4" x14ac:dyDescent="0.25">
      <c r="B1033" s="150">
        <v>40949</v>
      </c>
      <c r="C1033" s="110">
        <v>94.285552690221792</v>
      </c>
      <c r="D1033" s="110">
        <v>79.629613375263617</v>
      </c>
    </row>
    <row r="1034" spans="2:4" x14ac:dyDescent="0.25">
      <c r="B1034" s="150">
        <v>40952</v>
      </c>
      <c r="C1034" s="110">
        <v>94.104055697057291</v>
      </c>
      <c r="D1034" s="110">
        <v>79.612539004116982</v>
      </c>
    </row>
    <row r="1035" spans="2:4" x14ac:dyDescent="0.25">
      <c r="B1035" s="150">
        <v>40953</v>
      </c>
      <c r="C1035" s="110">
        <v>93.253688902612964</v>
      </c>
      <c r="D1035" s="110">
        <v>79.553085168175613</v>
      </c>
    </row>
    <row r="1036" spans="2:4" x14ac:dyDescent="0.25">
      <c r="B1036" s="150">
        <v>40954</v>
      </c>
      <c r="C1036" s="110">
        <v>92.34940682490506</v>
      </c>
      <c r="D1036" s="110">
        <v>79.569984417566914</v>
      </c>
    </row>
    <row r="1037" spans="2:4" x14ac:dyDescent="0.25">
      <c r="B1037" s="150">
        <v>40955</v>
      </c>
      <c r="C1037" s="110">
        <v>92.290687209469496</v>
      </c>
      <c r="D1037" s="110">
        <v>79.545992737083935</v>
      </c>
    </row>
    <row r="1038" spans="2:4" x14ac:dyDescent="0.25">
      <c r="B1038" s="150">
        <v>40956</v>
      </c>
      <c r="C1038" s="110">
        <v>92.519159894982465</v>
      </c>
      <c r="D1038" s="110">
        <v>79.573224170040874</v>
      </c>
    </row>
    <row r="1039" spans="2:4" x14ac:dyDescent="0.25">
      <c r="B1039" s="150">
        <v>40959</v>
      </c>
      <c r="C1039" s="110">
        <v>92.712934625919857</v>
      </c>
      <c r="D1039" s="110">
        <v>79.587146349591222</v>
      </c>
    </row>
    <row r="1040" spans="2:4" x14ac:dyDescent="0.25">
      <c r="B1040" s="150">
        <v>40960</v>
      </c>
      <c r="C1040" s="110">
        <v>93.639636920430448</v>
      </c>
      <c r="D1040" s="110">
        <v>79.686265263119395</v>
      </c>
    </row>
    <row r="1041" spans="2:4" x14ac:dyDescent="0.25">
      <c r="B1041" s="150">
        <v>40961</v>
      </c>
      <c r="C1041" s="110">
        <v>93.532873983274854</v>
      </c>
      <c r="D1041" s="110">
        <v>79.883277237888308</v>
      </c>
    </row>
    <row r="1042" spans="2:4" x14ac:dyDescent="0.25">
      <c r="B1042" s="150">
        <v>40962</v>
      </c>
      <c r="C1042" s="110">
        <v>94.118468693573305</v>
      </c>
      <c r="D1042" s="110">
        <v>79.923029876352786</v>
      </c>
    </row>
    <row r="1043" spans="2:4" x14ac:dyDescent="0.25">
      <c r="B1043" s="150">
        <v>40963</v>
      </c>
      <c r="C1043" s="110">
        <v>94.824171708171775</v>
      </c>
      <c r="D1043" s="110">
        <v>80.002535153281755</v>
      </c>
    </row>
    <row r="1044" spans="2:4" x14ac:dyDescent="0.25">
      <c r="B1044" s="150">
        <v>40966</v>
      </c>
      <c r="C1044" s="110">
        <v>95.427382303100899</v>
      </c>
      <c r="D1044" s="110">
        <v>80.005512223122707</v>
      </c>
    </row>
    <row r="1045" spans="2:4" x14ac:dyDescent="0.25">
      <c r="B1045" s="150">
        <v>40967</v>
      </c>
      <c r="C1045" s="110">
        <v>94.445163281269416</v>
      </c>
      <c r="D1045" s="110">
        <v>80.127309403968738</v>
      </c>
    </row>
    <row r="1046" spans="2:4" x14ac:dyDescent="0.25">
      <c r="B1046" s="150">
        <v>40968</v>
      </c>
      <c r="C1046" s="110">
        <v>95.404962086298227</v>
      </c>
      <c r="D1046" s="110">
        <v>80.235709770530477</v>
      </c>
    </row>
    <row r="1047" spans="2:4" x14ac:dyDescent="0.25">
      <c r="B1047" s="150">
        <v>40969</v>
      </c>
      <c r="C1047" s="110">
        <v>95.778632366342819</v>
      </c>
      <c r="D1047" s="110">
        <v>80.284218496762463</v>
      </c>
    </row>
    <row r="1048" spans="2:4" x14ac:dyDescent="0.25">
      <c r="B1048" s="150">
        <v>40970</v>
      </c>
      <c r="C1048" s="110">
        <v>96.571880989408896</v>
      </c>
      <c r="D1048" s="110">
        <v>80.273886313196812</v>
      </c>
    </row>
    <row r="1049" spans="2:4" x14ac:dyDescent="0.25">
      <c r="B1049" s="150">
        <v>40973</v>
      </c>
      <c r="C1049" s="110">
        <v>95.28485378199818</v>
      </c>
      <c r="D1049" s="110">
        <v>80.417398591706245</v>
      </c>
    </row>
    <row r="1050" spans="2:4" x14ac:dyDescent="0.25">
      <c r="B1050" s="150">
        <v>40974</v>
      </c>
      <c r="C1050" s="110">
        <v>94.359752931544946</v>
      </c>
      <c r="D1050" s="110">
        <v>80.760374549559501</v>
      </c>
    </row>
    <row r="1051" spans="2:4" x14ac:dyDescent="0.25">
      <c r="B1051" s="150">
        <v>40975</v>
      </c>
      <c r="C1051" s="110">
        <v>94.638404197521041</v>
      </c>
      <c r="D1051" s="110">
        <v>80.904499754212665</v>
      </c>
    </row>
    <row r="1052" spans="2:4" x14ac:dyDescent="0.25">
      <c r="B1052" s="150">
        <v>40976</v>
      </c>
      <c r="C1052" s="110">
        <v>95.746069670510366</v>
      </c>
      <c r="D1052" s="110">
        <v>80.977175282682964</v>
      </c>
    </row>
    <row r="1053" spans="2:4" x14ac:dyDescent="0.25">
      <c r="B1053" s="150">
        <v>40977</v>
      </c>
      <c r="C1053" s="110">
        <v>95.493575324137382</v>
      </c>
      <c r="D1053" s="110">
        <v>80.953621406588368</v>
      </c>
    </row>
    <row r="1054" spans="2:4" x14ac:dyDescent="0.25">
      <c r="B1054" s="150">
        <v>40980</v>
      </c>
      <c r="C1054" s="110">
        <v>96.085575810665162</v>
      </c>
      <c r="D1054" s="110">
        <v>80.95274579781163</v>
      </c>
    </row>
    <row r="1055" spans="2:4" x14ac:dyDescent="0.25">
      <c r="B1055" s="150">
        <v>40981</v>
      </c>
      <c r="C1055" s="110">
        <v>95.885929118184194</v>
      </c>
      <c r="D1055" s="110">
        <v>81.067975912832026</v>
      </c>
    </row>
    <row r="1056" spans="2:4" x14ac:dyDescent="0.25">
      <c r="B1056" s="150">
        <v>40982</v>
      </c>
      <c r="C1056" s="110">
        <v>97.104094231129551</v>
      </c>
      <c r="D1056" s="110">
        <v>81.416906010367185</v>
      </c>
    </row>
    <row r="1057" spans="2:4" x14ac:dyDescent="0.25">
      <c r="B1057" s="150">
        <v>40983</v>
      </c>
      <c r="C1057" s="110">
        <v>97.71210915823066</v>
      </c>
      <c r="D1057" s="110">
        <v>81.689045218181306</v>
      </c>
    </row>
    <row r="1058" spans="2:4" x14ac:dyDescent="0.25">
      <c r="B1058" s="150">
        <v>40984</v>
      </c>
      <c r="C1058" s="110">
        <v>98.437029501517159</v>
      </c>
      <c r="D1058" s="110">
        <v>81.764522694737224</v>
      </c>
    </row>
    <row r="1059" spans="2:4" x14ac:dyDescent="0.25">
      <c r="B1059" s="150">
        <v>40987</v>
      </c>
      <c r="C1059" s="110">
        <v>98.671374148573705</v>
      </c>
      <c r="D1059" s="110">
        <v>81.867932091271484</v>
      </c>
    </row>
    <row r="1060" spans="2:4" x14ac:dyDescent="0.25">
      <c r="B1060" s="150">
        <v>40988</v>
      </c>
      <c r="C1060" s="110">
        <v>98.082576550160596</v>
      </c>
      <c r="D1060" s="110">
        <v>81.82038653469391</v>
      </c>
    </row>
    <row r="1061" spans="2:4" x14ac:dyDescent="0.25">
      <c r="B1061" s="150">
        <v>40989</v>
      </c>
      <c r="C1061" s="110">
        <v>97.78364032612491</v>
      </c>
      <c r="D1061" s="110">
        <v>82.227544615882991</v>
      </c>
    </row>
    <row r="1062" spans="2:4" x14ac:dyDescent="0.25">
      <c r="B1062" s="150">
        <v>40990</v>
      </c>
      <c r="C1062" s="110">
        <v>96.598571723697788</v>
      </c>
      <c r="D1062" s="110">
        <v>82.410284167590873</v>
      </c>
    </row>
    <row r="1063" spans="2:4" x14ac:dyDescent="0.25">
      <c r="B1063" s="150">
        <v>40991</v>
      </c>
      <c r="C1063" s="110">
        <v>96.276681468173678</v>
      </c>
      <c r="D1063" s="110">
        <v>82.486374570290508</v>
      </c>
    </row>
    <row r="1064" spans="2:4" x14ac:dyDescent="0.25">
      <c r="B1064" s="150">
        <v>40994</v>
      </c>
      <c r="C1064" s="110">
        <v>96.29483116749013</v>
      </c>
      <c r="D1064" s="110">
        <v>82.525426721733595</v>
      </c>
    </row>
    <row r="1065" spans="2:4" x14ac:dyDescent="0.25">
      <c r="B1065" s="150">
        <v>40995</v>
      </c>
      <c r="C1065" s="110">
        <v>96.38291059064349</v>
      </c>
      <c r="D1065" s="110">
        <v>82.424731712407265</v>
      </c>
    </row>
    <row r="1066" spans="2:4" x14ac:dyDescent="0.25">
      <c r="B1066" s="150">
        <v>40996</v>
      </c>
      <c r="C1066" s="110">
        <v>96.352483153554147</v>
      </c>
      <c r="D1066" s="110">
        <v>82.19427148236646</v>
      </c>
    </row>
    <row r="1067" spans="2:4" x14ac:dyDescent="0.25">
      <c r="B1067" s="150">
        <v>40997</v>
      </c>
      <c r="C1067" s="110">
        <v>96.808360895208551</v>
      </c>
      <c r="D1067" s="110">
        <v>82.245231913173356</v>
      </c>
    </row>
    <row r="1068" spans="2:4" x14ac:dyDescent="0.25">
      <c r="B1068" s="150">
        <v>40998</v>
      </c>
      <c r="C1068" s="110">
        <v>97.877057896136066</v>
      </c>
      <c r="D1068" s="110">
        <v>82.277366755280113</v>
      </c>
    </row>
    <row r="1069" spans="2:4" x14ac:dyDescent="0.25">
      <c r="B1069" s="150">
        <v>41001</v>
      </c>
      <c r="C1069" s="110">
        <v>97.703034308572427</v>
      </c>
      <c r="D1069" s="110">
        <v>82.265458475916304</v>
      </c>
    </row>
    <row r="1070" spans="2:4" x14ac:dyDescent="0.25">
      <c r="B1070" s="150">
        <v>41002</v>
      </c>
      <c r="C1070" s="110">
        <v>97.98435464797744</v>
      </c>
      <c r="D1070" s="110">
        <v>82.24637020458313</v>
      </c>
    </row>
    <row r="1071" spans="2:4" x14ac:dyDescent="0.25">
      <c r="B1071" s="150">
        <v>41003</v>
      </c>
      <c r="C1071" s="110">
        <v>98.154641532740612</v>
      </c>
      <c r="D1071" s="110">
        <v>82.353019353591378</v>
      </c>
    </row>
    <row r="1072" spans="2:4" x14ac:dyDescent="0.25">
      <c r="B1072" s="150">
        <v>41004</v>
      </c>
      <c r="C1072" s="110">
        <v>98.42795465185894</v>
      </c>
      <c r="D1072" s="110">
        <v>82.652915359628494</v>
      </c>
    </row>
    <row r="1073" spans="2:4" x14ac:dyDescent="0.25">
      <c r="B1073" s="150">
        <v>41005</v>
      </c>
      <c r="C1073" s="110">
        <v>98.393790511969144</v>
      </c>
      <c r="D1073" s="110">
        <v>82.683386545059406</v>
      </c>
    </row>
    <row r="1074" spans="2:4" x14ac:dyDescent="0.25">
      <c r="B1074" s="150">
        <v>41009</v>
      </c>
      <c r="C1074" s="110">
        <v>97.740401336576895</v>
      </c>
      <c r="D1074" s="110">
        <v>82.713419926101963</v>
      </c>
    </row>
    <row r="1075" spans="2:4" x14ac:dyDescent="0.25">
      <c r="B1075" s="150">
        <v>41010</v>
      </c>
      <c r="C1075" s="110">
        <v>97.299470406124286</v>
      </c>
      <c r="D1075" s="110">
        <v>82.630324653188325</v>
      </c>
    </row>
    <row r="1076" spans="2:4" x14ac:dyDescent="0.25">
      <c r="B1076" s="150">
        <v>41011</v>
      </c>
      <c r="C1076" s="110">
        <v>97.775099291152472</v>
      </c>
      <c r="D1076" s="110">
        <v>82.609310042546312</v>
      </c>
    </row>
    <row r="1077" spans="2:4" x14ac:dyDescent="0.25">
      <c r="B1077" s="150">
        <v>41012</v>
      </c>
      <c r="C1077" s="110">
        <v>98.114605431307268</v>
      </c>
      <c r="D1077" s="110">
        <v>82.659044621065746</v>
      </c>
    </row>
    <row r="1078" spans="2:4" x14ac:dyDescent="0.25">
      <c r="B1078" s="150">
        <v>41015</v>
      </c>
      <c r="C1078" s="110">
        <v>98.009977752894784</v>
      </c>
      <c r="D1078" s="110">
        <v>82.653002920506182</v>
      </c>
    </row>
    <row r="1079" spans="2:4" x14ac:dyDescent="0.25">
      <c r="B1079" s="150">
        <v>41016</v>
      </c>
      <c r="C1079" s="110">
        <v>98.489877155409189</v>
      </c>
      <c r="D1079" s="110">
        <v>82.719986991927598</v>
      </c>
    </row>
    <row r="1080" spans="2:4" x14ac:dyDescent="0.25">
      <c r="B1080" s="150">
        <v>41017</v>
      </c>
      <c r="C1080" s="110">
        <v>98.212827333490409</v>
      </c>
      <c r="D1080" s="110">
        <v>83.110596067236102</v>
      </c>
    </row>
    <row r="1081" spans="2:4" x14ac:dyDescent="0.25">
      <c r="B1081" s="150">
        <v>41018</v>
      </c>
      <c r="C1081" s="110">
        <v>97.69556090297155</v>
      </c>
      <c r="D1081" s="110">
        <v>83.133449456309293</v>
      </c>
    </row>
    <row r="1082" spans="2:4" x14ac:dyDescent="0.25">
      <c r="B1082" s="150">
        <v>41019</v>
      </c>
      <c r="C1082" s="110">
        <v>97.596271371416847</v>
      </c>
      <c r="D1082" s="110">
        <v>83.167072833336519</v>
      </c>
    </row>
    <row r="1083" spans="2:4" x14ac:dyDescent="0.25">
      <c r="B1083" s="150">
        <v>41022</v>
      </c>
      <c r="C1083" s="110">
        <v>96.391451625615943</v>
      </c>
      <c r="D1083" s="110">
        <v>83.07294488983581</v>
      </c>
    </row>
    <row r="1084" spans="2:4" x14ac:dyDescent="0.25">
      <c r="B1084" s="150">
        <v>41023</v>
      </c>
      <c r="C1084" s="110">
        <v>96.459779905395521</v>
      </c>
      <c r="D1084" s="110">
        <v>83.18677403081341</v>
      </c>
    </row>
    <row r="1085" spans="2:4" x14ac:dyDescent="0.25">
      <c r="B1085" s="150">
        <v>41024</v>
      </c>
      <c r="C1085" s="110">
        <v>96.784339234348522</v>
      </c>
      <c r="D1085" s="110">
        <v>83.24377616217987</v>
      </c>
    </row>
    <row r="1086" spans="2:4" x14ac:dyDescent="0.25">
      <c r="B1086" s="150">
        <v>41025</v>
      </c>
      <c r="C1086" s="110">
        <v>96.266005174458115</v>
      </c>
      <c r="D1086" s="110">
        <v>83.246928353776184</v>
      </c>
    </row>
    <row r="1087" spans="2:4" x14ac:dyDescent="0.25">
      <c r="B1087" s="150">
        <v>41026</v>
      </c>
      <c r="C1087" s="110">
        <v>96.211556076508757</v>
      </c>
      <c r="D1087" s="110">
        <v>83.191064513819484</v>
      </c>
    </row>
    <row r="1088" spans="2:4" x14ac:dyDescent="0.25">
      <c r="B1088" s="150">
        <v>41029</v>
      </c>
      <c r="C1088" s="110">
        <v>96.127213356155835</v>
      </c>
      <c r="D1088" s="110">
        <v>83.312336329399457</v>
      </c>
    </row>
    <row r="1089" spans="2:4" x14ac:dyDescent="0.25">
      <c r="B1089" s="150">
        <v>41031</v>
      </c>
      <c r="C1089" s="110">
        <v>96.919928164536145</v>
      </c>
      <c r="D1089" s="110">
        <v>83.389477462631206</v>
      </c>
    </row>
    <row r="1090" spans="2:4" x14ac:dyDescent="0.25">
      <c r="B1090" s="150">
        <v>41032</v>
      </c>
      <c r="C1090" s="110">
        <v>97.19163983959713</v>
      </c>
      <c r="D1090" s="110">
        <v>83.264002724922818</v>
      </c>
    </row>
    <row r="1091" spans="2:4" x14ac:dyDescent="0.25">
      <c r="B1091" s="150">
        <v>41033</v>
      </c>
      <c r="C1091" s="110">
        <v>97.60267714764619</v>
      </c>
      <c r="D1091" s="110">
        <v>83.562585317794813</v>
      </c>
    </row>
    <row r="1092" spans="2:4" x14ac:dyDescent="0.25">
      <c r="B1092" s="150">
        <v>41036</v>
      </c>
      <c r="C1092" s="110">
        <v>96.811563783323209</v>
      </c>
      <c r="D1092" s="110">
        <v>83.537630467657408</v>
      </c>
    </row>
    <row r="1093" spans="2:4" x14ac:dyDescent="0.25">
      <c r="B1093" s="150">
        <v>41037</v>
      </c>
      <c r="C1093" s="110">
        <v>96.552663660720896</v>
      </c>
      <c r="D1093" s="110">
        <v>83.571253844684648</v>
      </c>
    </row>
    <row r="1094" spans="2:4" x14ac:dyDescent="0.25">
      <c r="B1094" s="150">
        <v>41038</v>
      </c>
      <c r="C1094" s="110">
        <v>96.161911310731412</v>
      </c>
      <c r="D1094" s="110">
        <v>83.586927241788487</v>
      </c>
    </row>
    <row r="1095" spans="2:4" x14ac:dyDescent="0.25">
      <c r="B1095" s="150">
        <v>41039</v>
      </c>
      <c r="C1095" s="110">
        <v>95.828810946805959</v>
      </c>
      <c r="D1095" s="110">
        <v>83.483342723498865</v>
      </c>
    </row>
    <row r="1096" spans="2:4" x14ac:dyDescent="0.25">
      <c r="B1096" s="150">
        <v>41040</v>
      </c>
      <c r="C1096" s="110">
        <v>95.231472313420383</v>
      </c>
      <c r="D1096" s="110">
        <v>83.502168312199004</v>
      </c>
    </row>
    <row r="1097" spans="2:4" x14ac:dyDescent="0.25">
      <c r="B1097" s="150">
        <v>41043</v>
      </c>
      <c r="C1097" s="110">
        <v>94.138753651632854</v>
      </c>
      <c r="D1097" s="110">
        <v>83.51740390491446</v>
      </c>
    </row>
    <row r="1098" spans="2:4" x14ac:dyDescent="0.25">
      <c r="B1098" s="150">
        <v>41044</v>
      </c>
      <c r="C1098" s="110">
        <v>93.752271819129589</v>
      </c>
      <c r="D1098" s="110">
        <v>83.505670747306013</v>
      </c>
    </row>
    <row r="1099" spans="2:4" x14ac:dyDescent="0.25">
      <c r="B1099" s="150">
        <v>41045</v>
      </c>
      <c r="C1099" s="110">
        <v>92.686243891630966</v>
      </c>
      <c r="D1099" s="110">
        <v>83.13782750019304</v>
      </c>
    </row>
    <row r="1100" spans="2:4" x14ac:dyDescent="0.25">
      <c r="B1100" s="150">
        <v>41046</v>
      </c>
      <c r="C1100" s="110">
        <v>91.342098512842</v>
      </c>
      <c r="D1100" s="110">
        <v>83.129771899446936</v>
      </c>
    </row>
    <row r="1101" spans="2:4" x14ac:dyDescent="0.25">
      <c r="B1101" s="150">
        <v>41047</v>
      </c>
      <c r="C1101" s="110">
        <v>92.527167115269123</v>
      </c>
      <c r="D1101" s="110">
        <v>83.179594038844044</v>
      </c>
    </row>
    <row r="1102" spans="2:4" x14ac:dyDescent="0.25">
      <c r="B1102" s="150">
        <v>41050</v>
      </c>
      <c r="C1102" s="110">
        <v>92.51168648938156</v>
      </c>
      <c r="D1102" s="110">
        <v>83.102715588245346</v>
      </c>
    </row>
    <row r="1103" spans="2:4" x14ac:dyDescent="0.25">
      <c r="B1103" s="150">
        <v>41051</v>
      </c>
      <c r="C1103" s="110">
        <v>93.156534629801371</v>
      </c>
      <c r="D1103" s="110">
        <v>83.164183324373241</v>
      </c>
    </row>
    <row r="1104" spans="2:4" x14ac:dyDescent="0.25">
      <c r="B1104" s="150">
        <v>41052</v>
      </c>
      <c r="C1104" s="110">
        <v>91.835343282500858</v>
      </c>
      <c r="D1104" s="110">
        <v>83.150173583945218</v>
      </c>
    </row>
    <row r="1105" spans="2:4" x14ac:dyDescent="0.25">
      <c r="B1105" s="150">
        <v>41053</v>
      </c>
      <c r="C1105" s="110">
        <v>91.502776733261186</v>
      </c>
      <c r="D1105" s="110">
        <v>83.395256480557748</v>
      </c>
    </row>
    <row r="1106" spans="2:4" x14ac:dyDescent="0.25">
      <c r="B1106" s="150">
        <v>41054</v>
      </c>
      <c r="C1106" s="110">
        <v>90.57660825343639</v>
      </c>
      <c r="D1106" s="110">
        <v>83.453309342456322</v>
      </c>
    </row>
    <row r="1107" spans="2:4" x14ac:dyDescent="0.25">
      <c r="B1107" s="150">
        <v>41057</v>
      </c>
      <c r="C1107" s="110">
        <v>89.919482375243689</v>
      </c>
      <c r="D1107" s="110">
        <v>83.442189110991592</v>
      </c>
    </row>
    <row r="1108" spans="2:4" x14ac:dyDescent="0.25">
      <c r="B1108" s="150">
        <v>41058</v>
      </c>
      <c r="C1108" s="110">
        <v>90.08710018657797</v>
      </c>
      <c r="D1108" s="110">
        <v>83.519067561590305</v>
      </c>
    </row>
    <row r="1109" spans="2:4" x14ac:dyDescent="0.25">
      <c r="B1109" s="150">
        <v>41059</v>
      </c>
      <c r="C1109" s="110">
        <v>89.164668409553613</v>
      </c>
      <c r="D1109" s="110">
        <v>83.447355202774418</v>
      </c>
    </row>
    <row r="1110" spans="2:4" x14ac:dyDescent="0.25">
      <c r="B1110" s="150">
        <v>41060</v>
      </c>
      <c r="C1110" s="110">
        <v>89.064845063313143</v>
      </c>
      <c r="D1110" s="110">
        <v>83.641740351213073</v>
      </c>
    </row>
    <row r="1111" spans="2:4" x14ac:dyDescent="0.25">
      <c r="B1111" s="150">
        <v>41061</v>
      </c>
      <c r="C1111" s="110">
        <v>86.924248173343429</v>
      </c>
      <c r="D1111" s="110">
        <v>83.669234466803047</v>
      </c>
    </row>
    <row r="1112" spans="2:4" x14ac:dyDescent="0.25">
      <c r="B1112" s="150">
        <v>41064</v>
      </c>
      <c r="C1112" s="110">
        <v>87.400944687743163</v>
      </c>
      <c r="D1112" s="110">
        <v>83.577996032265631</v>
      </c>
    </row>
    <row r="1113" spans="2:4" x14ac:dyDescent="0.25">
      <c r="B1113" s="150">
        <v>41065</v>
      </c>
      <c r="C1113" s="110">
        <v>87.471408226265851</v>
      </c>
      <c r="D1113" s="110">
        <v>83.625629149720865</v>
      </c>
    </row>
    <row r="1114" spans="2:4" x14ac:dyDescent="0.25">
      <c r="B1114" s="150">
        <v>41066</v>
      </c>
      <c r="C1114" s="110">
        <v>87.806110034248661</v>
      </c>
      <c r="D1114" s="110">
        <v>83.608905022084926</v>
      </c>
    </row>
    <row r="1115" spans="2:4" x14ac:dyDescent="0.25">
      <c r="B1115" s="150">
        <v>41068</v>
      </c>
      <c r="C1115" s="110">
        <v>87.322473928933803</v>
      </c>
      <c r="D1115" s="110">
        <v>83.504970260284622</v>
      </c>
    </row>
    <row r="1116" spans="2:4" x14ac:dyDescent="0.25">
      <c r="B1116" s="150">
        <v>41071</v>
      </c>
      <c r="C1116" s="110">
        <v>88.176577426178568</v>
      </c>
      <c r="D1116" s="110">
        <v>83.55479239968173</v>
      </c>
    </row>
    <row r="1117" spans="2:4" x14ac:dyDescent="0.25">
      <c r="B1117" s="150">
        <v>41072</v>
      </c>
      <c r="C1117" s="110">
        <v>87.376389212197381</v>
      </c>
      <c r="D1117" s="110">
        <v>83.62632963674227</v>
      </c>
    </row>
    <row r="1118" spans="2:4" x14ac:dyDescent="0.25">
      <c r="B1118" s="150">
        <v>41073</v>
      </c>
      <c r="C1118" s="110">
        <v>86.6076960646771</v>
      </c>
      <c r="D1118" s="110">
        <v>83.617223305464066</v>
      </c>
    </row>
    <row r="1119" spans="2:4" x14ac:dyDescent="0.25">
      <c r="B1119" s="150">
        <v>41074</v>
      </c>
      <c r="C1119" s="110">
        <v>86.701113634688241</v>
      </c>
      <c r="D1119" s="110">
        <v>83.596558938332748</v>
      </c>
    </row>
    <row r="1120" spans="2:4" x14ac:dyDescent="0.25">
      <c r="B1120" s="150">
        <v>41075</v>
      </c>
      <c r="C1120" s="110">
        <v>86.443281141457462</v>
      </c>
      <c r="D1120" s="110">
        <v>83.658114235338317</v>
      </c>
    </row>
    <row r="1121" spans="2:4" x14ac:dyDescent="0.25">
      <c r="B1121" s="150">
        <v>41078</v>
      </c>
      <c r="C1121" s="110">
        <v>86.642394019252649</v>
      </c>
      <c r="D1121" s="110">
        <v>83.692525660264621</v>
      </c>
    </row>
    <row r="1122" spans="2:4" x14ac:dyDescent="0.25">
      <c r="B1122" s="150">
        <v>41079</v>
      </c>
      <c r="C1122" s="110">
        <v>86.475843837289929</v>
      </c>
      <c r="D1122" s="110">
        <v>83.71765563215736</v>
      </c>
    </row>
    <row r="1123" spans="2:4" x14ac:dyDescent="0.25">
      <c r="B1123" s="150">
        <v>41080</v>
      </c>
      <c r="C1123" s="110">
        <v>86.4646337288886</v>
      </c>
      <c r="D1123" s="110">
        <v>83.689548590423669</v>
      </c>
    </row>
    <row r="1124" spans="2:4" x14ac:dyDescent="0.25">
      <c r="B1124" s="150">
        <v>41081</v>
      </c>
      <c r="C1124" s="110">
        <v>87.305391858988912</v>
      </c>
      <c r="D1124" s="110">
        <v>83.790418721505347</v>
      </c>
    </row>
    <row r="1125" spans="2:4" x14ac:dyDescent="0.25">
      <c r="B1125" s="150">
        <v>41086</v>
      </c>
      <c r="C1125" s="110">
        <v>86.815883792130506</v>
      </c>
      <c r="D1125" s="110">
        <v>83.717130266891317</v>
      </c>
    </row>
    <row r="1126" spans="2:4" x14ac:dyDescent="0.25">
      <c r="B1126" s="150">
        <v>41087</v>
      </c>
      <c r="C1126" s="110">
        <v>86.587411106617523</v>
      </c>
      <c r="D1126" s="110">
        <v>83.524846579516861</v>
      </c>
    </row>
    <row r="1127" spans="2:4" x14ac:dyDescent="0.25">
      <c r="B1127" s="150">
        <v>41088</v>
      </c>
      <c r="C1127" s="110">
        <v>87.406816649286739</v>
      </c>
      <c r="D1127" s="110">
        <v>83.86414498050776</v>
      </c>
    </row>
    <row r="1128" spans="2:4" x14ac:dyDescent="0.25">
      <c r="B1128" s="150">
        <v>41089</v>
      </c>
      <c r="C1128" s="110">
        <v>90.420200550503424</v>
      </c>
      <c r="D1128" s="110">
        <v>83.843305491621095</v>
      </c>
    </row>
    <row r="1129" spans="2:4" x14ac:dyDescent="0.25">
      <c r="B1129" s="150">
        <v>41092</v>
      </c>
      <c r="C1129" s="110">
        <v>90.733015956369329</v>
      </c>
      <c r="D1129" s="110">
        <v>83.855564014495599</v>
      </c>
    </row>
    <row r="1130" spans="2:4" x14ac:dyDescent="0.25">
      <c r="B1130" s="150">
        <v>41093</v>
      </c>
      <c r="C1130" s="110">
        <v>89.496701144107533</v>
      </c>
      <c r="D1130" s="110">
        <v>83.572567257849769</v>
      </c>
    </row>
    <row r="1131" spans="2:4" x14ac:dyDescent="0.25">
      <c r="B1131" s="150">
        <v>41094</v>
      </c>
      <c r="C1131" s="110">
        <v>88.992780080733098</v>
      </c>
      <c r="D1131" s="110">
        <v>83.352439211374644</v>
      </c>
    </row>
    <row r="1132" spans="2:4" x14ac:dyDescent="0.25">
      <c r="B1132" s="150">
        <v>41095</v>
      </c>
      <c r="C1132" s="110">
        <v>89.531399098683096</v>
      </c>
      <c r="D1132" s="110">
        <v>83.438248871496214</v>
      </c>
    </row>
    <row r="1133" spans="2:4" x14ac:dyDescent="0.25">
      <c r="B1133" s="150">
        <v>41096</v>
      </c>
      <c r="C1133" s="110">
        <v>89.40221594472483</v>
      </c>
      <c r="D1133" s="110">
        <v>83.526072431804309</v>
      </c>
    </row>
    <row r="1134" spans="2:4" x14ac:dyDescent="0.25">
      <c r="B1134" s="150">
        <v>41099</v>
      </c>
      <c r="C1134" s="110">
        <v>88.89402436386419</v>
      </c>
      <c r="D1134" s="110">
        <v>83.593406746736449</v>
      </c>
    </row>
    <row r="1135" spans="2:4" x14ac:dyDescent="0.25">
      <c r="B1135" s="150">
        <v>41100</v>
      </c>
      <c r="C1135" s="110">
        <v>88.654341569949864</v>
      </c>
      <c r="D1135" s="110">
        <v>83.527298284091756</v>
      </c>
    </row>
    <row r="1136" spans="2:4" x14ac:dyDescent="0.25">
      <c r="B1136" s="150">
        <v>41101</v>
      </c>
      <c r="C1136" s="110">
        <v>89.271965161395002</v>
      </c>
      <c r="D1136" s="110">
        <v>83.541132902764417</v>
      </c>
    </row>
    <row r="1137" spans="2:4" x14ac:dyDescent="0.25">
      <c r="B1137" s="150">
        <v>41102</v>
      </c>
      <c r="C1137" s="110">
        <v>89.079791874514925</v>
      </c>
      <c r="D1137" s="110">
        <v>83.499453924991087</v>
      </c>
    </row>
    <row r="1138" spans="2:4" x14ac:dyDescent="0.25">
      <c r="B1138" s="150">
        <v>41103</v>
      </c>
      <c r="C1138" s="110">
        <v>89.576773346974221</v>
      </c>
      <c r="D1138" s="110">
        <v>83.580885541228895</v>
      </c>
    </row>
    <row r="1139" spans="2:4" x14ac:dyDescent="0.25">
      <c r="B1139" s="150">
        <v>41106</v>
      </c>
      <c r="C1139" s="110">
        <v>89.989945913766377</v>
      </c>
      <c r="D1139" s="110">
        <v>83.606978682776074</v>
      </c>
    </row>
    <row r="1140" spans="2:4" x14ac:dyDescent="0.25">
      <c r="B1140" s="150">
        <v>41107</v>
      </c>
      <c r="C1140" s="110">
        <v>90.457567578507891</v>
      </c>
      <c r="D1140" s="110">
        <v>83.630795241503691</v>
      </c>
    </row>
    <row r="1141" spans="2:4" x14ac:dyDescent="0.25">
      <c r="B1141" s="150">
        <v>41108</v>
      </c>
      <c r="C1141" s="110">
        <v>90.325715351120721</v>
      </c>
      <c r="D1141" s="110">
        <v>83.8450567091746</v>
      </c>
    </row>
    <row r="1142" spans="2:4" x14ac:dyDescent="0.25">
      <c r="B1142" s="150">
        <v>41109</v>
      </c>
      <c r="C1142" s="110">
        <v>90.803479494892031</v>
      </c>
      <c r="D1142" s="110">
        <v>83.936645387222725</v>
      </c>
    </row>
    <row r="1143" spans="2:4" x14ac:dyDescent="0.25">
      <c r="B1143" s="150">
        <v>41110</v>
      </c>
      <c r="C1143" s="110">
        <v>90.392442186842985</v>
      </c>
      <c r="D1143" s="110">
        <v>83.960812189461038</v>
      </c>
    </row>
    <row r="1144" spans="2:4" x14ac:dyDescent="0.25">
      <c r="B1144" s="150">
        <v>41113</v>
      </c>
      <c r="C1144" s="110">
        <v>89.500971661593752</v>
      </c>
      <c r="D1144" s="110">
        <v>83.783764094802052</v>
      </c>
    </row>
    <row r="1145" spans="2:4" x14ac:dyDescent="0.25">
      <c r="B1145" s="150">
        <v>41114</v>
      </c>
      <c r="C1145" s="110">
        <v>89.199900178814971</v>
      </c>
      <c r="D1145" s="110">
        <v>83.840328421780143</v>
      </c>
    </row>
    <row r="1146" spans="2:4" x14ac:dyDescent="0.25">
      <c r="B1146" s="150">
        <v>41115</v>
      </c>
      <c r="C1146" s="110">
        <v>89.708091759675611</v>
      </c>
      <c r="D1146" s="110">
        <v>83.856964988538408</v>
      </c>
    </row>
    <row r="1147" spans="2:4" x14ac:dyDescent="0.25">
      <c r="B1147" s="150">
        <v>41116</v>
      </c>
      <c r="C1147" s="110">
        <v>90.24671077762558</v>
      </c>
      <c r="D1147" s="110">
        <v>84.051787941365447</v>
      </c>
    </row>
    <row r="1148" spans="2:4" x14ac:dyDescent="0.25">
      <c r="B1148" s="150">
        <v>41117</v>
      </c>
      <c r="C1148" s="110">
        <v>90.292618840602501</v>
      </c>
      <c r="D1148" s="110">
        <v>83.990582887870573</v>
      </c>
    </row>
    <row r="1149" spans="2:4" x14ac:dyDescent="0.25">
      <c r="B1149" s="150">
        <v>41120</v>
      </c>
      <c r="C1149" s="110">
        <v>90.368954340668751</v>
      </c>
      <c r="D1149" s="110">
        <v>83.943912940069751</v>
      </c>
    </row>
    <row r="1150" spans="2:4" x14ac:dyDescent="0.25">
      <c r="B1150" s="150">
        <v>41121</v>
      </c>
      <c r="C1150" s="110">
        <v>90.654011382874188</v>
      </c>
      <c r="D1150" s="110">
        <v>83.916506385357465</v>
      </c>
    </row>
    <row r="1151" spans="2:4" x14ac:dyDescent="0.25">
      <c r="B1151" s="150">
        <v>41122</v>
      </c>
      <c r="C1151" s="110">
        <v>91.257221977803312</v>
      </c>
      <c r="D1151" s="110">
        <v>83.901445914397343</v>
      </c>
    </row>
    <row r="1152" spans="2:4" x14ac:dyDescent="0.25">
      <c r="B1152" s="150">
        <v>41123</v>
      </c>
      <c r="C1152" s="110">
        <v>90.806682383006688</v>
      </c>
      <c r="D1152" s="110">
        <v>83.896717627002886</v>
      </c>
    </row>
    <row r="1153" spans="2:4" x14ac:dyDescent="0.25">
      <c r="B1153" s="150">
        <v>41124</v>
      </c>
      <c r="C1153" s="110">
        <v>91.230531243514406</v>
      </c>
      <c r="D1153" s="110">
        <v>83.939710017941351</v>
      </c>
    </row>
    <row r="1154" spans="2:4" x14ac:dyDescent="0.25">
      <c r="B1154" s="150">
        <v>41127</v>
      </c>
      <c r="C1154" s="110">
        <v>91.1798188483655</v>
      </c>
      <c r="D1154" s="110">
        <v>83.938571726531578</v>
      </c>
    </row>
    <row r="1155" spans="2:4" x14ac:dyDescent="0.25">
      <c r="B1155" s="150">
        <v>41128</v>
      </c>
      <c r="C1155" s="110">
        <v>90.391374557471423</v>
      </c>
      <c r="D1155" s="110">
        <v>83.924824668736576</v>
      </c>
    </row>
    <row r="1156" spans="2:4" x14ac:dyDescent="0.25">
      <c r="B1156" s="150">
        <v>41129</v>
      </c>
      <c r="C1156" s="110">
        <v>90.093505962807313</v>
      </c>
      <c r="D1156" s="110">
        <v>83.974209003745329</v>
      </c>
    </row>
    <row r="1157" spans="2:4" x14ac:dyDescent="0.25">
      <c r="B1157" s="150">
        <v>41130</v>
      </c>
      <c r="C1157" s="110">
        <v>90.372691043469203</v>
      </c>
      <c r="D1157" s="110">
        <v>83.913441754638825</v>
      </c>
    </row>
    <row r="1158" spans="2:4" x14ac:dyDescent="0.25">
      <c r="B1158" s="150">
        <v>41131</v>
      </c>
      <c r="C1158" s="110">
        <v>90.469845316280782</v>
      </c>
      <c r="D1158" s="110">
        <v>84.022192364711273</v>
      </c>
    </row>
    <row r="1159" spans="2:4" x14ac:dyDescent="0.25">
      <c r="B1159" s="150">
        <v>41134</v>
      </c>
      <c r="C1159" s="110">
        <v>90.169307648187797</v>
      </c>
      <c r="D1159" s="110">
        <v>83.974997051644408</v>
      </c>
    </row>
    <row r="1160" spans="2:4" x14ac:dyDescent="0.25">
      <c r="B1160" s="150">
        <v>41135</v>
      </c>
      <c r="C1160" s="110">
        <v>90.402050851186985</v>
      </c>
      <c r="D1160" s="110">
        <v>83.940322944085068</v>
      </c>
    </row>
    <row r="1161" spans="2:4" x14ac:dyDescent="0.25">
      <c r="B1161" s="150">
        <v>41137</v>
      </c>
      <c r="C1161" s="110">
        <v>90.808283827064017</v>
      </c>
      <c r="D1161" s="110">
        <v>84.048898432402154</v>
      </c>
    </row>
    <row r="1162" spans="2:4" x14ac:dyDescent="0.25">
      <c r="B1162" s="150">
        <v>41138</v>
      </c>
      <c r="C1162" s="110">
        <v>90.988713190856984</v>
      </c>
      <c r="D1162" s="110">
        <v>84.239255780467772</v>
      </c>
    </row>
    <row r="1163" spans="2:4" x14ac:dyDescent="0.25">
      <c r="B1163" s="150">
        <v>41141</v>
      </c>
      <c r="C1163" s="110">
        <v>90.900633767703624</v>
      </c>
      <c r="D1163" s="110">
        <v>84.352384434423968</v>
      </c>
    </row>
    <row r="1164" spans="2:4" x14ac:dyDescent="0.25">
      <c r="B1164" s="150">
        <v>41142</v>
      </c>
      <c r="C1164" s="110">
        <v>90.627854463271078</v>
      </c>
      <c r="D1164" s="110">
        <v>84.327692266919598</v>
      </c>
    </row>
    <row r="1165" spans="2:4" x14ac:dyDescent="0.25">
      <c r="B1165" s="150">
        <v>41143</v>
      </c>
      <c r="C1165" s="110">
        <v>89.835673469576548</v>
      </c>
      <c r="D1165" s="110">
        <v>84.547470069884014</v>
      </c>
    </row>
    <row r="1166" spans="2:4" x14ac:dyDescent="0.25">
      <c r="B1166" s="150">
        <v>41144</v>
      </c>
      <c r="C1166" s="110">
        <v>89.944571665475266</v>
      </c>
      <c r="D1166" s="110">
        <v>84.594315139440184</v>
      </c>
    </row>
    <row r="1167" spans="2:4" x14ac:dyDescent="0.25">
      <c r="B1167" s="150">
        <v>41145</v>
      </c>
      <c r="C1167" s="110">
        <v>90.244041704196704</v>
      </c>
      <c r="D1167" s="110">
        <v>84.603859275106757</v>
      </c>
    </row>
    <row r="1168" spans="2:4" x14ac:dyDescent="0.25">
      <c r="B1168" s="150">
        <v>41148</v>
      </c>
      <c r="C1168" s="110">
        <v>89.586915826004017</v>
      </c>
      <c r="D1168" s="110">
        <v>84.517261567086123</v>
      </c>
    </row>
    <row r="1169" spans="2:4" x14ac:dyDescent="0.25">
      <c r="B1169" s="150">
        <v>41149</v>
      </c>
      <c r="C1169" s="110">
        <v>89.747060231737393</v>
      </c>
      <c r="D1169" s="110">
        <v>84.546769582862609</v>
      </c>
    </row>
    <row r="1170" spans="2:4" x14ac:dyDescent="0.25">
      <c r="B1170" s="150">
        <v>41150</v>
      </c>
      <c r="C1170" s="110">
        <v>89.773217151340518</v>
      </c>
      <c r="D1170" s="110">
        <v>84.593877335051815</v>
      </c>
    </row>
    <row r="1171" spans="2:4" x14ac:dyDescent="0.25">
      <c r="B1171" s="150">
        <v>41151</v>
      </c>
      <c r="C1171" s="110">
        <v>89.575705717602673</v>
      </c>
      <c r="D1171" s="110">
        <v>84.714273541855022</v>
      </c>
    </row>
    <row r="1172" spans="2:4" x14ac:dyDescent="0.25">
      <c r="B1172" s="150">
        <v>41152</v>
      </c>
      <c r="C1172" s="110">
        <v>89.678198137272048</v>
      </c>
      <c r="D1172" s="110">
        <v>84.861726059859848</v>
      </c>
    </row>
    <row r="1173" spans="2:4" x14ac:dyDescent="0.25">
      <c r="B1173" s="150">
        <v>41155</v>
      </c>
      <c r="C1173" s="110">
        <v>89.245274427106096</v>
      </c>
      <c r="D1173" s="110">
        <v>85.018372470020552</v>
      </c>
    </row>
    <row r="1174" spans="2:4" x14ac:dyDescent="0.25">
      <c r="B1174" s="150">
        <v>41156</v>
      </c>
      <c r="C1174" s="110">
        <v>89.020004629707785</v>
      </c>
      <c r="D1174" s="110">
        <v>85.394183757001954</v>
      </c>
    </row>
    <row r="1175" spans="2:4" x14ac:dyDescent="0.25">
      <c r="B1175" s="150">
        <v>41157</v>
      </c>
      <c r="C1175" s="110">
        <v>88.951676349928192</v>
      </c>
      <c r="D1175" s="110">
        <v>85.552756506471511</v>
      </c>
    </row>
    <row r="1176" spans="2:4" x14ac:dyDescent="0.25">
      <c r="B1176" s="150">
        <v>41158</v>
      </c>
      <c r="C1176" s="110">
        <v>89.198298734757643</v>
      </c>
      <c r="D1176" s="110">
        <v>85.452149058022869</v>
      </c>
    </row>
    <row r="1177" spans="2:4" x14ac:dyDescent="0.25">
      <c r="B1177" s="150">
        <v>41159</v>
      </c>
      <c r="C1177" s="110">
        <v>89.928557224901922</v>
      </c>
      <c r="D1177" s="110">
        <v>85.693116593384659</v>
      </c>
    </row>
    <row r="1178" spans="2:4" x14ac:dyDescent="0.25">
      <c r="B1178" s="150">
        <v>41162</v>
      </c>
      <c r="C1178" s="110">
        <v>89.925888151473018</v>
      </c>
      <c r="D1178" s="110">
        <v>86.305604932721778</v>
      </c>
    </row>
    <row r="1179" spans="2:4" x14ac:dyDescent="0.25">
      <c r="B1179" s="150">
        <v>41163</v>
      </c>
      <c r="C1179" s="110">
        <v>90.382833522498984</v>
      </c>
      <c r="D1179" s="110">
        <v>86.842353112869972</v>
      </c>
    </row>
    <row r="1180" spans="2:4" x14ac:dyDescent="0.25">
      <c r="B1180" s="150">
        <v>41164</v>
      </c>
      <c r="C1180" s="110">
        <v>90.961488641882312</v>
      </c>
      <c r="D1180" s="110">
        <v>87.328228423088945</v>
      </c>
    </row>
    <row r="1181" spans="2:4" x14ac:dyDescent="0.25">
      <c r="B1181" s="150">
        <v>41165</v>
      </c>
      <c r="C1181" s="110">
        <v>90.985510302742327</v>
      </c>
      <c r="D1181" s="110">
        <v>87.657720005780234</v>
      </c>
    </row>
    <row r="1182" spans="2:4" x14ac:dyDescent="0.25">
      <c r="B1182" s="150">
        <v>41166</v>
      </c>
      <c r="C1182" s="110">
        <v>91.623418852247013</v>
      </c>
      <c r="D1182" s="110">
        <v>88.348312648003528</v>
      </c>
    </row>
    <row r="1183" spans="2:4" x14ac:dyDescent="0.25">
      <c r="B1183" s="150">
        <v>41169</v>
      </c>
      <c r="C1183" s="110">
        <v>91.580713677384765</v>
      </c>
      <c r="D1183" s="110">
        <v>88.473086898690497</v>
      </c>
    </row>
    <row r="1184" spans="2:4" x14ac:dyDescent="0.25">
      <c r="B1184" s="150">
        <v>41170</v>
      </c>
      <c r="C1184" s="110">
        <v>90.762909578772906</v>
      </c>
      <c r="D1184" s="110">
        <v>88.496202970396737</v>
      </c>
    </row>
    <row r="1185" spans="2:4" x14ac:dyDescent="0.25">
      <c r="B1185" s="150">
        <v>41171</v>
      </c>
      <c r="C1185" s="110">
        <v>91.446192376568717</v>
      </c>
      <c r="D1185" s="110">
        <v>88.731216366076609</v>
      </c>
    </row>
    <row r="1186" spans="2:4" x14ac:dyDescent="0.25">
      <c r="B1186" s="150">
        <v>41172</v>
      </c>
      <c r="C1186" s="110">
        <v>90.944940386623202</v>
      </c>
      <c r="D1186" s="110">
        <v>88.852225499023561</v>
      </c>
    </row>
    <row r="1187" spans="2:4" x14ac:dyDescent="0.25">
      <c r="B1187" s="150">
        <v>41173</v>
      </c>
      <c r="C1187" s="110">
        <v>90.855259519412485</v>
      </c>
      <c r="D1187" s="110">
        <v>88.64435597542294</v>
      </c>
    </row>
    <row r="1188" spans="2:4" x14ac:dyDescent="0.25">
      <c r="B1188" s="150">
        <v>41176</v>
      </c>
      <c r="C1188" s="110">
        <v>90.542977928232375</v>
      </c>
      <c r="D1188" s="110">
        <v>88.986018520111074</v>
      </c>
    </row>
    <row r="1189" spans="2:4" x14ac:dyDescent="0.25">
      <c r="B1189" s="150">
        <v>41177</v>
      </c>
      <c r="C1189" s="110">
        <v>89.822861917117876</v>
      </c>
      <c r="D1189" s="110">
        <v>88.911416652331908</v>
      </c>
    </row>
    <row r="1190" spans="2:4" x14ac:dyDescent="0.25">
      <c r="B1190" s="150">
        <v>41178</v>
      </c>
      <c r="C1190" s="110">
        <v>89.802043144372533</v>
      </c>
      <c r="D1190" s="110">
        <v>89.084261824862509</v>
      </c>
    </row>
    <row r="1191" spans="2:4" x14ac:dyDescent="0.25">
      <c r="B1191" s="150">
        <v>41179</v>
      </c>
      <c r="C1191" s="110">
        <v>90.511482861771469</v>
      </c>
      <c r="D1191" s="110">
        <v>89.212538510656486</v>
      </c>
    </row>
    <row r="1192" spans="2:4" x14ac:dyDescent="0.25">
      <c r="B1192" s="150">
        <v>41180</v>
      </c>
      <c r="C1192" s="110">
        <v>91.562030163382531</v>
      </c>
      <c r="D1192" s="110">
        <v>89.148969313464377</v>
      </c>
    </row>
    <row r="1193" spans="2:4" x14ac:dyDescent="0.25">
      <c r="B1193" s="150">
        <v>41183</v>
      </c>
      <c r="C1193" s="110">
        <v>92.225561817804575</v>
      </c>
      <c r="D1193" s="110">
        <v>88.868424261393457</v>
      </c>
    </row>
    <row r="1194" spans="2:4" x14ac:dyDescent="0.25">
      <c r="B1194" s="150">
        <v>41184</v>
      </c>
      <c r="C1194" s="110">
        <v>93.467748591609933</v>
      </c>
      <c r="D1194" s="110">
        <v>88.878318640570726</v>
      </c>
    </row>
    <row r="1195" spans="2:4" x14ac:dyDescent="0.25">
      <c r="B1195" s="150">
        <v>41185</v>
      </c>
      <c r="C1195" s="110">
        <v>93.654583731632229</v>
      </c>
      <c r="D1195" s="110">
        <v>89.006682887242391</v>
      </c>
    </row>
    <row r="1196" spans="2:4" x14ac:dyDescent="0.25">
      <c r="B1196" s="150">
        <v>41186</v>
      </c>
      <c r="C1196" s="110">
        <v>93.565970493793088</v>
      </c>
      <c r="D1196" s="110">
        <v>89.027347254373709</v>
      </c>
    </row>
    <row r="1197" spans="2:4" x14ac:dyDescent="0.25">
      <c r="B1197" s="150">
        <v>41187</v>
      </c>
      <c r="C1197" s="110">
        <v>93.675402504377573</v>
      </c>
      <c r="D1197" s="110">
        <v>89.069901840923791</v>
      </c>
    </row>
    <row r="1198" spans="2:4" x14ac:dyDescent="0.25">
      <c r="B1198" s="150">
        <v>41191</v>
      </c>
      <c r="C1198" s="110">
        <v>93.30173222433298</v>
      </c>
      <c r="D1198" s="110">
        <v>89.010185322349386</v>
      </c>
    </row>
    <row r="1199" spans="2:4" x14ac:dyDescent="0.25">
      <c r="B1199" s="150">
        <v>41192</v>
      </c>
      <c r="C1199" s="110">
        <v>93.841418871654525</v>
      </c>
      <c r="D1199" s="110">
        <v>88.781914114250483</v>
      </c>
    </row>
    <row r="1200" spans="2:4" x14ac:dyDescent="0.25">
      <c r="B1200" s="150">
        <v>41193</v>
      </c>
      <c r="C1200" s="110">
        <v>93.537144500761073</v>
      </c>
      <c r="D1200" s="110">
        <v>89.519264265152259</v>
      </c>
    </row>
    <row r="1201" spans="2:4" x14ac:dyDescent="0.25">
      <c r="B1201" s="150">
        <v>41194</v>
      </c>
      <c r="C1201" s="110">
        <v>93.318814294277885</v>
      </c>
      <c r="D1201" s="110">
        <v>89.580732001280154</v>
      </c>
    </row>
    <row r="1202" spans="2:4" x14ac:dyDescent="0.25">
      <c r="B1202" s="150">
        <v>41197</v>
      </c>
      <c r="C1202" s="110">
        <v>93.458673741951699</v>
      </c>
      <c r="D1202" s="110">
        <v>89.578718101093642</v>
      </c>
    </row>
    <row r="1203" spans="2:4" x14ac:dyDescent="0.25">
      <c r="B1203" s="150">
        <v>41198</v>
      </c>
      <c r="C1203" s="110">
        <v>94.224697816043104</v>
      </c>
      <c r="D1203" s="110">
        <v>90.008379327845205</v>
      </c>
    </row>
    <row r="1204" spans="2:4" x14ac:dyDescent="0.25">
      <c r="B1204" s="150">
        <v>41199</v>
      </c>
      <c r="C1204" s="110">
        <v>94.41847254698051</v>
      </c>
      <c r="D1204" s="110">
        <v>90.042528070138488</v>
      </c>
    </row>
    <row r="1205" spans="2:4" x14ac:dyDescent="0.25">
      <c r="B1205" s="150">
        <v>41200</v>
      </c>
      <c r="C1205" s="110">
        <v>95.047840061512758</v>
      </c>
      <c r="D1205" s="110">
        <v>89.993493978640444</v>
      </c>
    </row>
    <row r="1206" spans="2:4" x14ac:dyDescent="0.25">
      <c r="B1206" s="150">
        <v>41201</v>
      </c>
      <c r="C1206" s="110">
        <v>94.883425138293148</v>
      </c>
      <c r="D1206" s="110">
        <v>89.939731599747958</v>
      </c>
    </row>
    <row r="1207" spans="2:4" x14ac:dyDescent="0.25">
      <c r="B1207" s="150">
        <v>41204</v>
      </c>
      <c r="C1207" s="110">
        <v>94.390714183320071</v>
      </c>
      <c r="D1207" s="110">
        <v>89.691671633294462</v>
      </c>
    </row>
    <row r="1208" spans="2:4" x14ac:dyDescent="0.25">
      <c r="B1208" s="150">
        <v>41205</v>
      </c>
      <c r="C1208" s="110">
        <v>94.358151487487589</v>
      </c>
      <c r="D1208" s="110">
        <v>89.67538531004692</v>
      </c>
    </row>
    <row r="1209" spans="2:4" x14ac:dyDescent="0.25">
      <c r="B1209" s="150">
        <v>41206</v>
      </c>
      <c r="C1209" s="110">
        <v>94.647479047179274</v>
      </c>
      <c r="D1209" s="110">
        <v>89.554726420610663</v>
      </c>
    </row>
    <row r="1210" spans="2:4" x14ac:dyDescent="0.25">
      <c r="B1210" s="150">
        <v>41207</v>
      </c>
      <c r="C1210" s="110">
        <v>94.496943305789884</v>
      </c>
      <c r="D1210" s="110">
        <v>89.570137135081481</v>
      </c>
    </row>
    <row r="1211" spans="2:4" x14ac:dyDescent="0.25">
      <c r="B1211" s="150">
        <v>41208</v>
      </c>
      <c r="C1211" s="110">
        <v>94.842855222174023</v>
      </c>
      <c r="D1211" s="110">
        <v>89.643775833206206</v>
      </c>
    </row>
    <row r="1212" spans="2:4" x14ac:dyDescent="0.25">
      <c r="B1212" s="150">
        <v>41211</v>
      </c>
      <c r="C1212" s="110">
        <v>93.390879276857902</v>
      </c>
      <c r="D1212" s="110">
        <v>89.624862683628407</v>
      </c>
    </row>
    <row r="1213" spans="2:4" x14ac:dyDescent="0.25">
      <c r="B1213" s="150">
        <v>41212</v>
      </c>
      <c r="C1213" s="110">
        <v>93.119167601796917</v>
      </c>
      <c r="D1213" s="110">
        <v>90.245756867222326</v>
      </c>
    </row>
    <row r="1214" spans="2:4" x14ac:dyDescent="0.25">
      <c r="B1214" s="150">
        <v>41213</v>
      </c>
      <c r="C1214" s="110">
        <v>93.674868689691792</v>
      </c>
      <c r="D1214" s="110">
        <v>90.242867358259048</v>
      </c>
    </row>
    <row r="1215" spans="2:4" x14ac:dyDescent="0.25">
      <c r="B1215" s="150">
        <v>41215</v>
      </c>
      <c r="C1215" s="110">
        <v>93.106889864024026</v>
      </c>
      <c r="D1215" s="110">
        <v>90.324386535374529</v>
      </c>
    </row>
    <row r="1216" spans="2:4" x14ac:dyDescent="0.25">
      <c r="B1216" s="150">
        <v>41218</v>
      </c>
      <c r="C1216" s="110">
        <v>93.219524762723168</v>
      </c>
      <c r="D1216" s="110">
        <v>90.32114678290057</v>
      </c>
    </row>
    <row r="1217" spans="2:4" x14ac:dyDescent="0.25">
      <c r="B1217" s="150">
        <v>41219</v>
      </c>
      <c r="C1217" s="110">
        <v>94.39018036863429</v>
      </c>
      <c r="D1217" s="110">
        <v>90.101719223446835</v>
      </c>
    </row>
    <row r="1218" spans="2:4" x14ac:dyDescent="0.25">
      <c r="B1218" s="150">
        <v>41220</v>
      </c>
      <c r="C1218" s="110">
        <v>94.834848001887337</v>
      </c>
      <c r="D1218" s="110">
        <v>90.122383590578153</v>
      </c>
    </row>
    <row r="1219" spans="2:4" x14ac:dyDescent="0.25">
      <c r="B1219" s="150">
        <v>41221</v>
      </c>
      <c r="C1219" s="110">
        <v>94.02238205013326</v>
      </c>
      <c r="D1219" s="110">
        <v>90.194358632027061</v>
      </c>
    </row>
    <row r="1220" spans="2:4" x14ac:dyDescent="0.25">
      <c r="B1220" s="150">
        <v>41222</v>
      </c>
      <c r="C1220" s="110">
        <v>93.621487221113981</v>
      </c>
      <c r="D1220" s="110">
        <v>90.178597674045548</v>
      </c>
    </row>
    <row r="1221" spans="2:4" x14ac:dyDescent="0.25">
      <c r="B1221" s="150">
        <v>41225</v>
      </c>
      <c r="C1221" s="110">
        <v>93.250486014498293</v>
      </c>
      <c r="D1221" s="110">
        <v>90.070635111872178</v>
      </c>
    </row>
    <row r="1222" spans="2:4" x14ac:dyDescent="0.25">
      <c r="B1222" s="150">
        <v>41226</v>
      </c>
      <c r="C1222" s="110">
        <v>93.179488661289824</v>
      </c>
      <c r="D1222" s="110">
        <v>90.039375878542188</v>
      </c>
    </row>
    <row r="1223" spans="2:4" x14ac:dyDescent="0.25">
      <c r="B1223" s="150">
        <v>41227</v>
      </c>
      <c r="C1223" s="110">
        <v>92.762045577011449</v>
      </c>
      <c r="D1223" s="110">
        <v>90.327100922582474</v>
      </c>
    </row>
    <row r="1224" spans="2:4" x14ac:dyDescent="0.25">
      <c r="B1224" s="150">
        <v>41228</v>
      </c>
      <c r="C1224" s="110">
        <v>92.645673975511841</v>
      </c>
      <c r="D1224" s="110">
        <v>90.392596459083421</v>
      </c>
    </row>
    <row r="1225" spans="2:4" x14ac:dyDescent="0.25">
      <c r="B1225" s="150">
        <v>41229</v>
      </c>
      <c r="C1225" s="110">
        <v>92.816494674960794</v>
      </c>
      <c r="D1225" s="110">
        <v>90.370180874398613</v>
      </c>
    </row>
    <row r="1226" spans="2:4" x14ac:dyDescent="0.25">
      <c r="B1226" s="150">
        <v>41232</v>
      </c>
      <c r="C1226" s="110">
        <v>93.453335595093932</v>
      </c>
      <c r="D1226" s="110">
        <v>90.210644955274631</v>
      </c>
    </row>
    <row r="1227" spans="2:4" x14ac:dyDescent="0.25">
      <c r="B1227" s="150">
        <v>41233</v>
      </c>
      <c r="C1227" s="110">
        <v>93.570241011279293</v>
      </c>
      <c r="D1227" s="110">
        <v>90.339797249845361</v>
      </c>
    </row>
    <row r="1228" spans="2:4" x14ac:dyDescent="0.25">
      <c r="B1228" s="150">
        <v>41234</v>
      </c>
      <c r="C1228" s="110">
        <v>93.942309847266557</v>
      </c>
      <c r="D1228" s="110">
        <v>89.978871312068705</v>
      </c>
    </row>
    <row r="1229" spans="2:4" x14ac:dyDescent="0.25">
      <c r="B1229" s="150">
        <v>41235</v>
      </c>
      <c r="C1229" s="110">
        <v>93.903341375204761</v>
      </c>
      <c r="D1229" s="110">
        <v>90.213359342482562</v>
      </c>
    </row>
    <row r="1230" spans="2:4" x14ac:dyDescent="0.25">
      <c r="B1230" s="150">
        <v>41236</v>
      </c>
      <c r="C1230" s="110">
        <v>94.357617672801823</v>
      </c>
      <c r="D1230" s="110">
        <v>90.071598281526605</v>
      </c>
    </row>
    <row r="1231" spans="2:4" x14ac:dyDescent="0.25">
      <c r="B1231" s="150">
        <v>41239</v>
      </c>
      <c r="C1231" s="110">
        <v>94.133415504775087</v>
      </c>
      <c r="D1231" s="110">
        <v>90.050233427373897</v>
      </c>
    </row>
    <row r="1232" spans="2:4" x14ac:dyDescent="0.25">
      <c r="B1232" s="150">
        <v>41240</v>
      </c>
      <c r="C1232" s="110">
        <v>93.908145707376761</v>
      </c>
      <c r="D1232" s="110">
        <v>89.975631559594731</v>
      </c>
    </row>
    <row r="1233" spans="2:4" x14ac:dyDescent="0.25">
      <c r="B1233" s="150">
        <v>41241</v>
      </c>
      <c r="C1233" s="110">
        <v>93.769353889074495</v>
      </c>
      <c r="D1233" s="110">
        <v>90.065118776578657</v>
      </c>
    </row>
    <row r="1234" spans="2:4" x14ac:dyDescent="0.25">
      <c r="B1234" s="150">
        <v>41242</v>
      </c>
      <c r="C1234" s="110">
        <v>94.405660994521838</v>
      </c>
      <c r="D1234" s="110">
        <v>90.112226528767835</v>
      </c>
    </row>
    <row r="1235" spans="2:4" x14ac:dyDescent="0.25">
      <c r="B1235" s="150">
        <v>41243</v>
      </c>
      <c r="C1235" s="110">
        <v>93.959925731897243</v>
      </c>
      <c r="D1235" s="110">
        <v>90.121770664434436</v>
      </c>
    </row>
    <row r="1236" spans="2:4" x14ac:dyDescent="0.25">
      <c r="B1236" s="150">
        <v>41246</v>
      </c>
      <c r="C1236" s="110">
        <v>94.678440298954385</v>
      </c>
      <c r="D1236" s="110">
        <v>90.185865226892588</v>
      </c>
    </row>
    <row r="1237" spans="2:4" x14ac:dyDescent="0.25">
      <c r="B1237" s="150">
        <v>41247</v>
      </c>
      <c r="C1237" s="110">
        <v>93.973271099041682</v>
      </c>
      <c r="D1237" s="110">
        <v>90.054961714768339</v>
      </c>
    </row>
    <row r="1238" spans="2:4" x14ac:dyDescent="0.25">
      <c r="B1238" s="150">
        <v>41248</v>
      </c>
      <c r="C1238" s="110">
        <v>94.281282172735587</v>
      </c>
      <c r="D1238" s="110">
        <v>90.142960396831796</v>
      </c>
    </row>
    <row r="1239" spans="2:4" x14ac:dyDescent="0.25">
      <c r="B1239" s="150">
        <v>41249</v>
      </c>
      <c r="C1239" s="110">
        <v>93.986082651500354</v>
      </c>
      <c r="D1239" s="110">
        <v>90.044804652958035</v>
      </c>
    </row>
    <row r="1240" spans="2:4" x14ac:dyDescent="0.25">
      <c r="B1240" s="150">
        <v>41250</v>
      </c>
      <c r="C1240" s="110">
        <v>93.847824647883854</v>
      </c>
      <c r="D1240" s="110">
        <v>90.195496923436835</v>
      </c>
    </row>
    <row r="1241" spans="2:4" x14ac:dyDescent="0.25">
      <c r="B1241" s="150">
        <v>41253</v>
      </c>
      <c r="C1241" s="110">
        <v>92.865605626052371</v>
      </c>
      <c r="D1241" s="110">
        <v>90.588995507708603</v>
      </c>
    </row>
    <row r="1242" spans="2:4" x14ac:dyDescent="0.25">
      <c r="B1242" s="150">
        <v>41254</v>
      </c>
      <c r="C1242" s="110">
        <v>92.838381077077699</v>
      </c>
      <c r="D1242" s="110">
        <v>90.648361782772312</v>
      </c>
    </row>
    <row r="1243" spans="2:4" x14ac:dyDescent="0.25">
      <c r="B1243" s="150">
        <v>41255</v>
      </c>
      <c r="C1243" s="110">
        <v>92.199938712887231</v>
      </c>
      <c r="D1243" s="110">
        <v>90.964894355567694</v>
      </c>
    </row>
    <row r="1244" spans="2:4" x14ac:dyDescent="0.25">
      <c r="B1244" s="150">
        <v>41256</v>
      </c>
      <c r="C1244" s="110">
        <v>92.025915125323607</v>
      </c>
      <c r="D1244" s="110">
        <v>90.97417580860126</v>
      </c>
    </row>
    <row r="1245" spans="2:4" x14ac:dyDescent="0.25">
      <c r="B1245" s="150">
        <v>41257</v>
      </c>
      <c r="C1245" s="110">
        <v>91.82947132095731</v>
      </c>
      <c r="D1245" s="110">
        <v>90.895108336060659</v>
      </c>
    </row>
    <row r="1246" spans="2:4" x14ac:dyDescent="0.25">
      <c r="B1246" s="150">
        <v>41260</v>
      </c>
      <c r="C1246" s="110">
        <v>89.71022701841872</v>
      </c>
      <c r="D1246" s="110">
        <v>90.025191016358832</v>
      </c>
    </row>
    <row r="1247" spans="2:4" x14ac:dyDescent="0.25">
      <c r="B1247" s="150">
        <v>41261</v>
      </c>
      <c r="C1247" s="110">
        <v>90.414328588959876</v>
      </c>
      <c r="D1247" s="110">
        <v>89.883955320668932</v>
      </c>
    </row>
    <row r="1248" spans="2:4" x14ac:dyDescent="0.25">
      <c r="B1248" s="150">
        <v>41262</v>
      </c>
      <c r="C1248" s="110">
        <v>91.724309827859045</v>
      </c>
      <c r="D1248" s="110">
        <v>90.044717092080361</v>
      </c>
    </row>
    <row r="1249" spans="2:4" x14ac:dyDescent="0.25">
      <c r="B1249" s="150">
        <v>41263</v>
      </c>
      <c r="C1249" s="110">
        <v>92.300295873813482</v>
      </c>
      <c r="D1249" s="110">
        <v>90.162311350797992</v>
      </c>
    </row>
    <row r="1250" spans="2:4" x14ac:dyDescent="0.25">
      <c r="B1250" s="150">
        <v>41264</v>
      </c>
      <c r="C1250" s="110">
        <v>92.291754838841044</v>
      </c>
      <c r="D1250" s="110">
        <v>90.58155283310623</v>
      </c>
    </row>
    <row r="1251" spans="2:4" x14ac:dyDescent="0.25">
      <c r="B1251" s="150">
        <v>41267</v>
      </c>
      <c r="C1251" s="110">
        <v>92.165240758311668</v>
      </c>
      <c r="D1251" s="110">
        <v>90.598539643375204</v>
      </c>
    </row>
    <row r="1252" spans="2:4" x14ac:dyDescent="0.25">
      <c r="B1252" s="150">
        <v>41270</v>
      </c>
      <c r="C1252" s="110">
        <v>92.241042443692137</v>
      </c>
      <c r="D1252" s="110">
        <v>90.477968314816621</v>
      </c>
    </row>
    <row r="1253" spans="2:4" x14ac:dyDescent="0.25">
      <c r="B1253" s="150">
        <v>41271</v>
      </c>
      <c r="C1253" s="110">
        <v>92.822900451190122</v>
      </c>
      <c r="D1253" s="110">
        <v>90.810174284715842</v>
      </c>
    </row>
    <row r="1254" spans="2:4" x14ac:dyDescent="0.25">
      <c r="B1254" s="150">
        <v>41274</v>
      </c>
      <c r="C1254" s="110">
        <v>92.904574098114168</v>
      </c>
      <c r="D1254" s="110">
        <v>90.841170835412825</v>
      </c>
    </row>
    <row r="1255" spans="2:4" x14ac:dyDescent="0.25">
      <c r="B1255" s="150">
        <v>41276</v>
      </c>
      <c r="C1255" s="110">
        <v>94.135550763518197</v>
      </c>
      <c r="D1255" s="110">
        <v>90.821732320568955</v>
      </c>
    </row>
    <row r="1256" spans="2:4" x14ac:dyDescent="0.25">
      <c r="B1256" s="150">
        <v>41277</v>
      </c>
      <c r="C1256" s="110">
        <v>94.525769298821899</v>
      </c>
      <c r="D1256" s="110">
        <v>90.883287617574524</v>
      </c>
    </row>
    <row r="1257" spans="2:4" x14ac:dyDescent="0.25">
      <c r="B1257" s="150">
        <v>41278</v>
      </c>
      <c r="C1257" s="110">
        <v>96.627931531415584</v>
      </c>
      <c r="D1257" s="110">
        <v>90.919100016543624</v>
      </c>
    </row>
    <row r="1258" spans="2:4" x14ac:dyDescent="0.25">
      <c r="B1258" s="150">
        <v>41281</v>
      </c>
      <c r="C1258" s="110">
        <v>96.301236943719459</v>
      </c>
      <c r="D1258" s="110">
        <v>90.61001011835063</v>
      </c>
    </row>
    <row r="1259" spans="2:4" x14ac:dyDescent="0.25">
      <c r="B1259" s="150">
        <v>41282</v>
      </c>
      <c r="C1259" s="110">
        <v>96.535047776090224</v>
      </c>
      <c r="D1259" s="110">
        <v>90.626909367741916</v>
      </c>
    </row>
    <row r="1260" spans="2:4" x14ac:dyDescent="0.25">
      <c r="B1260" s="150">
        <v>41283</v>
      </c>
      <c r="C1260" s="110">
        <v>97.577054042728832</v>
      </c>
      <c r="D1260" s="110">
        <v>90.686801008071654</v>
      </c>
    </row>
    <row r="1261" spans="2:4" x14ac:dyDescent="0.25">
      <c r="B1261" s="150">
        <v>41284</v>
      </c>
      <c r="C1261" s="110">
        <v>98.524575109984752</v>
      </c>
      <c r="D1261" s="110">
        <v>90.681021990145112</v>
      </c>
    </row>
    <row r="1262" spans="2:4" x14ac:dyDescent="0.25">
      <c r="B1262" s="150">
        <v>41285</v>
      </c>
      <c r="C1262" s="110">
        <v>98.448239609918502</v>
      </c>
      <c r="D1262" s="110">
        <v>90.73189486007432</v>
      </c>
    </row>
    <row r="1263" spans="2:4" x14ac:dyDescent="0.25">
      <c r="B1263" s="150">
        <v>41288</v>
      </c>
      <c r="C1263" s="110">
        <v>100.19594889115562</v>
      </c>
      <c r="D1263" s="110">
        <v>91.130822218761949</v>
      </c>
    </row>
    <row r="1264" spans="2:4" x14ac:dyDescent="0.25">
      <c r="B1264" s="150">
        <v>41289</v>
      </c>
      <c r="C1264" s="110">
        <v>100.16605526875206</v>
      </c>
      <c r="D1264" s="110">
        <v>91.184409475899102</v>
      </c>
    </row>
    <row r="1265" spans="2:4" x14ac:dyDescent="0.25">
      <c r="B1265" s="150">
        <v>41290</v>
      </c>
      <c r="C1265" s="110">
        <v>99.59060303748339</v>
      </c>
      <c r="D1265" s="110">
        <v>91.305856413234423</v>
      </c>
    </row>
    <row r="1266" spans="2:4" x14ac:dyDescent="0.25">
      <c r="B1266" s="150">
        <v>41291</v>
      </c>
      <c r="C1266" s="110">
        <v>100.40520424798058</v>
      </c>
      <c r="D1266" s="110">
        <v>91.345696612576589</v>
      </c>
    </row>
    <row r="1267" spans="2:4" x14ac:dyDescent="0.25">
      <c r="B1267" s="150">
        <v>41292</v>
      </c>
      <c r="C1267" s="110">
        <v>100.64168415378023</v>
      </c>
      <c r="D1267" s="110">
        <v>91.718355707961678</v>
      </c>
    </row>
    <row r="1268" spans="2:4" x14ac:dyDescent="0.25">
      <c r="B1268" s="150">
        <v>41295</v>
      </c>
      <c r="C1268" s="110">
        <v>100.9795888498777</v>
      </c>
      <c r="D1268" s="110">
        <v>91.871499683015386</v>
      </c>
    </row>
    <row r="1269" spans="2:4" x14ac:dyDescent="0.25">
      <c r="B1269" s="150">
        <v>41296</v>
      </c>
      <c r="C1269" s="110">
        <v>100.71481676573183</v>
      </c>
      <c r="D1269" s="110">
        <v>91.856964577321335</v>
      </c>
    </row>
    <row r="1270" spans="2:4" x14ac:dyDescent="0.25">
      <c r="B1270" s="150">
        <v>41297</v>
      </c>
      <c r="C1270" s="110">
        <v>101.25770630116801</v>
      </c>
      <c r="D1270" s="110">
        <v>91.837175818966756</v>
      </c>
    </row>
    <row r="1271" spans="2:4" x14ac:dyDescent="0.25">
      <c r="B1271" s="150">
        <v>41298</v>
      </c>
      <c r="C1271" s="110">
        <v>101.57479222452015</v>
      </c>
      <c r="D1271" s="110">
        <v>91.72614862607476</v>
      </c>
    </row>
    <row r="1272" spans="2:4" x14ac:dyDescent="0.25">
      <c r="B1272" s="150">
        <v>41299</v>
      </c>
      <c r="C1272" s="110">
        <v>101.54489860211658</v>
      </c>
      <c r="D1272" s="110">
        <v>91.765726142783905</v>
      </c>
    </row>
    <row r="1273" spans="2:4" x14ac:dyDescent="0.25">
      <c r="B1273" s="150">
        <v>41302</v>
      </c>
      <c r="C1273" s="110">
        <v>101.60735492035261</v>
      </c>
      <c r="D1273" s="110">
        <v>91.74873933251493</v>
      </c>
    </row>
    <row r="1274" spans="2:4" x14ac:dyDescent="0.25">
      <c r="B1274" s="150">
        <v>41303</v>
      </c>
      <c r="C1274" s="110">
        <v>101.2678487801978</v>
      </c>
      <c r="D1274" s="110">
        <v>91.718618390594713</v>
      </c>
    </row>
    <row r="1275" spans="2:4" x14ac:dyDescent="0.25">
      <c r="B1275" s="150">
        <v>41304</v>
      </c>
      <c r="C1275" s="110">
        <v>101.11464396537953</v>
      </c>
      <c r="D1275" s="110">
        <v>91.903984768632824</v>
      </c>
    </row>
    <row r="1276" spans="2:4" x14ac:dyDescent="0.25">
      <c r="B1276" s="150">
        <v>41305</v>
      </c>
      <c r="C1276" s="110">
        <v>100.77407019585316</v>
      </c>
      <c r="D1276" s="110">
        <v>91.634735069781996</v>
      </c>
    </row>
    <row r="1277" spans="2:4" x14ac:dyDescent="0.25">
      <c r="B1277" s="150">
        <v>41306</v>
      </c>
      <c r="C1277" s="110">
        <v>101.40664059850009</v>
      </c>
      <c r="D1277" s="110">
        <v>91.393329730031823</v>
      </c>
    </row>
    <row r="1278" spans="2:4" x14ac:dyDescent="0.25">
      <c r="B1278" s="150">
        <v>41309</v>
      </c>
      <c r="C1278" s="110">
        <v>102.6813900681379</v>
      </c>
      <c r="D1278" s="110">
        <v>91.168560957039901</v>
      </c>
    </row>
    <row r="1279" spans="2:4" x14ac:dyDescent="0.25">
      <c r="B1279" s="150">
        <v>41310</v>
      </c>
      <c r="C1279" s="110">
        <v>102.56555228132407</v>
      </c>
      <c r="D1279" s="110">
        <v>91.210677739201614</v>
      </c>
    </row>
    <row r="1280" spans="2:4" x14ac:dyDescent="0.25">
      <c r="B1280" s="150">
        <v>41311</v>
      </c>
      <c r="C1280" s="110">
        <v>103.13246347762029</v>
      </c>
      <c r="D1280" s="110">
        <v>91.140016110917827</v>
      </c>
    </row>
    <row r="1281" spans="2:4" x14ac:dyDescent="0.25">
      <c r="B1281" s="150">
        <v>41312</v>
      </c>
      <c r="C1281" s="110">
        <v>102.91947141799487</v>
      </c>
      <c r="D1281" s="110">
        <v>90.780228464550959</v>
      </c>
    </row>
    <row r="1282" spans="2:4" x14ac:dyDescent="0.25">
      <c r="B1282" s="150">
        <v>41313</v>
      </c>
      <c r="C1282" s="110">
        <v>104.68479658386268</v>
      </c>
      <c r="D1282" s="110">
        <v>91.046238410927842</v>
      </c>
    </row>
    <row r="1283" spans="2:4" x14ac:dyDescent="0.25">
      <c r="B1283" s="150">
        <v>41316</v>
      </c>
      <c r="C1283" s="110">
        <v>105.83570104639999</v>
      </c>
      <c r="D1283" s="110">
        <v>91.122241252749802</v>
      </c>
    </row>
    <row r="1284" spans="2:4" x14ac:dyDescent="0.25">
      <c r="B1284" s="150">
        <v>41317</v>
      </c>
      <c r="C1284" s="110">
        <v>104.58070272013596</v>
      </c>
      <c r="D1284" s="110">
        <v>91.152537316425381</v>
      </c>
    </row>
    <row r="1285" spans="2:4" x14ac:dyDescent="0.25">
      <c r="B1285" s="150">
        <v>41318</v>
      </c>
      <c r="C1285" s="110">
        <v>103.53549356538268</v>
      </c>
      <c r="D1285" s="110">
        <v>91.061649125398631</v>
      </c>
    </row>
    <row r="1286" spans="2:4" x14ac:dyDescent="0.25">
      <c r="B1286" s="150">
        <v>41319</v>
      </c>
      <c r="C1286" s="110">
        <v>102.9675147397149</v>
      </c>
      <c r="D1286" s="110">
        <v>90.928994395720906</v>
      </c>
    </row>
    <row r="1287" spans="2:4" x14ac:dyDescent="0.25">
      <c r="B1287" s="150">
        <v>41320</v>
      </c>
      <c r="C1287" s="110">
        <v>102.83352725358463</v>
      </c>
      <c r="D1287" s="110">
        <v>90.908067345956567</v>
      </c>
    </row>
    <row r="1288" spans="2:4" x14ac:dyDescent="0.25">
      <c r="B1288" s="150">
        <v>41323</v>
      </c>
      <c r="C1288" s="110">
        <v>102.21003170059595</v>
      </c>
      <c r="D1288" s="110">
        <v>90.91586026406965</v>
      </c>
    </row>
    <row r="1289" spans="2:4" x14ac:dyDescent="0.25">
      <c r="B1289" s="150">
        <v>41324</v>
      </c>
      <c r="C1289" s="110">
        <v>102.27355564820353</v>
      </c>
      <c r="D1289" s="110">
        <v>90.951059736895019</v>
      </c>
    </row>
    <row r="1290" spans="2:4" x14ac:dyDescent="0.25">
      <c r="B1290" s="150">
        <v>41325</v>
      </c>
      <c r="C1290" s="110">
        <v>103.04865457195316</v>
      </c>
      <c r="D1290" s="110">
        <v>90.496443660006051</v>
      </c>
    </row>
    <row r="1291" spans="2:4" x14ac:dyDescent="0.25">
      <c r="B1291" s="150">
        <v>41326</v>
      </c>
      <c r="C1291" s="110">
        <v>102.55594361698009</v>
      </c>
      <c r="D1291" s="110">
        <v>90.435501289144213</v>
      </c>
    </row>
    <row r="1292" spans="2:4" x14ac:dyDescent="0.25">
      <c r="B1292" s="150">
        <v>41327</v>
      </c>
      <c r="C1292" s="110">
        <v>102.00664830531454</v>
      </c>
      <c r="D1292" s="110">
        <v>90.421579109593878</v>
      </c>
    </row>
    <row r="1293" spans="2:4" x14ac:dyDescent="0.25">
      <c r="B1293" s="150">
        <v>41330</v>
      </c>
      <c r="C1293" s="110">
        <v>102.08672050818124</v>
      </c>
      <c r="D1293" s="110">
        <v>90.440229576538655</v>
      </c>
    </row>
    <row r="1294" spans="2:4" x14ac:dyDescent="0.25">
      <c r="B1294" s="150">
        <v>41331</v>
      </c>
      <c r="C1294" s="110">
        <v>102.07230751166523</v>
      </c>
      <c r="D1294" s="110">
        <v>90.326400435561069</v>
      </c>
    </row>
    <row r="1295" spans="2:4" x14ac:dyDescent="0.25">
      <c r="B1295" s="150">
        <v>41332</v>
      </c>
      <c r="C1295" s="110">
        <v>102.21536984745372</v>
      </c>
      <c r="D1295" s="110">
        <v>90.320796539389875</v>
      </c>
    </row>
    <row r="1296" spans="2:4" x14ac:dyDescent="0.25">
      <c r="B1296" s="150">
        <v>41333</v>
      </c>
      <c r="C1296" s="110">
        <v>103.84724134187702</v>
      </c>
      <c r="D1296" s="110">
        <v>90.252323933047961</v>
      </c>
    </row>
    <row r="1297" spans="2:4" x14ac:dyDescent="0.25">
      <c r="B1297" s="150">
        <v>41334</v>
      </c>
      <c r="C1297" s="110">
        <v>104.47500741235191</v>
      </c>
      <c r="D1297" s="110">
        <v>90.143398201220165</v>
      </c>
    </row>
    <row r="1298" spans="2:4" x14ac:dyDescent="0.25">
      <c r="B1298" s="150">
        <v>41337</v>
      </c>
      <c r="C1298" s="110">
        <v>105.08302233945304</v>
      </c>
      <c r="D1298" s="110">
        <v>89.957068653527614</v>
      </c>
    </row>
    <row r="1299" spans="2:4" x14ac:dyDescent="0.25">
      <c r="B1299" s="150">
        <v>41338</v>
      </c>
      <c r="C1299" s="110">
        <v>105.80740886805376</v>
      </c>
      <c r="D1299" s="110">
        <v>89.914338945222184</v>
      </c>
    </row>
    <row r="1300" spans="2:4" x14ac:dyDescent="0.25">
      <c r="B1300" s="150">
        <v>41339</v>
      </c>
      <c r="C1300" s="110">
        <v>107.14034413844138</v>
      </c>
      <c r="D1300" s="110">
        <v>90.073699742590804</v>
      </c>
    </row>
    <row r="1301" spans="2:4" x14ac:dyDescent="0.25">
      <c r="B1301" s="150">
        <v>41340</v>
      </c>
      <c r="C1301" s="110">
        <v>107.13927650906983</v>
      </c>
      <c r="D1301" s="110">
        <v>90.2152856817914</v>
      </c>
    </row>
    <row r="1302" spans="2:4" x14ac:dyDescent="0.25">
      <c r="B1302" s="150">
        <v>41341</v>
      </c>
      <c r="C1302" s="110">
        <v>107.01062716979735</v>
      </c>
      <c r="D1302" s="110">
        <v>90.140246009623866</v>
      </c>
    </row>
    <row r="1303" spans="2:4" x14ac:dyDescent="0.25">
      <c r="B1303" s="150">
        <v>41344</v>
      </c>
      <c r="C1303" s="110">
        <v>106.55154654002827</v>
      </c>
      <c r="D1303" s="110">
        <v>90.092525331290958</v>
      </c>
    </row>
    <row r="1304" spans="2:4" x14ac:dyDescent="0.25">
      <c r="B1304" s="150">
        <v>41345</v>
      </c>
      <c r="C1304" s="110">
        <v>107.76864402360206</v>
      </c>
      <c r="D1304" s="110">
        <v>90.001637140264222</v>
      </c>
    </row>
    <row r="1305" spans="2:4" x14ac:dyDescent="0.25">
      <c r="B1305" s="150">
        <v>41346</v>
      </c>
      <c r="C1305" s="110">
        <v>108.11242068124309</v>
      </c>
      <c r="D1305" s="110">
        <v>89.957156214405288</v>
      </c>
    </row>
    <row r="1306" spans="2:4" x14ac:dyDescent="0.25">
      <c r="B1306" s="150">
        <v>41347</v>
      </c>
      <c r="C1306" s="110">
        <v>107.8209578628083</v>
      </c>
      <c r="D1306" s="110">
        <v>89.884480685934989</v>
      </c>
    </row>
    <row r="1307" spans="2:4" x14ac:dyDescent="0.25">
      <c r="B1307" s="150">
        <v>41348</v>
      </c>
      <c r="C1307" s="110">
        <v>106.88624834801107</v>
      </c>
      <c r="D1307" s="110">
        <v>90.108811654538513</v>
      </c>
    </row>
    <row r="1308" spans="2:4" x14ac:dyDescent="0.25">
      <c r="B1308" s="150">
        <v>41351</v>
      </c>
      <c r="C1308" s="110">
        <v>106.50777373579447</v>
      </c>
      <c r="D1308" s="110">
        <v>90.104258488899418</v>
      </c>
    </row>
    <row r="1309" spans="2:4" x14ac:dyDescent="0.25">
      <c r="B1309" s="150">
        <v>41352</v>
      </c>
      <c r="C1309" s="110">
        <v>105.94139635418402</v>
      </c>
      <c r="D1309" s="110">
        <v>89.931851120757202</v>
      </c>
    </row>
    <row r="1310" spans="2:4" x14ac:dyDescent="0.25">
      <c r="B1310" s="150">
        <v>41353</v>
      </c>
      <c r="C1310" s="110">
        <v>106.44852030567311</v>
      </c>
      <c r="D1310" s="110">
        <v>89.781859337299807</v>
      </c>
    </row>
    <row r="1311" spans="2:4" x14ac:dyDescent="0.25">
      <c r="B1311" s="150">
        <v>41354</v>
      </c>
      <c r="C1311" s="110">
        <v>106.35830562377664</v>
      </c>
      <c r="D1311" s="110">
        <v>89.66330190892775</v>
      </c>
    </row>
    <row r="1312" spans="2:4" x14ac:dyDescent="0.25">
      <c r="B1312" s="150">
        <v>41355</v>
      </c>
      <c r="C1312" s="110">
        <v>106.97913210333643</v>
      </c>
      <c r="D1312" s="110">
        <v>89.590101015191394</v>
      </c>
    </row>
    <row r="1313" spans="2:4" x14ac:dyDescent="0.25">
      <c r="B1313" s="150">
        <v>41358</v>
      </c>
      <c r="C1313" s="110">
        <v>107.47931646391041</v>
      </c>
      <c r="D1313" s="110">
        <v>89.514273295124795</v>
      </c>
    </row>
    <row r="1314" spans="2:4" x14ac:dyDescent="0.25">
      <c r="B1314" s="150">
        <v>41359</v>
      </c>
      <c r="C1314" s="110">
        <v>107.07842163489114</v>
      </c>
      <c r="D1314" s="110">
        <v>89.571713230879624</v>
      </c>
    </row>
    <row r="1315" spans="2:4" x14ac:dyDescent="0.25">
      <c r="B1315" s="150">
        <v>41360</v>
      </c>
      <c r="C1315" s="110">
        <v>106.96685436556352</v>
      </c>
      <c r="D1315" s="110">
        <v>89.608226116870142</v>
      </c>
    </row>
    <row r="1316" spans="2:4" x14ac:dyDescent="0.25">
      <c r="B1316" s="150">
        <v>41361</v>
      </c>
      <c r="C1316" s="110">
        <v>107.23162644970941</v>
      </c>
      <c r="D1316" s="110">
        <v>89.630466579799602</v>
      </c>
    </row>
    <row r="1317" spans="2:4" x14ac:dyDescent="0.25">
      <c r="B1317" s="150">
        <v>41362</v>
      </c>
      <c r="C1317" s="110">
        <v>107.18678601610408</v>
      </c>
      <c r="D1317" s="110">
        <v>89.628365118735402</v>
      </c>
    </row>
    <row r="1318" spans="2:4" x14ac:dyDescent="0.25">
      <c r="B1318" s="150">
        <v>41366</v>
      </c>
      <c r="C1318" s="110">
        <v>106.65617421844075</v>
      </c>
      <c r="D1318" s="110">
        <v>89.544043993534302</v>
      </c>
    </row>
    <row r="1319" spans="2:4" x14ac:dyDescent="0.25">
      <c r="B1319" s="150">
        <v>41367</v>
      </c>
      <c r="C1319" s="110">
        <v>106.72343486884877</v>
      </c>
      <c r="D1319" s="110">
        <v>89.600958564023088</v>
      </c>
    </row>
    <row r="1320" spans="2:4" x14ac:dyDescent="0.25">
      <c r="B1320" s="150">
        <v>41368</v>
      </c>
      <c r="C1320" s="110">
        <v>106.22965628450413</v>
      </c>
      <c r="D1320" s="110">
        <v>89.583358827610411</v>
      </c>
    </row>
    <row r="1321" spans="2:4" x14ac:dyDescent="0.25">
      <c r="B1321" s="150">
        <v>41369</v>
      </c>
      <c r="C1321" s="110">
        <v>105.38516145160337</v>
      </c>
      <c r="D1321" s="110">
        <v>89.786587624694249</v>
      </c>
    </row>
    <row r="1322" spans="2:4" x14ac:dyDescent="0.25">
      <c r="B1322" s="150">
        <v>41372</v>
      </c>
      <c r="C1322" s="110">
        <v>105.49139057407319</v>
      </c>
      <c r="D1322" s="110">
        <v>89.965386936906739</v>
      </c>
    </row>
    <row r="1323" spans="2:4" x14ac:dyDescent="0.25">
      <c r="B1323" s="150">
        <v>41373</v>
      </c>
      <c r="C1323" s="110">
        <v>105.40277733623404</v>
      </c>
      <c r="D1323" s="110">
        <v>90.348728459368203</v>
      </c>
    </row>
    <row r="1324" spans="2:4" x14ac:dyDescent="0.25">
      <c r="B1324" s="150">
        <v>41374</v>
      </c>
      <c r="C1324" s="110">
        <v>105.79352968622354</v>
      </c>
      <c r="D1324" s="110">
        <v>90.441893233214486</v>
      </c>
    </row>
    <row r="1325" spans="2:4" x14ac:dyDescent="0.25">
      <c r="B1325" s="150">
        <v>41375</v>
      </c>
      <c r="C1325" s="110">
        <v>105.83890393451468</v>
      </c>
      <c r="D1325" s="110">
        <v>90.411159365150539</v>
      </c>
    </row>
    <row r="1326" spans="2:4" x14ac:dyDescent="0.25">
      <c r="B1326" s="150">
        <v>41376</v>
      </c>
      <c r="C1326" s="110">
        <v>105.26772222073222</v>
      </c>
      <c r="D1326" s="110">
        <v>90.595299890901217</v>
      </c>
    </row>
    <row r="1327" spans="2:4" x14ac:dyDescent="0.25">
      <c r="B1327" s="150">
        <v>41379</v>
      </c>
      <c r="C1327" s="110">
        <v>105.43907673486697</v>
      </c>
      <c r="D1327" s="110">
        <v>90.58321648978206</v>
      </c>
    </row>
    <row r="1328" spans="2:4" x14ac:dyDescent="0.25">
      <c r="B1328" s="150">
        <v>41380</v>
      </c>
      <c r="C1328" s="110">
        <v>104.40080717102877</v>
      </c>
      <c r="D1328" s="110">
        <v>90.554146278393929</v>
      </c>
    </row>
    <row r="1329" spans="2:4" x14ac:dyDescent="0.25">
      <c r="B1329" s="150">
        <v>41381</v>
      </c>
      <c r="C1329" s="110">
        <v>103.86645867056501</v>
      </c>
      <c r="D1329" s="110">
        <v>90.572271380072664</v>
      </c>
    </row>
    <row r="1330" spans="2:4" x14ac:dyDescent="0.25">
      <c r="B1330" s="150">
        <v>41382</v>
      </c>
      <c r="C1330" s="110">
        <v>104.40934820600123</v>
      </c>
      <c r="D1330" s="110">
        <v>90.56316504879446</v>
      </c>
    </row>
    <row r="1331" spans="2:4" x14ac:dyDescent="0.25">
      <c r="B1331" s="150">
        <v>41383</v>
      </c>
      <c r="C1331" s="110">
        <v>104.01112245041087</v>
      </c>
      <c r="D1331" s="110">
        <v>90.553620913127887</v>
      </c>
    </row>
    <row r="1332" spans="2:4" x14ac:dyDescent="0.25">
      <c r="B1332" s="150">
        <v>41386</v>
      </c>
      <c r="C1332" s="110">
        <v>104.5454709508746</v>
      </c>
      <c r="D1332" s="110">
        <v>90.559487491932117</v>
      </c>
    </row>
    <row r="1333" spans="2:4" x14ac:dyDescent="0.25">
      <c r="B1333" s="150">
        <v>41387</v>
      </c>
      <c r="C1333" s="110">
        <v>104.14244086311224</v>
      </c>
      <c r="D1333" s="110">
        <v>90.505987795672652</v>
      </c>
    </row>
    <row r="1334" spans="2:4" x14ac:dyDescent="0.25">
      <c r="B1334" s="150">
        <v>41388</v>
      </c>
      <c r="C1334" s="110">
        <v>104.45899297177857</v>
      </c>
      <c r="D1334" s="110">
        <v>90.684349303496759</v>
      </c>
    </row>
    <row r="1335" spans="2:4" x14ac:dyDescent="0.25">
      <c r="B1335" s="150">
        <v>41389</v>
      </c>
      <c r="C1335" s="110">
        <v>103.91023147479881</v>
      </c>
      <c r="D1335" s="110">
        <v>90.687151251582378</v>
      </c>
    </row>
    <row r="1336" spans="2:4" x14ac:dyDescent="0.25">
      <c r="B1336" s="150">
        <v>41390</v>
      </c>
      <c r="C1336" s="110">
        <v>103.66948105151295</v>
      </c>
      <c r="D1336" s="110">
        <v>90.655016409475607</v>
      </c>
    </row>
    <row r="1337" spans="2:4" x14ac:dyDescent="0.25">
      <c r="B1337" s="150">
        <v>41393</v>
      </c>
      <c r="C1337" s="110">
        <v>104.00791956229618</v>
      </c>
      <c r="D1337" s="110">
        <v>90.579801615552725</v>
      </c>
    </row>
    <row r="1338" spans="2:4" x14ac:dyDescent="0.25">
      <c r="B1338" s="150">
        <v>41396</v>
      </c>
      <c r="C1338" s="110">
        <v>103.70524663546009</v>
      </c>
      <c r="D1338" s="110">
        <v>90.693893439163347</v>
      </c>
    </row>
    <row r="1339" spans="2:4" x14ac:dyDescent="0.25">
      <c r="B1339" s="150">
        <v>41397</v>
      </c>
      <c r="C1339" s="110">
        <v>103.85898526496413</v>
      </c>
      <c r="D1339" s="110">
        <v>91.259799391577332</v>
      </c>
    </row>
    <row r="1340" spans="2:4" x14ac:dyDescent="0.25">
      <c r="B1340" s="150">
        <v>41400</v>
      </c>
      <c r="C1340" s="110">
        <v>103.97001871960595</v>
      </c>
      <c r="D1340" s="110">
        <v>91.212166274122097</v>
      </c>
    </row>
    <row r="1341" spans="2:4" x14ac:dyDescent="0.25">
      <c r="B1341" s="150">
        <v>41401</v>
      </c>
      <c r="C1341" s="110">
        <v>103.10096841115939</v>
      </c>
      <c r="D1341" s="110">
        <v>91.347622951885427</v>
      </c>
    </row>
    <row r="1342" spans="2:4" x14ac:dyDescent="0.25">
      <c r="B1342" s="150">
        <v>41402</v>
      </c>
      <c r="C1342" s="110">
        <v>102.26448079854529</v>
      </c>
      <c r="D1342" s="110">
        <v>91.321442249460588</v>
      </c>
    </row>
    <row r="1343" spans="2:4" x14ac:dyDescent="0.25">
      <c r="B1343" s="150">
        <v>41403</v>
      </c>
      <c r="C1343" s="110">
        <v>102.48761533720049</v>
      </c>
      <c r="D1343" s="110">
        <v>91.344208077656106</v>
      </c>
    </row>
    <row r="1344" spans="2:4" x14ac:dyDescent="0.25">
      <c r="B1344" s="150">
        <v>41404</v>
      </c>
      <c r="C1344" s="110">
        <v>102.59331064498454</v>
      </c>
      <c r="D1344" s="110">
        <v>91.35848050071715</v>
      </c>
    </row>
    <row r="1345" spans="2:4" x14ac:dyDescent="0.25">
      <c r="B1345" s="150">
        <v>41407</v>
      </c>
      <c r="C1345" s="110">
        <v>102.41234746650581</v>
      </c>
      <c r="D1345" s="110">
        <v>91.088004949578831</v>
      </c>
    </row>
    <row r="1346" spans="2:4" x14ac:dyDescent="0.25">
      <c r="B1346" s="150">
        <v>41408</v>
      </c>
      <c r="C1346" s="110">
        <v>102.82285095986907</v>
      </c>
      <c r="D1346" s="110">
        <v>91.103765907560359</v>
      </c>
    </row>
    <row r="1347" spans="2:4" x14ac:dyDescent="0.25">
      <c r="B1347" s="150">
        <v>41409</v>
      </c>
      <c r="C1347" s="110">
        <v>102.77854434094948</v>
      </c>
      <c r="D1347" s="110">
        <v>91.145620007089036</v>
      </c>
    </row>
    <row r="1348" spans="2:4" x14ac:dyDescent="0.25">
      <c r="B1348" s="150">
        <v>41410</v>
      </c>
      <c r="C1348" s="110">
        <v>102.354161665756</v>
      </c>
      <c r="D1348" s="110">
        <v>90.828211825516902</v>
      </c>
    </row>
    <row r="1349" spans="2:4" x14ac:dyDescent="0.25">
      <c r="B1349" s="150">
        <v>41411</v>
      </c>
      <c r="C1349" s="110">
        <v>101.33671087466315</v>
      </c>
      <c r="D1349" s="110">
        <v>90.794325765856655</v>
      </c>
    </row>
    <row r="1350" spans="2:4" x14ac:dyDescent="0.25">
      <c r="B1350" s="150">
        <v>41414</v>
      </c>
      <c r="C1350" s="110">
        <v>100.69132891955759</v>
      </c>
      <c r="D1350" s="110">
        <v>90.739512656432069</v>
      </c>
    </row>
    <row r="1351" spans="2:4" x14ac:dyDescent="0.25">
      <c r="B1351" s="150">
        <v>41415</v>
      </c>
      <c r="C1351" s="110">
        <v>100.327267303857</v>
      </c>
      <c r="D1351" s="110">
        <v>90.837493278550468</v>
      </c>
    </row>
    <row r="1352" spans="2:4" x14ac:dyDescent="0.25">
      <c r="B1352" s="150">
        <v>41416</v>
      </c>
      <c r="C1352" s="110">
        <v>100.47032963964548</v>
      </c>
      <c r="D1352" s="110">
        <v>90.835829621874637</v>
      </c>
    </row>
    <row r="1353" spans="2:4" x14ac:dyDescent="0.25">
      <c r="B1353" s="150">
        <v>41417</v>
      </c>
      <c r="C1353" s="110">
        <v>99.413376561805094</v>
      </c>
      <c r="D1353" s="110">
        <v>90.42770837103113</v>
      </c>
    </row>
    <row r="1354" spans="2:4" x14ac:dyDescent="0.25">
      <c r="B1354" s="150">
        <v>41418</v>
      </c>
      <c r="C1354" s="110">
        <v>100.41481291232459</v>
      </c>
      <c r="D1354" s="110">
        <v>90.40862009969797</v>
      </c>
    </row>
    <row r="1355" spans="2:4" x14ac:dyDescent="0.25">
      <c r="B1355" s="150">
        <v>41421</v>
      </c>
      <c r="C1355" s="110">
        <v>100.5840321677162</v>
      </c>
      <c r="D1355" s="110">
        <v>90.192957657984266</v>
      </c>
    </row>
    <row r="1356" spans="2:4" x14ac:dyDescent="0.25">
      <c r="B1356" s="150">
        <v>41422</v>
      </c>
      <c r="C1356" s="110">
        <v>99.448074516380672</v>
      </c>
      <c r="D1356" s="110">
        <v>90.239977849295784</v>
      </c>
    </row>
    <row r="1357" spans="2:4" x14ac:dyDescent="0.25">
      <c r="B1357" s="150">
        <v>41423</v>
      </c>
      <c r="C1357" s="110">
        <v>98.994865848155158</v>
      </c>
      <c r="D1357" s="110">
        <v>90.138494792070361</v>
      </c>
    </row>
    <row r="1358" spans="2:4" x14ac:dyDescent="0.25">
      <c r="B1358" s="150">
        <v>41425</v>
      </c>
      <c r="C1358" s="110">
        <v>98.967641299180485</v>
      </c>
      <c r="D1358" s="110">
        <v>90.162924276941709</v>
      </c>
    </row>
    <row r="1359" spans="2:4" x14ac:dyDescent="0.25">
      <c r="B1359" s="150">
        <v>41428</v>
      </c>
      <c r="C1359" s="110">
        <v>98.139694721538831</v>
      </c>
      <c r="D1359" s="110">
        <v>90.126498951828879</v>
      </c>
    </row>
    <row r="1360" spans="2:4" x14ac:dyDescent="0.25">
      <c r="B1360" s="150">
        <v>41429</v>
      </c>
      <c r="C1360" s="110">
        <v>98.901982092829783</v>
      </c>
      <c r="D1360" s="110">
        <v>90.160910376755183</v>
      </c>
    </row>
    <row r="1361" spans="2:4" x14ac:dyDescent="0.25">
      <c r="B1361" s="150">
        <v>41430</v>
      </c>
      <c r="C1361" s="110">
        <v>98.323326973446456</v>
      </c>
      <c r="D1361" s="110">
        <v>90.187966687956774</v>
      </c>
    </row>
    <row r="1362" spans="2:4" x14ac:dyDescent="0.25">
      <c r="B1362" s="150">
        <v>41431</v>
      </c>
      <c r="C1362" s="110">
        <v>99.220669460239236</v>
      </c>
      <c r="D1362" s="110">
        <v>90.302583876833452</v>
      </c>
    </row>
    <row r="1363" spans="2:4" x14ac:dyDescent="0.25">
      <c r="B1363" s="150">
        <v>41432</v>
      </c>
      <c r="C1363" s="110">
        <v>98.763190274527517</v>
      </c>
      <c r="D1363" s="110">
        <v>90.365277465248795</v>
      </c>
    </row>
    <row r="1364" spans="2:4" x14ac:dyDescent="0.25">
      <c r="B1364" s="150">
        <v>41435</v>
      </c>
      <c r="C1364" s="110">
        <v>98.206421557261081</v>
      </c>
      <c r="D1364" s="110">
        <v>89.943146473977279</v>
      </c>
    </row>
    <row r="1365" spans="2:4" x14ac:dyDescent="0.25">
      <c r="B1365" s="150">
        <v>41436</v>
      </c>
      <c r="C1365" s="110">
        <v>97.99609857106455</v>
      </c>
      <c r="D1365" s="110">
        <v>89.915126993121248</v>
      </c>
    </row>
    <row r="1366" spans="2:4" x14ac:dyDescent="0.25">
      <c r="B1366" s="150">
        <v>41437</v>
      </c>
      <c r="C1366" s="110">
        <v>97.412105304823442</v>
      </c>
      <c r="D1366" s="110">
        <v>89.29283183548452</v>
      </c>
    </row>
    <row r="1367" spans="2:4" x14ac:dyDescent="0.25">
      <c r="B1367" s="150">
        <v>41438</v>
      </c>
      <c r="C1367" s="110">
        <v>96.073831887578038</v>
      </c>
      <c r="D1367" s="110">
        <v>89.292481591973811</v>
      </c>
    </row>
    <row r="1368" spans="2:4" x14ac:dyDescent="0.25">
      <c r="B1368" s="150">
        <v>41439</v>
      </c>
      <c r="C1368" s="110">
        <v>96.183797712848303</v>
      </c>
      <c r="D1368" s="110">
        <v>89.444749958250767</v>
      </c>
    </row>
    <row r="1369" spans="2:4" x14ac:dyDescent="0.25">
      <c r="B1369" s="150">
        <v>41442</v>
      </c>
      <c r="C1369" s="110">
        <v>96.400526475274177</v>
      </c>
      <c r="D1369" s="110">
        <v>89.611465869344116</v>
      </c>
    </row>
    <row r="1370" spans="2:4" x14ac:dyDescent="0.25">
      <c r="B1370" s="150">
        <v>41443</v>
      </c>
      <c r="C1370" s="110">
        <v>95.26830552673907</v>
      </c>
      <c r="D1370" s="110">
        <v>89.398167571327633</v>
      </c>
    </row>
    <row r="1371" spans="2:4" x14ac:dyDescent="0.25">
      <c r="B1371" s="150">
        <v>41444</v>
      </c>
      <c r="C1371" s="110">
        <v>95.233073757477712</v>
      </c>
      <c r="D1371" s="110">
        <v>89.591239306601167</v>
      </c>
    </row>
    <row r="1372" spans="2:4" x14ac:dyDescent="0.25">
      <c r="B1372" s="150">
        <v>41445</v>
      </c>
      <c r="C1372" s="110">
        <v>95.224532722505259</v>
      </c>
      <c r="D1372" s="110">
        <v>89.413315603165415</v>
      </c>
    </row>
    <row r="1373" spans="2:4" x14ac:dyDescent="0.25">
      <c r="B1373" s="150">
        <v>41446</v>
      </c>
      <c r="C1373" s="110">
        <v>95.850163534237069</v>
      </c>
      <c r="D1373" s="110">
        <v>88.166186022439376</v>
      </c>
    </row>
    <row r="1374" spans="2:4" x14ac:dyDescent="0.25">
      <c r="B1374" s="150">
        <v>41449</v>
      </c>
      <c r="C1374" s="110">
        <v>95.43752478213068</v>
      </c>
      <c r="D1374" s="110">
        <v>87.802107893066434</v>
      </c>
    </row>
    <row r="1375" spans="2:4" x14ac:dyDescent="0.25">
      <c r="B1375" s="150">
        <v>41451</v>
      </c>
      <c r="C1375" s="110">
        <v>95.081470386716774</v>
      </c>
      <c r="D1375" s="110">
        <v>87.898337297631329</v>
      </c>
    </row>
    <row r="1376" spans="2:4" x14ac:dyDescent="0.25">
      <c r="B1376" s="150">
        <v>41452</v>
      </c>
      <c r="C1376" s="110">
        <v>95.925431404931757</v>
      </c>
      <c r="D1376" s="110">
        <v>88.015231069327555</v>
      </c>
    </row>
    <row r="1377" spans="2:4" x14ac:dyDescent="0.25">
      <c r="B1377" s="150">
        <v>41453</v>
      </c>
      <c r="C1377" s="110">
        <v>96.337002527666598</v>
      </c>
      <c r="D1377" s="110">
        <v>88.264779570701506</v>
      </c>
    </row>
    <row r="1378" spans="2:4" x14ac:dyDescent="0.25">
      <c r="B1378" s="150">
        <v>41456</v>
      </c>
      <c r="C1378" s="110">
        <v>96.304973646519898</v>
      </c>
      <c r="D1378" s="110">
        <v>88.322919993477754</v>
      </c>
    </row>
    <row r="1379" spans="2:4" x14ac:dyDescent="0.25">
      <c r="B1379" s="150">
        <v>41457</v>
      </c>
      <c r="C1379" s="110">
        <v>96.560670881007567</v>
      </c>
      <c r="D1379" s="110">
        <v>88.27318541495832</v>
      </c>
    </row>
    <row r="1380" spans="2:4" x14ac:dyDescent="0.25">
      <c r="B1380" s="150">
        <v>41458</v>
      </c>
      <c r="C1380" s="110">
        <v>96.656757524447599</v>
      </c>
      <c r="D1380" s="110">
        <v>88.292011003658459</v>
      </c>
    </row>
    <row r="1381" spans="2:4" x14ac:dyDescent="0.25">
      <c r="B1381" s="150">
        <v>41459</v>
      </c>
      <c r="C1381" s="110">
        <v>96.15390409044474</v>
      </c>
      <c r="D1381" s="110">
        <v>88.276862971820663</v>
      </c>
    </row>
    <row r="1382" spans="2:4" x14ac:dyDescent="0.25">
      <c r="B1382" s="150">
        <v>41460</v>
      </c>
      <c r="C1382" s="110">
        <v>96.309777978691912</v>
      </c>
      <c r="D1382" s="110">
        <v>87.858146854778468</v>
      </c>
    </row>
    <row r="1383" spans="2:4" x14ac:dyDescent="0.25">
      <c r="B1383" s="150">
        <v>41463</v>
      </c>
      <c r="C1383" s="110">
        <v>96.407999880875067</v>
      </c>
      <c r="D1383" s="110">
        <v>87.433914402442753</v>
      </c>
    </row>
    <row r="1384" spans="2:4" x14ac:dyDescent="0.25">
      <c r="B1384" s="150">
        <v>41464</v>
      </c>
      <c r="C1384" s="110">
        <v>97.200180874569568</v>
      </c>
      <c r="D1384" s="110">
        <v>88.048153959333391</v>
      </c>
    </row>
    <row r="1385" spans="2:4" x14ac:dyDescent="0.25">
      <c r="B1385" s="150">
        <v>41465</v>
      </c>
      <c r="C1385" s="110">
        <v>96.712808066454286</v>
      </c>
      <c r="D1385" s="110">
        <v>88.164785048396581</v>
      </c>
    </row>
    <row r="1386" spans="2:4" x14ac:dyDescent="0.25">
      <c r="B1386" s="150">
        <v>41466</v>
      </c>
      <c r="C1386" s="110">
        <v>97.398226122993208</v>
      </c>
      <c r="D1386" s="110">
        <v>87.928545800429234</v>
      </c>
    </row>
    <row r="1387" spans="2:4" x14ac:dyDescent="0.25">
      <c r="B1387" s="150">
        <v>41467</v>
      </c>
      <c r="C1387" s="110">
        <v>97.567445378384832</v>
      </c>
      <c r="D1387" s="110">
        <v>87.906743141888128</v>
      </c>
    </row>
    <row r="1388" spans="2:4" x14ac:dyDescent="0.25">
      <c r="B1388" s="150">
        <v>41470</v>
      </c>
      <c r="C1388" s="110">
        <v>97.438796039112347</v>
      </c>
      <c r="D1388" s="110">
        <v>87.921803612848251</v>
      </c>
    </row>
    <row r="1389" spans="2:4" x14ac:dyDescent="0.25">
      <c r="B1389" s="150">
        <v>41471</v>
      </c>
      <c r="C1389" s="110">
        <v>97.960332987117425</v>
      </c>
      <c r="D1389" s="110">
        <v>88.10822072141849</v>
      </c>
    </row>
    <row r="1390" spans="2:4" x14ac:dyDescent="0.25">
      <c r="B1390" s="150">
        <v>41472</v>
      </c>
      <c r="C1390" s="110">
        <v>97.637375102221739</v>
      </c>
      <c r="D1390" s="110">
        <v>88.071094909284255</v>
      </c>
    </row>
    <row r="1391" spans="2:4" x14ac:dyDescent="0.25">
      <c r="B1391" s="150">
        <v>41473</v>
      </c>
      <c r="C1391" s="110">
        <v>99.106966932168532</v>
      </c>
      <c r="D1391" s="110">
        <v>88.119603635516228</v>
      </c>
    </row>
    <row r="1392" spans="2:4" x14ac:dyDescent="0.25">
      <c r="B1392" s="150">
        <v>41474</v>
      </c>
      <c r="C1392" s="110">
        <v>98.792550082245299</v>
      </c>
      <c r="D1392" s="110">
        <v>89.005982400221001</v>
      </c>
    </row>
    <row r="1393" spans="2:4" x14ac:dyDescent="0.25">
      <c r="B1393" s="150">
        <v>41477</v>
      </c>
      <c r="C1393" s="110">
        <v>98.365498333622909</v>
      </c>
      <c r="D1393" s="110">
        <v>89.199141696372195</v>
      </c>
    </row>
    <row r="1394" spans="2:4" x14ac:dyDescent="0.25">
      <c r="B1394" s="150">
        <v>41478</v>
      </c>
      <c r="C1394" s="110">
        <v>98.240051882465082</v>
      </c>
      <c r="D1394" s="110">
        <v>89.137761521121973</v>
      </c>
    </row>
    <row r="1395" spans="2:4" x14ac:dyDescent="0.25">
      <c r="B1395" s="150">
        <v>41479</v>
      </c>
      <c r="C1395" s="110">
        <v>98.806963078761314</v>
      </c>
      <c r="D1395" s="110">
        <v>89.195026335121469</v>
      </c>
    </row>
    <row r="1396" spans="2:4" x14ac:dyDescent="0.25">
      <c r="B1396" s="150">
        <v>41480</v>
      </c>
      <c r="C1396" s="110">
        <v>98.543792438672767</v>
      </c>
      <c r="D1396" s="110">
        <v>89.23311531691013</v>
      </c>
    </row>
    <row r="1397" spans="2:4" x14ac:dyDescent="0.25">
      <c r="B1397" s="150">
        <v>41481</v>
      </c>
      <c r="C1397" s="110">
        <v>98.2106920747473</v>
      </c>
      <c r="D1397" s="110">
        <v>89.2536045622861</v>
      </c>
    </row>
    <row r="1398" spans="2:4" x14ac:dyDescent="0.25">
      <c r="B1398" s="150">
        <v>41484</v>
      </c>
      <c r="C1398" s="110">
        <v>97.641111805022192</v>
      </c>
      <c r="D1398" s="110">
        <v>89.309030597854417</v>
      </c>
    </row>
    <row r="1399" spans="2:4" x14ac:dyDescent="0.25">
      <c r="B1399" s="150">
        <v>41485</v>
      </c>
      <c r="C1399" s="110">
        <v>98.391121438540267</v>
      </c>
      <c r="D1399" s="110">
        <v>89.326717895144782</v>
      </c>
    </row>
    <row r="1400" spans="2:4" x14ac:dyDescent="0.25">
      <c r="B1400" s="150">
        <v>41486</v>
      </c>
      <c r="C1400" s="110">
        <v>98.678313739488814</v>
      </c>
      <c r="D1400" s="110">
        <v>89.438007770669799</v>
      </c>
    </row>
    <row r="1401" spans="2:4" x14ac:dyDescent="0.25">
      <c r="B1401" s="150">
        <v>41487</v>
      </c>
      <c r="C1401" s="110">
        <v>99.263374635101471</v>
      </c>
      <c r="D1401" s="110">
        <v>89.393614405688538</v>
      </c>
    </row>
    <row r="1402" spans="2:4" x14ac:dyDescent="0.25">
      <c r="B1402" s="150">
        <v>41488</v>
      </c>
      <c r="C1402" s="110">
        <v>98.950559229235594</v>
      </c>
      <c r="D1402" s="110">
        <v>89.216303628396517</v>
      </c>
    </row>
    <row r="1403" spans="2:4" x14ac:dyDescent="0.25">
      <c r="B1403" s="150">
        <v>41492</v>
      </c>
      <c r="C1403" s="110">
        <v>98.215496406919314</v>
      </c>
      <c r="D1403" s="110">
        <v>89.174887333256208</v>
      </c>
    </row>
    <row r="1404" spans="2:4" x14ac:dyDescent="0.25">
      <c r="B1404" s="150">
        <v>41493</v>
      </c>
      <c r="C1404" s="110">
        <v>97.974745983633426</v>
      </c>
      <c r="D1404" s="110">
        <v>88.590506035652766</v>
      </c>
    </row>
    <row r="1405" spans="2:4" x14ac:dyDescent="0.25">
      <c r="B1405" s="150">
        <v>41494</v>
      </c>
      <c r="C1405" s="110">
        <v>97.739333707205347</v>
      </c>
      <c r="D1405" s="110">
        <v>88.701445667667087</v>
      </c>
    </row>
    <row r="1406" spans="2:4" x14ac:dyDescent="0.25">
      <c r="B1406" s="150">
        <v>41495</v>
      </c>
      <c r="C1406" s="110">
        <v>97.532747423809269</v>
      </c>
      <c r="D1406" s="110">
        <v>88.737082944880839</v>
      </c>
    </row>
    <row r="1407" spans="2:4" x14ac:dyDescent="0.25">
      <c r="B1407" s="150">
        <v>41498</v>
      </c>
      <c r="C1407" s="110">
        <v>97.659795319024425</v>
      </c>
      <c r="D1407" s="110">
        <v>88.810021155984174</v>
      </c>
    </row>
    <row r="1408" spans="2:4" x14ac:dyDescent="0.25">
      <c r="B1408" s="150">
        <v>41499</v>
      </c>
      <c r="C1408" s="110">
        <v>97.521003500722145</v>
      </c>
      <c r="D1408" s="110">
        <v>88.961063669973683</v>
      </c>
    </row>
    <row r="1409" spans="2:4" x14ac:dyDescent="0.25">
      <c r="B1409" s="150">
        <v>41500</v>
      </c>
      <c r="C1409" s="110">
        <v>97.987023721406317</v>
      </c>
      <c r="D1409" s="110">
        <v>88.941975398640508</v>
      </c>
    </row>
    <row r="1410" spans="2:4" x14ac:dyDescent="0.25">
      <c r="B1410" s="150">
        <v>41502</v>
      </c>
      <c r="C1410" s="110">
        <v>98.078306032674362</v>
      </c>
      <c r="D1410" s="110">
        <v>88.847146968118409</v>
      </c>
    </row>
    <row r="1411" spans="2:4" x14ac:dyDescent="0.25">
      <c r="B1411" s="150">
        <v>41505</v>
      </c>
      <c r="C1411" s="110">
        <v>98.427420837173145</v>
      </c>
      <c r="D1411" s="110">
        <v>88.853276229555661</v>
      </c>
    </row>
    <row r="1412" spans="2:4" x14ac:dyDescent="0.25">
      <c r="B1412" s="150">
        <v>41506</v>
      </c>
      <c r="C1412" s="110">
        <v>98.973513260724033</v>
      </c>
      <c r="D1412" s="110">
        <v>88.635775009410793</v>
      </c>
    </row>
    <row r="1413" spans="2:4" x14ac:dyDescent="0.25">
      <c r="B1413" s="150">
        <v>41507</v>
      </c>
      <c r="C1413" s="110">
        <v>98.372437924538019</v>
      </c>
      <c r="D1413" s="110">
        <v>88.702583959076861</v>
      </c>
    </row>
    <row r="1414" spans="2:4" x14ac:dyDescent="0.25">
      <c r="B1414" s="150">
        <v>41508</v>
      </c>
      <c r="C1414" s="110">
        <v>98.849668253623548</v>
      </c>
      <c r="D1414" s="110">
        <v>88.625267704089765</v>
      </c>
    </row>
    <row r="1415" spans="2:4" x14ac:dyDescent="0.25">
      <c r="B1415" s="150">
        <v>41509</v>
      </c>
      <c r="C1415" s="110">
        <v>98.727424690580392</v>
      </c>
      <c r="D1415" s="110">
        <v>88.597948710255153</v>
      </c>
    </row>
    <row r="1416" spans="2:4" x14ac:dyDescent="0.25">
      <c r="B1416" s="150">
        <v>41512</v>
      </c>
      <c r="C1416" s="110">
        <v>98.638811452741237</v>
      </c>
      <c r="D1416" s="110">
        <v>88.565551185515375</v>
      </c>
    </row>
    <row r="1417" spans="2:4" x14ac:dyDescent="0.25">
      <c r="B1417" s="150">
        <v>41513</v>
      </c>
      <c r="C1417" s="110">
        <v>98.177061749543299</v>
      </c>
      <c r="D1417" s="110">
        <v>88.450408631372667</v>
      </c>
    </row>
    <row r="1418" spans="2:4" x14ac:dyDescent="0.25">
      <c r="B1418" s="150">
        <v>41514</v>
      </c>
      <c r="C1418" s="110">
        <v>97.739867521891128</v>
      </c>
      <c r="D1418" s="110">
        <v>88.181158932521811</v>
      </c>
    </row>
    <row r="1419" spans="2:4" x14ac:dyDescent="0.25">
      <c r="B1419" s="150">
        <v>41515</v>
      </c>
      <c r="C1419" s="110">
        <v>97.875990266764504</v>
      </c>
      <c r="D1419" s="110">
        <v>88.113824617589685</v>
      </c>
    </row>
    <row r="1420" spans="2:4" x14ac:dyDescent="0.25">
      <c r="B1420" s="150">
        <v>41516</v>
      </c>
      <c r="C1420" s="110">
        <v>98.297170053843345</v>
      </c>
      <c r="D1420" s="110">
        <v>88.107520234397086</v>
      </c>
    </row>
    <row r="1421" spans="2:4" x14ac:dyDescent="0.25">
      <c r="B1421" s="150">
        <v>41519</v>
      </c>
      <c r="C1421" s="110">
        <v>98.521906036555862</v>
      </c>
      <c r="D1421" s="110">
        <v>88.108045599663129</v>
      </c>
    </row>
    <row r="1422" spans="2:4" x14ac:dyDescent="0.25">
      <c r="B1422" s="150">
        <v>41520</v>
      </c>
      <c r="C1422" s="110">
        <v>98.267276431439768</v>
      </c>
      <c r="D1422" s="110">
        <v>88.156554325895115</v>
      </c>
    </row>
    <row r="1423" spans="2:4" x14ac:dyDescent="0.25">
      <c r="B1423" s="150">
        <v>41521</v>
      </c>
      <c r="C1423" s="110">
        <v>97.855705308704955</v>
      </c>
      <c r="D1423" s="110">
        <v>88.135101910864734</v>
      </c>
    </row>
    <row r="1424" spans="2:4" x14ac:dyDescent="0.25">
      <c r="B1424" s="150">
        <v>41522</v>
      </c>
      <c r="C1424" s="110">
        <v>97.968874022089878</v>
      </c>
      <c r="D1424" s="110">
        <v>88.097363172586768</v>
      </c>
    </row>
    <row r="1425" spans="2:4" x14ac:dyDescent="0.25">
      <c r="B1425" s="150">
        <v>41523</v>
      </c>
      <c r="C1425" s="110">
        <v>97.484704102089253</v>
      </c>
      <c r="D1425" s="110">
        <v>88.087468793409485</v>
      </c>
    </row>
    <row r="1426" spans="2:4" x14ac:dyDescent="0.25">
      <c r="B1426" s="150">
        <v>41526</v>
      </c>
      <c r="C1426" s="110">
        <v>97.918161626940972</v>
      </c>
      <c r="D1426" s="110">
        <v>88.033005927495594</v>
      </c>
    </row>
    <row r="1427" spans="2:4" x14ac:dyDescent="0.25">
      <c r="B1427" s="150">
        <v>41527</v>
      </c>
      <c r="C1427" s="110">
        <v>97.877591710821847</v>
      </c>
      <c r="D1427" s="110">
        <v>88.097100489953732</v>
      </c>
    </row>
    <row r="1428" spans="2:4" x14ac:dyDescent="0.25">
      <c r="B1428" s="150">
        <v>41528</v>
      </c>
      <c r="C1428" s="110">
        <v>97.760686294636457</v>
      </c>
      <c r="D1428" s="110">
        <v>88.111110230381769</v>
      </c>
    </row>
    <row r="1429" spans="2:4" x14ac:dyDescent="0.25">
      <c r="B1429" s="150">
        <v>41529</v>
      </c>
      <c r="C1429" s="110">
        <v>97.449472332827895</v>
      </c>
      <c r="D1429" s="110">
        <v>88.143420194243859</v>
      </c>
    </row>
    <row r="1430" spans="2:4" x14ac:dyDescent="0.25">
      <c r="B1430" s="150">
        <v>41530</v>
      </c>
      <c r="C1430" s="110">
        <v>97.600008074217286</v>
      </c>
      <c r="D1430" s="110">
        <v>88.210229143909942</v>
      </c>
    </row>
    <row r="1431" spans="2:4" x14ac:dyDescent="0.25">
      <c r="B1431" s="150">
        <v>41533</v>
      </c>
      <c r="C1431" s="110">
        <v>97.458547182486129</v>
      </c>
      <c r="D1431" s="110">
        <v>88.161632856800281</v>
      </c>
    </row>
    <row r="1432" spans="2:4" x14ac:dyDescent="0.25">
      <c r="B1432" s="150">
        <v>41534</v>
      </c>
      <c r="C1432" s="110">
        <v>97.101958972386441</v>
      </c>
      <c r="D1432" s="110">
        <v>87.988174758125965</v>
      </c>
    </row>
    <row r="1433" spans="2:4" x14ac:dyDescent="0.25">
      <c r="B1433" s="150">
        <v>41535</v>
      </c>
      <c r="C1433" s="110">
        <v>97.190572210225582</v>
      </c>
      <c r="D1433" s="110">
        <v>87.945357488942847</v>
      </c>
    </row>
    <row r="1434" spans="2:4" x14ac:dyDescent="0.25">
      <c r="B1434" s="150">
        <v>41536</v>
      </c>
      <c r="C1434" s="110">
        <v>97.678478833026645</v>
      </c>
      <c r="D1434" s="110">
        <v>88.005686933660968</v>
      </c>
    </row>
    <row r="1435" spans="2:4" x14ac:dyDescent="0.25">
      <c r="B1435" s="150">
        <v>41537</v>
      </c>
      <c r="C1435" s="110">
        <v>97.366197241846535</v>
      </c>
      <c r="D1435" s="110">
        <v>87.997631332914878</v>
      </c>
    </row>
    <row r="1436" spans="2:4" x14ac:dyDescent="0.25">
      <c r="B1436" s="150">
        <v>41540</v>
      </c>
      <c r="C1436" s="110">
        <v>97.262637192805599</v>
      </c>
      <c r="D1436" s="110">
        <v>87.943693832267016</v>
      </c>
    </row>
    <row r="1437" spans="2:4" x14ac:dyDescent="0.25">
      <c r="B1437" s="150">
        <v>41541</v>
      </c>
      <c r="C1437" s="110">
        <v>97.048043689122849</v>
      </c>
      <c r="D1437" s="110">
        <v>87.884677800714016</v>
      </c>
    </row>
    <row r="1438" spans="2:4" x14ac:dyDescent="0.25">
      <c r="B1438" s="150">
        <v>41542</v>
      </c>
      <c r="C1438" s="110">
        <v>97.27971926275049</v>
      </c>
      <c r="D1438" s="110">
        <v>87.818832020702374</v>
      </c>
    </row>
    <row r="1439" spans="2:4" x14ac:dyDescent="0.25">
      <c r="B1439" s="150">
        <v>41543</v>
      </c>
      <c r="C1439" s="110">
        <v>97.08220782901266</v>
      </c>
      <c r="D1439" s="110">
        <v>87.799918871124547</v>
      </c>
    </row>
    <row r="1440" spans="2:4" x14ac:dyDescent="0.25">
      <c r="B1440" s="150">
        <v>41544</v>
      </c>
      <c r="C1440" s="110">
        <v>97.123311559817566</v>
      </c>
      <c r="D1440" s="110">
        <v>87.840196874855096</v>
      </c>
    </row>
    <row r="1441" spans="2:4" x14ac:dyDescent="0.25">
      <c r="B1441" s="150">
        <v>41547</v>
      </c>
      <c r="C1441" s="110">
        <v>96.649284118846708</v>
      </c>
      <c r="D1441" s="110">
        <v>87.794927901097068</v>
      </c>
    </row>
    <row r="1442" spans="2:4" x14ac:dyDescent="0.25">
      <c r="B1442" s="150">
        <v>41548</v>
      </c>
      <c r="C1442" s="110">
        <v>96.737363542000082</v>
      </c>
      <c r="D1442" s="110">
        <v>87.945094806309825</v>
      </c>
    </row>
    <row r="1443" spans="2:4" x14ac:dyDescent="0.25">
      <c r="B1443" s="150">
        <v>41549</v>
      </c>
      <c r="C1443" s="110">
        <v>96.951957045682818</v>
      </c>
      <c r="D1443" s="110">
        <v>87.867253186056686</v>
      </c>
    </row>
    <row r="1444" spans="2:4" x14ac:dyDescent="0.25">
      <c r="B1444" s="150">
        <v>41550</v>
      </c>
      <c r="C1444" s="110">
        <v>97.088613605241974</v>
      </c>
      <c r="D1444" s="110">
        <v>87.857884172145447</v>
      </c>
    </row>
    <row r="1445" spans="2:4" x14ac:dyDescent="0.25">
      <c r="B1445" s="150">
        <v>41551</v>
      </c>
      <c r="C1445" s="110">
        <v>96.350347894811037</v>
      </c>
      <c r="D1445" s="110">
        <v>87.788360835271433</v>
      </c>
    </row>
    <row r="1446" spans="2:4" x14ac:dyDescent="0.25">
      <c r="B1446" s="150">
        <v>41554</v>
      </c>
      <c r="C1446" s="110">
        <v>95.817600838404616</v>
      </c>
      <c r="D1446" s="110">
        <v>87.728731877574717</v>
      </c>
    </row>
    <row r="1447" spans="2:4" x14ac:dyDescent="0.25">
      <c r="B1447" s="150">
        <v>41556</v>
      </c>
      <c r="C1447" s="110">
        <v>95.841622499264616</v>
      </c>
      <c r="D1447" s="110">
        <v>87.707279462544321</v>
      </c>
    </row>
    <row r="1448" spans="2:4" x14ac:dyDescent="0.25">
      <c r="B1448" s="150">
        <v>41557</v>
      </c>
      <c r="C1448" s="110">
        <v>95.430051376529804</v>
      </c>
      <c r="D1448" s="110">
        <v>87.721289202972343</v>
      </c>
    </row>
    <row r="1449" spans="2:4" x14ac:dyDescent="0.25">
      <c r="B1449" s="150">
        <v>41558</v>
      </c>
      <c r="C1449" s="110">
        <v>95.769557516684586</v>
      </c>
      <c r="D1449" s="110">
        <v>87.745718687843691</v>
      </c>
    </row>
    <row r="1450" spans="2:4" x14ac:dyDescent="0.25">
      <c r="B1450" s="150">
        <v>41561</v>
      </c>
      <c r="C1450" s="110">
        <v>95.155136813354133</v>
      </c>
      <c r="D1450" s="110">
        <v>87.787397665617021</v>
      </c>
    </row>
    <row r="1451" spans="2:4" x14ac:dyDescent="0.25">
      <c r="B1451" s="150">
        <v>41562</v>
      </c>
      <c r="C1451" s="110">
        <v>94.881823694235806</v>
      </c>
      <c r="D1451" s="110">
        <v>87.924518000056182</v>
      </c>
    </row>
    <row r="1452" spans="2:4" x14ac:dyDescent="0.25">
      <c r="B1452" s="150">
        <v>41563</v>
      </c>
      <c r="C1452" s="110">
        <v>94.880756064864258</v>
      </c>
      <c r="D1452" s="110">
        <v>87.901839732738324</v>
      </c>
    </row>
    <row r="1453" spans="2:4" x14ac:dyDescent="0.25">
      <c r="B1453" s="150">
        <v>41564</v>
      </c>
      <c r="C1453" s="110">
        <v>94.223096371985775</v>
      </c>
      <c r="D1453" s="110">
        <v>87.854031493527756</v>
      </c>
    </row>
    <row r="1454" spans="2:4" x14ac:dyDescent="0.25">
      <c r="B1454" s="150">
        <v>41565</v>
      </c>
      <c r="C1454" s="110">
        <v>94.384308407090728</v>
      </c>
      <c r="D1454" s="110">
        <v>87.833804930784808</v>
      </c>
    </row>
    <row r="1455" spans="2:4" x14ac:dyDescent="0.25">
      <c r="B1455" s="150">
        <v>41568</v>
      </c>
      <c r="C1455" s="110">
        <v>93.964730064069229</v>
      </c>
      <c r="D1455" s="110">
        <v>87.824698599506604</v>
      </c>
    </row>
    <row r="1456" spans="2:4" x14ac:dyDescent="0.25">
      <c r="B1456" s="150">
        <v>41569</v>
      </c>
      <c r="C1456" s="110">
        <v>94.087507441798166</v>
      </c>
      <c r="D1456" s="110">
        <v>87.857183685124042</v>
      </c>
    </row>
    <row r="1457" spans="2:4" x14ac:dyDescent="0.25">
      <c r="B1457" s="150">
        <v>41570</v>
      </c>
      <c r="C1457" s="110">
        <v>93.778428738732728</v>
      </c>
      <c r="D1457" s="110">
        <v>87.784157913143034</v>
      </c>
    </row>
    <row r="1458" spans="2:4" x14ac:dyDescent="0.25">
      <c r="B1458" s="150">
        <v>41571</v>
      </c>
      <c r="C1458" s="110">
        <v>94.272207323077353</v>
      </c>
      <c r="D1458" s="110">
        <v>87.915674351410985</v>
      </c>
    </row>
    <row r="1459" spans="2:4" x14ac:dyDescent="0.25">
      <c r="B1459" s="150">
        <v>41572</v>
      </c>
      <c r="C1459" s="110">
        <v>94.170248718093745</v>
      </c>
      <c r="D1459" s="110">
        <v>87.88056243946329</v>
      </c>
    </row>
    <row r="1460" spans="2:4" x14ac:dyDescent="0.25">
      <c r="B1460" s="150">
        <v>41575</v>
      </c>
      <c r="C1460" s="110">
        <v>94.069891557167495</v>
      </c>
      <c r="D1460" s="110">
        <v>87.774088412210403</v>
      </c>
    </row>
    <row r="1461" spans="2:4" x14ac:dyDescent="0.25">
      <c r="B1461" s="150">
        <v>41576</v>
      </c>
      <c r="C1461" s="110">
        <v>94.283417431478682</v>
      </c>
      <c r="D1461" s="110">
        <v>87.726717977388205</v>
      </c>
    </row>
    <row r="1462" spans="2:4" x14ac:dyDescent="0.25">
      <c r="B1462" s="150">
        <v>41577</v>
      </c>
      <c r="C1462" s="110">
        <v>93.654049916946462</v>
      </c>
      <c r="D1462" s="110">
        <v>87.732234312681726</v>
      </c>
    </row>
    <row r="1463" spans="2:4" x14ac:dyDescent="0.25">
      <c r="B1463" s="150">
        <v>41578</v>
      </c>
      <c r="C1463" s="110">
        <v>94.186796973352884</v>
      </c>
      <c r="D1463" s="110">
        <v>87.746594296620444</v>
      </c>
    </row>
    <row r="1464" spans="2:4" x14ac:dyDescent="0.25">
      <c r="B1464" s="150">
        <v>41582</v>
      </c>
      <c r="C1464" s="110">
        <v>93.477891070639714</v>
      </c>
      <c r="D1464" s="110">
        <v>87.760428915293105</v>
      </c>
    </row>
    <row r="1465" spans="2:4" x14ac:dyDescent="0.25">
      <c r="B1465" s="150">
        <v>41583</v>
      </c>
      <c r="C1465" s="110">
        <v>93.58358637842376</v>
      </c>
      <c r="D1465" s="110">
        <v>87.757626967207486</v>
      </c>
    </row>
    <row r="1466" spans="2:4" x14ac:dyDescent="0.25">
      <c r="B1466" s="150">
        <v>41584</v>
      </c>
      <c r="C1466" s="110">
        <v>93.341234511080557</v>
      </c>
      <c r="D1466" s="110">
        <v>87.784333034898395</v>
      </c>
    </row>
    <row r="1467" spans="2:4" x14ac:dyDescent="0.25">
      <c r="B1467" s="150">
        <v>41585</v>
      </c>
      <c r="C1467" s="110">
        <v>93.813660507994072</v>
      </c>
      <c r="D1467" s="110">
        <v>87.766908420241052</v>
      </c>
    </row>
    <row r="1468" spans="2:4" x14ac:dyDescent="0.25">
      <c r="B1468" s="150">
        <v>41586</v>
      </c>
      <c r="C1468" s="110">
        <v>94.326122606340917</v>
      </c>
      <c r="D1468" s="110">
        <v>87.707804827810378</v>
      </c>
    </row>
    <row r="1469" spans="2:4" x14ac:dyDescent="0.25">
      <c r="B1469" s="150">
        <v>41589</v>
      </c>
      <c r="C1469" s="110">
        <v>93.614013815513104</v>
      </c>
      <c r="D1469" s="110">
        <v>87.712007749938778</v>
      </c>
    </row>
    <row r="1470" spans="2:4" x14ac:dyDescent="0.25">
      <c r="B1470" s="150">
        <v>41590</v>
      </c>
      <c r="C1470" s="110">
        <v>92.971834748522198</v>
      </c>
      <c r="D1470" s="110">
        <v>87.725141881590048</v>
      </c>
    </row>
    <row r="1471" spans="2:4" x14ac:dyDescent="0.25">
      <c r="B1471" s="150">
        <v>41591</v>
      </c>
      <c r="C1471" s="110">
        <v>92.907243171543058</v>
      </c>
      <c r="D1471" s="110">
        <v>87.73617455217709</v>
      </c>
    </row>
    <row r="1472" spans="2:4" x14ac:dyDescent="0.25">
      <c r="B1472" s="150">
        <v>41592</v>
      </c>
      <c r="C1472" s="110">
        <v>92.954752678577293</v>
      </c>
      <c r="D1472" s="110">
        <v>87.593012517178366</v>
      </c>
    </row>
    <row r="1473" spans="2:4" x14ac:dyDescent="0.25">
      <c r="B1473" s="150">
        <v>41593</v>
      </c>
      <c r="C1473" s="110">
        <v>93.183759178776043</v>
      </c>
      <c r="D1473" s="110">
        <v>87.5805788725485</v>
      </c>
    </row>
    <row r="1474" spans="2:4" x14ac:dyDescent="0.25">
      <c r="B1474" s="150">
        <v>41596</v>
      </c>
      <c r="C1474" s="110">
        <v>93.319348108963666</v>
      </c>
      <c r="D1474" s="110">
        <v>87.570684493371218</v>
      </c>
    </row>
    <row r="1475" spans="2:4" x14ac:dyDescent="0.25">
      <c r="B1475" s="150">
        <v>41597</v>
      </c>
      <c r="C1475" s="110">
        <v>93.854230424113197</v>
      </c>
      <c r="D1475" s="110">
        <v>87.546430130255231</v>
      </c>
    </row>
    <row r="1476" spans="2:4" x14ac:dyDescent="0.25">
      <c r="B1476" s="150">
        <v>41598</v>
      </c>
      <c r="C1476" s="110">
        <v>94.26313247341912</v>
      </c>
      <c r="D1476" s="110">
        <v>87.554573291878995</v>
      </c>
    </row>
    <row r="1477" spans="2:4" x14ac:dyDescent="0.25">
      <c r="B1477" s="150">
        <v>41599</v>
      </c>
      <c r="C1477" s="110">
        <v>94.581286026142791</v>
      </c>
      <c r="D1477" s="110">
        <v>87.436278546139974</v>
      </c>
    </row>
    <row r="1478" spans="2:4" x14ac:dyDescent="0.25">
      <c r="B1478" s="150">
        <v>41600</v>
      </c>
      <c r="C1478" s="110">
        <v>94.611713463232135</v>
      </c>
      <c r="D1478" s="110">
        <v>87.433126354543674</v>
      </c>
    </row>
    <row r="1479" spans="2:4" x14ac:dyDescent="0.25">
      <c r="B1479" s="150">
        <v>41603</v>
      </c>
      <c r="C1479" s="110">
        <v>94.816698302570899</v>
      </c>
      <c r="D1479" s="110">
        <v>87.364566187324101</v>
      </c>
    </row>
    <row r="1480" spans="2:4" x14ac:dyDescent="0.25">
      <c r="B1480" s="150">
        <v>41604</v>
      </c>
      <c r="C1480" s="110">
        <v>94.4115329560654</v>
      </c>
      <c r="D1480" s="110">
        <v>87.378575927752095</v>
      </c>
    </row>
    <row r="1481" spans="2:4" x14ac:dyDescent="0.25">
      <c r="B1481" s="150">
        <v>41605</v>
      </c>
      <c r="C1481" s="110">
        <v>94.367226337145823</v>
      </c>
      <c r="D1481" s="110">
        <v>87.375773979666505</v>
      </c>
    </row>
    <row r="1482" spans="2:4" x14ac:dyDescent="0.25">
      <c r="B1482" s="150">
        <v>41606</v>
      </c>
      <c r="C1482" s="110">
        <v>94.302100945480916</v>
      </c>
      <c r="D1482" s="110">
        <v>87.448537069014492</v>
      </c>
    </row>
    <row r="1483" spans="2:4" x14ac:dyDescent="0.25">
      <c r="B1483" s="150">
        <v>41607</v>
      </c>
      <c r="C1483" s="110">
        <v>94.597834281401916</v>
      </c>
      <c r="D1483" s="110">
        <v>87.313167952128836</v>
      </c>
    </row>
    <row r="1484" spans="2:4" x14ac:dyDescent="0.25">
      <c r="B1484" s="150">
        <v>41610</v>
      </c>
      <c r="C1484" s="110">
        <v>94.327190235712479</v>
      </c>
      <c r="D1484" s="110">
        <v>87.378926171262805</v>
      </c>
    </row>
    <row r="1485" spans="2:4" x14ac:dyDescent="0.25">
      <c r="B1485" s="150">
        <v>41611</v>
      </c>
      <c r="C1485" s="110">
        <v>93.980744504642573</v>
      </c>
      <c r="D1485" s="110">
        <v>87.382691289002835</v>
      </c>
    </row>
    <row r="1486" spans="2:4" x14ac:dyDescent="0.25">
      <c r="B1486" s="150">
        <v>41612</v>
      </c>
      <c r="C1486" s="110">
        <v>94.416871102923182</v>
      </c>
      <c r="D1486" s="110">
        <v>87.447398777604718</v>
      </c>
    </row>
    <row r="1487" spans="2:4" x14ac:dyDescent="0.25">
      <c r="B1487" s="150">
        <v>41613</v>
      </c>
      <c r="C1487" s="110">
        <v>94.242847515359557</v>
      </c>
      <c r="D1487" s="110">
        <v>87.437679520182783</v>
      </c>
    </row>
    <row r="1488" spans="2:4" x14ac:dyDescent="0.25">
      <c r="B1488" s="150">
        <v>41614</v>
      </c>
      <c r="C1488" s="110">
        <v>94.233772665701338</v>
      </c>
      <c r="D1488" s="110">
        <v>87.429623919436665</v>
      </c>
    </row>
    <row r="1489" spans="2:4" x14ac:dyDescent="0.25">
      <c r="B1489" s="150">
        <v>41617</v>
      </c>
      <c r="C1489" s="110">
        <v>93.918822001092337</v>
      </c>
      <c r="D1489" s="110">
        <v>87.381027632327019</v>
      </c>
    </row>
    <row r="1490" spans="2:4" x14ac:dyDescent="0.25">
      <c r="B1490" s="150">
        <v>41618</v>
      </c>
      <c r="C1490" s="110">
        <v>93.846223203826511</v>
      </c>
      <c r="D1490" s="110">
        <v>87.459219496090839</v>
      </c>
    </row>
    <row r="1491" spans="2:4" x14ac:dyDescent="0.25">
      <c r="B1491" s="150">
        <v>41619</v>
      </c>
      <c r="C1491" s="110">
        <v>93.996758945215902</v>
      </c>
      <c r="D1491" s="110">
        <v>87.448449508136818</v>
      </c>
    </row>
    <row r="1492" spans="2:4" x14ac:dyDescent="0.25">
      <c r="B1492" s="150">
        <v>41620</v>
      </c>
      <c r="C1492" s="110">
        <v>94.081101665568838</v>
      </c>
      <c r="D1492" s="110">
        <v>87.294517485184045</v>
      </c>
    </row>
    <row r="1493" spans="2:4" x14ac:dyDescent="0.25">
      <c r="B1493" s="150">
        <v>41621</v>
      </c>
      <c r="C1493" s="110">
        <v>94.299431872052025</v>
      </c>
      <c r="D1493" s="110">
        <v>87.262908008343345</v>
      </c>
    </row>
    <row r="1494" spans="2:4" x14ac:dyDescent="0.25">
      <c r="B1494" s="150">
        <v>41624</v>
      </c>
      <c r="C1494" s="110">
        <v>94.54285136876679</v>
      </c>
      <c r="D1494" s="110">
        <v>87.160987146729568</v>
      </c>
    </row>
    <row r="1495" spans="2:4" x14ac:dyDescent="0.25">
      <c r="B1495" s="150">
        <v>41625</v>
      </c>
      <c r="C1495" s="110">
        <v>94.49000371487476</v>
      </c>
      <c r="D1495" s="110">
        <v>86.818799236775376</v>
      </c>
    </row>
    <row r="1496" spans="2:4" x14ac:dyDescent="0.25">
      <c r="B1496" s="150">
        <v>41626</v>
      </c>
      <c r="C1496" s="110">
        <v>94.911717316639383</v>
      </c>
      <c r="D1496" s="110">
        <v>86.742708834075742</v>
      </c>
    </row>
    <row r="1497" spans="2:4" x14ac:dyDescent="0.25">
      <c r="B1497" s="150">
        <v>41627</v>
      </c>
      <c r="C1497" s="110">
        <v>95.369196502351102</v>
      </c>
      <c r="D1497" s="110">
        <v>86.587813641468543</v>
      </c>
    </row>
    <row r="1498" spans="2:4" x14ac:dyDescent="0.25">
      <c r="B1498" s="150">
        <v>41628</v>
      </c>
      <c r="C1498" s="110">
        <v>94.938408050928274</v>
      </c>
      <c r="D1498" s="110">
        <v>86.797171699989633</v>
      </c>
    </row>
    <row r="1499" spans="2:4" x14ac:dyDescent="0.25">
      <c r="B1499" s="150">
        <v>41631</v>
      </c>
      <c r="C1499" s="110">
        <v>95.191436211987039</v>
      </c>
      <c r="D1499" s="110">
        <v>86.902332314077384</v>
      </c>
    </row>
    <row r="1500" spans="2:4" x14ac:dyDescent="0.25">
      <c r="B1500" s="150">
        <v>41635</v>
      </c>
      <c r="C1500" s="110">
        <v>95.03929902654032</v>
      </c>
      <c r="D1500" s="110">
        <v>86.815209240790693</v>
      </c>
    </row>
    <row r="1501" spans="2:4" x14ac:dyDescent="0.25">
      <c r="B1501" s="150">
        <v>41638</v>
      </c>
      <c r="C1501" s="110">
        <v>95.005668701336305</v>
      </c>
      <c r="D1501" s="110">
        <v>86.763811005595429</v>
      </c>
    </row>
    <row r="1502" spans="2:4" x14ac:dyDescent="0.25">
      <c r="B1502" s="150">
        <v>41639</v>
      </c>
      <c r="C1502" s="110">
        <v>95.78130143977171</v>
      </c>
      <c r="D1502" s="110">
        <v>86.822476793637719</v>
      </c>
    </row>
    <row r="1503" spans="2:4" x14ac:dyDescent="0.25">
      <c r="B1503" s="150">
        <v>41641</v>
      </c>
      <c r="C1503" s="110">
        <v>96.329529122065694</v>
      </c>
      <c r="D1503" s="110">
        <v>86.701204978057746</v>
      </c>
    </row>
    <row r="1504" spans="2:4" x14ac:dyDescent="0.25">
      <c r="B1504" s="150">
        <v>41642</v>
      </c>
      <c r="C1504" s="110">
        <v>96.046073523917585</v>
      </c>
      <c r="D1504" s="110">
        <v>86.800411452463607</v>
      </c>
    </row>
    <row r="1505" spans="2:4" x14ac:dyDescent="0.25">
      <c r="B1505" s="150">
        <v>41646</v>
      </c>
      <c r="C1505" s="110">
        <v>96.22543525833899</v>
      </c>
      <c r="D1505" s="110">
        <v>87.01546096803358</v>
      </c>
    </row>
    <row r="1506" spans="2:4" x14ac:dyDescent="0.25">
      <c r="B1506" s="150">
        <v>41647</v>
      </c>
      <c r="C1506" s="110">
        <v>96.120807579926506</v>
      </c>
      <c r="D1506" s="110">
        <v>87.067647251127937</v>
      </c>
    </row>
    <row r="1507" spans="2:4" x14ac:dyDescent="0.25">
      <c r="B1507" s="150">
        <v>41648</v>
      </c>
      <c r="C1507" s="110">
        <v>96.760851388174302</v>
      </c>
      <c r="D1507" s="110">
        <v>87.179199809285961</v>
      </c>
    </row>
    <row r="1508" spans="2:4" x14ac:dyDescent="0.25">
      <c r="B1508" s="150">
        <v>41649</v>
      </c>
      <c r="C1508" s="110">
        <v>96.32525860457946</v>
      </c>
      <c r="D1508" s="110">
        <v>87.230335361848205</v>
      </c>
    </row>
    <row r="1509" spans="2:4" x14ac:dyDescent="0.25">
      <c r="B1509" s="150">
        <v>41652</v>
      </c>
      <c r="C1509" s="110">
        <v>96.954626119111708</v>
      </c>
      <c r="D1509" s="110">
        <v>87.310366004043232</v>
      </c>
    </row>
    <row r="1510" spans="2:4" x14ac:dyDescent="0.25">
      <c r="B1510" s="150">
        <v>41653</v>
      </c>
      <c r="C1510" s="110">
        <v>96.874553916245006</v>
      </c>
      <c r="D1510" s="110">
        <v>87.322449405162388</v>
      </c>
    </row>
    <row r="1511" spans="2:4" x14ac:dyDescent="0.25">
      <c r="B1511" s="150">
        <v>41654</v>
      </c>
      <c r="C1511" s="110">
        <v>96.66903526222049</v>
      </c>
      <c r="D1511" s="110">
        <v>87.423932462387782</v>
      </c>
    </row>
    <row r="1512" spans="2:4" x14ac:dyDescent="0.25">
      <c r="B1512" s="150">
        <v>41655</v>
      </c>
      <c r="C1512" s="110">
        <v>96.187534415648756</v>
      </c>
      <c r="D1512" s="110">
        <v>87.351694738305866</v>
      </c>
    </row>
    <row r="1513" spans="2:4" x14ac:dyDescent="0.25">
      <c r="B1513" s="150">
        <v>41656</v>
      </c>
      <c r="C1513" s="110">
        <v>96.733626839199616</v>
      </c>
      <c r="D1513" s="110">
        <v>87.476293867237501</v>
      </c>
    </row>
    <row r="1514" spans="2:4" x14ac:dyDescent="0.25">
      <c r="B1514" s="150">
        <v>41659</v>
      </c>
      <c r="C1514" s="110">
        <v>96.779001087490755</v>
      </c>
      <c r="D1514" s="110">
        <v>87.636092468994491</v>
      </c>
    </row>
    <row r="1515" spans="2:4" x14ac:dyDescent="0.25">
      <c r="B1515" s="150">
        <v>41660</v>
      </c>
      <c r="C1515" s="110">
        <v>96.59536883558313</v>
      </c>
      <c r="D1515" s="110">
        <v>87.727243342654234</v>
      </c>
    </row>
    <row r="1516" spans="2:4" x14ac:dyDescent="0.25">
      <c r="B1516" s="150">
        <v>41661</v>
      </c>
      <c r="C1516" s="110">
        <v>96.660494227248037</v>
      </c>
      <c r="D1516" s="110">
        <v>87.68819119121116</v>
      </c>
    </row>
    <row r="1517" spans="2:4" x14ac:dyDescent="0.25">
      <c r="B1517" s="150">
        <v>41662</v>
      </c>
      <c r="C1517" s="110">
        <v>96.682380629364943</v>
      </c>
      <c r="D1517" s="110">
        <v>87.487501659579905</v>
      </c>
    </row>
    <row r="1518" spans="2:4" x14ac:dyDescent="0.25">
      <c r="B1518" s="150">
        <v>41663</v>
      </c>
      <c r="C1518" s="110">
        <v>96.317785198978584</v>
      </c>
      <c r="D1518" s="110">
        <v>87.430061723825048</v>
      </c>
    </row>
    <row r="1519" spans="2:4" x14ac:dyDescent="0.25">
      <c r="B1519" s="150">
        <v>41666</v>
      </c>
      <c r="C1519" s="110">
        <v>95.885929118184194</v>
      </c>
      <c r="D1519" s="110">
        <v>87.439693420369309</v>
      </c>
    </row>
    <row r="1520" spans="2:4" x14ac:dyDescent="0.25">
      <c r="B1520" s="150">
        <v>41667</v>
      </c>
      <c r="C1520" s="110">
        <v>95.829344761491726</v>
      </c>
      <c r="D1520" s="110">
        <v>87.420867831669185</v>
      </c>
    </row>
    <row r="1521" spans="2:4" x14ac:dyDescent="0.25">
      <c r="B1521" s="150">
        <v>41668</v>
      </c>
      <c r="C1521" s="110">
        <v>96.175790492561646</v>
      </c>
      <c r="D1521" s="110">
        <v>87.42191856220127</v>
      </c>
    </row>
    <row r="1522" spans="2:4" x14ac:dyDescent="0.25">
      <c r="B1522" s="150">
        <v>41669</v>
      </c>
      <c r="C1522" s="110">
        <v>96.476328160654631</v>
      </c>
      <c r="D1522" s="110">
        <v>87.390046402727549</v>
      </c>
    </row>
    <row r="1523" spans="2:4" x14ac:dyDescent="0.25">
      <c r="B1523" s="150">
        <v>41670</v>
      </c>
      <c r="C1523" s="110">
        <v>96.275080024116335</v>
      </c>
      <c r="D1523" s="110">
        <v>87.298807968190118</v>
      </c>
    </row>
    <row r="1524" spans="2:4" x14ac:dyDescent="0.25">
      <c r="B1524" s="150">
        <v>41673</v>
      </c>
      <c r="C1524" s="110">
        <v>95.824540429319711</v>
      </c>
      <c r="D1524" s="110">
        <v>87.23269950554544</v>
      </c>
    </row>
    <row r="1525" spans="2:4" x14ac:dyDescent="0.25">
      <c r="B1525" s="150">
        <v>41674</v>
      </c>
      <c r="C1525" s="110">
        <v>95.506386876596054</v>
      </c>
      <c r="D1525" s="110">
        <v>87.242243641212028</v>
      </c>
    </row>
    <row r="1526" spans="2:4" x14ac:dyDescent="0.25">
      <c r="B1526" s="150">
        <v>41675</v>
      </c>
      <c r="C1526" s="110">
        <v>95.968670394479773</v>
      </c>
      <c r="D1526" s="110">
        <v>87.188743944952549</v>
      </c>
    </row>
    <row r="1527" spans="2:4" x14ac:dyDescent="0.25">
      <c r="B1527" s="150">
        <v>41676</v>
      </c>
      <c r="C1527" s="110">
        <v>96.121341394612287</v>
      </c>
      <c r="D1527" s="110">
        <v>87.468676070879752</v>
      </c>
    </row>
    <row r="1528" spans="2:4" x14ac:dyDescent="0.25">
      <c r="B1528" s="150">
        <v>41677</v>
      </c>
      <c r="C1528" s="110">
        <v>96.333265824866132</v>
      </c>
      <c r="D1528" s="110">
        <v>87.577601802707534</v>
      </c>
    </row>
    <row r="1529" spans="2:4" x14ac:dyDescent="0.25">
      <c r="B1529" s="150">
        <v>41680</v>
      </c>
      <c r="C1529" s="110">
        <v>96.338603971723927</v>
      </c>
      <c r="D1529" s="110">
        <v>87.307301373324606</v>
      </c>
    </row>
    <row r="1530" spans="2:4" x14ac:dyDescent="0.25">
      <c r="B1530" s="150">
        <v>41681</v>
      </c>
      <c r="C1530" s="110">
        <v>96.418142359904849</v>
      </c>
      <c r="D1530" s="110">
        <v>87.662798536685386</v>
      </c>
    </row>
    <row r="1531" spans="2:4" x14ac:dyDescent="0.25">
      <c r="B1531" s="150">
        <v>41682</v>
      </c>
      <c r="C1531" s="110">
        <v>96.632202048901817</v>
      </c>
      <c r="D1531" s="110">
        <v>87.830565178310835</v>
      </c>
    </row>
    <row r="1532" spans="2:4" x14ac:dyDescent="0.25">
      <c r="B1532" s="150">
        <v>41683</v>
      </c>
      <c r="C1532" s="110">
        <v>96.705334660853396</v>
      </c>
      <c r="D1532" s="110">
        <v>87.905254606967659</v>
      </c>
    </row>
    <row r="1533" spans="2:4" x14ac:dyDescent="0.25">
      <c r="B1533" s="150">
        <v>41684</v>
      </c>
      <c r="C1533" s="110">
        <v>96.026322380543789</v>
      </c>
      <c r="D1533" s="110">
        <v>87.926882143753417</v>
      </c>
    </row>
    <row r="1534" spans="2:4" x14ac:dyDescent="0.25">
      <c r="B1534" s="150">
        <v>41687</v>
      </c>
      <c r="C1534" s="110">
        <v>95.998030202197555</v>
      </c>
      <c r="D1534" s="110">
        <v>87.903415828536495</v>
      </c>
    </row>
    <row r="1535" spans="2:4" x14ac:dyDescent="0.25">
      <c r="B1535" s="150">
        <v>41688</v>
      </c>
      <c r="C1535" s="110">
        <v>95.606210222836523</v>
      </c>
      <c r="D1535" s="110">
        <v>87.969699412936507</v>
      </c>
    </row>
    <row r="1536" spans="2:4" x14ac:dyDescent="0.25">
      <c r="B1536" s="150">
        <v>41689</v>
      </c>
      <c r="C1536" s="110">
        <v>95.378271352009335</v>
      </c>
      <c r="D1536" s="110">
        <v>87.91532410790029</v>
      </c>
    </row>
    <row r="1537" spans="2:4" x14ac:dyDescent="0.25">
      <c r="B1537" s="150">
        <v>41690</v>
      </c>
      <c r="C1537" s="110">
        <v>95.465283145791133</v>
      </c>
      <c r="D1537" s="110">
        <v>87.879073904542821</v>
      </c>
    </row>
    <row r="1538" spans="2:4" x14ac:dyDescent="0.25">
      <c r="B1538" s="150">
        <v>41691</v>
      </c>
      <c r="C1538" s="110">
        <v>95.400691568812007</v>
      </c>
      <c r="D1538" s="110">
        <v>87.910158016117464</v>
      </c>
    </row>
    <row r="1539" spans="2:4" x14ac:dyDescent="0.25">
      <c r="B1539" s="150">
        <v>41694</v>
      </c>
      <c r="C1539" s="110">
        <v>95.265102638624384</v>
      </c>
      <c r="D1539" s="110">
        <v>88.070569544018198</v>
      </c>
    </row>
    <row r="1540" spans="2:4" x14ac:dyDescent="0.25">
      <c r="B1540" s="150">
        <v>41695</v>
      </c>
      <c r="C1540" s="110">
        <v>95.223998907819478</v>
      </c>
      <c r="D1540" s="110">
        <v>88.176080401616659</v>
      </c>
    </row>
    <row r="1541" spans="2:4" x14ac:dyDescent="0.25">
      <c r="B1541" s="150">
        <v>41696</v>
      </c>
      <c r="C1541" s="110">
        <v>95.079335127973664</v>
      </c>
      <c r="D1541" s="110">
        <v>88.248668369209298</v>
      </c>
    </row>
    <row r="1542" spans="2:4" x14ac:dyDescent="0.25">
      <c r="B1542" s="150">
        <v>41697</v>
      </c>
      <c r="C1542" s="110">
        <v>94.941077124357165</v>
      </c>
      <c r="D1542" s="110">
        <v>88.373792863406976</v>
      </c>
    </row>
    <row r="1543" spans="2:4" x14ac:dyDescent="0.25">
      <c r="B1543" s="150">
        <v>41698</v>
      </c>
      <c r="C1543" s="110">
        <v>95.824540429319711</v>
      </c>
      <c r="D1543" s="110">
        <v>88.774471439648096</v>
      </c>
    </row>
    <row r="1544" spans="2:4" x14ac:dyDescent="0.25">
      <c r="B1544" s="150">
        <v>41701</v>
      </c>
      <c r="C1544" s="110">
        <v>94.76918879553665</v>
      </c>
      <c r="D1544" s="110">
        <v>88.575883369081026</v>
      </c>
    </row>
    <row r="1545" spans="2:4" x14ac:dyDescent="0.25">
      <c r="B1545" s="150">
        <v>41702</v>
      </c>
      <c r="C1545" s="110">
        <v>94.662959673066823</v>
      </c>
      <c r="D1545" s="110">
        <v>88.607230163288705</v>
      </c>
    </row>
    <row r="1546" spans="2:4" x14ac:dyDescent="0.25">
      <c r="B1546" s="150">
        <v>41703</v>
      </c>
      <c r="C1546" s="110">
        <v>94.615983980718383</v>
      </c>
      <c r="D1546" s="110">
        <v>88.709413707535518</v>
      </c>
    </row>
    <row r="1547" spans="2:4" x14ac:dyDescent="0.25">
      <c r="B1547" s="150">
        <v>41704</v>
      </c>
      <c r="C1547" s="110">
        <v>95.076666054544773</v>
      </c>
      <c r="D1547" s="110">
        <v>88.714141994929975</v>
      </c>
    </row>
    <row r="1548" spans="2:4" x14ac:dyDescent="0.25">
      <c r="B1548" s="150">
        <v>41705</v>
      </c>
      <c r="C1548" s="110">
        <v>95.163677848326586</v>
      </c>
      <c r="D1548" s="110">
        <v>88.813348469335835</v>
      </c>
    </row>
    <row r="1549" spans="2:4" x14ac:dyDescent="0.25">
      <c r="B1549" s="150">
        <v>41708</v>
      </c>
      <c r="C1549" s="110">
        <v>94.88876328515093</v>
      </c>
      <c r="D1549" s="110">
        <v>88.798375559253401</v>
      </c>
    </row>
    <row r="1550" spans="2:4" x14ac:dyDescent="0.25">
      <c r="B1550" s="150">
        <v>41709</v>
      </c>
      <c r="C1550" s="110">
        <v>94.681643187069071</v>
      </c>
      <c r="D1550" s="110">
        <v>88.732354657486397</v>
      </c>
    </row>
    <row r="1551" spans="2:4" x14ac:dyDescent="0.25">
      <c r="B1551" s="150">
        <v>41710</v>
      </c>
      <c r="C1551" s="110">
        <v>94.847659554346023</v>
      </c>
      <c r="D1551" s="110">
        <v>88.745401228259979</v>
      </c>
    </row>
    <row r="1552" spans="2:4" x14ac:dyDescent="0.25">
      <c r="B1552" s="150">
        <v>41711</v>
      </c>
      <c r="C1552" s="110">
        <v>94.192135120210651</v>
      </c>
      <c r="D1552" s="110">
        <v>88.821228948326592</v>
      </c>
    </row>
    <row r="1553" spans="2:4" x14ac:dyDescent="0.25">
      <c r="B1553" s="150">
        <v>41712</v>
      </c>
      <c r="C1553" s="110">
        <v>94.051741857851056</v>
      </c>
      <c r="D1553" s="110">
        <v>88.749604150388379</v>
      </c>
    </row>
    <row r="1554" spans="2:4" x14ac:dyDescent="0.25">
      <c r="B1554" s="150">
        <v>41715</v>
      </c>
      <c r="C1554" s="110">
        <v>94.153166648148854</v>
      </c>
      <c r="D1554" s="110">
        <v>88.528950738647197</v>
      </c>
    </row>
    <row r="1555" spans="2:4" x14ac:dyDescent="0.25">
      <c r="B1555" s="150">
        <v>41716</v>
      </c>
      <c r="C1555" s="110">
        <v>94.148896130662635</v>
      </c>
      <c r="D1555" s="110">
        <v>88.625092582334432</v>
      </c>
    </row>
    <row r="1556" spans="2:4" x14ac:dyDescent="0.25">
      <c r="B1556" s="150">
        <v>41717</v>
      </c>
      <c r="C1556" s="110">
        <v>94.192668934896432</v>
      </c>
      <c r="D1556" s="110">
        <v>88.646282314731792</v>
      </c>
    </row>
    <row r="1557" spans="2:4" x14ac:dyDescent="0.25">
      <c r="B1557" s="150">
        <v>41718</v>
      </c>
      <c r="C1557" s="110">
        <v>94.549257144996119</v>
      </c>
      <c r="D1557" s="110">
        <v>88.618437955631123</v>
      </c>
    </row>
    <row r="1558" spans="2:4" x14ac:dyDescent="0.25">
      <c r="B1558" s="150">
        <v>41719</v>
      </c>
      <c r="C1558" s="110">
        <v>94.817765931942461</v>
      </c>
      <c r="D1558" s="110">
        <v>88.637438666086609</v>
      </c>
    </row>
    <row r="1559" spans="2:4" x14ac:dyDescent="0.25">
      <c r="B1559" s="150">
        <v>41722</v>
      </c>
      <c r="C1559" s="110">
        <v>93.958858102525681</v>
      </c>
      <c r="D1559" s="110">
        <v>88.683583248621375</v>
      </c>
    </row>
    <row r="1560" spans="2:4" x14ac:dyDescent="0.25">
      <c r="B1560" s="150">
        <v>41723</v>
      </c>
      <c r="C1560" s="110">
        <v>94.277011655249353</v>
      </c>
      <c r="D1560" s="110">
        <v>88.700832741523371</v>
      </c>
    </row>
    <row r="1561" spans="2:4" x14ac:dyDescent="0.25">
      <c r="B1561" s="150">
        <v>41724</v>
      </c>
      <c r="C1561" s="110">
        <v>93.52860346578862</v>
      </c>
      <c r="D1561" s="110">
        <v>88.784540940580726</v>
      </c>
    </row>
    <row r="1562" spans="2:4" x14ac:dyDescent="0.25">
      <c r="B1562" s="150">
        <v>41725</v>
      </c>
      <c r="C1562" s="110">
        <v>93.537678315446854</v>
      </c>
      <c r="D1562" s="110">
        <v>88.573781908016841</v>
      </c>
    </row>
    <row r="1563" spans="2:4" x14ac:dyDescent="0.25">
      <c r="B1563" s="150">
        <v>41726</v>
      </c>
      <c r="C1563" s="110">
        <v>93.589458339967308</v>
      </c>
      <c r="D1563" s="110">
        <v>88.663356685878441</v>
      </c>
    </row>
    <row r="1564" spans="2:4" x14ac:dyDescent="0.25">
      <c r="B1564" s="150">
        <v>41729</v>
      </c>
      <c r="C1564" s="110">
        <v>93.868109605943431</v>
      </c>
      <c r="D1564" s="110">
        <v>88.707049563838297</v>
      </c>
    </row>
    <row r="1565" spans="2:4" x14ac:dyDescent="0.25">
      <c r="B1565" s="150">
        <v>41730</v>
      </c>
      <c r="C1565" s="110">
        <v>93.764549556902494</v>
      </c>
      <c r="D1565" s="110">
        <v>88.63805159223034</v>
      </c>
    </row>
    <row r="1566" spans="2:4" x14ac:dyDescent="0.25">
      <c r="B1566" s="150">
        <v>41731</v>
      </c>
      <c r="C1566" s="110">
        <v>93.483763032183276</v>
      </c>
      <c r="D1566" s="110">
        <v>88.864571582775753</v>
      </c>
    </row>
    <row r="1567" spans="2:4" x14ac:dyDescent="0.25">
      <c r="B1567" s="150">
        <v>41732</v>
      </c>
      <c r="C1567" s="110">
        <v>93.394082164972573</v>
      </c>
      <c r="D1567" s="110">
        <v>88.804855064201348</v>
      </c>
    </row>
    <row r="1568" spans="2:4" x14ac:dyDescent="0.25">
      <c r="B1568" s="150">
        <v>41733</v>
      </c>
      <c r="C1568" s="110">
        <v>93.404758458688136</v>
      </c>
      <c r="D1568" s="110">
        <v>88.949680755875931</v>
      </c>
    </row>
    <row r="1569" spans="2:4" x14ac:dyDescent="0.25">
      <c r="B1569" s="150">
        <v>41736</v>
      </c>
      <c r="C1569" s="110">
        <v>93.393548350286792</v>
      </c>
      <c r="D1569" s="110">
        <v>88.985405593967357</v>
      </c>
    </row>
    <row r="1570" spans="2:4" x14ac:dyDescent="0.25">
      <c r="B1570" s="150">
        <v>41737</v>
      </c>
      <c r="C1570" s="110">
        <v>93.041230657673324</v>
      </c>
      <c r="D1570" s="110">
        <v>89.032163102645839</v>
      </c>
    </row>
    <row r="1571" spans="2:4" x14ac:dyDescent="0.25">
      <c r="B1571" s="150">
        <v>41738</v>
      </c>
      <c r="C1571" s="110">
        <v>93.415968567089465</v>
      </c>
      <c r="D1571" s="110">
        <v>89.128129824577712</v>
      </c>
    </row>
    <row r="1572" spans="2:4" x14ac:dyDescent="0.25">
      <c r="B1572" s="150">
        <v>41739</v>
      </c>
      <c r="C1572" s="110">
        <v>93.114363269624917</v>
      </c>
      <c r="D1572" s="110">
        <v>89.117797641012046</v>
      </c>
    </row>
    <row r="1573" spans="2:4" x14ac:dyDescent="0.25">
      <c r="B1573" s="150">
        <v>41740</v>
      </c>
      <c r="C1573" s="110">
        <v>93.142121633285356</v>
      </c>
      <c r="D1573" s="110">
        <v>89.134083964259631</v>
      </c>
    </row>
    <row r="1574" spans="2:4" x14ac:dyDescent="0.25">
      <c r="B1574" s="150">
        <v>41743</v>
      </c>
      <c r="C1574" s="110">
        <v>92.592292506934044</v>
      </c>
      <c r="D1574" s="110">
        <v>89.123226415427908</v>
      </c>
    </row>
    <row r="1575" spans="2:4" x14ac:dyDescent="0.25">
      <c r="B1575" s="150">
        <v>41744</v>
      </c>
      <c r="C1575" s="110">
        <v>92.92485905617373</v>
      </c>
      <c r="D1575" s="110">
        <v>89.179177816262296</v>
      </c>
    </row>
    <row r="1576" spans="2:4" x14ac:dyDescent="0.25">
      <c r="B1576" s="150">
        <v>41745</v>
      </c>
      <c r="C1576" s="110">
        <v>92.55279022018648</v>
      </c>
      <c r="D1576" s="110">
        <v>89.145466878357382</v>
      </c>
    </row>
    <row r="1577" spans="2:4" x14ac:dyDescent="0.25">
      <c r="B1577" s="150">
        <v>41746</v>
      </c>
      <c r="C1577" s="110">
        <v>92.680905744773185</v>
      </c>
      <c r="D1577" s="110">
        <v>89.075067932706617</v>
      </c>
    </row>
    <row r="1578" spans="2:4" x14ac:dyDescent="0.25">
      <c r="B1578" s="150">
        <v>41747</v>
      </c>
      <c r="C1578" s="110">
        <v>92.882153881311496</v>
      </c>
      <c r="D1578" s="110">
        <v>89.070952571455891</v>
      </c>
    </row>
    <row r="1579" spans="2:4" x14ac:dyDescent="0.25">
      <c r="B1579" s="150">
        <v>41751</v>
      </c>
      <c r="C1579" s="110">
        <v>93.279845822216089</v>
      </c>
      <c r="D1579" s="110">
        <v>88.993373633835787</v>
      </c>
    </row>
    <row r="1580" spans="2:4" x14ac:dyDescent="0.25">
      <c r="B1580" s="150">
        <v>41752</v>
      </c>
      <c r="C1580" s="110">
        <v>93.594796486825089</v>
      </c>
      <c r="D1580" s="110">
        <v>89.293970126894294</v>
      </c>
    </row>
    <row r="1581" spans="2:4" x14ac:dyDescent="0.25">
      <c r="B1581" s="150">
        <v>41753</v>
      </c>
      <c r="C1581" s="110">
        <v>93.8008489555354</v>
      </c>
      <c r="D1581" s="110">
        <v>89.359378102517582</v>
      </c>
    </row>
    <row r="1582" spans="2:4" x14ac:dyDescent="0.25">
      <c r="B1582" s="150">
        <v>41754</v>
      </c>
      <c r="C1582" s="110">
        <v>93.368992874741011</v>
      </c>
      <c r="D1582" s="110">
        <v>89.324178629692213</v>
      </c>
    </row>
    <row r="1583" spans="2:4" x14ac:dyDescent="0.25">
      <c r="B1583" s="150">
        <v>41757</v>
      </c>
      <c r="C1583" s="110">
        <v>93.234471573924949</v>
      </c>
      <c r="D1583" s="110">
        <v>89.320763755462877</v>
      </c>
    </row>
    <row r="1584" spans="2:4" x14ac:dyDescent="0.25">
      <c r="B1584" s="150">
        <v>41758</v>
      </c>
      <c r="C1584" s="110">
        <v>92.839982521135028</v>
      </c>
      <c r="D1584" s="110">
        <v>89.345543483844921</v>
      </c>
    </row>
    <row r="1585" spans="2:4" x14ac:dyDescent="0.25">
      <c r="B1585" s="150">
        <v>41759</v>
      </c>
      <c r="C1585" s="110">
        <v>91.890326195136012</v>
      </c>
      <c r="D1585" s="110">
        <v>89.438095331547473</v>
      </c>
    </row>
    <row r="1586" spans="2:4" x14ac:dyDescent="0.25">
      <c r="B1586" s="150">
        <v>41761</v>
      </c>
      <c r="C1586" s="110">
        <v>91.216652061684186</v>
      </c>
      <c r="D1586" s="110">
        <v>89.511646468794538</v>
      </c>
    </row>
    <row r="1587" spans="2:4" x14ac:dyDescent="0.25">
      <c r="B1587" s="150">
        <v>41764</v>
      </c>
      <c r="C1587" s="110">
        <v>91.002058558001437</v>
      </c>
      <c r="D1587" s="110">
        <v>89.50359086804842</v>
      </c>
    </row>
    <row r="1588" spans="2:4" x14ac:dyDescent="0.25">
      <c r="B1588" s="150">
        <v>41765</v>
      </c>
      <c r="C1588" s="110">
        <v>90.662552417846641</v>
      </c>
      <c r="D1588" s="110">
        <v>89.483364305305486</v>
      </c>
    </row>
    <row r="1589" spans="2:4" x14ac:dyDescent="0.25">
      <c r="B1589" s="150">
        <v>41766</v>
      </c>
      <c r="C1589" s="110">
        <v>89.661649882012924</v>
      </c>
      <c r="D1589" s="110">
        <v>89.335298861156929</v>
      </c>
    </row>
    <row r="1590" spans="2:4" x14ac:dyDescent="0.25">
      <c r="B1590" s="150">
        <v>41767</v>
      </c>
      <c r="C1590" s="110">
        <v>89.232462874647425</v>
      </c>
      <c r="D1590" s="110">
        <v>89.364544194300407</v>
      </c>
    </row>
    <row r="1591" spans="2:4" x14ac:dyDescent="0.25">
      <c r="B1591" s="150">
        <v>41768</v>
      </c>
      <c r="C1591" s="110">
        <v>90.089769260006875</v>
      </c>
      <c r="D1591" s="110">
        <v>89.462524816418821</v>
      </c>
    </row>
    <row r="1592" spans="2:4" x14ac:dyDescent="0.25">
      <c r="B1592" s="150">
        <v>41771</v>
      </c>
      <c r="C1592" s="110">
        <v>89.548481168627987</v>
      </c>
      <c r="D1592" s="110">
        <v>89.475571387192403</v>
      </c>
    </row>
    <row r="1593" spans="2:4" x14ac:dyDescent="0.25">
      <c r="B1593" s="150">
        <v>41772</v>
      </c>
      <c r="C1593" s="110">
        <v>89.472679483247518</v>
      </c>
      <c r="D1593" s="110">
        <v>89.486341375146424</v>
      </c>
    </row>
    <row r="1594" spans="2:4" x14ac:dyDescent="0.25">
      <c r="B1594" s="150">
        <v>41773</v>
      </c>
      <c r="C1594" s="110">
        <v>89.691543504416487</v>
      </c>
      <c r="D1594" s="110">
        <v>89.564095434521889</v>
      </c>
    </row>
    <row r="1595" spans="2:4" x14ac:dyDescent="0.25">
      <c r="B1595" s="150">
        <v>41774</v>
      </c>
      <c r="C1595" s="110">
        <v>90.630523536699954</v>
      </c>
      <c r="D1595" s="110">
        <v>89.572063474390319</v>
      </c>
    </row>
    <row r="1596" spans="2:4" x14ac:dyDescent="0.25">
      <c r="B1596" s="150">
        <v>41775</v>
      </c>
      <c r="C1596" s="110">
        <v>91.167007295906828</v>
      </c>
      <c r="D1596" s="110">
        <v>89.60323514684265</v>
      </c>
    </row>
    <row r="1597" spans="2:4" x14ac:dyDescent="0.25">
      <c r="B1597" s="150">
        <v>41778</v>
      </c>
      <c r="C1597" s="110">
        <v>90.004358910282392</v>
      </c>
      <c r="D1597" s="110">
        <v>89.886669707876848</v>
      </c>
    </row>
    <row r="1598" spans="2:4" x14ac:dyDescent="0.25">
      <c r="B1598" s="150">
        <v>41779</v>
      </c>
      <c r="C1598" s="110">
        <v>88.842778154029503</v>
      </c>
      <c r="D1598" s="110">
        <v>89.991129834943223</v>
      </c>
    </row>
    <row r="1599" spans="2:4" x14ac:dyDescent="0.25">
      <c r="B1599" s="150">
        <v>41780</v>
      </c>
      <c r="C1599" s="110">
        <v>89.463604633589298</v>
      </c>
      <c r="D1599" s="110">
        <v>90.166076468538009</v>
      </c>
    </row>
    <row r="1600" spans="2:4" x14ac:dyDescent="0.25">
      <c r="B1600" s="150">
        <v>41781</v>
      </c>
      <c r="C1600" s="110">
        <v>90.078025336919751</v>
      </c>
      <c r="D1600" s="110">
        <v>90.303196802977183</v>
      </c>
    </row>
    <row r="1601" spans="2:4" x14ac:dyDescent="0.25">
      <c r="B1601" s="150">
        <v>41782</v>
      </c>
      <c r="C1601" s="110">
        <v>90.382833522498984</v>
      </c>
      <c r="D1601" s="110">
        <v>90.28962486693753</v>
      </c>
    </row>
    <row r="1602" spans="2:4" x14ac:dyDescent="0.25">
      <c r="B1602" s="150">
        <v>41785</v>
      </c>
      <c r="C1602" s="110">
        <v>90.178916312531783</v>
      </c>
      <c r="D1602" s="110">
        <v>90.422279596615269</v>
      </c>
    </row>
    <row r="1603" spans="2:4" x14ac:dyDescent="0.25">
      <c r="B1603" s="150">
        <v>41786</v>
      </c>
      <c r="C1603" s="110">
        <v>90.562729071606157</v>
      </c>
      <c r="D1603" s="110">
        <v>90.384453297459643</v>
      </c>
    </row>
    <row r="1604" spans="2:4" x14ac:dyDescent="0.25">
      <c r="B1604" s="150">
        <v>41787</v>
      </c>
      <c r="C1604" s="110">
        <v>90.899032323646281</v>
      </c>
      <c r="D1604" s="110">
        <v>90.409233025841687</v>
      </c>
    </row>
    <row r="1605" spans="2:4" x14ac:dyDescent="0.25">
      <c r="B1605" s="150">
        <v>41788</v>
      </c>
      <c r="C1605" s="110">
        <v>91.808652548211967</v>
      </c>
      <c r="D1605" s="110">
        <v>90.412210095682639</v>
      </c>
    </row>
    <row r="1606" spans="2:4" x14ac:dyDescent="0.25">
      <c r="B1606" s="150">
        <v>41789</v>
      </c>
      <c r="C1606" s="110">
        <v>90.829102599809374</v>
      </c>
      <c r="D1606" s="110">
        <v>90.507563891470795</v>
      </c>
    </row>
    <row r="1607" spans="2:4" x14ac:dyDescent="0.25">
      <c r="B1607" s="150">
        <v>41792</v>
      </c>
      <c r="C1607" s="110">
        <v>90.242440260139361</v>
      </c>
      <c r="D1607" s="110">
        <v>90.805270875566038</v>
      </c>
    </row>
    <row r="1608" spans="2:4" x14ac:dyDescent="0.25">
      <c r="B1608" s="150">
        <v>41793</v>
      </c>
      <c r="C1608" s="110">
        <v>91.476085998972295</v>
      </c>
      <c r="D1608" s="110">
        <v>90.833465478177416</v>
      </c>
    </row>
    <row r="1609" spans="2:4" x14ac:dyDescent="0.25">
      <c r="B1609" s="150">
        <v>41794</v>
      </c>
      <c r="C1609" s="110">
        <v>91.593525229843436</v>
      </c>
      <c r="D1609" s="110">
        <v>90.889241757256428</v>
      </c>
    </row>
    <row r="1610" spans="2:4" x14ac:dyDescent="0.25">
      <c r="B1610" s="150">
        <v>41795</v>
      </c>
      <c r="C1610" s="110">
        <v>91.874311754562655</v>
      </c>
      <c r="D1610" s="110">
        <v>90.870678851189311</v>
      </c>
    </row>
    <row r="1611" spans="2:4" x14ac:dyDescent="0.25">
      <c r="B1611" s="150">
        <v>41796</v>
      </c>
      <c r="C1611" s="110">
        <v>92.346203936790388</v>
      </c>
      <c r="D1611" s="110">
        <v>91.07241911335268</v>
      </c>
    </row>
    <row r="1612" spans="2:4" x14ac:dyDescent="0.25">
      <c r="B1612" s="150">
        <v>41799</v>
      </c>
      <c r="C1612" s="110">
        <v>92.851192629536371</v>
      </c>
      <c r="D1612" s="110">
        <v>91.382384620322426</v>
      </c>
    </row>
    <row r="1613" spans="2:4" x14ac:dyDescent="0.25">
      <c r="B1613" s="150">
        <v>41800</v>
      </c>
      <c r="C1613" s="110">
        <v>94.107792399857743</v>
      </c>
      <c r="D1613" s="110">
        <v>91.358743183350171</v>
      </c>
    </row>
    <row r="1614" spans="2:4" x14ac:dyDescent="0.25">
      <c r="B1614" s="150">
        <v>41801</v>
      </c>
      <c r="C1614" s="110">
        <v>94.228434518843557</v>
      </c>
      <c r="D1614" s="110">
        <v>91.452258200707135</v>
      </c>
    </row>
    <row r="1615" spans="2:4" x14ac:dyDescent="0.25">
      <c r="B1615" s="150">
        <v>41802</v>
      </c>
      <c r="C1615" s="110">
        <v>94.709401550729524</v>
      </c>
      <c r="D1615" s="110">
        <v>91.475636955046383</v>
      </c>
    </row>
    <row r="1616" spans="2:4" x14ac:dyDescent="0.25">
      <c r="B1616" s="150">
        <v>41803</v>
      </c>
      <c r="C1616" s="110">
        <v>95.094815753861226</v>
      </c>
      <c r="D1616" s="110">
        <v>91.532463964657509</v>
      </c>
    </row>
    <row r="1617" spans="2:4" x14ac:dyDescent="0.25">
      <c r="B1617" s="150">
        <v>41806</v>
      </c>
      <c r="C1617" s="110">
        <v>95.546956792715179</v>
      </c>
      <c r="D1617" s="110">
        <v>91.544634926654339</v>
      </c>
    </row>
    <row r="1618" spans="2:4" x14ac:dyDescent="0.25">
      <c r="B1618" s="150">
        <v>41807</v>
      </c>
      <c r="C1618" s="110">
        <v>95.946250177677101</v>
      </c>
      <c r="D1618" s="110">
        <v>91.541220052425004</v>
      </c>
    </row>
    <row r="1619" spans="2:4" x14ac:dyDescent="0.25">
      <c r="B1619" s="150">
        <v>41808</v>
      </c>
      <c r="C1619" s="110">
        <v>96.334333454237694</v>
      </c>
      <c r="D1619" s="110">
        <v>91.737268857539505</v>
      </c>
    </row>
    <row r="1620" spans="2:4" x14ac:dyDescent="0.25">
      <c r="B1620" s="150">
        <v>41810</v>
      </c>
      <c r="C1620" s="110">
        <v>97.025089657634396</v>
      </c>
      <c r="D1620" s="110">
        <v>91.762573951187591</v>
      </c>
    </row>
    <row r="1621" spans="2:4" x14ac:dyDescent="0.25">
      <c r="B1621" s="150">
        <v>41813</v>
      </c>
      <c r="C1621" s="110">
        <v>96.321521901779022</v>
      </c>
      <c r="D1621" s="110">
        <v>91.319691031907084</v>
      </c>
    </row>
    <row r="1622" spans="2:4" x14ac:dyDescent="0.25">
      <c r="B1622" s="150">
        <v>41814</v>
      </c>
      <c r="C1622" s="110">
        <v>95.925431404931757</v>
      </c>
      <c r="D1622" s="110">
        <v>91.60330071469663</v>
      </c>
    </row>
    <row r="1623" spans="2:4" x14ac:dyDescent="0.25">
      <c r="B1623" s="150">
        <v>41816</v>
      </c>
      <c r="C1623" s="110">
        <v>96.416540915847506</v>
      </c>
      <c r="D1623" s="110">
        <v>91.721770582191013</v>
      </c>
    </row>
    <row r="1624" spans="2:4" x14ac:dyDescent="0.25">
      <c r="B1624" s="150">
        <v>41817</v>
      </c>
      <c r="C1624" s="110">
        <v>96.23931444016921</v>
      </c>
      <c r="D1624" s="110">
        <v>91.902758916345391</v>
      </c>
    </row>
    <row r="1625" spans="2:4" x14ac:dyDescent="0.25">
      <c r="B1625" s="150">
        <v>41820</v>
      </c>
      <c r="C1625" s="110">
        <v>95.631833327753867</v>
      </c>
      <c r="D1625" s="110">
        <v>92.028058532298402</v>
      </c>
    </row>
    <row r="1626" spans="2:4" x14ac:dyDescent="0.25">
      <c r="B1626" s="150">
        <v>41821</v>
      </c>
      <c r="C1626" s="110">
        <v>95.123641746893242</v>
      </c>
      <c r="D1626" s="110">
        <v>91.985591506625994</v>
      </c>
    </row>
    <row r="1627" spans="2:4" x14ac:dyDescent="0.25">
      <c r="B1627" s="150">
        <v>41822</v>
      </c>
      <c r="C1627" s="110">
        <v>94.7024619598144</v>
      </c>
      <c r="D1627" s="110">
        <v>91.666169424867348</v>
      </c>
    </row>
    <row r="1628" spans="2:4" x14ac:dyDescent="0.25">
      <c r="B1628" s="150">
        <v>41823</v>
      </c>
      <c r="C1628" s="110">
        <v>94.622389756947697</v>
      </c>
      <c r="D1628" s="110">
        <v>91.897505263684877</v>
      </c>
    </row>
    <row r="1629" spans="2:4" x14ac:dyDescent="0.25">
      <c r="B1629" s="150">
        <v>41824</v>
      </c>
      <c r="C1629" s="110">
        <v>95.896071597213975</v>
      </c>
      <c r="D1629" s="110">
        <v>91.870098708972591</v>
      </c>
    </row>
    <row r="1630" spans="2:4" x14ac:dyDescent="0.25">
      <c r="B1630" s="150">
        <v>41827</v>
      </c>
      <c r="C1630" s="110">
        <v>96.36849759412749</v>
      </c>
      <c r="D1630" s="110">
        <v>91.849434341841274</v>
      </c>
    </row>
    <row r="1631" spans="2:4" x14ac:dyDescent="0.25">
      <c r="B1631" s="150">
        <v>41828</v>
      </c>
      <c r="C1631" s="110">
        <v>95.603007334721866</v>
      </c>
      <c r="D1631" s="110">
        <v>91.844793615324477</v>
      </c>
    </row>
    <row r="1632" spans="2:4" x14ac:dyDescent="0.25">
      <c r="B1632" s="150">
        <v>41829</v>
      </c>
      <c r="C1632" s="110">
        <v>95.875252824468632</v>
      </c>
      <c r="D1632" s="110">
        <v>91.771067356322078</v>
      </c>
    </row>
    <row r="1633" spans="2:4" x14ac:dyDescent="0.25">
      <c r="B1633" s="150">
        <v>41830</v>
      </c>
      <c r="C1633" s="110">
        <v>96.447502167622616</v>
      </c>
      <c r="D1633" s="110">
        <v>91.756269567994991</v>
      </c>
    </row>
    <row r="1634" spans="2:4" x14ac:dyDescent="0.25">
      <c r="B1634" s="150">
        <v>41831</v>
      </c>
      <c r="C1634" s="110">
        <v>96.383978220015038</v>
      </c>
      <c r="D1634" s="110">
        <v>91.708023524396026</v>
      </c>
    </row>
    <row r="1635" spans="2:4" x14ac:dyDescent="0.25">
      <c r="B1635" s="150">
        <v>41834</v>
      </c>
      <c r="C1635" s="110">
        <v>96.238780625483429</v>
      </c>
      <c r="D1635" s="110">
        <v>91.680441847928378</v>
      </c>
    </row>
    <row r="1636" spans="2:4" x14ac:dyDescent="0.25">
      <c r="B1636" s="150">
        <v>41835</v>
      </c>
      <c r="C1636" s="110">
        <v>96.533980146718662</v>
      </c>
      <c r="D1636" s="110">
        <v>91.683856722157699</v>
      </c>
    </row>
    <row r="1637" spans="2:4" x14ac:dyDescent="0.25">
      <c r="B1637" s="150">
        <v>41836</v>
      </c>
      <c r="C1637" s="110">
        <v>97.293598444580724</v>
      </c>
      <c r="D1637" s="110">
        <v>91.676764291066021</v>
      </c>
    </row>
    <row r="1638" spans="2:4" x14ac:dyDescent="0.25">
      <c r="B1638" s="150">
        <v>41837</v>
      </c>
      <c r="C1638" s="110">
        <v>96.356753671040366</v>
      </c>
      <c r="D1638" s="110">
        <v>91.649007492843026</v>
      </c>
    </row>
    <row r="1639" spans="2:4" x14ac:dyDescent="0.25">
      <c r="B1639" s="150">
        <v>41838</v>
      </c>
      <c r="C1639" s="110">
        <v>98.142363794967721</v>
      </c>
      <c r="D1639" s="110">
        <v>91.428967007245561</v>
      </c>
    </row>
    <row r="1640" spans="2:4" x14ac:dyDescent="0.25">
      <c r="B1640" s="150">
        <v>41841</v>
      </c>
      <c r="C1640" s="110">
        <v>98.061757777415252</v>
      </c>
      <c r="D1640" s="110">
        <v>91.308395678686992</v>
      </c>
    </row>
    <row r="1641" spans="2:4" x14ac:dyDescent="0.25">
      <c r="B1641" s="150">
        <v>41842</v>
      </c>
      <c r="C1641" s="110">
        <v>98.437029501517159</v>
      </c>
      <c r="D1641" s="110">
        <v>91.314700061879591</v>
      </c>
    </row>
    <row r="1642" spans="2:4" x14ac:dyDescent="0.25">
      <c r="B1642" s="150">
        <v>41843</v>
      </c>
      <c r="C1642" s="110">
        <v>97.499117098605254</v>
      </c>
      <c r="D1642" s="110">
        <v>91.33387589409044</v>
      </c>
    </row>
    <row r="1643" spans="2:4" x14ac:dyDescent="0.25">
      <c r="B1643" s="150">
        <v>41844</v>
      </c>
      <c r="C1643" s="110">
        <v>97.732927930976004</v>
      </c>
      <c r="D1643" s="110">
        <v>91.4372852906247</v>
      </c>
    </row>
    <row r="1644" spans="2:4" x14ac:dyDescent="0.25">
      <c r="B1644" s="150">
        <v>41845</v>
      </c>
      <c r="C1644" s="110">
        <v>97.789512287668472</v>
      </c>
      <c r="D1644" s="110">
        <v>91.549538335804144</v>
      </c>
    </row>
    <row r="1645" spans="2:4" x14ac:dyDescent="0.25">
      <c r="B1645" s="150">
        <v>41848</v>
      </c>
      <c r="C1645" s="110">
        <v>97.114236710159332</v>
      </c>
      <c r="D1645" s="110">
        <v>91.606890710681327</v>
      </c>
    </row>
    <row r="1646" spans="2:4" x14ac:dyDescent="0.25">
      <c r="B1646" s="150">
        <v>41849</v>
      </c>
      <c r="C1646" s="110">
        <v>97.268509154349175</v>
      </c>
      <c r="D1646" s="110">
        <v>91.5563680842628</v>
      </c>
    </row>
    <row r="1647" spans="2:4" x14ac:dyDescent="0.25">
      <c r="B1647" s="150">
        <v>41850</v>
      </c>
      <c r="C1647" s="110">
        <v>96.438961132650178</v>
      </c>
      <c r="D1647" s="110">
        <v>91.50987325821734</v>
      </c>
    </row>
    <row r="1648" spans="2:4" x14ac:dyDescent="0.25">
      <c r="B1648" s="150">
        <v>41851</v>
      </c>
      <c r="C1648" s="110">
        <v>96.903379909277021</v>
      </c>
      <c r="D1648" s="110">
        <v>91.304893243579983</v>
      </c>
    </row>
    <row r="1649" spans="2:4" x14ac:dyDescent="0.25">
      <c r="B1649" s="150">
        <v>41852</v>
      </c>
      <c r="C1649" s="110">
        <v>96.815834300809442</v>
      </c>
      <c r="D1649" s="110">
        <v>91.179943871137667</v>
      </c>
    </row>
    <row r="1650" spans="2:4" x14ac:dyDescent="0.25">
      <c r="B1650" s="150">
        <v>41855</v>
      </c>
      <c r="C1650" s="110">
        <v>96.686117332165395</v>
      </c>
      <c r="D1650" s="110">
        <v>91.145970250599746</v>
      </c>
    </row>
    <row r="1651" spans="2:4" x14ac:dyDescent="0.25">
      <c r="B1651" s="150">
        <v>41857</v>
      </c>
      <c r="C1651" s="110">
        <v>96.259065583543006</v>
      </c>
      <c r="D1651" s="110">
        <v>91.034242570686359</v>
      </c>
    </row>
    <row r="1652" spans="2:4" x14ac:dyDescent="0.25">
      <c r="B1652" s="150">
        <v>41858</v>
      </c>
      <c r="C1652" s="110">
        <v>96.596436464954678</v>
      </c>
      <c r="D1652" s="110">
        <v>90.961041676949989</v>
      </c>
    </row>
    <row r="1653" spans="2:4" x14ac:dyDescent="0.25">
      <c r="B1653" s="150">
        <v>41859</v>
      </c>
      <c r="C1653" s="110">
        <v>96.420277618647958</v>
      </c>
      <c r="D1653" s="110">
        <v>90.788371626174751</v>
      </c>
    </row>
    <row r="1654" spans="2:4" x14ac:dyDescent="0.25">
      <c r="B1654" s="150">
        <v>41862</v>
      </c>
      <c r="C1654" s="110">
        <v>96.041269191745599</v>
      </c>
      <c r="D1654" s="110">
        <v>90.523149727696946</v>
      </c>
    </row>
    <row r="1655" spans="2:4" x14ac:dyDescent="0.25">
      <c r="B1655" s="150">
        <v>41863</v>
      </c>
      <c r="C1655" s="110">
        <v>96.075967146321148</v>
      </c>
      <c r="D1655" s="110">
        <v>90.558436761400003</v>
      </c>
    </row>
    <row r="1656" spans="2:4" x14ac:dyDescent="0.25">
      <c r="B1656" s="150">
        <v>41864</v>
      </c>
      <c r="C1656" s="110">
        <v>97.026691101691725</v>
      </c>
      <c r="D1656" s="110">
        <v>90.679358333469281</v>
      </c>
    </row>
    <row r="1657" spans="2:4" x14ac:dyDescent="0.25">
      <c r="B1657" s="150">
        <v>41865</v>
      </c>
      <c r="C1657" s="110">
        <v>97.326694955098972</v>
      </c>
      <c r="D1657" s="110">
        <v>90.699497335334556</v>
      </c>
    </row>
    <row r="1658" spans="2:4" x14ac:dyDescent="0.25">
      <c r="B1658" s="150">
        <v>41869</v>
      </c>
      <c r="C1658" s="110">
        <v>97.857306752762284</v>
      </c>
      <c r="D1658" s="110">
        <v>90.773748959603012</v>
      </c>
    </row>
    <row r="1659" spans="2:4" x14ac:dyDescent="0.25">
      <c r="B1659" s="150">
        <v>41870</v>
      </c>
      <c r="C1659" s="110">
        <v>98.517635519069628</v>
      </c>
      <c r="D1659" s="110">
        <v>90.886965174436867</v>
      </c>
    </row>
    <row r="1660" spans="2:4" x14ac:dyDescent="0.25">
      <c r="B1660" s="150">
        <v>41871</v>
      </c>
      <c r="C1660" s="110">
        <v>99.009812659356939</v>
      </c>
      <c r="D1660" s="110">
        <v>90.920413429708759</v>
      </c>
    </row>
    <row r="1661" spans="2:4" x14ac:dyDescent="0.25">
      <c r="B1661" s="150">
        <v>41872</v>
      </c>
      <c r="C1661" s="110">
        <v>99.244157306413484</v>
      </c>
      <c r="D1661" s="110">
        <v>91.08564080588161</v>
      </c>
    </row>
    <row r="1662" spans="2:4" x14ac:dyDescent="0.25">
      <c r="B1662" s="150">
        <v>41873</v>
      </c>
      <c r="C1662" s="110">
        <v>99.643450691375406</v>
      </c>
      <c r="D1662" s="110">
        <v>91.11234687357252</v>
      </c>
    </row>
    <row r="1663" spans="2:4" x14ac:dyDescent="0.25">
      <c r="B1663" s="150">
        <v>41876</v>
      </c>
      <c r="C1663" s="110">
        <v>98.826180407449314</v>
      </c>
      <c r="D1663" s="110">
        <v>91.040984758267342</v>
      </c>
    </row>
    <row r="1664" spans="2:4" x14ac:dyDescent="0.25">
      <c r="B1664" s="150">
        <v>41877</v>
      </c>
      <c r="C1664" s="110">
        <v>99.349852614197516</v>
      </c>
      <c r="D1664" s="110">
        <v>91.072594235108028</v>
      </c>
    </row>
    <row r="1665" spans="2:4" x14ac:dyDescent="0.25">
      <c r="B1665" s="150">
        <v>41878</v>
      </c>
      <c r="C1665" s="110">
        <v>99.796655506193687</v>
      </c>
      <c r="D1665" s="110">
        <v>91.208751399892762</v>
      </c>
    </row>
    <row r="1666" spans="2:4" x14ac:dyDescent="0.25">
      <c r="B1666" s="150">
        <v>41879</v>
      </c>
      <c r="C1666" s="110">
        <v>99.458750810096234</v>
      </c>
      <c r="D1666" s="110">
        <v>91.16584656983197</v>
      </c>
    </row>
    <row r="1667" spans="2:4" x14ac:dyDescent="0.25">
      <c r="B1667" s="150">
        <v>41880</v>
      </c>
      <c r="C1667" s="110">
        <v>98.794685340988423</v>
      </c>
      <c r="D1667" s="110">
        <v>91.13940318477411</v>
      </c>
    </row>
    <row r="1668" spans="2:4" x14ac:dyDescent="0.25">
      <c r="B1668" s="150">
        <v>41883</v>
      </c>
      <c r="C1668" s="110">
        <v>98.58756524290655</v>
      </c>
      <c r="D1668" s="110">
        <v>91.10227737263989</v>
      </c>
    </row>
    <row r="1669" spans="2:4" x14ac:dyDescent="0.25">
      <c r="B1669" s="150">
        <v>41884</v>
      </c>
      <c r="C1669" s="110">
        <v>98.906786425001783</v>
      </c>
      <c r="D1669" s="110">
        <v>91.229065523513384</v>
      </c>
    </row>
    <row r="1670" spans="2:4" x14ac:dyDescent="0.25">
      <c r="B1670" s="150">
        <v>41885</v>
      </c>
      <c r="C1670" s="110">
        <v>98.604647312851455</v>
      </c>
      <c r="D1670" s="110">
        <v>91.266454018280641</v>
      </c>
    </row>
    <row r="1671" spans="2:4" x14ac:dyDescent="0.25">
      <c r="B1671" s="150">
        <v>41886</v>
      </c>
      <c r="C1671" s="110">
        <v>98.605181127537236</v>
      </c>
      <c r="D1671" s="110">
        <v>91.388163638248983</v>
      </c>
    </row>
    <row r="1672" spans="2:4" x14ac:dyDescent="0.25">
      <c r="B1672" s="150">
        <v>41887</v>
      </c>
      <c r="C1672" s="110">
        <v>98.325996046875346</v>
      </c>
      <c r="D1672" s="110">
        <v>91.314524940124258</v>
      </c>
    </row>
    <row r="1673" spans="2:4" x14ac:dyDescent="0.25">
      <c r="B1673" s="150">
        <v>41890</v>
      </c>
      <c r="C1673" s="110">
        <v>98.738100984295954</v>
      </c>
      <c r="D1673" s="110">
        <v>91.271620110063466</v>
      </c>
    </row>
    <row r="1674" spans="2:4" x14ac:dyDescent="0.25">
      <c r="B1674" s="150">
        <v>41891</v>
      </c>
      <c r="C1674" s="110">
        <v>98.820842260591533</v>
      </c>
      <c r="D1674" s="110">
        <v>91.48246670350504</v>
      </c>
    </row>
    <row r="1675" spans="2:4" x14ac:dyDescent="0.25">
      <c r="B1675" s="150">
        <v>41892</v>
      </c>
      <c r="C1675" s="110">
        <v>99.045044428618283</v>
      </c>
      <c r="D1675" s="110">
        <v>91.54945077492647</v>
      </c>
    </row>
    <row r="1676" spans="2:4" x14ac:dyDescent="0.25">
      <c r="B1676" s="150">
        <v>41893</v>
      </c>
      <c r="C1676" s="110">
        <v>99.513733722731359</v>
      </c>
      <c r="D1676" s="110">
        <v>91.739895683869747</v>
      </c>
    </row>
    <row r="1677" spans="2:4" x14ac:dyDescent="0.25">
      <c r="B1677" s="150">
        <v>41894</v>
      </c>
      <c r="C1677" s="110">
        <v>99.193444911264578</v>
      </c>
      <c r="D1677" s="110">
        <v>91.666607229255717</v>
      </c>
    </row>
    <row r="1678" spans="2:4" x14ac:dyDescent="0.25">
      <c r="B1678" s="150">
        <v>41897</v>
      </c>
      <c r="C1678" s="110">
        <v>99.343980652653954</v>
      </c>
      <c r="D1678" s="110">
        <v>91.749877623924704</v>
      </c>
    </row>
    <row r="1679" spans="2:4" x14ac:dyDescent="0.25">
      <c r="B1679" s="150">
        <v>41898</v>
      </c>
      <c r="C1679" s="110">
        <v>99.735800632014985</v>
      </c>
      <c r="D1679" s="110">
        <v>91.81152048180796</v>
      </c>
    </row>
    <row r="1680" spans="2:4" x14ac:dyDescent="0.25">
      <c r="B1680" s="150">
        <v>41899</v>
      </c>
      <c r="C1680" s="110">
        <v>100.43563168506992</v>
      </c>
      <c r="D1680" s="110">
        <v>91.880956257804286</v>
      </c>
    </row>
    <row r="1681" spans="2:4" x14ac:dyDescent="0.25">
      <c r="B1681" s="150">
        <v>41900</v>
      </c>
      <c r="C1681" s="110">
        <v>101.10877200383597</v>
      </c>
      <c r="D1681" s="110">
        <v>91.818175108511269</v>
      </c>
    </row>
    <row r="1682" spans="2:4" x14ac:dyDescent="0.25">
      <c r="B1682" s="150">
        <v>41901</v>
      </c>
      <c r="C1682" s="110">
        <v>101.95166539267939</v>
      </c>
      <c r="D1682" s="110">
        <v>91.815898525691708</v>
      </c>
    </row>
    <row r="1683" spans="2:4" x14ac:dyDescent="0.25">
      <c r="B1683" s="150">
        <v>41904</v>
      </c>
      <c r="C1683" s="110">
        <v>102.11714794527057</v>
      </c>
      <c r="D1683" s="110">
        <v>91.770279308423</v>
      </c>
    </row>
    <row r="1684" spans="2:4" x14ac:dyDescent="0.25">
      <c r="B1684" s="150">
        <v>41905</v>
      </c>
      <c r="C1684" s="110">
        <v>102.62694097018854</v>
      </c>
      <c r="D1684" s="110">
        <v>91.838839475642587</v>
      </c>
    </row>
    <row r="1685" spans="2:4" x14ac:dyDescent="0.25">
      <c r="B1685" s="150">
        <v>41906</v>
      </c>
      <c r="C1685" s="110">
        <v>103.04438405446692</v>
      </c>
      <c r="D1685" s="110">
        <v>91.886822836608516</v>
      </c>
    </row>
    <row r="1686" spans="2:4" x14ac:dyDescent="0.25">
      <c r="B1686" s="150">
        <v>41907</v>
      </c>
      <c r="C1686" s="110">
        <v>102.67445047722279</v>
      </c>
      <c r="D1686" s="110">
        <v>92.005730508491268</v>
      </c>
    </row>
    <row r="1687" spans="2:4" x14ac:dyDescent="0.25">
      <c r="B1687" s="150">
        <v>41908</v>
      </c>
      <c r="C1687" s="110">
        <v>102.61092652961521</v>
      </c>
      <c r="D1687" s="110">
        <v>92.06500922267729</v>
      </c>
    </row>
    <row r="1688" spans="2:4" x14ac:dyDescent="0.25">
      <c r="B1688" s="150">
        <v>41911</v>
      </c>
      <c r="C1688" s="110">
        <v>102.44010583016625</v>
      </c>
      <c r="D1688" s="110">
        <v>92.400542505928158</v>
      </c>
    </row>
    <row r="1689" spans="2:4" x14ac:dyDescent="0.25">
      <c r="B1689" s="150">
        <v>41912</v>
      </c>
      <c r="C1689" s="110">
        <v>102.38885962033154</v>
      </c>
      <c r="D1689" s="110">
        <v>92.324977468494581</v>
      </c>
    </row>
    <row r="1690" spans="2:4" x14ac:dyDescent="0.25">
      <c r="B1690" s="150">
        <v>41913</v>
      </c>
      <c r="C1690" s="110">
        <v>102.69313399122501</v>
      </c>
      <c r="D1690" s="110">
        <v>92.280058738247277</v>
      </c>
    </row>
    <row r="1691" spans="2:4" x14ac:dyDescent="0.25">
      <c r="B1691" s="150">
        <v>41914</v>
      </c>
      <c r="C1691" s="110">
        <v>102.8778338725042</v>
      </c>
      <c r="D1691" s="110">
        <v>92.204493700813671</v>
      </c>
    </row>
    <row r="1692" spans="2:4" x14ac:dyDescent="0.25">
      <c r="B1692" s="150">
        <v>41915</v>
      </c>
      <c r="C1692" s="110">
        <v>102.87836768718996</v>
      </c>
      <c r="D1692" s="110">
        <v>92.206420040122524</v>
      </c>
    </row>
    <row r="1693" spans="2:4" x14ac:dyDescent="0.25">
      <c r="B1693" s="150">
        <v>41918</v>
      </c>
      <c r="C1693" s="110">
        <v>102.16625889636215</v>
      </c>
      <c r="D1693" s="110">
        <v>92.217627832464927</v>
      </c>
    </row>
    <row r="1694" spans="2:4" x14ac:dyDescent="0.25">
      <c r="B1694" s="150">
        <v>41919</v>
      </c>
      <c r="C1694" s="110">
        <v>101.91856888216115</v>
      </c>
      <c r="D1694" s="110">
        <v>92.204931505202055</v>
      </c>
    </row>
    <row r="1695" spans="2:4" x14ac:dyDescent="0.25">
      <c r="B1695" s="150">
        <v>41921</v>
      </c>
      <c r="C1695" s="110">
        <v>101.20752772070489</v>
      </c>
      <c r="D1695" s="110">
        <v>92.221830754593341</v>
      </c>
    </row>
    <row r="1696" spans="2:4" x14ac:dyDescent="0.25">
      <c r="B1696" s="150">
        <v>41922</v>
      </c>
      <c r="C1696" s="110">
        <v>100.40894095078103</v>
      </c>
      <c r="D1696" s="110">
        <v>92.190133716874968</v>
      </c>
    </row>
    <row r="1697" spans="2:4" x14ac:dyDescent="0.25">
      <c r="B1697" s="150">
        <v>41925</v>
      </c>
      <c r="C1697" s="110">
        <v>99.552168380107375</v>
      </c>
      <c r="D1697" s="110">
        <v>92.16780569306782</v>
      </c>
    </row>
    <row r="1698" spans="2:4" x14ac:dyDescent="0.25">
      <c r="B1698" s="150">
        <v>41926</v>
      </c>
      <c r="C1698" s="110">
        <v>99.343980652653954</v>
      </c>
      <c r="D1698" s="110">
        <v>92.205544431345785</v>
      </c>
    </row>
    <row r="1699" spans="2:4" x14ac:dyDescent="0.25">
      <c r="B1699" s="150">
        <v>41927</v>
      </c>
      <c r="C1699" s="110">
        <v>97.373670647447426</v>
      </c>
      <c r="D1699" s="110">
        <v>92.134882803061998</v>
      </c>
    </row>
    <row r="1700" spans="2:4" x14ac:dyDescent="0.25">
      <c r="B1700" s="150">
        <v>41928</v>
      </c>
      <c r="C1700" s="110">
        <v>96.883094951217458</v>
      </c>
      <c r="D1700" s="110">
        <v>92.208784183819759</v>
      </c>
    </row>
    <row r="1701" spans="2:4" x14ac:dyDescent="0.25">
      <c r="B1701" s="150">
        <v>41929</v>
      </c>
      <c r="C1701" s="110">
        <v>98.077772217988581</v>
      </c>
      <c r="D1701" s="110">
        <v>92.166229597269677</v>
      </c>
    </row>
    <row r="1702" spans="2:4" x14ac:dyDescent="0.25">
      <c r="B1702" s="150">
        <v>41932</v>
      </c>
      <c r="C1702" s="110">
        <v>97.961400616488987</v>
      </c>
      <c r="D1702" s="110">
        <v>92.126564519682859</v>
      </c>
    </row>
    <row r="1703" spans="2:4" x14ac:dyDescent="0.25">
      <c r="B1703" s="150">
        <v>41933</v>
      </c>
      <c r="C1703" s="110">
        <v>97.85250242059027</v>
      </c>
      <c r="D1703" s="110">
        <v>92.125163545640063</v>
      </c>
    </row>
    <row r="1704" spans="2:4" x14ac:dyDescent="0.25">
      <c r="B1704" s="150">
        <v>41934</v>
      </c>
      <c r="C1704" s="110">
        <v>98.84806680956622</v>
      </c>
      <c r="D1704" s="110">
        <v>92.046358755732498</v>
      </c>
    </row>
    <row r="1705" spans="2:4" x14ac:dyDescent="0.25">
      <c r="B1705" s="150">
        <v>41935</v>
      </c>
      <c r="C1705" s="110">
        <v>98.448773424604283</v>
      </c>
      <c r="D1705" s="110">
        <v>91.962300313164434</v>
      </c>
    </row>
    <row r="1706" spans="2:4" x14ac:dyDescent="0.25">
      <c r="B1706" s="150">
        <v>41936</v>
      </c>
      <c r="C1706" s="110">
        <v>98.541657179929658</v>
      </c>
      <c r="D1706" s="110">
        <v>91.93060327544606</v>
      </c>
    </row>
    <row r="1707" spans="2:4" x14ac:dyDescent="0.25">
      <c r="B1707" s="150">
        <v>41939</v>
      </c>
      <c r="C1707" s="110">
        <v>97.501252357348363</v>
      </c>
      <c r="D1707" s="110">
        <v>91.909325982171026</v>
      </c>
    </row>
    <row r="1708" spans="2:4" x14ac:dyDescent="0.25">
      <c r="B1708" s="150">
        <v>41940</v>
      </c>
      <c r="C1708" s="110">
        <v>97.446803259399005</v>
      </c>
      <c r="D1708" s="110">
        <v>92.001352464607507</v>
      </c>
    </row>
    <row r="1709" spans="2:4" x14ac:dyDescent="0.25">
      <c r="B1709" s="150">
        <v>41941</v>
      </c>
      <c r="C1709" s="110">
        <v>97.409970046080332</v>
      </c>
      <c r="D1709" s="110">
        <v>91.964576895983996</v>
      </c>
    </row>
    <row r="1710" spans="2:4" x14ac:dyDescent="0.25">
      <c r="B1710" s="150">
        <v>41942</v>
      </c>
      <c r="C1710" s="110">
        <v>97.970475466147207</v>
      </c>
      <c r="D1710" s="110">
        <v>91.444465282594052</v>
      </c>
    </row>
    <row r="1711" spans="2:4" x14ac:dyDescent="0.25">
      <c r="B1711" s="150">
        <v>41943</v>
      </c>
      <c r="C1711" s="110">
        <v>98.155175347426393</v>
      </c>
      <c r="D1711" s="110">
        <v>91.67369966034741</v>
      </c>
    </row>
    <row r="1712" spans="2:4" x14ac:dyDescent="0.25">
      <c r="B1712" s="150">
        <v>41946</v>
      </c>
      <c r="C1712" s="110">
        <v>98.440232389631831</v>
      </c>
      <c r="D1712" s="110">
        <v>91.711088155114652</v>
      </c>
    </row>
    <row r="1713" spans="2:4" x14ac:dyDescent="0.25">
      <c r="B1713" s="150">
        <v>41947</v>
      </c>
      <c r="C1713" s="110">
        <v>97.999835273865003</v>
      </c>
      <c r="D1713" s="110">
        <v>91.762048585921548</v>
      </c>
    </row>
    <row r="1714" spans="2:4" x14ac:dyDescent="0.25">
      <c r="B1714" s="150">
        <v>41948</v>
      </c>
      <c r="C1714" s="110">
        <v>98.084711808903705</v>
      </c>
      <c r="D1714" s="110">
        <v>91.74243494932233</v>
      </c>
    </row>
    <row r="1715" spans="2:4" x14ac:dyDescent="0.25">
      <c r="B1715" s="150">
        <v>41949</v>
      </c>
      <c r="C1715" s="110">
        <v>98.432225169345173</v>
      </c>
      <c r="D1715" s="110">
        <v>91.605839980149213</v>
      </c>
    </row>
    <row r="1716" spans="2:4" x14ac:dyDescent="0.25">
      <c r="B1716" s="150">
        <v>41950</v>
      </c>
      <c r="C1716" s="110">
        <v>97.794316619840473</v>
      </c>
      <c r="D1716" s="110">
        <v>91.637099213479217</v>
      </c>
    </row>
    <row r="1717" spans="2:4" x14ac:dyDescent="0.25">
      <c r="B1717" s="150">
        <v>41953</v>
      </c>
      <c r="C1717" s="110">
        <v>97.155874255650005</v>
      </c>
      <c r="D1717" s="110">
        <v>91.690161105350313</v>
      </c>
    </row>
    <row r="1718" spans="2:4" x14ac:dyDescent="0.25">
      <c r="B1718" s="150">
        <v>41954</v>
      </c>
      <c r="C1718" s="110">
        <v>96.713341881140053</v>
      </c>
      <c r="D1718" s="110">
        <v>91.767302238582047</v>
      </c>
    </row>
    <row r="1719" spans="2:4" x14ac:dyDescent="0.25">
      <c r="B1719" s="150">
        <v>41955</v>
      </c>
      <c r="C1719" s="110">
        <v>96.605511314612912</v>
      </c>
      <c r="D1719" s="110">
        <v>91.83095899665183</v>
      </c>
    </row>
    <row r="1720" spans="2:4" x14ac:dyDescent="0.25">
      <c r="B1720" s="150">
        <v>41956</v>
      </c>
      <c r="C1720" s="110">
        <v>96.845194108527224</v>
      </c>
      <c r="D1720" s="110">
        <v>91.856614333810626</v>
      </c>
    </row>
    <row r="1721" spans="2:4" x14ac:dyDescent="0.25">
      <c r="B1721" s="150">
        <v>41957</v>
      </c>
      <c r="C1721" s="110">
        <v>96.907116612077459</v>
      </c>
      <c r="D1721" s="110">
        <v>91.823341200294095</v>
      </c>
    </row>
    <row r="1722" spans="2:4" x14ac:dyDescent="0.25">
      <c r="B1722" s="150">
        <v>41960</v>
      </c>
      <c r="C1722" s="110">
        <v>96.110131286210944</v>
      </c>
      <c r="D1722" s="110">
        <v>91.805216098615361</v>
      </c>
    </row>
    <row r="1723" spans="2:4" x14ac:dyDescent="0.25">
      <c r="B1723" s="150">
        <v>41961</v>
      </c>
      <c r="C1723" s="110">
        <v>95.946250177677101</v>
      </c>
      <c r="D1723" s="110">
        <v>91.811870725318656</v>
      </c>
    </row>
    <row r="1724" spans="2:4" x14ac:dyDescent="0.25">
      <c r="B1724" s="150">
        <v>41962</v>
      </c>
      <c r="C1724" s="110">
        <v>96.441630206079083</v>
      </c>
      <c r="D1724" s="110">
        <v>91.813797064627508</v>
      </c>
    </row>
    <row r="1725" spans="2:4" x14ac:dyDescent="0.25">
      <c r="B1725" s="150">
        <v>41963</v>
      </c>
      <c r="C1725" s="110">
        <v>96.448569796994178</v>
      </c>
      <c r="D1725" s="110">
        <v>91.799699763321811</v>
      </c>
    </row>
    <row r="1726" spans="2:4" x14ac:dyDescent="0.25">
      <c r="B1726" s="150">
        <v>41964</v>
      </c>
      <c r="C1726" s="110">
        <v>96.59963935306935</v>
      </c>
      <c r="D1726" s="110">
        <v>91.788579531857096</v>
      </c>
    </row>
    <row r="1727" spans="2:4" x14ac:dyDescent="0.25">
      <c r="B1727" s="150">
        <v>41967</v>
      </c>
      <c r="C1727" s="110">
        <v>95.937709142704648</v>
      </c>
      <c r="D1727" s="110">
        <v>91.759596881346638</v>
      </c>
    </row>
    <row r="1728" spans="2:4" x14ac:dyDescent="0.25">
      <c r="B1728" s="150">
        <v>41968</v>
      </c>
      <c r="C1728" s="110">
        <v>96.615119978956926</v>
      </c>
      <c r="D1728" s="110">
        <v>91.799524641566478</v>
      </c>
    </row>
    <row r="1729" spans="2:4" x14ac:dyDescent="0.25">
      <c r="B1729" s="150">
        <v>41969</v>
      </c>
      <c r="C1729" s="110">
        <v>96.764054276288974</v>
      </c>
      <c r="D1729" s="110">
        <v>91.777546861270039</v>
      </c>
    </row>
    <row r="1730" spans="2:4" x14ac:dyDescent="0.25">
      <c r="B1730" s="150">
        <v>41970</v>
      </c>
      <c r="C1730" s="110">
        <v>96.227036702396333</v>
      </c>
      <c r="D1730" s="110">
        <v>91.759947124857334</v>
      </c>
    </row>
    <row r="1731" spans="2:4" x14ac:dyDescent="0.25">
      <c r="B1731" s="150">
        <v>41971</v>
      </c>
      <c r="C1731" s="110">
        <v>95.660659320785882</v>
      </c>
      <c r="D1731" s="110">
        <v>91.77404442616303</v>
      </c>
    </row>
    <row r="1732" spans="2:4" x14ac:dyDescent="0.25">
      <c r="B1732" s="150">
        <v>41974</v>
      </c>
      <c r="C1732" s="110">
        <v>95.287522855427071</v>
      </c>
      <c r="D1732" s="110">
        <v>91.986642237158108</v>
      </c>
    </row>
    <row r="1733" spans="2:4" x14ac:dyDescent="0.25">
      <c r="B1733" s="150">
        <v>41975</v>
      </c>
      <c r="C1733" s="110">
        <v>95.137520928723461</v>
      </c>
      <c r="D1733" s="110">
        <v>92.045220464322725</v>
      </c>
    </row>
    <row r="1734" spans="2:4" x14ac:dyDescent="0.25">
      <c r="B1734" s="150">
        <v>41976</v>
      </c>
      <c r="C1734" s="110">
        <v>94.574880249913477</v>
      </c>
      <c r="D1734" s="110">
        <v>91.947590085715021</v>
      </c>
    </row>
    <row r="1735" spans="2:4" x14ac:dyDescent="0.25">
      <c r="B1735" s="150">
        <v>41977</v>
      </c>
      <c r="C1735" s="110">
        <v>94.651749564665494</v>
      </c>
      <c r="D1735" s="110">
        <v>91.980512975720856</v>
      </c>
    </row>
    <row r="1736" spans="2:4" x14ac:dyDescent="0.25">
      <c r="B1736" s="150">
        <v>41978</v>
      </c>
      <c r="C1736" s="110">
        <v>94.812427785084679</v>
      </c>
      <c r="D1736" s="110">
        <v>91.944437894118707</v>
      </c>
    </row>
    <row r="1737" spans="2:4" x14ac:dyDescent="0.25">
      <c r="B1737" s="150">
        <v>41981</v>
      </c>
      <c r="C1737" s="110">
        <v>94.068290113110166</v>
      </c>
      <c r="D1737" s="110">
        <v>91.945401063773147</v>
      </c>
    </row>
    <row r="1738" spans="2:4" x14ac:dyDescent="0.25">
      <c r="B1738" s="150">
        <v>41982</v>
      </c>
      <c r="C1738" s="110">
        <v>93.885725490574089</v>
      </c>
      <c r="D1738" s="110">
        <v>92.025256584212812</v>
      </c>
    </row>
    <row r="1739" spans="2:4" x14ac:dyDescent="0.25">
      <c r="B1739" s="150">
        <v>41983</v>
      </c>
      <c r="C1739" s="110">
        <v>93.739460266670932</v>
      </c>
      <c r="D1739" s="110">
        <v>92.081383106802534</v>
      </c>
    </row>
    <row r="1740" spans="2:4" x14ac:dyDescent="0.25">
      <c r="B1740" s="150">
        <v>41984</v>
      </c>
      <c r="C1740" s="110">
        <v>93.978609245899463</v>
      </c>
      <c r="D1740" s="110">
        <v>92.124463058618673</v>
      </c>
    </row>
    <row r="1741" spans="2:4" x14ac:dyDescent="0.25">
      <c r="B1741" s="150">
        <v>41985</v>
      </c>
      <c r="C1741" s="110">
        <v>93.864372903142964</v>
      </c>
      <c r="D1741" s="110">
        <v>92.098807721459863</v>
      </c>
    </row>
    <row r="1742" spans="2:4" x14ac:dyDescent="0.25">
      <c r="B1742" s="150">
        <v>41988</v>
      </c>
      <c r="C1742" s="110">
        <v>93.117566157739589</v>
      </c>
      <c r="D1742" s="110">
        <v>91.778072226536082</v>
      </c>
    </row>
    <row r="1743" spans="2:4" x14ac:dyDescent="0.25">
      <c r="B1743" s="150">
        <v>41989</v>
      </c>
      <c r="C1743" s="110">
        <v>92.764180835754544</v>
      </c>
      <c r="D1743" s="110">
        <v>91.549538335804144</v>
      </c>
    </row>
    <row r="1744" spans="2:4" x14ac:dyDescent="0.25">
      <c r="B1744" s="150">
        <v>41990</v>
      </c>
      <c r="C1744" s="110">
        <v>92.718272772777652</v>
      </c>
      <c r="D1744" s="110">
        <v>91.39079046457924</v>
      </c>
    </row>
    <row r="1745" spans="2:4" x14ac:dyDescent="0.25">
      <c r="B1745" s="150">
        <v>41991</v>
      </c>
      <c r="C1745" s="110">
        <v>93.043365916416448</v>
      </c>
      <c r="D1745" s="110">
        <v>91.298851543020419</v>
      </c>
    </row>
    <row r="1746" spans="2:4" x14ac:dyDescent="0.25">
      <c r="B1746" s="150">
        <v>41992</v>
      </c>
      <c r="C1746" s="110">
        <v>93.52113006018773</v>
      </c>
      <c r="D1746" s="110">
        <v>91.330023215472735</v>
      </c>
    </row>
    <row r="1747" spans="2:4" x14ac:dyDescent="0.25">
      <c r="B1747" s="150">
        <v>41995</v>
      </c>
      <c r="C1747" s="110">
        <v>93.474688182525043</v>
      </c>
      <c r="D1747" s="110">
        <v>91.482729386138061</v>
      </c>
    </row>
    <row r="1748" spans="2:4" x14ac:dyDescent="0.25">
      <c r="B1748" s="150">
        <v>41996</v>
      </c>
      <c r="C1748" s="110">
        <v>92.894431619084386</v>
      </c>
      <c r="D1748" s="110">
        <v>91.606715588925965</v>
      </c>
    </row>
    <row r="1749" spans="2:4" x14ac:dyDescent="0.25">
      <c r="B1749" s="150">
        <v>42002</v>
      </c>
      <c r="C1749" s="110">
        <v>92.629125720252731</v>
      </c>
      <c r="D1749" s="110">
        <v>91.763186877331322</v>
      </c>
    </row>
    <row r="1750" spans="2:4" x14ac:dyDescent="0.25">
      <c r="B1750" s="150">
        <v>42003</v>
      </c>
      <c r="C1750" s="110">
        <v>92.821832821818575</v>
      </c>
      <c r="D1750" s="110">
        <v>92.436792709285655</v>
      </c>
    </row>
    <row r="1751" spans="2:4" x14ac:dyDescent="0.25">
      <c r="B1751" s="150">
        <v>42004</v>
      </c>
      <c r="C1751" s="110">
        <v>93.174150514432043</v>
      </c>
      <c r="D1751" s="110">
        <v>91.895228680865344</v>
      </c>
    </row>
    <row r="1752" spans="2:4" x14ac:dyDescent="0.25">
      <c r="B1752" s="150">
        <v>42006</v>
      </c>
      <c r="C1752" s="110">
        <v>92.915784206515497</v>
      </c>
      <c r="D1752" s="110">
        <v>91.903809646877491</v>
      </c>
    </row>
    <row r="1753" spans="2:4" x14ac:dyDescent="0.25">
      <c r="B1753" s="150">
        <v>42009</v>
      </c>
      <c r="C1753" s="110">
        <v>94.224697816043104</v>
      </c>
      <c r="D1753" s="110">
        <v>92.0000390514424</v>
      </c>
    </row>
    <row r="1754" spans="2:4" x14ac:dyDescent="0.25">
      <c r="B1754" s="150">
        <v>42011</v>
      </c>
      <c r="C1754" s="110">
        <v>94.52149878133568</v>
      </c>
      <c r="D1754" s="110">
        <v>92.269551432926249</v>
      </c>
    </row>
    <row r="1755" spans="2:4" x14ac:dyDescent="0.25">
      <c r="B1755" s="150">
        <v>42012</v>
      </c>
      <c r="C1755" s="110">
        <v>95.111897823806117</v>
      </c>
      <c r="D1755" s="110">
        <v>92.253702914067077</v>
      </c>
    </row>
    <row r="1756" spans="2:4" x14ac:dyDescent="0.25">
      <c r="B1756" s="150">
        <v>42013</v>
      </c>
      <c r="C1756" s="110">
        <v>94.598901910773478</v>
      </c>
      <c r="D1756" s="110">
        <v>92.263597293244359</v>
      </c>
    </row>
    <row r="1757" spans="2:4" x14ac:dyDescent="0.25">
      <c r="B1757" s="150">
        <v>42016</v>
      </c>
      <c r="C1757" s="110">
        <v>94.498544749847213</v>
      </c>
      <c r="D1757" s="110">
        <v>92.607273738119005</v>
      </c>
    </row>
    <row r="1758" spans="2:4" x14ac:dyDescent="0.25">
      <c r="B1758" s="150">
        <v>42017</v>
      </c>
      <c r="C1758" s="110">
        <v>94.886628026407806</v>
      </c>
      <c r="D1758" s="110">
        <v>92.720665074708222</v>
      </c>
    </row>
    <row r="1759" spans="2:4" x14ac:dyDescent="0.25">
      <c r="B1759" s="150">
        <v>42018</v>
      </c>
      <c r="C1759" s="110">
        <v>95.442862928988475</v>
      </c>
      <c r="D1759" s="110">
        <v>92.694221689650362</v>
      </c>
    </row>
    <row r="1760" spans="2:4" x14ac:dyDescent="0.25">
      <c r="B1760" s="150">
        <v>42019</v>
      </c>
      <c r="C1760" s="110">
        <v>94.641073270949931</v>
      </c>
      <c r="D1760" s="110">
        <v>92.7867735373529</v>
      </c>
    </row>
    <row r="1761" spans="2:4" x14ac:dyDescent="0.25">
      <c r="B1761" s="150">
        <v>42020</v>
      </c>
      <c r="C1761" s="110">
        <v>95.012608292251429</v>
      </c>
      <c r="D1761" s="110">
        <v>93.039999595589208</v>
      </c>
    </row>
    <row r="1762" spans="2:4" x14ac:dyDescent="0.25">
      <c r="B1762" s="150">
        <v>42023</v>
      </c>
      <c r="C1762" s="110">
        <v>95.600338261292976</v>
      </c>
      <c r="D1762" s="110">
        <v>93.003048905210335</v>
      </c>
    </row>
    <row r="1763" spans="2:4" x14ac:dyDescent="0.25">
      <c r="B1763" s="150">
        <v>42024</v>
      </c>
      <c r="C1763" s="110">
        <v>95.91048459372999</v>
      </c>
      <c r="D1763" s="110">
        <v>92.926783380755353</v>
      </c>
    </row>
    <row r="1764" spans="2:4" x14ac:dyDescent="0.25">
      <c r="B1764" s="150">
        <v>42025</v>
      </c>
      <c r="C1764" s="110">
        <v>96.508357041801318</v>
      </c>
      <c r="D1764" s="110">
        <v>93.004625001008492</v>
      </c>
    </row>
    <row r="1765" spans="2:4" x14ac:dyDescent="0.25">
      <c r="B1765" s="150">
        <v>42026</v>
      </c>
      <c r="C1765" s="110">
        <v>95.593398670377866</v>
      </c>
      <c r="D1765" s="110">
        <v>92.906907061523114</v>
      </c>
    </row>
    <row r="1766" spans="2:4" x14ac:dyDescent="0.25">
      <c r="B1766" s="150">
        <v>42027</v>
      </c>
      <c r="C1766" s="110">
        <v>95.054779652427882</v>
      </c>
      <c r="D1766" s="110">
        <v>93.50993882607132</v>
      </c>
    </row>
    <row r="1767" spans="2:4" x14ac:dyDescent="0.25">
      <c r="B1767" s="150">
        <v>42030</v>
      </c>
      <c r="C1767" s="110">
        <v>94.960294453045179</v>
      </c>
      <c r="D1767" s="110">
        <v>93.477366179576208</v>
      </c>
    </row>
    <row r="1768" spans="2:4" x14ac:dyDescent="0.25">
      <c r="B1768" s="150">
        <v>42031</v>
      </c>
      <c r="C1768" s="110">
        <v>94.570609732427229</v>
      </c>
      <c r="D1768" s="110">
        <v>93.552230729988381</v>
      </c>
    </row>
    <row r="1769" spans="2:4" x14ac:dyDescent="0.25">
      <c r="B1769" s="150">
        <v>42032</v>
      </c>
      <c r="C1769" s="110">
        <v>94.586090358314806</v>
      </c>
      <c r="D1769" s="110">
        <v>93.493302259313054</v>
      </c>
    </row>
    <row r="1770" spans="2:4" x14ac:dyDescent="0.25">
      <c r="B1770" s="150">
        <v>42033</v>
      </c>
      <c r="C1770" s="110">
        <v>94.170782532779526</v>
      </c>
      <c r="D1770" s="110">
        <v>93.513879065566698</v>
      </c>
    </row>
    <row r="1771" spans="2:4" x14ac:dyDescent="0.25">
      <c r="B1771" s="150">
        <v>42034</v>
      </c>
      <c r="C1771" s="110">
        <v>94.204946672669337</v>
      </c>
      <c r="D1771" s="110">
        <v>93.498205668462859</v>
      </c>
    </row>
    <row r="1772" spans="2:4" x14ac:dyDescent="0.25">
      <c r="B1772" s="150">
        <v>42037</v>
      </c>
      <c r="C1772" s="110">
        <v>93.642305993859338</v>
      </c>
      <c r="D1772" s="110">
        <v>93.500132007771725</v>
      </c>
    </row>
    <row r="1773" spans="2:4" x14ac:dyDescent="0.25">
      <c r="B1773" s="150">
        <v>42038</v>
      </c>
      <c r="C1773" s="110">
        <v>93.833411651367854</v>
      </c>
      <c r="D1773" s="110">
        <v>93.501270299181499</v>
      </c>
    </row>
    <row r="1774" spans="2:4" x14ac:dyDescent="0.25">
      <c r="B1774" s="150">
        <v>42039</v>
      </c>
      <c r="C1774" s="110">
        <v>93.700491794609135</v>
      </c>
      <c r="D1774" s="110">
        <v>93.389892862778794</v>
      </c>
    </row>
    <row r="1775" spans="2:4" x14ac:dyDescent="0.25">
      <c r="B1775" s="150">
        <v>42040</v>
      </c>
      <c r="C1775" s="110">
        <v>93.860636200342526</v>
      </c>
      <c r="D1775" s="110">
        <v>93.28114225270636</v>
      </c>
    </row>
    <row r="1776" spans="2:4" x14ac:dyDescent="0.25">
      <c r="B1776" s="150">
        <v>42041</v>
      </c>
      <c r="C1776" s="110">
        <v>94.195338008325322</v>
      </c>
      <c r="D1776" s="110">
        <v>93.241739857752577</v>
      </c>
    </row>
    <row r="1777" spans="2:4" x14ac:dyDescent="0.25">
      <c r="B1777" s="150">
        <v>42044</v>
      </c>
      <c r="C1777" s="110">
        <v>93.789638847134057</v>
      </c>
      <c r="D1777" s="110">
        <v>93.233158891740416</v>
      </c>
    </row>
    <row r="1778" spans="2:4" x14ac:dyDescent="0.25">
      <c r="B1778" s="150">
        <v>42045</v>
      </c>
      <c r="C1778" s="110">
        <v>94.030923085105698</v>
      </c>
      <c r="D1778" s="110">
        <v>93.249094971477291</v>
      </c>
    </row>
    <row r="1779" spans="2:4" x14ac:dyDescent="0.25">
      <c r="B1779" s="150">
        <v>42046</v>
      </c>
      <c r="C1779" s="110">
        <v>93.882522602459431</v>
      </c>
      <c r="D1779" s="110">
        <v>93.143846796511838</v>
      </c>
    </row>
    <row r="1780" spans="2:4" x14ac:dyDescent="0.25">
      <c r="B1780" s="150">
        <v>42047</v>
      </c>
      <c r="C1780" s="110">
        <v>93.959391917211448</v>
      </c>
      <c r="D1780" s="110">
        <v>93.15093922760353</v>
      </c>
    </row>
    <row r="1781" spans="2:4" x14ac:dyDescent="0.25">
      <c r="B1781" s="150">
        <v>42048</v>
      </c>
      <c r="C1781" s="110">
        <v>94.336798900056479</v>
      </c>
      <c r="D1781" s="110">
        <v>93.261791298740178</v>
      </c>
    </row>
    <row r="1782" spans="2:4" x14ac:dyDescent="0.25">
      <c r="B1782" s="150">
        <v>42051</v>
      </c>
      <c r="C1782" s="110">
        <v>93.482161588125948</v>
      </c>
      <c r="D1782" s="110">
        <v>93.246293023391686</v>
      </c>
    </row>
    <row r="1783" spans="2:4" x14ac:dyDescent="0.25">
      <c r="B1783" s="150">
        <v>42052</v>
      </c>
      <c r="C1783" s="110">
        <v>93.302799853704528</v>
      </c>
      <c r="D1783" s="110">
        <v>93.273436895470965</v>
      </c>
    </row>
    <row r="1784" spans="2:4" x14ac:dyDescent="0.25">
      <c r="B1784" s="150">
        <v>42053</v>
      </c>
      <c r="C1784" s="110">
        <v>93.127708636769356</v>
      </c>
      <c r="D1784" s="110">
        <v>93.397948463524912</v>
      </c>
    </row>
    <row r="1785" spans="2:4" x14ac:dyDescent="0.25">
      <c r="B1785" s="150">
        <v>42054</v>
      </c>
      <c r="C1785" s="110">
        <v>93.020411884927981</v>
      </c>
      <c r="D1785" s="110">
        <v>93.417649661001803</v>
      </c>
    </row>
    <row r="1786" spans="2:4" x14ac:dyDescent="0.25">
      <c r="B1786" s="150">
        <v>42055</v>
      </c>
      <c r="C1786" s="110">
        <v>93.678605392492244</v>
      </c>
      <c r="D1786" s="110">
        <v>93.379560679213142</v>
      </c>
    </row>
    <row r="1787" spans="2:4" x14ac:dyDescent="0.25">
      <c r="B1787" s="150">
        <v>42058</v>
      </c>
      <c r="C1787" s="110">
        <v>93.194435472491605</v>
      </c>
      <c r="D1787" s="110">
        <v>93.364237525619998</v>
      </c>
    </row>
    <row r="1788" spans="2:4" x14ac:dyDescent="0.25">
      <c r="B1788" s="150">
        <v>42059</v>
      </c>
      <c r="C1788" s="110">
        <v>92.832509115534137</v>
      </c>
      <c r="D1788" s="110">
        <v>93.491726163514912</v>
      </c>
    </row>
    <row r="1789" spans="2:4" x14ac:dyDescent="0.25">
      <c r="B1789" s="150">
        <v>42060</v>
      </c>
      <c r="C1789" s="110">
        <v>92.34727156616195</v>
      </c>
      <c r="D1789" s="110">
        <v>93.426931114035355</v>
      </c>
    </row>
    <row r="1790" spans="2:4" x14ac:dyDescent="0.25">
      <c r="B1790" s="150">
        <v>42061</v>
      </c>
      <c r="C1790" s="110">
        <v>92.923257612116402</v>
      </c>
      <c r="D1790" s="110">
        <v>93.471937405160347</v>
      </c>
    </row>
    <row r="1791" spans="2:4" x14ac:dyDescent="0.25">
      <c r="B1791" s="150">
        <v>42062</v>
      </c>
      <c r="C1791" s="110">
        <v>93.180556290661372</v>
      </c>
      <c r="D1791" s="110">
        <v>93.435424519169842</v>
      </c>
    </row>
    <row r="1792" spans="2:4" x14ac:dyDescent="0.25">
      <c r="B1792" s="150">
        <v>42065</v>
      </c>
      <c r="C1792" s="110">
        <v>93.120769045854246</v>
      </c>
      <c r="D1792" s="110">
        <v>93.536995137272925</v>
      </c>
    </row>
    <row r="1793" spans="2:4" x14ac:dyDescent="0.25">
      <c r="B1793" s="150">
        <v>42066</v>
      </c>
      <c r="C1793" s="110">
        <v>93.079131500363559</v>
      </c>
      <c r="D1793" s="110">
        <v>93.518344670328119</v>
      </c>
    </row>
    <row r="1794" spans="2:4" x14ac:dyDescent="0.25">
      <c r="B1794" s="150">
        <v>42067</v>
      </c>
      <c r="C1794" s="110">
        <v>93.138384930484918</v>
      </c>
      <c r="D1794" s="110">
        <v>93.537432941661294</v>
      </c>
    </row>
    <row r="1795" spans="2:4" x14ac:dyDescent="0.25">
      <c r="B1795" s="150">
        <v>42068</v>
      </c>
      <c r="C1795" s="110">
        <v>93.72664871421226</v>
      </c>
      <c r="D1795" s="110">
        <v>94.04493578866601</v>
      </c>
    </row>
    <row r="1796" spans="2:4" x14ac:dyDescent="0.25">
      <c r="B1796" s="150">
        <v>42069</v>
      </c>
      <c r="C1796" s="110">
        <v>94.013841015160821</v>
      </c>
      <c r="D1796" s="110">
        <v>94.242298006945617</v>
      </c>
    </row>
    <row r="1797" spans="2:4" x14ac:dyDescent="0.25">
      <c r="B1797" s="150">
        <v>42072</v>
      </c>
      <c r="C1797" s="110">
        <v>93.762414298159385</v>
      </c>
      <c r="D1797" s="110">
        <v>94.233892162688818</v>
      </c>
    </row>
    <row r="1798" spans="2:4" x14ac:dyDescent="0.25">
      <c r="B1798" s="150">
        <v>42073</v>
      </c>
      <c r="C1798" s="110">
        <v>93.682342095292682</v>
      </c>
      <c r="D1798" s="110">
        <v>94.372150788537752</v>
      </c>
    </row>
    <row r="1799" spans="2:4" x14ac:dyDescent="0.25">
      <c r="B1799" s="150">
        <v>42074</v>
      </c>
      <c r="C1799" s="110">
        <v>93.446396004178808</v>
      </c>
      <c r="D1799" s="110">
        <v>94.385197359311348</v>
      </c>
    </row>
    <row r="1800" spans="2:4" x14ac:dyDescent="0.25">
      <c r="B1800" s="150">
        <v>42075</v>
      </c>
      <c r="C1800" s="110">
        <v>93.31347614742009</v>
      </c>
      <c r="D1800" s="110">
        <v>94.521529645851416</v>
      </c>
    </row>
    <row r="1801" spans="2:4" x14ac:dyDescent="0.25">
      <c r="B1801" s="150">
        <v>42076</v>
      </c>
      <c r="C1801" s="110">
        <v>93.403690829316574</v>
      </c>
      <c r="D1801" s="110">
        <v>94.427051458840026</v>
      </c>
    </row>
    <row r="1802" spans="2:4" x14ac:dyDescent="0.25">
      <c r="B1802" s="150">
        <v>42079</v>
      </c>
      <c r="C1802" s="110">
        <v>93.497642214013496</v>
      </c>
      <c r="D1802" s="110">
        <v>94.389312720562074</v>
      </c>
    </row>
    <row r="1803" spans="2:4" x14ac:dyDescent="0.25">
      <c r="B1803" s="150">
        <v>42080</v>
      </c>
      <c r="C1803" s="110">
        <v>93.166677108831152</v>
      </c>
      <c r="D1803" s="110">
        <v>94.366634453244231</v>
      </c>
    </row>
    <row r="1804" spans="2:4" x14ac:dyDescent="0.25">
      <c r="B1804" s="150">
        <v>42081</v>
      </c>
      <c r="C1804" s="110">
        <v>92.885890584111934</v>
      </c>
      <c r="D1804" s="110">
        <v>94.282400888920805</v>
      </c>
    </row>
    <row r="1805" spans="2:4" x14ac:dyDescent="0.25">
      <c r="B1805" s="150">
        <v>42082</v>
      </c>
      <c r="C1805" s="110">
        <v>92.681439559458966</v>
      </c>
      <c r="D1805" s="110">
        <v>94.349822764730604</v>
      </c>
    </row>
    <row r="1806" spans="2:4" x14ac:dyDescent="0.25">
      <c r="B1806" s="150">
        <v>42083</v>
      </c>
      <c r="C1806" s="110">
        <v>92.209547377231232</v>
      </c>
      <c r="D1806" s="110">
        <v>94.392289790403026</v>
      </c>
    </row>
    <row r="1807" spans="2:4" x14ac:dyDescent="0.25">
      <c r="B1807" s="150">
        <v>42086</v>
      </c>
      <c r="C1807" s="110">
        <v>92.36809033890728</v>
      </c>
      <c r="D1807" s="110">
        <v>94.368735914308431</v>
      </c>
    </row>
    <row r="1808" spans="2:4" x14ac:dyDescent="0.25">
      <c r="B1808" s="150">
        <v>42087</v>
      </c>
      <c r="C1808" s="110">
        <v>91.759541597120403</v>
      </c>
      <c r="D1808" s="110">
        <v>94.350961056140378</v>
      </c>
    </row>
    <row r="1809" spans="2:4" x14ac:dyDescent="0.25">
      <c r="B1809" s="150">
        <v>42088</v>
      </c>
      <c r="C1809" s="110">
        <v>91.421103086337155</v>
      </c>
      <c r="D1809" s="110">
        <v>94.549374004952099</v>
      </c>
    </row>
    <row r="1810" spans="2:4" x14ac:dyDescent="0.25">
      <c r="B1810" s="150">
        <v>42089</v>
      </c>
      <c r="C1810" s="110">
        <v>91.317009222610452</v>
      </c>
      <c r="D1810" s="110">
        <v>94.369086157819126</v>
      </c>
    </row>
    <row r="1811" spans="2:4" x14ac:dyDescent="0.25">
      <c r="B1811" s="150">
        <v>42090</v>
      </c>
      <c r="C1811" s="110">
        <v>91.268965900890436</v>
      </c>
      <c r="D1811" s="110">
        <v>94.405336361176609</v>
      </c>
    </row>
    <row r="1812" spans="2:4" x14ac:dyDescent="0.25">
      <c r="B1812" s="150">
        <v>42093</v>
      </c>
      <c r="C1812" s="110">
        <v>91.470747852114499</v>
      </c>
      <c r="D1812" s="110">
        <v>94.426701215329317</v>
      </c>
    </row>
    <row r="1813" spans="2:4" x14ac:dyDescent="0.25">
      <c r="B1813" s="150">
        <v>42094</v>
      </c>
      <c r="C1813" s="110">
        <v>91.432847009424265</v>
      </c>
      <c r="D1813" s="110">
        <v>94.385722724577377</v>
      </c>
    </row>
    <row r="1814" spans="2:4" x14ac:dyDescent="0.25">
      <c r="B1814" s="150">
        <v>42095</v>
      </c>
      <c r="C1814" s="110">
        <v>91.806517289468843</v>
      </c>
      <c r="D1814" s="110">
        <v>94.4555963049621</v>
      </c>
    </row>
    <row r="1815" spans="2:4" x14ac:dyDescent="0.25">
      <c r="B1815" s="150">
        <v>42096</v>
      </c>
      <c r="C1815" s="110">
        <v>91.895664341993779</v>
      </c>
      <c r="D1815" s="110">
        <v>94.525382324469135</v>
      </c>
    </row>
    <row r="1816" spans="2:4" x14ac:dyDescent="0.25">
      <c r="B1816" s="150">
        <v>42101</v>
      </c>
      <c r="C1816" s="110">
        <v>91.137113673503265</v>
      </c>
      <c r="D1816" s="110">
        <v>94.52783402904403</v>
      </c>
    </row>
    <row r="1817" spans="2:4" x14ac:dyDescent="0.25">
      <c r="B1817" s="150">
        <v>42102</v>
      </c>
      <c r="C1817" s="110">
        <v>91.273236418376641</v>
      </c>
      <c r="D1817" s="110">
        <v>94.672659720718599</v>
      </c>
    </row>
    <row r="1818" spans="2:4" x14ac:dyDescent="0.25">
      <c r="B1818" s="150">
        <v>42103</v>
      </c>
      <c r="C1818" s="110">
        <v>91.352774806557562</v>
      </c>
      <c r="D1818" s="110">
        <v>94.73614135703302</v>
      </c>
    </row>
    <row r="1819" spans="2:4" x14ac:dyDescent="0.25">
      <c r="B1819" s="150">
        <v>42104</v>
      </c>
      <c r="C1819" s="110">
        <v>92.005630167264044</v>
      </c>
      <c r="D1819" s="110">
        <v>94.777382530417981</v>
      </c>
    </row>
    <row r="1820" spans="2:4" x14ac:dyDescent="0.25">
      <c r="B1820" s="150">
        <v>42107</v>
      </c>
      <c r="C1820" s="110">
        <v>92.082499482016061</v>
      </c>
      <c r="D1820" s="110">
        <v>94.877464613600594</v>
      </c>
    </row>
    <row r="1821" spans="2:4" x14ac:dyDescent="0.25">
      <c r="B1821" s="150">
        <v>42108</v>
      </c>
      <c r="C1821" s="110">
        <v>92.046200083383169</v>
      </c>
      <c r="D1821" s="110">
        <v>94.928425044407476</v>
      </c>
    </row>
    <row r="1822" spans="2:4" x14ac:dyDescent="0.25">
      <c r="B1822" s="150">
        <v>42109</v>
      </c>
      <c r="C1822" s="110">
        <v>93.175218143803605</v>
      </c>
      <c r="D1822" s="110">
        <v>94.964325004254263</v>
      </c>
    </row>
    <row r="1823" spans="2:4" x14ac:dyDescent="0.25">
      <c r="B1823" s="150">
        <v>42110</v>
      </c>
      <c r="C1823" s="110">
        <v>92.689980594431404</v>
      </c>
      <c r="D1823" s="110">
        <v>95.019400796311885</v>
      </c>
    </row>
    <row r="1824" spans="2:4" x14ac:dyDescent="0.25">
      <c r="B1824" s="150">
        <v>42111</v>
      </c>
      <c r="C1824" s="110">
        <v>92.694784926603418</v>
      </c>
      <c r="D1824" s="110">
        <v>95.025179814238442</v>
      </c>
    </row>
    <row r="1825" spans="2:4" x14ac:dyDescent="0.25">
      <c r="B1825" s="150">
        <v>42114</v>
      </c>
      <c r="C1825" s="110">
        <v>92.577879510418043</v>
      </c>
      <c r="D1825" s="110">
        <v>94.898566785120281</v>
      </c>
    </row>
    <row r="1826" spans="2:4" x14ac:dyDescent="0.25">
      <c r="B1826" s="150">
        <v>42115</v>
      </c>
      <c r="C1826" s="110">
        <v>92.522896597782918</v>
      </c>
      <c r="D1826" s="110">
        <v>94.79620811911812</v>
      </c>
    </row>
    <row r="1827" spans="2:4" x14ac:dyDescent="0.25">
      <c r="B1827" s="150">
        <v>42116</v>
      </c>
      <c r="C1827" s="110">
        <v>92.543715370528261</v>
      </c>
      <c r="D1827" s="110">
        <v>94.929826018450285</v>
      </c>
    </row>
    <row r="1828" spans="2:4" x14ac:dyDescent="0.25">
      <c r="B1828" s="150">
        <v>42117</v>
      </c>
      <c r="C1828" s="110">
        <v>92.981977227551965</v>
      </c>
      <c r="D1828" s="110">
        <v>95.061517578473584</v>
      </c>
    </row>
    <row r="1829" spans="2:4" x14ac:dyDescent="0.25">
      <c r="B1829" s="150">
        <v>42118</v>
      </c>
      <c r="C1829" s="110">
        <v>92.729482881178981</v>
      </c>
      <c r="D1829" s="110">
        <v>94.933153331801947</v>
      </c>
    </row>
    <row r="1830" spans="2:4" x14ac:dyDescent="0.25">
      <c r="B1830" s="150">
        <v>42121</v>
      </c>
      <c r="C1830" s="110">
        <v>92.42574232497131</v>
      </c>
      <c r="D1830" s="110">
        <v>95.020626648599332</v>
      </c>
    </row>
    <row r="1831" spans="2:4" x14ac:dyDescent="0.25">
      <c r="B1831" s="150">
        <v>42122</v>
      </c>
      <c r="C1831" s="110">
        <v>93.048704063274215</v>
      </c>
      <c r="D1831" s="110">
        <v>94.924659926667459</v>
      </c>
    </row>
    <row r="1832" spans="2:4" x14ac:dyDescent="0.25">
      <c r="B1832" s="150">
        <v>42123</v>
      </c>
      <c r="C1832" s="110">
        <v>93.000660741554199</v>
      </c>
      <c r="D1832" s="110">
        <v>94.942872589223867</v>
      </c>
    </row>
    <row r="1833" spans="2:4" x14ac:dyDescent="0.25">
      <c r="B1833" s="150">
        <v>42124</v>
      </c>
      <c r="C1833" s="110">
        <v>93.506717063671729</v>
      </c>
      <c r="D1833" s="110">
        <v>94.972030361489672</v>
      </c>
    </row>
    <row r="1834" spans="2:4" x14ac:dyDescent="0.25">
      <c r="B1834" s="150">
        <v>42128</v>
      </c>
      <c r="C1834" s="110">
        <v>93.816863396108729</v>
      </c>
      <c r="D1834" s="110">
        <v>95.061342456718251</v>
      </c>
    </row>
    <row r="1835" spans="2:4" x14ac:dyDescent="0.25">
      <c r="B1835" s="150">
        <v>42129</v>
      </c>
      <c r="C1835" s="110">
        <v>93.685011168721573</v>
      </c>
      <c r="D1835" s="110">
        <v>95.07395122310345</v>
      </c>
    </row>
    <row r="1836" spans="2:4" x14ac:dyDescent="0.25">
      <c r="B1836" s="150">
        <v>42130</v>
      </c>
      <c r="C1836" s="110">
        <v>92.988916818467089</v>
      </c>
      <c r="D1836" s="110">
        <v>95.133842863433188</v>
      </c>
    </row>
    <row r="1837" spans="2:4" x14ac:dyDescent="0.25">
      <c r="B1837" s="150">
        <v>42131</v>
      </c>
      <c r="C1837" s="110">
        <v>92.716671328720309</v>
      </c>
      <c r="D1837" s="110">
        <v>94.986477906306064</v>
      </c>
    </row>
    <row r="1838" spans="2:4" x14ac:dyDescent="0.25">
      <c r="B1838" s="150">
        <v>42132</v>
      </c>
      <c r="C1838" s="110">
        <v>92.12733991562142</v>
      </c>
      <c r="D1838" s="110">
        <v>94.877639735355942</v>
      </c>
    </row>
    <row r="1839" spans="2:4" x14ac:dyDescent="0.25">
      <c r="B1839" s="150">
        <v>42135</v>
      </c>
      <c r="C1839" s="110">
        <v>91.674131247395906</v>
      </c>
      <c r="D1839" s="110">
        <v>94.943485515367598</v>
      </c>
    </row>
    <row r="1840" spans="2:4" x14ac:dyDescent="0.25">
      <c r="B1840" s="150">
        <v>42136</v>
      </c>
      <c r="C1840" s="110">
        <v>91.453665782169608</v>
      </c>
      <c r="D1840" s="110">
        <v>94.667318507180426</v>
      </c>
    </row>
    <row r="1841" spans="2:4" x14ac:dyDescent="0.25">
      <c r="B1841" s="150">
        <v>42137</v>
      </c>
      <c r="C1841" s="110">
        <v>91.511851582919405</v>
      </c>
      <c r="D1841" s="110">
        <v>94.410064648571051</v>
      </c>
    </row>
    <row r="1842" spans="2:4" x14ac:dyDescent="0.25">
      <c r="B1842" s="150">
        <v>42138</v>
      </c>
      <c r="C1842" s="110">
        <v>91.63356133127678</v>
      </c>
      <c r="D1842" s="110">
        <v>94.353412760715287</v>
      </c>
    </row>
    <row r="1843" spans="2:4" x14ac:dyDescent="0.25">
      <c r="B1843" s="150">
        <v>42139</v>
      </c>
      <c r="C1843" s="110">
        <v>91.775022223007952</v>
      </c>
      <c r="D1843" s="110">
        <v>94.414442692454813</v>
      </c>
    </row>
    <row r="1844" spans="2:4" x14ac:dyDescent="0.25">
      <c r="B1844" s="150">
        <v>42142</v>
      </c>
      <c r="C1844" s="110">
        <v>92.118798880648981</v>
      </c>
      <c r="D1844" s="110">
        <v>94.286428689293857</v>
      </c>
    </row>
    <row r="1845" spans="2:4" x14ac:dyDescent="0.25">
      <c r="B1845" s="150">
        <v>42143</v>
      </c>
      <c r="C1845" s="110">
        <v>92.074492261729404</v>
      </c>
      <c r="D1845" s="110">
        <v>94.297899164269296</v>
      </c>
    </row>
    <row r="1846" spans="2:4" x14ac:dyDescent="0.25">
      <c r="B1846" s="150">
        <v>42144</v>
      </c>
      <c r="C1846" s="110">
        <v>91.89139382450756</v>
      </c>
      <c r="D1846" s="110">
        <v>94.331785223929543</v>
      </c>
    </row>
    <row r="1847" spans="2:4" x14ac:dyDescent="0.25">
      <c r="B1847" s="150">
        <v>42145</v>
      </c>
      <c r="C1847" s="110">
        <v>91.984277579832934</v>
      </c>
      <c r="D1847" s="110">
        <v>94.454370452674638</v>
      </c>
    </row>
    <row r="1848" spans="2:4" x14ac:dyDescent="0.25">
      <c r="B1848" s="150">
        <v>42146</v>
      </c>
      <c r="C1848" s="110">
        <v>92.019509349094264</v>
      </c>
      <c r="D1848" s="110">
        <v>94.422848536711612</v>
      </c>
    </row>
    <row r="1849" spans="2:4" x14ac:dyDescent="0.25">
      <c r="B1849" s="150">
        <v>42149</v>
      </c>
      <c r="C1849" s="110">
        <v>92.451899244574449</v>
      </c>
      <c r="D1849" s="110">
        <v>94.288442589480397</v>
      </c>
    </row>
    <row r="1850" spans="2:4" x14ac:dyDescent="0.25">
      <c r="B1850" s="150">
        <v>42150</v>
      </c>
      <c r="C1850" s="110">
        <v>91.966127880516467</v>
      </c>
      <c r="D1850" s="110">
        <v>94.261298717401104</v>
      </c>
    </row>
    <row r="1851" spans="2:4" x14ac:dyDescent="0.25">
      <c r="B1851" s="150">
        <v>42151</v>
      </c>
      <c r="C1851" s="110">
        <v>92.17538323734145</v>
      </c>
      <c r="D1851" s="110">
        <v>94.446052169295513</v>
      </c>
    </row>
    <row r="1852" spans="2:4" x14ac:dyDescent="0.25">
      <c r="B1852" s="150">
        <v>42152</v>
      </c>
      <c r="C1852" s="110">
        <v>92.309904538157497</v>
      </c>
      <c r="D1852" s="110">
        <v>94.441148760145708</v>
      </c>
    </row>
    <row r="1853" spans="2:4" x14ac:dyDescent="0.25">
      <c r="B1853" s="150">
        <v>42153</v>
      </c>
      <c r="C1853" s="110">
        <v>92.320047017187278</v>
      </c>
      <c r="D1853" s="110">
        <v>94.341329359596131</v>
      </c>
    </row>
    <row r="1854" spans="2:4" x14ac:dyDescent="0.25">
      <c r="B1854" s="150">
        <v>42156</v>
      </c>
      <c r="C1854" s="110">
        <v>93.214186615865387</v>
      </c>
      <c r="D1854" s="110">
        <v>94.175401496401861</v>
      </c>
    </row>
    <row r="1855" spans="2:4" x14ac:dyDescent="0.25">
      <c r="B1855" s="150">
        <v>42157</v>
      </c>
      <c r="C1855" s="110">
        <v>93.048170248588434</v>
      </c>
      <c r="D1855" s="110">
        <v>94.253680921043397</v>
      </c>
    </row>
    <row r="1856" spans="2:4" x14ac:dyDescent="0.25">
      <c r="B1856" s="150">
        <v>42158</v>
      </c>
      <c r="C1856" s="110">
        <v>92.537309594298904</v>
      </c>
      <c r="D1856" s="110">
        <v>94.250003364181026</v>
      </c>
    </row>
    <row r="1857" spans="2:4" x14ac:dyDescent="0.25">
      <c r="B1857" s="150">
        <v>42160</v>
      </c>
      <c r="C1857" s="110">
        <v>92.99372115063909</v>
      </c>
      <c r="D1857" s="110">
        <v>93.818065554609902</v>
      </c>
    </row>
    <row r="1858" spans="2:4" x14ac:dyDescent="0.25">
      <c r="B1858" s="150">
        <v>42163</v>
      </c>
      <c r="C1858" s="110">
        <v>92.724678549006981</v>
      </c>
      <c r="D1858" s="110">
        <v>93.819291406897349</v>
      </c>
    </row>
    <row r="1859" spans="2:4" x14ac:dyDescent="0.25">
      <c r="B1859" s="150">
        <v>42164</v>
      </c>
      <c r="C1859" s="110">
        <v>93.139986374542246</v>
      </c>
      <c r="D1859" s="110">
        <v>93.823669450781111</v>
      </c>
    </row>
    <row r="1860" spans="2:4" x14ac:dyDescent="0.25">
      <c r="B1860" s="150">
        <v>42165</v>
      </c>
      <c r="C1860" s="110">
        <v>93.492304067155729</v>
      </c>
      <c r="D1860" s="110">
        <v>93.880934264780606</v>
      </c>
    </row>
    <row r="1861" spans="2:4" x14ac:dyDescent="0.25">
      <c r="B1861" s="150">
        <v>42166</v>
      </c>
      <c r="C1861" s="110">
        <v>93.626291553285995</v>
      </c>
      <c r="D1861" s="110">
        <v>93.594084829517072</v>
      </c>
    </row>
    <row r="1862" spans="2:4" x14ac:dyDescent="0.25">
      <c r="B1862" s="150">
        <v>42167</v>
      </c>
      <c r="C1862" s="110">
        <v>93.626291553285995</v>
      </c>
      <c r="D1862" s="110">
        <v>93.578761675923928</v>
      </c>
    </row>
    <row r="1863" spans="2:4" x14ac:dyDescent="0.25">
      <c r="B1863" s="150">
        <v>42170</v>
      </c>
      <c r="C1863" s="110">
        <v>93.539279759504183</v>
      </c>
      <c r="D1863" s="110">
        <v>93.337619018806777</v>
      </c>
    </row>
    <row r="1864" spans="2:4" x14ac:dyDescent="0.25">
      <c r="B1864" s="150">
        <v>42171</v>
      </c>
      <c r="C1864" s="110">
        <v>93.536076871389511</v>
      </c>
      <c r="D1864" s="110">
        <v>93.439014515154511</v>
      </c>
    </row>
    <row r="1865" spans="2:4" x14ac:dyDescent="0.25">
      <c r="B1865" s="150">
        <v>42172</v>
      </c>
      <c r="C1865" s="110">
        <v>93.933234997608338</v>
      </c>
      <c r="D1865" s="110">
        <v>93.250233262887065</v>
      </c>
    </row>
    <row r="1866" spans="2:4" x14ac:dyDescent="0.25">
      <c r="B1866" s="150">
        <v>42173</v>
      </c>
      <c r="C1866" s="110">
        <v>93.780563997475824</v>
      </c>
      <c r="D1866" s="110">
        <v>92.962157975336083</v>
      </c>
    </row>
    <row r="1867" spans="2:4" x14ac:dyDescent="0.25">
      <c r="B1867" s="150">
        <v>42174</v>
      </c>
      <c r="C1867" s="110">
        <v>93.716506235182479</v>
      </c>
      <c r="D1867" s="110">
        <v>92.797981329695318</v>
      </c>
    </row>
    <row r="1868" spans="2:4" x14ac:dyDescent="0.25">
      <c r="B1868" s="150">
        <v>42178</v>
      </c>
      <c r="C1868" s="110">
        <v>93.837148354168292</v>
      </c>
      <c r="D1868" s="110">
        <v>92.897625608489548</v>
      </c>
    </row>
    <row r="1869" spans="2:4" x14ac:dyDescent="0.25">
      <c r="B1869" s="150">
        <v>42179</v>
      </c>
      <c r="C1869" s="110">
        <v>93.811525249250963</v>
      </c>
      <c r="D1869" s="110">
        <v>92.921442167217165</v>
      </c>
    </row>
    <row r="1870" spans="2:4" x14ac:dyDescent="0.25">
      <c r="B1870" s="150">
        <v>42181</v>
      </c>
      <c r="C1870" s="110">
        <v>93.038027769558667</v>
      </c>
      <c r="D1870" s="110">
        <v>92.899989752186769</v>
      </c>
    </row>
    <row r="1871" spans="2:4" x14ac:dyDescent="0.25">
      <c r="B1871" s="150">
        <v>42184</v>
      </c>
      <c r="C1871" s="110">
        <v>92.155098279281873</v>
      </c>
      <c r="D1871" s="110">
        <v>92.20834637943139</v>
      </c>
    </row>
    <row r="1872" spans="2:4" x14ac:dyDescent="0.25">
      <c r="B1872" s="150">
        <v>42185</v>
      </c>
      <c r="C1872" s="110">
        <v>92.752970727353215</v>
      </c>
      <c r="D1872" s="110">
        <v>92.294156039552959</v>
      </c>
    </row>
    <row r="1873" spans="2:4" x14ac:dyDescent="0.25">
      <c r="B1873" s="150">
        <v>42186</v>
      </c>
      <c r="C1873" s="110">
        <v>93.441057857321042</v>
      </c>
      <c r="D1873" s="110">
        <v>92.219203928263099</v>
      </c>
    </row>
    <row r="1874" spans="2:4" x14ac:dyDescent="0.25">
      <c r="B1874" s="150">
        <v>42187</v>
      </c>
      <c r="C1874" s="110">
        <v>93.333227290793886</v>
      </c>
      <c r="D1874" s="110">
        <v>91.891813806636009</v>
      </c>
    </row>
    <row r="1875" spans="2:4" x14ac:dyDescent="0.25">
      <c r="B1875" s="150">
        <v>42188</v>
      </c>
      <c r="C1875" s="110">
        <v>93.223261465523606</v>
      </c>
      <c r="D1875" s="110">
        <v>92.023768049292343</v>
      </c>
    </row>
    <row r="1876" spans="2:4" x14ac:dyDescent="0.25">
      <c r="B1876" s="150">
        <v>42191</v>
      </c>
      <c r="C1876" s="110">
        <v>93.06578613321912</v>
      </c>
      <c r="D1876" s="110">
        <v>91.959761047711851</v>
      </c>
    </row>
    <row r="1877" spans="2:4" x14ac:dyDescent="0.25">
      <c r="B1877" s="150">
        <v>42192</v>
      </c>
      <c r="C1877" s="110">
        <v>92.733219583979434</v>
      </c>
      <c r="D1877" s="110">
        <v>91.704608650166691</v>
      </c>
    </row>
    <row r="1878" spans="2:4" x14ac:dyDescent="0.25">
      <c r="B1878" s="150">
        <v>42193</v>
      </c>
      <c r="C1878" s="110">
        <v>92.805818381245231</v>
      </c>
      <c r="D1878" s="110">
        <v>91.723434238866844</v>
      </c>
    </row>
    <row r="1879" spans="2:4" x14ac:dyDescent="0.25">
      <c r="B1879" s="150">
        <v>42194</v>
      </c>
      <c r="C1879" s="110">
        <v>93.262763752271184</v>
      </c>
      <c r="D1879" s="110">
        <v>91.780261248477956</v>
      </c>
    </row>
    <row r="1880" spans="2:4" x14ac:dyDescent="0.25">
      <c r="B1880" s="150">
        <v>42195</v>
      </c>
      <c r="C1880" s="110">
        <v>93.108491308081355</v>
      </c>
      <c r="D1880" s="110">
        <v>91.886647714853169</v>
      </c>
    </row>
    <row r="1881" spans="2:4" x14ac:dyDescent="0.25">
      <c r="B1881" s="150">
        <v>42198</v>
      </c>
      <c r="C1881" s="110">
        <v>94.056546190023056</v>
      </c>
      <c r="D1881" s="110">
        <v>92.285925317051493</v>
      </c>
    </row>
    <row r="1882" spans="2:4" x14ac:dyDescent="0.25">
      <c r="B1882" s="150">
        <v>42199</v>
      </c>
      <c r="C1882" s="110">
        <v>95.266704082681741</v>
      </c>
      <c r="D1882" s="110">
        <v>92.459646098358832</v>
      </c>
    </row>
    <row r="1883" spans="2:4" x14ac:dyDescent="0.25">
      <c r="B1883" s="150">
        <v>42200</v>
      </c>
      <c r="C1883" s="110">
        <v>95.001931998535866</v>
      </c>
      <c r="D1883" s="110">
        <v>92.387846178665285</v>
      </c>
    </row>
    <row r="1884" spans="2:4" x14ac:dyDescent="0.25">
      <c r="B1884" s="150">
        <v>42201</v>
      </c>
      <c r="C1884" s="110">
        <v>94.525235484136118</v>
      </c>
      <c r="D1884" s="110">
        <v>92.561041594706566</v>
      </c>
    </row>
    <row r="1885" spans="2:4" x14ac:dyDescent="0.25">
      <c r="B1885" s="150">
        <v>42202</v>
      </c>
      <c r="C1885" s="110">
        <v>95.566174121403179</v>
      </c>
      <c r="D1885" s="110">
        <v>92.670054887412036</v>
      </c>
    </row>
    <row r="1886" spans="2:4" x14ac:dyDescent="0.25">
      <c r="B1886" s="150">
        <v>42205</v>
      </c>
      <c r="C1886" s="110">
        <v>95.272576044225289</v>
      </c>
      <c r="D1886" s="110">
        <v>92.816894479273131</v>
      </c>
    </row>
    <row r="1887" spans="2:4" x14ac:dyDescent="0.25">
      <c r="B1887" s="150">
        <v>42206</v>
      </c>
      <c r="C1887" s="110">
        <v>95.240547163078617</v>
      </c>
      <c r="D1887" s="110">
        <v>92.675045857439514</v>
      </c>
    </row>
    <row r="1888" spans="2:4" x14ac:dyDescent="0.25">
      <c r="B1888" s="150">
        <v>42207</v>
      </c>
      <c r="C1888" s="110">
        <v>95.417239824071117</v>
      </c>
      <c r="D1888" s="110">
        <v>92.82670129757274</v>
      </c>
    </row>
    <row r="1889" spans="2:4" x14ac:dyDescent="0.25">
      <c r="B1889" s="150">
        <v>42208</v>
      </c>
      <c r="C1889" s="110">
        <v>95.513860282196944</v>
      </c>
      <c r="D1889" s="110">
        <v>92.853845169652018</v>
      </c>
    </row>
    <row r="1890" spans="2:4" x14ac:dyDescent="0.25">
      <c r="B1890" s="150">
        <v>42209</v>
      </c>
      <c r="C1890" s="110">
        <v>95.376669907951992</v>
      </c>
      <c r="D1890" s="110">
        <v>93.006288657684308</v>
      </c>
    </row>
    <row r="1891" spans="2:4" x14ac:dyDescent="0.25">
      <c r="B1891" s="150">
        <v>42212</v>
      </c>
      <c r="C1891" s="110">
        <v>95.28485378199818</v>
      </c>
      <c r="D1891" s="110">
        <v>92.988163556005574</v>
      </c>
    </row>
    <row r="1892" spans="2:4" x14ac:dyDescent="0.25">
      <c r="B1892" s="150">
        <v>42213</v>
      </c>
      <c r="C1892" s="110">
        <v>95.275778932339946</v>
      </c>
      <c r="D1892" s="110">
        <v>92.911547788039883</v>
      </c>
    </row>
    <row r="1893" spans="2:4" x14ac:dyDescent="0.25">
      <c r="B1893" s="150">
        <v>42214</v>
      </c>
      <c r="C1893" s="110">
        <v>95.999631646254898</v>
      </c>
      <c r="D1893" s="110">
        <v>92.871970271330753</v>
      </c>
    </row>
    <row r="1894" spans="2:4" x14ac:dyDescent="0.25">
      <c r="B1894" s="150">
        <v>42215</v>
      </c>
      <c r="C1894" s="110">
        <v>96.111732730268272</v>
      </c>
      <c r="D1894" s="110">
        <v>92.899989752186769</v>
      </c>
    </row>
    <row r="1895" spans="2:4" x14ac:dyDescent="0.25">
      <c r="B1895" s="150">
        <v>42216</v>
      </c>
      <c r="C1895" s="110">
        <v>96.00336834905535</v>
      </c>
      <c r="D1895" s="110">
        <v>92.905943891868674</v>
      </c>
    </row>
    <row r="1896" spans="2:4" x14ac:dyDescent="0.25">
      <c r="B1896" s="150">
        <v>42219</v>
      </c>
      <c r="C1896" s="110">
        <v>95.900875929385975</v>
      </c>
      <c r="D1896" s="110">
        <v>92.926433137244643</v>
      </c>
    </row>
    <row r="1897" spans="2:4" x14ac:dyDescent="0.25">
      <c r="B1897" s="150">
        <v>42220</v>
      </c>
      <c r="C1897" s="110">
        <v>96.334333454237694</v>
      </c>
      <c r="D1897" s="110">
        <v>92.932562398681895</v>
      </c>
    </row>
    <row r="1898" spans="2:4" x14ac:dyDescent="0.25">
      <c r="B1898" s="150">
        <v>42222</v>
      </c>
      <c r="C1898" s="110">
        <v>96.723484360169849</v>
      </c>
      <c r="D1898" s="110">
        <v>93.013994014919717</v>
      </c>
    </row>
    <row r="1899" spans="2:4" x14ac:dyDescent="0.25">
      <c r="B1899" s="150">
        <v>42223</v>
      </c>
      <c r="C1899" s="110">
        <v>97.031495433863739</v>
      </c>
      <c r="D1899" s="110">
        <v>93.019160106702543</v>
      </c>
    </row>
    <row r="1900" spans="2:4" x14ac:dyDescent="0.25">
      <c r="B1900" s="150">
        <v>42226</v>
      </c>
      <c r="C1900" s="110">
        <v>96.503552709629318</v>
      </c>
      <c r="D1900" s="110">
        <v>93.087107347778414</v>
      </c>
    </row>
    <row r="1901" spans="2:4" x14ac:dyDescent="0.25">
      <c r="B1901" s="150">
        <v>42227</v>
      </c>
      <c r="C1901" s="110">
        <v>96.577219136266677</v>
      </c>
      <c r="D1901" s="110">
        <v>93.061539571497292</v>
      </c>
    </row>
    <row r="1902" spans="2:4" x14ac:dyDescent="0.25">
      <c r="B1902" s="150">
        <v>42228</v>
      </c>
      <c r="C1902" s="110">
        <v>96.517431891459537</v>
      </c>
      <c r="D1902" s="110">
        <v>93.246993510413077</v>
      </c>
    </row>
    <row r="1903" spans="2:4" x14ac:dyDescent="0.25">
      <c r="B1903" s="150">
        <v>42229</v>
      </c>
      <c r="C1903" s="110">
        <v>96.34714500669638</v>
      </c>
      <c r="D1903" s="110">
        <v>93.410644790787799</v>
      </c>
    </row>
    <row r="1904" spans="2:4" x14ac:dyDescent="0.25">
      <c r="B1904" s="150">
        <v>42230</v>
      </c>
      <c r="C1904" s="110">
        <v>96.383444405329271</v>
      </c>
      <c r="D1904" s="110">
        <v>93.318530747473616</v>
      </c>
    </row>
    <row r="1905" spans="2:4" x14ac:dyDescent="0.25">
      <c r="B1905" s="150">
        <v>42233</v>
      </c>
      <c r="C1905" s="110">
        <v>96.098921177809601</v>
      </c>
      <c r="D1905" s="110">
        <v>93.346462667451974</v>
      </c>
    </row>
    <row r="1906" spans="2:4" x14ac:dyDescent="0.25">
      <c r="B1906" s="150">
        <v>42234</v>
      </c>
      <c r="C1906" s="110">
        <v>95.737528635537913</v>
      </c>
      <c r="D1906" s="110">
        <v>93.426318187891638</v>
      </c>
    </row>
    <row r="1907" spans="2:4" x14ac:dyDescent="0.25">
      <c r="B1907" s="150">
        <v>42235</v>
      </c>
      <c r="C1907" s="110">
        <v>95.454073037389804</v>
      </c>
      <c r="D1907" s="110">
        <v>93.42728135754605</v>
      </c>
    </row>
    <row r="1908" spans="2:4" x14ac:dyDescent="0.25">
      <c r="B1908" s="150">
        <v>42236</v>
      </c>
      <c r="C1908" s="110">
        <v>95.409766418470227</v>
      </c>
      <c r="D1908" s="110">
        <v>93.281054691828686</v>
      </c>
    </row>
    <row r="1909" spans="2:4" x14ac:dyDescent="0.25">
      <c r="B1909" s="150">
        <v>42237</v>
      </c>
      <c r="C1909" s="110">
        <v>95.20851828193193</v>
      </c>
      <c r="D1909" s="110">
        <v>93.234647426660899</v>
      </c>
    </row>
    <row r="1910" spans="2:4" x14ac:dyDescent="0.25">
      <c r="B1910" s="150">
        <v>42240</v>
      </c>
      <c r="C1910" s="110">
        <v>92.430546657143324</v>
      </c>
      <c r="D1910" s="110">
        <v>93.137980217707621</v>
      </c>
    </row>
    <row r="1911" spans="2:4" x14ac:dyDescent="0.25">
      <c r="B1911" s="150">
        <v>42241</v>
      </c>
      <c r="C1911" s="110">
        <v>92.882153881311496</v>
      </c>
      <c r="D1911" s="110">
        <v>93.164248481010134</v>
      </c>
    </row>
    <row r="1912" spans="2:4" x14ac:dyDescent="0.25">
      <c r="B1912" s="150">
        <v>42242</v>
      </c>
      <c r="C1912" s="110">
        <v>92.697454000032309</v>
      </c>
      <c r="D1912" s="110">
        <v>93.282280544116134</v>
      </c>
    </row>
    <row r="1913" spans="2:4" x14ac:dyDescent="0.25">
      <c r="B1913" s="150">
        <v>42243</v>
      </c>
      <c r="C1913" s="110">
        <v>93.443726930749932</v>
      </c>
      <c r="D1913" s="110">
        <v>93.419313317677634</v>
      </c>
    </row>
    <row r="1914" spans="2:4" x14ac:dyDescent="0.25">
      <c r="B1914" s="150">
        <v>42244</v>
      </c>
      <c r="C1914" s="110">
        <v>93.454937039151261</v>
      </c>
      <c r="D1914" s="110">
        <v>93.150676544970494</v>
      </c>
    </row>
    <row r="1915" spans="2:4" x14ac:dyDescent="0.25">
      <c r="B1915" s="150">
        <v>42247</v>
      </c>
      <c r="C1915" s="110">
        <v>92.786601052557231</v>
      </c>
      <c r="D1915" s="110">
        <v>93.269934460363956</v>
      </c>
    </row>
    <row r="1916" spans="2:4" x14ac:dyDescent="0.25">
      <c r="B1916" s="150">
        <v>42248</v>
      </c>
      <c r="C1916" s="110">
        <v>92.734821028036762</v>
      </c>
      <c r="D1916" s="110">
        <v>93.095688313790561</v>
      </c>
    </row>
    <row r="1917" spans="2:4" x14ac:dyDescent="0.25">
      <c r="B1917" s="150">
        <v>42249</v>
      </c>
      <c r="C1917" s="110">
        <v>92.609908391564716</v>
      </c>
      <c r="D1917" s="110">
        <v>93.193231131520591</v>
      </c>
    </row>
    <row r="1918" spans="2:4" x14ac:dyDescent="0.25">
      <c r="B1918" s="150">
        <v>42250</v>
      </c>
      <c r="C1918" s="110">
        <v>92.873079031653262</v>
      </c>
      <c r="D1918" s="110">
        <v>93.255486915547564</v>
      </c>
    </row>
    <row r="1919" spans="2:4" x14ac:dyDescent="0.25">
      <c r="B1919" s="150">
        <v>42251</v>
      </c>
      <c r="C1919" s="110">
        <v>92.812224157474574</v>
      </c>
      <c r="D1919" s="110">
        <v>93.267745438422082</v>
      </c>
    </row>
    <row r="1920" spans="2:4" x14ac:dyDescent="0.25">
      <c r="B1920" s="150">
        <v>42254</v>
      </c>
      <c r="C1920" s="110">
        <v>92.547985888014466</v>
      </c>
      <c r="D1920" s="110">
        <v>93.250408384642412</v>
      </c>
    </row>
    <row r="1921" spans="2:4" x14ac:dyDescent="0.25">
      <c r="B1921" s="150">
        <v>42255</v>
      </c>
      <c r="C1921" s="110">
        <v>92.771654241355449</v>
      </c>
      <c r="D1921" s="110">
        <v>93.280529326562629</v>
      </c>
    </row>
    <row r="1922" spans="2:4" x14ac:dyDescent="0.25">
      <c r="B1922" s="150">
        <v>42256</v>
      </c>
      <c r="C1922" s="110">
        <v>92.756707430153654</v>
      </c>
      <c r="D1922" s="110">
        <v>93.291824679782721</v>
      </c>
    </row>
    <row r="1923" spans="2:4" x14ac:dyDescent="0.25">
      <c r="B1923" s="150">
        <v>42257</v>
      </c>
      <c r="C1923" s="110">
        <v>92.896566877827496</v>
      </c>
      <c r="D1923" s="110">
        <v>93.283156152892886</v>
      </c>
    </row>
    <row r="1924" spans="2:4" x14ac:dyDescent="0.25">
      <c r="B1924" s="150">
        <v>42258</v>
      </c>
      <c r="C1924" s="110">
        <v>93.173082885060481</v>
      </c>
      <c r="D1924" s="110">
        <v>93.305046372311651</v>
      </c>
    </row>
    <row r="1925" spans="2:4" x14ac:dyDescent="0.25">
      <c r="B1925" s="150">
        <v>42261</v>
      </c>
      <c r="C1925" s="110">
        <v>92.711333181862528</v>
      </c>
      <c r="D1925" s="110">
        <v>93.190954548701043</v>
      </c>
    </row>
    <row r="1926" spans="2:4" x14ac:dyDescent="0.25">
      <c r="B1926" s="150">
        <v>42262</v>
      </c>
      <c r="C1926" s="110">
        <v>92.144955800252106</v>
      </c>
      <c r="D1926" s="110">
        <v>93.223877438706864</v>
      </c>
    </row>
    <row r="1927" spans="2:4" x14ac:dyDescent="0.25">
      <c r="B1927" s="150">
        <v>42263</v>
      </c>
      <c r="C1927" s="110">
        <v>91.779292740494185</v>
      </c>
      <c r="D1927" s="110">
        <v>93.00961597103597</v>
      </c>
    </row>
    <row r="1928" spans="2:4" x14ac:dyDescent="0.25">
      <c r="B1928" s="150">
        <v>42264</v>
      </c>
      <c r="C1928" s="110">
        <v>91.668793100538139</v>
      </c>
      <c r="D1928" s="110">
        <v>92.986762581962779</v>
      </c>
    </row>
    <row r="1929" spans="2:4" x14ac:dyDescent="0.25">
      <c r="B1929" s="150">
        <v>42265</v>
      </c>
      <c r="C1929" s="110">
        <v>91.540143761265639</v>
      </c>
      <c r="D1929" s="110">
        <v>93.002873783454987</v>
      </c>
    </row>
    <row r="1930" spans="2:4" x14ac:dyDescent="0.25">
      <c r="B1930" s="150">
        <v>42268</v>
      </c>
      <c r="C1930" s="110">
        <v>90.357210417581641</v>
      </c>
      <c r="D1930" s="110">
        <v>92.684502432228427</v>
      </c>
    </row>
    <row r="1931" spans="2:4" x14ac:dyDescent="0.25">
      <c r="B1931" s="150">
        <v>42269</v>
      </c>
      <c r="C1931" s="110">
        <v>90.178382497846016</v>
      </c>
      <c r="D1931" s="110">
        <v>92.153795952639811</v>
      </c>
    </row>
    <row r="1932" spans="2:4" x14ac:dyDescent="0.25">
      <c r="B1932" s="150">
        <v>42270</v>
      </c>
      <c r="C1932" s="110">
        <v>90.201870344020236</v>
      </c>
      <c r="D1932" s="110">
        <v>91.913528904299426</v>
      </c>
    </row>
    <row r="1933" spans="2:4" x14ac:dyDescent="0.25">
      <c r="B1933" s="150">
        <v>42271</v>
      </c>
      <c r="C1933" s="110">
        <v>90.389239298728313</v>
      </c>
      <c r="D1933" s="110">
        <v>91.900307211770482</v>
      </c>
    </row>
    <row r="1934" spans="2:4" x14ac:dyDescent="0.25">
      <c r="B1934" s="150">
        <v>42272</v>
      </c>
      <c r="C1934" s="110">
        <v>90.173578165674002</v>
      </c>
      <c r="D1934" s="110">
        <v>92.034012671980321</v>
      </c>
    </row>
    <row r="1935" spans="2:4" x14ac:dyDescent="0.25">
      <c r="B1935" s="150">
        <v>42275</v>
      </c>
      <c r="C1935" s="110">
        <v>90.08710018657797</v>
      </c>
      <c r="D1935" s="110">
        <v>91.935156441085169</v>
      </c>
    </row>
    <row r="1936" spans="2:4" x14ac:dyDescent="0.25">
      <c r="B1936" s="150">
        <v>42276</v>
      </c>
      <c r="C1936" s="110">
        <v>89.27089753202344</v>
      </c>
      <c r="D1936" s="110">
        <v>91.956171051727182</v>
      </c>
    </row>
    <row r="1937" spans="2:4" x14ac:dyDescent="0.25">
      <c r="B1937" s="150">
        <v>42277</v>
      </c>
      <c r="C1937" s="110">
        <v>89.981404878793938</v>
      </c>
      <c r="D1937" s="110">
        <v>92.198014195865724</v>
      </c>
    </row>
    <row r="1938" spans="2:4" x14ac:dyDescent="0.25">
      <c r="B1938" s="150">
        <v>42278</v>
      </c>
      <c r="C1938" s="110">
        <v>90.22322293145136</v>
      </c>
      <c r="D1938" s="110">
        <v>91.999863929687038</v>
      </c>
    </row>
    <row r="1939" spans="2:4" x14ac:dyDescent="0.25">
      <c r="B1939" s="150">
        <v>42279</v>
      </c>
      <c r="C1939" s="110">
        <v>90.746361323513781</v>
      </c>
      <c r="D1939" s="110">
        <v>91.990232233142777</v>
      </c>
    </row>
    <row r="1940" spans="2:4" x14ac:dyDescent="0.25">
      <c r="B1940" s="150">
        <v>42282</v>
      </c>
      <c r="C1940" s="110">
        <v>91.213982988255296</v>
      </c>
      <c r="D1940" s="110">
        <v>91.911602564990574</v>
      </c>
    </row>
    <row r="1941" spans="2:4" x14ac:dyDescent="0.25">
      <c r="B1941" s="150">
        <v>42283</v>
      </c>
      <c r="C1941" s="110">
        <v>90.474649648452782</v>
      </c>
      <c r="D1941" s="110">
        <v>92.006343434634999</v>
      </c>
    </row>
    <row r="1942" spans="2:4" x14ac:dyDescent="0.25">
      <c r="B1942" s="150">
        <v>42284</v>
      </c>
      <c r="C1942" s="110">
        <v>90.601697543667953</v>
      </c>
      <c r="D1942" s="110">
        <v>91.956608856115551</v>
      </c>
    </row>
    <row r="1943" spans="2:4" x14ac:dyDescent="0.25">
      <c r="B1943" s="150">
        <v>42286</v>
      </c>
      <c r="C1943" s="110">
        <v>90.378563005012751</v>
      </c>
      <c r="D1943" s="110">
        <v>92.234264399223207</v>
      </c>
    </row>
    <row r="1944" spans="2:4" x14ac:dyDescent="0.25">
      <c r="B1944" s="150">
        <v>42289</v>
      </c>
      <c r="C1944" s="110">
        <v>91.105084792356593</v>
      </c>
      <c r="D1944" s="110">
        <v>92.247223409119101</v>
      </c>
    </row>
    <row r="1945" spans="2:4" x14ac:dyDescent="0.25">
      <c r="B1945" s="150">
        <v>42290</v>
      </c>
      <c r="C1945" s="110">
        <v>90.21361426710736</v>
      </c>
      <c r="D1945" s="110">
        <v>92.416040781276649</v>
      </c>
    </row>
    <row r="1946" spans="2:4" x14ac:dyDescent="0.25">
      <c r="B1946" s="150">
        <v>42291</v>
      </c>
      <c r="C1946" s="110">
        <v>90.061477081660641</v>
      </c>
      <c r="D1946" s="110">
        <v>92.209397109963476</v>
      </c>
    </row>
    <row r="1947" spans="2:4" x14ac:dyDescent="0.25">
      <c r="B1947" s="150">
        <v>42292</v>
      </c>
      <c r="C1947" s="110">
        <v>89.831402952090329</v>
      </c>
      <c r="D1947" s="110">
        <v>92.228397820418991</v>
      </c>
    </row>
    <row r="1948" spans="2:4" x14ac:dyDescent="0.25">
      <c r="B1948" s="150">
        <v>42293</v>
      </c>
      <c r="C1948" s="110">
        <v>90.07749152223397</v>
      </c>
      <c r="D1948" s="110">
        <v>92.158962044422637</v>
      </c>
    </row>
    <row r="1949" spans="2:4" x14ac:dyDescent="0.25">
      <c r="B1949" s="150">
        <v>42296</v>
      </c>
      <c r="C1949" s="110">
        <v>90.222689116765594</v>
      </c>
      <c r="D1949" s="110">
        <v>92.430663447848389</v>
      </c>
    </row>
    <row r="1950" spans="2:4" x14ac:dyDescent="0.25">
      <c r="B1950" s="150">
        <v>42297</v>
      </c>
      <c r="C1950" s="110">
        <v>90.565398145035047</v>
      </c>
      <c r="D1950" s="110">
        <v>92.390998370261585</v>
      </c>
    </row>
    <row r="1951" spans="2:4" x14ac:dyDescent="0.25">
      <c r="B1951" s="150">
        <v>42298</v>
      </c>
      <c r="C1951" s="110">
        <v>91.507047250747405</v>
      </c>
      <c r="D1951" s="110">
        <v>92.352208901451533</v>
      </c>
    </row>
    <row r="1952" spans="2:4" x14ac:dyDescent="0.25">
      <c r="B1952" s="150">
        <v>42299</v>
      </c>
      <c r="C1952" s="110">
        <v>91.649575771850138</v>
      </c>
      <c r="D1952" s="110">
        <v>92.378214482121024</v>
      </c>
    </row>
    <row r="1953" spans="2:4" x14ac:dyDescent="0.25">
      <c r="B1953" s="150">
        <v>42300</v>
      </c>
      <c r="C1953" s="110">
        <v>91.84335050278753</v>
      </c>
      <c r="D1953" s="110">
        <v>92.381629356350345</v>
      </c>
    </row>
    <row r="1954" spans="2:4" x14ac:dyDescent="0.25">
      <c r="B1954" s="150">
        <v>42303</v>
      </c>
      <c r="C1954" s="110">
        <v>92.13908383870853</v>
      </c>
      <c r="D1954" s="110">
        <v>92.354660606026428</v>
      </c>
    </row>
    <row r="1955" spans="2:4" x14ac:dyDescent="0.25">
      <c r="B1955" s="150">
        <v>42304</v>
      </c>
      <c r="C1955" s="110">
        <v>91.621817408189671</v>
      </c>
      <c r="D1955" s="110">
        <v>92.428036621518146</v>
      </c>
    </row>
    <row r="1956" spans="2:4" x14ac:dyDescent="0.25">
      <c r="B1956" s="150">
        <v>42305</v>
      </c>
      <c r="C1956" s="110">
        <v>91.82466698878531</v>
      </c>
      <c r="D1956" s="110">
        <v>92.182165677006537</v>
      </c>
    </row>
    <row r="1957" spans="2:4" x14ac:dyDescent="0.25">
      <c r="B1957" s="150">
        <v>42306</v>
      </c>
      <c r="C1957" s="110">
        <v>91.73658756563195</v>
      </c>
      <c r="D1957" s="110">
        <v>92.188995425465194</v>
      </c>
    </row>
    <row r="1958" spans="2:4" x14ac:dyDescent="0.25">
      <c r="B1958" s="150">
        <v>42307</v>
      </c>
      <c r="C1958" s="110">
        <v>92.088371443559623</v>
      </c>
      <c r="D1958" s="110">
        <v>92.090664559836085</v>
      </c>
    </row>
    <row r="1959" spans="2:4" x14ac:dyDescent="0.25">
      <c r="B1959" s="150">
        <v>42310</v>
      </c>
      <c r="C1959" s="110">
        <v>92.001893464463606</v>
      </c>
      <c r="D1959" s="110">
        <v>92.172446419584602</v>
      </c>
    </row>
    <row r="1960" spans="2:4" x14ac:dyDescent="0.25">
      <c r="B1960" s="150">
        <v>42311</v>
      </c>
      <c r="C1960" s="110">
        <v>92.102250625389843</v>
      </c>
      <c r="D1960" s="110">
        <v>92.319548694078733</v>
      </c>
    </row>
    <row r="1961" spans="2:4" x14ac:dyDescent="0.25">
      <c r="B1961" s="150">
        <v>42312</v>
      </c>
      <c r="C1961" s="110">
        <v>91.81025399226931</v>
      </c>
      <c r="D1961" s="110">
        <v>92.342664765784946</v>
      </c>
    </row>
    <row r="1962" spans="2:4" x14ac:dyDescent="0.25">
      <c r="B1962" s="150">
        <v>42313</v>
      </c>
      <c r="C1962" s="110">
        <v>91.424839789137607</v>
      </c>
      <c r="D1962" s="110">
        <v>92.365693276613484</v>
      </c>
    </row>
    <row r="1963" spans="2:4" x14ac:dyDescent="0.25">
      <c r="B1963" s="150">
        <v>42314</v>
      </c>
      <c r="C1963" s="110">
        <v>91.53320417035053</v>
      </c>
      <c r="D1963" s="110">
        <v>92.379965699674514</v>
      </c>
    </row>
    <row r="1964" spans="2:4" x14ac:dyDescent="0.25">
      <c r="B1964" s="150">
        <v>42317</v>
      </c>
      <c r="C1964" s="110">
        <v>91.761143041177732</v>
      </c>
      <c r="D1964" s="110">
        <v>92.433640517689341</v>
      </c>
    </row>
    <row r="1965" spans="2:4" x14ac:dyDescent="0.25">
      <c r="B1965" s="150">
        <v>42318</v>
      </c>
      <c r="C1965" s="110">
        <v>91.276973121177093</v>
      </c>
      <c r="D1965" s="110">
        <v>92.585646201333276</v>
      </c>
    </row>
    <row r="1966" spans="2:4" x14ac:dyDescent="0.25">
      <c r="B1966" s="150">
        <v>42319</v>
      </c>
      <c r="C1966" s="110">
        <v>91.148323781904608</v>
      </c>
      <c r="D1966" s="110">
        <v>92.542566249517137</v>
      </c>
    </row>
    <row r="1967" spans="2:4" x14ac:dyDescent="0.25">
      <c r="B1967" s="150">
        <v>42320</v>
      </c>
      <c r="C1967" s="110">
        <v>90.949210904109407</v>
      </c>
      <c r="D1967" s="110">
        <v>92.378914969142429</v>
      </c>
    </row>
    <row r="1968" spans="2:4" x14ac:dyDescent="0.25">
      <c r="B1968" s="150">
        <v>42321</v>
      </c>
      <c r="C1968" s="110">
        <v>90.708460480823547</v>
      </c>
      <c r="D1968" s="110">
        <v>92.289077508647793</v>
      </c>
    </row>
    <row r="1969" spans="2:4" x14ac:dyDescent="0.25">
      <c r="B1969" s="150">
        <v>42324</v>
      </c>
      <c r="C1969" s="110">
        <v>90.219486228650908</v>
      </c>
      <c r="D1969" s="110">
        <v>92.149155226123042</v>
      </c>
    </row>
    <row r="1970" spans="2:4" x14ac:dyDescent="0.25">
      <c r="B1970" s="150">
        <v>42325</v>
      </c>
      <c r="C1970" s="110">
        <v>90.343331235751407</v>
      </c>
      <c r="D1970" s="110">
        <v>92.114305996808355</v>
      </c>
    </row>
    <row r="1971" spans="2:4" x14ac:dyDescent="0.25">
      <c r="B1971" s="150">
        <v>42326</v>
      </c>
      <c r="C1971" s="110">
        <v>90.392976001528751</v>
      </c>
      <c r="D1971" s="110">
        <v>92.16981959325436</v>
      </c>
    </row>
    <row r="1972" spans="2:4" x14ac:dyDescent="0.25">
      <c r="B1972" s="150">
        <v>42327</v>
      </c>
      <c r="C1972" s="110">
        <v>90.483190683425235</v>
      </c>
      <c r="D1972" s="110">
        <v>92.193023225838246</v>
      </c>
    </row>
    <row r="1973" spans="2:4" x14ac:dyDescent="0.25">
      <c r="B1973" s="150">
        <v>42328</v>
      </c>
      <c r="C1973" s="110">
        <v>90.411125700845218</v>
      </c>
      <c r="D1973" s="110">
        <v>92.168593740966898</v>
      </c>
    </row>
    <row r="1974" spans="2:4" x14ac:dyDescent="0.25">
      <c r="B1974" s="150">
        <v>42331</v>
      </c>
      <c r="C1974" s="110">
        <v>90.033718718000173</v>
      </c>
      <c r="D1974" s="110">
        <v>92.100558939013382</v>
      </c>
    </row>
    <row r="1975" spans="2:4" x14ac:dyDescent="0.25">
      <c r="B1975" s="150">
        <v>42332</v>
      </c>
      <c r="C1975" s="110">
        <v>89.447590193015955</v>
      </c>
      <c r="D1975" s="110">
        <v>91.998112712133533</v>
      </c>
    </row>
    <row r="1976" spans="2:4" x14ac:dyDescent="0.25">
      <c r="B1976" s="150">
        <v>42333</v>
      </c>
      <c r="C1976" s="110">
        <v>90.238169742653156</v>
      </c>
      <c r="D1976" s="110">
        <v>92.148629860856985</v>
      </c>
    </row>
    <row r="1977" spans="2:4" x14ac:dyDescent="0.25">
      <c r="B1977" s="150">
        <v>42334</v>
      </c>
      <c r="C1977" s="110">
        <v>90.384434966556313</v>
      </c>
      <c r="D1977" s="110">
        <v>91.953806908029946</v>
      </c>
    </row>
    <row r="1978" spans="2:4" x14ac:dyDescent="0.25">
      <c r="B1978" s="150">
        <v>42335</v>
      </c>
      <c r="C1978" s="110">
        <v>90.143150728584658</v>
      </c>
      <c r="D1978" s="110">
        <v>91.938045950048433</v>
      </c>
    </row>
    <row r="1979" spans="2:4" x14ac:dyDescent="0.25">
      <c r="B1979" s="150">
        <v>42338</v>
      </c>
      <c r="C1979" s="110">
        <v>89.69100968973072</v>
      </c>
      <c r="D1979" s="110">
        <v>91.941898628666138</v>
      </c>
    </row>
    <row r="1980" spans="2:4" x14ac:dyDescent="0.25">
      <c r="B1980" s="150">
        <v>42339</v>
      </c>
      <c r="C1980" s="110">
        <v>89.726775273677831</v>
      </c>
      <c r="D1980" s="110">
        <v>92.247223409119101</v>
      </c>
    </row>
    <row r="1981" spans="2:4" x14ac:dyDescent="0.25">
      <c r="B1981" s="150">
        <v>42340</v>
      </c>
      <c r="C1981" s="110">
        <v>89.321609927172346</v>
      </c>
      <c r="D1981" s="110">
        <v>92.233826594834824</v>
      </c>
    </row>
    <row r="1982" spans="2:4" x14ac:dyDescent="0.25">
      <c r="B1982" s="150">
        <v>42341</v>
      </c>
      <c r="C1982" s="110">
        <v>89.540473948341315</v>
      </c>
      <c r="D1982" s="110">
        <v>92.221217828449625</v>
      </c>
    </row>
    <row r="1983" spans="2:4" x14ac:dyDescent="0.25">
      <c r="B1983" s="150">
        <v>42342</v>
      </c>
      <c r="C1983" s="110">
        <v>89.318407039057675</v>
      </c>
      <c r="D1983" s="110">
        <v>92.025169023335138</v>
      </c>
    </row>
    <row r="1984" spans="2:4" x14ac:dyDescent="0.25">
      <c r="B1984" s="150">
        <v>42345</v>
      </c>
      <c r="C1984" s="110">
        <v>89.814854696831205</v>
      </c>
      <c r="D1984" s="110">
        <v>92.041893150971063</v>
      </c>
    </row>
    <row r="1985" spans="2:4" x14ac:dyDescent="0.25">
      <c r="B1985" s="150">
        <v>42346</v>
      </c>
      <c r="C1985" s="110">
        <v>89.64563544143958</v>
      </c>
      <c r="D1985" s="110">
        <v>91.838226549498856</v>
      </c>
    </row>
    <row r="1986" spans="2:4" x14ac:dyDescent="0.25">
      <c r="B1986" s="150">
        <v>42347</v>
      </c>
      <c r="C1986" s="110">
        <v>89.681934840072486</v>
      </c>
      <c r="D1986" s="110">
        <v>91.851273120272452</v>
      </c>
    </row>
    <row r="1987" spans="2:4" x14ac:dyDescent="0.25">
      <c r="B1987" s="150">
        <v>42348</v>
      </c>
      <c r="C1987" s="110">
        <v>89.323211371229689</v>
      </c>
      <c r="D1987" s="110">
        <v>91.759421759591291</v>
      </c>
    </row>
    <row r="1988" spans="2:4" x14ac:dyDescent="0.25">
      <c r="B1988" s="150">
        <v>42349</v>
      </c>
      <c r="C1988" s="110">
        <v>88.612704024459191</v>
      </c>
      <c r="D1988" s="110">
        <v>91.81152048180796</v>
      </c>
    </row>
    <row r="1989" spans="2:4" x14ac:dyDescent="0.25">
      <c r="B1989" s="150">
        <v>42352</v>
      </c>
      <c r="C1989" s="110">
        <v>88.24437189127238</v>
      </c>
      <c r="D1989" s="110">
        <v>91.883845766767564</v>
      </c>
    </row>
    <row r="1990" spans="2:4" x14ac:dyDescent="0.25">
      <c r="B1990" s="150">
        <v>42353</v>
      </c>
      <c r="C1990" s="110">
        <v>88.417861664150223</v>
      </c>
      <c r="D1990" s="110">
        <v>91.973945909895221</v>
      </c>
    </row>
    <row r="1991" spans="2:4" x14ac:dyDescent="0.25">
      <c r="B1991" s="150">
        <v>42354</v>
      </c>
      <c r="C1991" s="110">
        <v>88.656476828692973</v>
      </c>
      <c r="D1991" s="110">
        <v>92.066410196720099</v>
      </c>
    </row>
    <row r="1992" spans="2:4" x14ac:dyDescent="0.25">
      <c r="B1992" s="150">
        <v>42355</v>
      </c>
      <c r="C1992" s="110">
        <v>88.557721111824065</v>
      </c>
      <c r="D1992" s="110">
        <v>91.995836129313986</v>
      </c>
    </row>
    <row r="1993" spans="2:4" x14ac:dyDescent="0.25">
      <c r="B1993" s="150">
        <v>42356</v>
      </c>
      <c r="C1993" s="110">
        <v>88.486189943929801</v>
      </c>
      <c r="D1993" s="110">
        <v>92.106075274306903</v>
      </c>
    </row>
    <row r="1994" spans="2:4" x14ac:dyDescent="0.25">
      <c r="B1994" s="150">
        <v>42359</v>
      </c>
      <c r="C1994" s="110">
        <v>88.439748066267114</v>
      </c>
      <c r="D1994" s="110">
        <v>92.084622859276493</v>
      </c>
    </row>
    <row r="1995" spans="2:4" x14ac:dyDescent="0.25">
      <c r="B1995" s="150">
        <v>42360</v>
      </c>
      <c r="C1995" s="110">
        <v>87.955044331580723</v>
      </c>
      <c r="D1995" s="110">
        <v>91.9979375903782</v>
      </c>
    </row>
    <row r="1996" spans="2:4" x14ac:dyDescent="0.25">
      <c r="B1996" s="150">
        <v>42361</v>
      </c>
      <c r="C1996" s="110">
        <v>88.387434227060879</v>
      </c>
      <c r="D1996" s="110">
        <v>91.90004452913746</v>
      </c>
    </row>
    <row r="1997" spans="2:4" x14ac:dyDescent="0.25">
      <c r="B1997" s="150">
        <v>42366</v>
      </c>
      <c r="C1997" s="110">
        <v>89.460935560160408</v>
      </c>
      <c r="D1997" s="110">
        <v>91.786040266404513</v>
      </c>
    </row>
    <row r="1998" spans="2:4" x14ac:dyDescent="0.25">
      <c r="B1998" s="150">
        <v>42367</v>
      </c>
      <c r="C1998" s="110">
        <v>90.21147900836425</v>
      </c>
      <c r="D1998" s="110">
        <v>91.740508610013478</v>
      </c>
    </row>
    <row r="1999" spans="2:4" x14ac:dyDescent="0.25">
      <c r="B1999" s="150">
        <v>42368</v>
      </c>
      <c r="C1999" s="110">
        <v>90.194930753105126</v>
      </c>
      <c r="D1999" s="110">
        <v>92.010633917641073</v>
      </c>
    </row>
    <row r="2000" spans="2:4" x14ac:dyDescent="0.25">
      <c r="B2000" s="150">
        <v>42373</v>
      </c>
      <c r="C2000" s="110">
        <v>89.031748552794895</v>
      </c>
      <c r="D2000" s="110">
        <v>91.949253742390852</v>
      </c>
    </row>
    <row r="2001" spans="2:4" x14ac:dyDescent="0.25">
      <c r="B2001" s="150">
        <v>42374</v>
      </c>
      <c r="C2001" s="110">
        <v>88.708256853213456</v>
      </c>
      <c r="D2001" s="110">
        <v>91.983139802051099</v>
      </c>
    </row>
    <row r="2002" spans="2:4" x14ac:dyDescent="0.25">
      <c r="B2002" s="150">
        <v>42376</v>
      </c>
      <c r="C2002" s="110">
        <v>88.078889338681208</v>
      </c>
      <c r="D2002" s="110">
        <v>91.990582476653486</v>
      </c>
    </row>
    <row r="2003" spans="2:4" x14ac:dyDescent="0.25">
      <c r="B2003" s="150">
        <v>42377</v>
      </c>
      <c r="C2003" s="110">
        <v>87.328879705163146</v>
      </c>
      <c r="D2003" s="110">
        <v>92.02613219298955</v>
      </c>
    </row>
    <row r="2004" spans="2:4" x14ac:dyDescent="0.25">
      <c r="B2004" s="150">
        <v>42380</v>
      </c>
      <c r="C2004" s="110">
        <v>87.172472002230194</v>
      </c>
      <c r="D2004" s="110">
        <v>92.002140512506585</v>
      </c>
    </row>
    <row r="2005" spans="2:4" x14ac:dyDescent="0.25">
      <c r="B2005" s="150">
        <v>42381</v>
      </c>
      <c r="C2005" s="110">
        <v>86.966419533519897</v>
      </c>
      <c r="D2005" s="110">
        <v>92.012297574316889</v>
      </c>
    </row>
    <row r="2006" spans="2:4" x14ac:dyDescent="0.25">
      <c r="B2006" s="150">
        <v>42382</v>
      </c>
      <c r="C2006" s="110">
        <v>87.184215925317304</v>
      </c>
      <c r="D2006" s="110">
        <v>92.090489438080752</v>
      </c>
    </row>
    <row r="2007" spans="2:4" x14ac:dyDescent="0.25">
      <c r="B2007" s="150">
        <v>42383</v>
      </c>
      <c r="C2007" s="110">
        <v>85.699143469482976</v>
      </c>
      <c r="D2007" s="110">
        <v>92.222793924247767</v>
      </c>
    </row>
    <row r="2008" spans="2:4" x14ac:dyDescent="0.25">
      <c r="B2008" s="150">
        <v>42384</v>
      </c>
      <c r="C2008" s="110">
        <v>84.779380765887495</v>
      </c>
      <c r="D2008" s="110">
        <v>92.201604191850407</v>
      </c>
    </row>
    <row r="2009" spans="2:4" x14ac:dyDescent="0.25">
      <c r="B2009" s="150">
        <v>42387</v>
      </c>
      <c r="C2009" s="110">
        <v>84.154283768841481</v>
      </c>
      <c r="D2009" s="110">
        <v>91.979374684311068</v>
      </c>
    </row>
    <row r="2010" spans="2:4" x14ac:dyDescent="0.25">
      <c r="B2010" s="150">
        <v>42388</v>
      </c>
      <c r="C2010" s="110">
        <v>85.062302549349837</v>
      </c>
      <c r="D2010" s="110">
        <v>92.013786109237373</v>
      </c>
    </row>
    <row r="2011" spans="2:4" x14ac:dyDescent="0.25">
      <c r="B2011" s="150">
        <v>42389</v>
      </c>
      <c r="C2011" s="110">
        <v>84.648596167871901</v>
      </c>
      <c r="D2011" s="110">
        <v>92.249762674571699</v>
      </c>
    </row>
    <row r="2012" spans="2:4" x14ac:dyDescent="0.25">
      <c r="B2012" s="150">
        <v>42390</v>
      </c>
      <c r="C2012" s="110">
        <v>84.969952608710244</v>
      </c>
      <c r="D2012" s="110">
        <v>92.242670243480021</v>
      </c>
    </row>
    <row r="2013" spans="2:4" x14ac:dyDescent="0.25">
      <c r="B2013" s="150">
        <v>42391</v>
      </c>
      <c r="C2013" s="110">
        <v>85.634551892503836</v>
      </c>
      <c r="D2013" s="110">
        <v>92.268413141516476</v>
      </c>
    </row>
    <row r="2014" spans="2:4" x14ac:dyDescent="0.25">
      <c r="B2014" s="150">
        <v>42394</v>
      </c>
      <c r="C2014" s="110">
        <v>85.275294608975244</v>
      </c>
      <c r="D2014" s="110">
        <v>92.202567361504833</v>
      </c>
    </row>
    <row r="2015" spans="2:4" x14ac:dyDescent="0.25">
      <c r="B2015" s="150">
        <v>42395</v>
      </c>
      <c r="C2015" s="110">
        <v>85.495226259515775</v>
      </c>
      <c r="D2015" s="110">
        <v>92.219291489140758</v>
      </c>
    </row>
    <row r="2016" spans="2:4" x14ac:dyDescent="0.25">
      <c r="B2016" s="150">
        <v>42396</v>
      </c>
      <c r="C2016" s="110">
        <v>85.549141542779353</v>
      </c>
      <c r="D2016" s="110">
        <v>92.235140007999959</v>
      </c>
    </row>
    <row r="2017" spans="2:4" x14ac:dyDescent="0.25">
      <c r="B2017" s="150">
        <v>42397</v>
      </c>
      <c r="C2017" s="110">
        <v>85.618537451930493</v>
      </c>
      <c r="D2017" s="110">
        <v>92.304313101363249</v>
      </c>
    </row>
    <row r="2018" spans="2:4" x14ac:dyDescent="0.25">
      <c r="B2018" s="150">
        <v>42398</v>
      </c>
      <c r="C2018" s="110">
        <v>86.061069826440445</v>
      </c>
      <c r="D2018" s="110">
        <v>92.300285300990211</v>
      </c>
    </row>
    <row r="2019" spans="2:4" x14ac:dyDescent="0.25">
      <c r="B2019" s="150">
        <v>42401</v>
      </c>
      <c r="C2019" s="110">
        <v>86.299684990983195</v>
      </c>
      <c r="D2019" s="110">
        <v>92.338636965411894</v>
      </c>
    </row>
    <row r="2020" spans="2:4" x14ac:dyDescent="0.25">
      <c r="B2020" s="150">
        <v>42402</v>
      </c>
      <c r="C2020" s="110">
        <v>85.725834203771868</v>
      </c>
      <c r="D2020" s="110">
        <v>92.424446625533463</v>
      </c>
    </row>
    <row r="2021" spans="2:4" x14ac:dyDescent="0.25">
      <c r="B2021" s="150">
        <v>42403</v>
      </c>
      <c r="C2021" s="110">
        <v>85.847010137443476</v>
      </c>
      <c r="D2021" s="110">
        <v>92.477333395649211</v>
      </c>
    </row>
    <row r="2022" spans="2:4" x14ac:dyDescent="0.25">
      <c r="B2022" s="150">
        <v>42404</v>
      </c>
      <c r="C2022" s="110">
        <v>85.722631315657196</v>
      </c>
      <c r="D2022" s="110">
        <v>92.410349324227766</v>
      </c>
    </row>
    <row r="2023" spans="2:4" x14ac:dyDescent="0.25">
      <c r="B2023" s="150">
        <v>42405</v>
      </c>
      <c r="C2023" s="110">
        <v>85.59825249387093</v>
      </c>
      <c r="D2023" s="110">
        <v>92.422958090612994</v>
      </c>
    </row>
    <row r="2024" spans="2:4" x14ac:dyDescent="0.25">
      <c r="B2024" s="150">
        <v>42408</v>
      </c>
      <c r="C2024" s="110">
        <v>85.646295815590946</v>
      </c>
      <c r="D2024" s="110">
        <v>92.345992079136593</v>
      </c>
    </row>
    <row r="2025" spans="2:4" x14ac:dyDescent="0.25">
      <c r="B2025" s="150">
        <v>42409</v>
      </c>
      <c r="C2025" s="110">
        <v>85.189884259250775</v>
      </c>
      <c r="D2025" s="110">
        <v>92.55105965465161</v>
      </c>
    </row>
    <row r="2026" spans="2:4" x14ac:dyDescent="0.25">
      <c r="B2026" s="150">
        <v>42410</v>
      </c>
      <c r="C2026" s="110">
        <v>85.300917713892602</v>
      </c>
      <c r="D2026" s="110">
        <v>92.479609978468758</v>
      </c>
    </row>
    <row r="2027" spans="2:4" x14ac:dyDescent="0.25">
      <c r="B2027" s="150">
        <v>42411</v>
      </c>
      <c r="C2027" s="110">
        <v>85.162125895590307</v>
      </c>
      <c r="D2027" s="110">
        <v>92.541778201618058</v>
      </c>
    </row>
    <row r="2028" spans="2:4" x14ac:dyDescent="0.25">
      <c r="B2028" s="150">
        <v>42412</v>
      </c>
      <c r="C2028" s="110">
        <v>85.028138409460041</v>
      </c>
      <c r="D2028" s="110">
        <v>92.585208396944893</v>
      </c>
    </row>
    <row r="2029" spans="2:4" x14ac:dyDescent="0.25">
      <c r="B2029" s="150">
        <v>42415</v>
      </c>
      <c r="C2029" s="110">
        <v>85.325473189438384</v>
      </c>
      <c r="D2029" s="110">
        <v>92.652980516265387</v>
      </c>
    </row>
    <row r="2030" spans="2:4" x14ac:dyDescent="0.25">
      <c r="B2030" s="150">
        <v>42416</v>
      </c>
      <c r="C2030" s="110">
        <v>85.942562966197727</v>
      </c>
      <c r="D2030" s="110">
        <v>92.738615054631623</v>
      </c>
    </row>
    <row r="2031" spans="2:4" x14ac:dyDescent="0.25">
      <c r="B2031" s="150">
        <v>42417</v>
      </c>
      <c r="C2031" s="110">
        <v>86.195057312570711</v>
      </c>
      <c r="D2031" s="110">
        <v>92.770136970594635</v>
      </c>
    </row>
    <row r="2032" spans="2:4" x14ac:dyDescent="0.25">
      <c r="B2032" s="150">
        <v>42418</v>
      </c>
      <c r="C2032" s="110">
        <v>86.587944921303304</v>
      </c>
      <c r="D2032" s="110">
        <v>92.76453307442344</v>
      </c>
    </row>
    <row r="2033" spans="2:4" x14ac:dyDescent="0.25">
      <c r="B2033" s="150">
        <v>42419</v>
      </c>
      <c r="C2033" s="110">
        <v>86.542570673012179</v>
      </c>
      <c r="D2033" s="110">
        <v>92.984573560020891</v>
      </c>
    </row>
    <row r="2034" spans="2:4" x14ac:dyDescent="0.25">
      <c r="B2034" s="150">
        <v>42422</v>
      </c>
      <c r="C2034" s="110">
        <v>86.795065019385163</v>
      </c>
      <c r="D2034" s="110">
        <v>92.911109983651514</v>
      </c>
    </row>
    <row r="2035" spans="2:4" x14ac:dyDescent="0.25">
      <c r="B2035" s="150">
        <v>42423</v>
      </c>
      <c r="C2035" s="110">
        <v>86.384561526021898</v>
      </c>
      <c r="D2035" s="110">
        <v>92.940705560305688</v>
      </c>
    </row>
    <row r="2036" spans="2:4" x14ac:dyDescent="0.25">
      <c r="B2036" s="150">
        <v>42424</v>
      </c>
      <c r="C2036" s="110">
        <v>86.26872373920807</v>
      </c>
      <c r="D2036" s="110">
        <v>92.815581066107995</v>
      </c>
    </row>
    <row r="2037" spans="2:4" x14ac:dyDescent="0.25">
      <c r="B2037" s="150">
        <v>42425</v>
      </c>
      <c r="C2037" s="110">
        <v>85.500030591687775</v>
      </c>
      <c r="D2037" s="110">
        <v>92.851218343321761</v>
      </c>
    </row>
    <row r="2038" spans="2:4" x14ac:dyDescent="0.25">
      <c r="B2038" s="150">
        <v>42426</v>
      </c>
      <c r="C2038" s="110">
        <v>86.11605273907557</v>
      </c>
      <c r="D2038" s="110">
        <v>92.872232953963774</v>
      </c>
    </row>
    <row r="2039" spans="2:4" x14ac:dyDescent="0.25">
      <c r="B2039" s="150">
        <v>42429</v>
      </c>
      <c r="C2039" s="110">
        <v>86.172637095768039</v>
      </c>
      <c r="D2039" s="110">
        <v>92.941843851715461</v>
      </c>
    </row>
    <row r="2040" spans="2:4" x14ac:dyDescent="0.25">
      <c r="B2040" s="150">
        <v>42430</v>
      </c>
      <c r="C2040" s="110">
        <v>85.201628182337885</v>
      </c>
      <c r="D2040" s="110">
        <v>92.991753551990257</v>
      </c>
    </row>
    <row r="2041" spans="2:4" x14ac:dyDescent="0.25">
      <c r="B2041" s="150">
        <v>42431</v>
      </c>
      <c r="C2041" s="110">
        <v>85.401274874818839</v>
      </c>
      <c r="D2041" s="110">
        <v>93.189290892025213</v>
      </c>
    </row>
    <row r="2042" spans="2:4" x14ac:dyDescent="0.25">
      <c r="B2042" s="150">
        <v>42432</v>
      </c>
      <c r="C2042" s="110">
        <v>85.546472469350462</v>
      </c>
      <c r="D2042" s="110">
        <v>93.071346389796901</v>
      </c>
    </row>
    <row r="2043" spans="2:4" x14ac:dyDescent="0.25">
      <c r="B2043" s="150">
        <v>42433</v>
      </c>
      <c r="C2043" s="110">
        <v>85.394869098589524</v>
      </c>
      <c r="D2043" s="110">
        <v>93.125459012200068</v>
      </c>
    </row>
    <row r="2044" spans="2:4" x14ac:dyDescent="0.25">
      <c r="B2044" s="150">
        <v>42436</v>
      </c>
      <c r="C2044" s="110">
        <v>85.796297742294556</v>
      </c>
      <c r="D2044" s="110">
        <v>93.122219259726108</v>
      </c>
    </row>
    <row r="2045" spans="2:4" x14ac:dyDescent="0.25">
      <c r="B2045" s="150">
        <v>42437</v>
      </c>
      <c r="C2045" s="110">
        <v>86.040251053695087</v>
      </c>
      <c r="D2045" s="110">
        <v>93.137542413319238</v>
      </c>
    </row>
    <row r="2046" spans="2:4" x14ac:dyDescent="0.25">
      <c r="B2046" s="150">
        <v>42438</v>
      </c>
      <c r="C2046" s="110">
        <v>86.230289081832055</v>
      </c>
      <c r="D2046" s="110">
        <v>93.261966420495511</v>
      </c>
    </row>
    <row r="2047" spans="2:4" x14ac:dyDescent="0.25">
      <c r="B2047" s="150">
        <v>42439</v>
      </c>
      <c r="C2047" s="110">
        <v>86.278866218237852</v>
      </c>
      <c r="D2047" s="110">
        <v>93.281755178850091</v>
      </c>
    </row>
    <row r="2048" spans="2:4" x14ac:dyDescent="0.25">
      <c r="B2048" s="150">
        <v>42440</v>
      </c>
      <c r="C2048" s="110">
        <v>86.128330476848475</v>
      </c>
      <c r="D2048" s="110">
        <v>93.294889310501333</v>
      </c>
    </row>
    <row r="2049" spans="2:4" x14ac:dyDescent="0.25">
      <c r="B2049" s="150">
        <v>42443</v>
      </c>
      <c r="C2049" s="110">
        <v>86.25911507486407</v>
      </c>
      <c r="D2049" s="110">
        <v>93.352504368011552</v>
      </c>
    </row>
    <row r="2050" spans="2:4" x14ac:dyDescent="0.25">
      <c r="B2050" s="150">
        <v>42444</v>
      </c>
      <c r="C2050" s="110">
        <v>85.96818607111507</v>
      </c>
      <c r="D2050" s="110">
        <v>93.203738436841604</v>
      </c>
    </row>
    <row r="2051" spans="2:4" x14ac:dyDescent="0.25">
      <c r="B2051" s="150">
        <v>42445</v>
      </c>
      <c r="C2051" s="110">
        <v>86.547375005184179</v>
      </c>
      <c r="D2051" s="110">
        <v>92.944032873657349</v>
      </c>
    </row>
    <row r="2052" spans="2:4" x14ac:dyDescent="0.25">
      <c r="B2052" s="150">
        <v>42446</v>
      </c>
      <c r="C2052" s="110">
        <v>86.247904966462727</v>
      </c>
      <c r="D2052" s="110">
        <v>93.20785379809233</v>
      </c>
    </row>
    <row r="2053" spans="2:4" x14ac:dyDescent="0.25">
      <c r="B2053" s="150">
        <v>42447</v>
      </c>
      <c r="C2053" s="110">
        <v>87.028875851755913</v>
      </c>
      <c r="D2053" s="110">
        <v>93.1145139024907</v>
      </c>
    </row>
    <row r="2054" spans="2:4" x14ac:dyDescent="0.25">
      <c r="B2054" s="150">
        <v>42450</v>
      </c>
      <c r="C2054" s="110">
        <v>87.318203411447584</v>
      </c>
      <c r="D2054" s="110">
        <v>93.349352176415252</v>
      </c>
    </row>
    <row r="2055" spans="2:4" x14ac:dyDescent="0.25">
      <c r="B2055" s="150">
        <v>42451</v>
      </c>
      <c r="C2055" s="110">
        <v>87.036349257356818</v>
      </c>
      <c r="D2055" s="110">
        <v>93.558009747914952</v>
      </c>
    </row>
    <row r="2056" spans="2:4" x14ac:dyDescent="0.25">
      <c r="B2056" s="150">
        <v>42452</v>
      </c>
      <c r="C2056" s="110">
        <v>88.506474901989378</v>
      </c>
      <c r="D2056" s="110">
        <v>93.599776286565955</v>
      </c>
    </row>
    <row r="2057" spans="2:4" x14ac:dyDescent="0.25">
      <c r="B2057" s="150">
        <v>42453</v>
      </c>
      <c r="C2057" s="110">
        <v>88.693843856697441</v>
      </c>
      <c r="D2057" s="110">
        <v>93.451360598906703</v>
      </c>
    </row>
    <row r="2058" spans="2:4" x14ac:dyDescent="0.25">
      <c r="B2058" s="150">
        <v>42458</v>
      </c>
      <c r="C2058" s="110">
        <v>88.554518223709394</v>
      </c>
      <c r="D2058" s="110">
        <v>93.500657373037782</v>
      </c>
    </row>
    <row r="2059" spans="2:4" x14ac:dyDescent="0.25">
      <c r="B2059" s="150">
        <v>42459</v>
      </c>
      <c r="C2059" s="110">
        <v>88.820357937226831</v>
      </c>
      <c r="D2059" s="110">
        <v>93.566240470416389</v>
      </c>
    </row>
    <row r="2060" spans="2:4" x14ac:dyDescent="0.25">
      <c r="B2060" s="150">
        <v>42460</v>
      </c>
      <c r="C2060" s="110">
        <v>89.129970454978064</v>
      </c>
      <c r="D2060" s="110">
        <v>93.581826306642554</v>
      </c>
    </row>
    <row r="2061" spans="2:4" x14ac:dyDescent="0.25">
      <c r="B2061" s="150">
        <v>42461</v>
      </c>
      <c r="C2061" s="110">
        <v>89.204704510986971</v>
      </c>
      <c r="D2061" s="110">
        <v>93.776824381224941</v>
      </c>
    </row>
    <row r="2062" spans="2:4" x14ac:dyDescent="0.25">
      <c r="B2062" s="150">
        <v>42464</v>
      </c>
      <c r="C2062" s="110">
        <v>88.951676349928192</v>
      </c>
      <c r="D2062" s="110">
        <v>93.730767359567864</v>
      </c>
    </row>
    <row r="2063" spans="2:4" x14ac:dyDescent="0.25">
      <c r="B2063" s="150">
        <v>42465</v>
      </c>
      <c r="C2063" s="110">
        <v>88.692776227325894</v>
      </c>
      <c r="D2063" s="110">
        <v>92.701751925130409</v>
      </c>
    </row>
    <row r="2064" spans="2:4" x14ac:dyDescent="0.25">
      <c r="B2064" s="150">
        <v>42466</v>
      </c>
      <c r="C2064" s="110">
        <v>88.70718922384188</v>
      </c>
      <c r="D2064" s="110">
        <v>92.687567062947053</v>
      </c>
    </row>
    <row r="2065" spans="2:4" x14ac:dyDescent="0.25">
      <c r="B2065" s="150">
        <v>42467</v>
      </c>
      <c r="C2065" s="110">
        <v>89.05577021365491</v>
      </c>
      <c r="D2065" s="110">
        <v>92.672068787598562</v>
      </c>
    </row>
    <row r="2066" spans="2:4" x14ac:dyDescent="0.25">
      <c r="B2066" s="150">
        <v>42468</v>
      </c>
      <c r="C2066" s="110">
        <v>88.675694157380988</v>
      </c>
      <c r="D2066" s="110">
        <v>92.778105010463079</v>
      </c>
    </row>
    <row r="2067" spans="2:4" x14ac:dyDescent="0.25">
      <c r="B2067" s="150">
        <v>42471</v>
      </c>
      <c r="C2067" s="110">
        <v>88.867867444261066</v>
      </c>
      <c r="D2067" s="110">
        <v>92.768210631285797</v>
      </c>
    </row>
    <row r="2068" spans="2:4" x14ac:dyDescent="0.25">
      <c r="B2068" s="150">
        <v>42472</v>
      </c>
      <c r="C2068" s="110">
        <v>88.74135336373169</v>
      </c>
      <c r="D2068" s="110">
        <v>92.815143261719626</v>
      </c>
    </row>
    <row r="2069" spans="2:4" x14ac:dyDescent="0.25">
      <c r="B2069" s="150">
        <v>42473</v>
      </c>
      <c r="C2069" s="110">
        <v>88.557187297138285</v>
      </c>
      <c r="D2069" s="110">
        <v>92.870831979920979</v>
      </c>
    </row>
    <row r="2070" spans="2:4" x14ac:dyDescent="0.25">
      <c r="B2070" s="150">
        <v>42474</v>
      </c>
      <c r="C2070" s="110">
        <v>88.679964674867222</v>
      </c>
      <c r="D2070" s="110">
        <v>92.879588067688474</v>
      </c>
    </row>
    <row r="2071" spans="2:4" x14ac:dyDescent="0.25">
      <c r="B2071" s="150">
        <v>42475</v>
      </c>
      <c r="C2071" s="110">
        <v>90.006494169025501</v>
      </c>
      <c r="D2071" s="110">
        <v>93.245855219003303</v>
      </c>
    </row>
    <row r="2072" spans="2:4" x14ac:dyDescent="0.25">
      <c r="B2072" s="150">
        <v>42478</v>
      </c>
      <c r="C2072" s="110">
        <v>89.60986985749247</v>
      </c>
      <c r="D2072" s="110">
        <v>94.345094477336161</v>
      </c>
    </row>
    <row r="2073" spans="2:4" x14ac:dyDescent="0.25">
      <c r="B2073" s="150">
        <v>42479</v>
      </c>
      <c r="C2073" s="110">
        <v>90.004892724968173</v>
      </c>
      <c r="D2073" s="110">
        <v>94.291419659321335</v>
      </c>
    </row>
    <row r="2074" spans="2:4" x14ac:dyDescent="0.25">
      <c r="B2074" s="150">
        <v>42480</v>
      </c>
      <c r="C2074" s="110">
        <v>90.036921606114845</v>
      </c>
      <c r="D2074" s="110">
        <v>94.287041615437602</v>
      </c>
    </row>
    <row r="2075" spans="2:4" x14ac:dyDescent="0.25">
      <c r="B2075" s="150">
        <v>42481</v>
      </c>
      <c r="C2075" s="110">
        <v>90.247778406997142</v>
      </c>
      <c r="D2075" s="110">
        <v>94.312784513474057</v>
      </c>
    </row>
    <row r="2076" spans="2:4" x14ac:dyDescent="0.25">
      <c r="B2076" s="150">
        <v>42482</v>
      </c>
      <c r="C2076" s="110">
        <v>90.382299707813203</v>
      </c>
      <c r="D2076" s="110">
        <v>94.251229216468474</v>
      </c>
    </row>
    <row r="2077" spans="2:4" x14ac:dyDescent="0.25">
      <c r="B2077" s="150">
        <v>42485</v>
      </c>
      <c r="C2077" s="110">
        <v>90.111121847437985</v>
      </c>
      <c r="D2077" s="110">
        <v>94.27574626221751</v>
      </c>
    </row>
    <row r="2078" spans="2:4" x14ac:dyDescent="0.25">
      <c r="B2078" s="150">
        <v>42486</v>
      </c>
      <c r="C2078" s="110">
        <v>90.318241945519844</v>
      </c>
      <c r="D2078" s="110">
        <v>94.252192386122914</v>
      </c>
    </row>
    <row r="2079" spans="2:4" x14ac:dyDescent="0.25">
      <c r="B2079" s="150">
        <v>42487</v>
      </c>
      <c r="C2079" s="110">
        <v>89.78602870379919</v>
      </c>
      <c r="D2079" s="110">
        <v>94.302890134296774</v>
      </c>
    </row>
    <row r="2080" spans="2:4" x14ac:dyDescent="0.25">
      <c r="B2080" s="150">
        <v>42488</v>
      </c>
      <c r="C2080" s="110">
        <v>89.725707644306269</v>
      </c>
      <c r="D2080" s="110">
        <v>94.388524672662996</v>
      </c>
    </row>
    <row r="2081" spans="2:4" x14ac:dyDescent="0.25">
      <c r="B2081" s="150">
        <v>42489</v>
      </c>
      <c r="C2081" s="110">
        <v>90.133542064240658</v>
      </c>
      <c r="D2081" s="110">
        <v>94.391939546892317</v>
      </c>
    </row>
    <row r="2082" spans="2:4" x14ac:dyDescent="0.25">
      <c r="B2082" s="150">
        <v>42492</v>
      </c>
      <c r="C2082" s="110">
        <v>90.241372630767813</v>
      </c>
      <c r="D2082" s="110">
        <v>94.547535226520935</v>
      </c>
    </row>
    <row r="2083" spans="2:4" x14ac:dyDescent="0.25">
      <c r="B2083" s="150">
        <v>42493</v>
      </c>
      <c r="C2083" s="110">
        <v>89.472679483247518</v>
      </c>
      <c r="D2083" s="110">
        <v>94.39351564269046</v>
      </c>
    </row>
    <row r="2084" spans="2:4" x14ac:dyDescent="0.25">
      <c r="B2084" s="150">
        <v>42494</v>
      </c>
      <c r="C2084" s="110">
        <v>89.431575752442598</v>
      </c>
      <c r="D2084" s="110">
        <v>94.347721303666404</v>
      </c>
    </row>
    <row r="2085" spans="2:4" x14ac:dyDescent="0.25">
      <c r="B2085" s="150">
        <v>42495</v>
      </c>
      <c r="C2085" s="110">
        <v>89.854356983578782</v>
      </c>
      <c r="D2085" s="110">
        <v>94.250353607691721</v>
      </c>
    </row>
    <row r="2086" spans="2:4" x14ac:dyDescent="0.25">
      <c r="B2086" s="150">
        <v>42496</v>
      </c>
      <c r="C2086" s="110">
        <v>90.022508609598844</v>
      </c>
      <c r="D2086" s="110">
        <v>94.182318805738191</v>
      </c>
    </row>
    <row r="2087" spans="2:4" x14ac:dyDescent="0.25">
      <c r="B2087" s="150">
        <v>42499</v>
      </c>
      <c r="C2087" s="110">
        <v>90.168240018816235</v>
      </c>
      <c r="D2087" s="110">
        <v>94.133897640383879</v>
      </c>
    </row>
    <row r="2088" spans="2:4" x14ac:dyDescent="0.25">
      <c r="B2088" s="150">
        <v>42500</v>
      </c>
      <c r="C2088" s="110">
        <v>90.527497302344813</v>
      </c>
      <c r="D2088" s="110">
        <v>94.205697560077454</v>
      </c>
    </row>
    <row r="2089" spans="2:4" x14ac:dyDescent="0.25">
      <c r="B2089" s="150">
        <v>42501</v>
      </c>
      <c r="C2089" s="110">
        <v>90.888356029930719</v>
      </c>
      <c r="D2089" s="110">
        <v>94.29168234195437</v>
      </c>
    </row>
    <row r="2090" spans="2:4" x14ac:dyDescent="0.25">
      <c r="B2090" s="150">
        <v>42502</v>
      </c>
      <c r="C2090" s="110">
        <v>90.694581298993313</v>
      </c>
      <c r="D2090" s="110">
        <v>94.255519699474561</v>
      </c>
    </row>
    <row r="2091" spans="2:4" x14ac:dyDescent="0.25">
      <c r="B2091" s="150">
        <v>42503</v>
      </c>
      <c r="C2091" s="110">
        <v>90.682303561220422</v>
      </c>
      <c r="D2091" s="110">
        <v>94.110694007799992</v>
      </c>
    </row>
    <row r="2092" spans="2:4" x14ac:dyDescent="0.25">
      <c r="B2092" s="150">
        <v>42506</v>
      </c>
      <c r="C2092" s="110">
        <v>90.415930033017204</v>
      </c>
      <c r="D2092" s="110">
        <v>94.143704458683501</v>
      </c>
    </row>
    <row r="2093" spans="2:4" x14ac:dyDescent="0.25">
      <c r="B2093" s="150">
        <v>42507</v>
      </c>
      <c r="C2093" s="110">
        <v>90.326782980492283</v>
      </c>
      <c r="D2093" s="110">
        <v>94.210075603961201</v>
      </c>
    </row>
    <row r="2094" spans="2:4" x14ac:dyDescent="0.25">
      <c r="B2094" s="150">
        <v>42508</v>
      </c>
      <c r="C2094" s="110">
        <v>90.403652295244314</v>
      </c>
      <c r="D2094" s="110">
        <v>94.225048514043635</v>
      </c>
    </row>
    <row r="2095" spans="2:4" x14ac:dyDescent="0.25">
      <c r="B2095" s="150">
        <v>42509</v>
      </c>
      <c r="C2095" s="110">
        <v>90.29955843151761</v>
      </c>
      <c r="D2095" s="110">
        <v>94.199830981273209</v>
      </c>
    </row>
    <row r="2096" spans="2:4" x14ac:dyDescent="0.25">
      <c r="B2096" s="150">
        <v>42510</v>
      </c>
      <c r="C2096" s="110">
        <v>90.65027468007375</v>
      </c>
      <c r="D2096" s="110">
        <v>94.210250725716534</v>
      </c>
    </row>
    <row r="2097" spans="2:4" x14ac:dyDescent="0.25">
      <c r="B2097" s="150">
        <v>42513</v>
      </c>
      <c r="C2097" s="110">
        <v>90.684972634649313</v>
      </c>
      <c r="D2097" s="110">
        <v>94.266815052694653</v>
      </c>
    </row>
    <row r="2098" spans="2:4" x14ac:dyDescent="0.25">
      <c r="B2098" s="150">
        <v>42514</v>
      </c>
      <c r="C2098" s="110">
        <v>91.208111026711734</v>
      </c>
      <c r="D2098" s="110">
        <v>94.309106956611714</v>
      </c>
    </row>
    <row r="2099" spans="2:4" x14ac:dyDescent="0.25">
      <c r="B2099" s="150">
        <v>42515</v>
      </c>
      <c r="C2099" s="110">
        <v>91.603667708873218</v>
      </c>
      <c r="D2099" s="110">
        <v>94.384496872289944</v>
      </c>
    </row>
    <row r="2100" spans="2:4" x14ac:dyDescent="0.25">
      <c r="B2100" s="150">
        <v>42517</v>
      </c>
      <c r="C2100" s="110">
        <v>91.895664341993779</v>
      </c>
      <c r="D2100" s="110">
        <v>94.338702533265888</v>
      </c>
    </row>
    <row r="2101" spans="2:4" x14ac:dyDescent="0.25">
      <c r="B2101" s="150">
        <v>42520</v>
      </c>
      <c r="C2101" s="110">
        <v>91.39227709330514</v>
      </c>
      <c r="D2101" s="110">
        <v>94.281175036633343</v>
      </c>
    </row>
    <row r="2102" spans="2:4" x14ac:dyDescent="0.25">
      <c r="B2102" s="150">
        <v>42521</v>
      </c>
      <c r="C2102" s="110">
        <v>90.996186596457889</v>
      </c>
      <c r="D2102" s="110">
        <v>94.309282078367048</v>
      </c>
    </row>
    <row r="2103" spans="2:4" x14ac:dyDescent="0.25">
      <c r="B2103" s="150">
        <v>42522</v>
      </c>
      <c r="C2103" s="110">
        <v>91.390675649247811</v>
      </c>
      <c r="D2103" s="110">
        <v>94.03276482666918</v>
      </c>
    </row>
    <row r="2104" spans="2:4" x14ac:dyDescent="0.25">
      <c r="B2104" s="150">
        <v>42523</v>
      </c>
      <c r="C2104" s="110">
        <v>91.352774806557562</v>
      </c>
      <c r="D2104" s="110">
        <v>94.248077024872174</v>
      </c>
    </row>
    <row r="2105" spans="2:4" x14ac:dyDescent="0.25">
      <c r="B2105" s="150">
        <v>42524</v>
      </c>
      <c r="C2105" s="110">
        <v>90.969495862168984</v>
      </c>
      <c r="D2105" s="110">
        <v>94.051065050103261</v>
      </c>
    </row>
    <row r="2106" spans="2:4" x14ac:dyDescent="0.25">
      <c r="B2106" s="150">
        <v>42527</v>
      </c>
      <c r="C2106" s="110">
        <v>90.641199830415516</v>
      </c>
      <c r="D2106" s="110">
        <v>94.042921888479498</v>
      </c>
    </row>
    <row r="2107" spans="2:4" x14ac:dyDescent="0.25">
      <c r="B2107" s="150">
        <v>42528</v>
      </c>
      <c r="C2107" s="110">
        <v>90.736218844484</v>
      </c>
      <c r="D2107" s="110">
        <v>94.093094271387301</v>
      </c>
    </row>
    <row r="2108" spans="2:4" x14ac:dyDescent="0.25">
      <c r="B2108" s="150">
        <v>42529</v>
      </c>
      <c r="C2108" s="110">
        <v>90.913979134848063</v>
      </c>
      <c r="D2108" s="110">
        <v>94.104039381096683</v>
      </c>
    </row>
    <row r="2109" spans="2:4" x14ac:dyDescent="0.25">
      <c r="B2109" s="150">
        <v>42530</v>
      </c>
      <c r="C2109" s="110">
        <v>90.854725704726718</v>
      </c>
      <c r="D2109" s="110">
        <v>94.065425034041979</v>
      </c>
    </row>
    <row r="2110" spans="2:4" x14ac:dyDescent="0.25">
      <c r="B2110" s="150">
        <v>42531</v>
      </c>
      <c r="C2110" s="110">
        <v>90.479453980624797</v>
      </c>
      <c r="D2110" s="110">
        <v>93.764128053962054</v>
      </c>
    </row>
    <row r="2111" spans="2:4" x14ac:dyDescent="0.25">
      <c r="B2111" s="150">
        <v>42534</v>
      </c>
      <c r="C2111" s="110">
        <v>90.19920127059136</v>
      </c>
      <c r="D2111" s="110">
        <v>93.798451918010684</v>
      </c>
    </row>
    <row r="2112" spans="2:4" x14ac:dyDescent="0.25">
      <c r="B2112" s="150">
        <v>42535</v>
      </c>
      <c r="C2112" s="110">
        <v>90.257387071341142</v>
      </c>
      <c r="D2112" s="110">
        <v>93.636376733434119</v>
      </c>
    </row>
    <row r="2113" spans="2:4" x14ac:dyDescent="0.25">
      <c r="B2113" s="150">
        <v>42536</v>
      </c>
      <c r="C2113" s="110">
        <v>90.037455420800626</v>
      </c>
      <c r="D2113" s="110">
        <v>93.581388502254185</v>
      </c>
    </row>
    <row r="2114" spans="2:4" x14ac:dyDescent="0.25">
      <c r="B2114" s="150">
        <v>42537</v>
      </c>
      <c r="C2114" s="110">
        <v>89.842079245805877</v>
      </c>
      <c r="D2114" s="110">
        <v>93.696268373763886</v>
      </c>
    </row>
    <row r="2115" spans="2:4" x14ac:dyDescent="0.25">
      <c r="B2115" s="150">
        <v>42538</v>
      </c>
      <c r="C2115" s="110">
        <v>89.619478521836456</v>
      </c>
      <c r="D2115" s="110">
        <v>93.677442785063732</v>
      </c>
    </row>
    <row r="2116" spans="2:4" x14ac:dyDescent="0.25">
      <c r="B2116" s="150">
        <v>42541</v>
      </c>
      <c r="C2116" s="110">
        <v>89.854356983578782</v>
      </c>
      <c r="D2116" s="110">
        <v>93.56991802727876</v>
      </c>
    </row>
    <row r="2117" spans="2:4" x14ac:dyDescent="0.25">
      <c r="B2117" s="150">
        <v>42542</v>
      </c>
      <c r="C2117" s="110">
        <v>89.806313661858752</v>
      </c>
      <c r="D2117" s="110">
        <v>93.54321195958785</v>
      </c>
    </row>
    <row r="2118" spans="2:4" x14ac:dyDescent="0.25">
      <c r="B2118" s="150">
        <v>42544</v>
      </c>
      <c r="C2118" s="110">
        <v>89.738519196764955</v>
      </c>
      <c r="D2118" s="110">
        <v>93.575697045205303</v>
      </c>
    </row>
    <row r="2119" spans="2:4" x14ac:dyDescent="0.25">
      <c r="B2119" s="150">
        <v>42545</v>
      </c>
      <c r="C2119" s="110">
        <v>88.25664962904527</v>
      </c>
      <c r="D2119" s="110">
        <v>93.529727584425899</v>
      </c>
    </row>
    <row r="2120" spans="2:4" x14ac:dyDescent="0.25">
      <c r="B2120" s="150">
        <v>42548</v>
      </c>
      <c r="C2120" s="110">
        <v>88.056469121878536</v>
      </c>
      <c r="D2120" s="110">
        <v>93.561862426532642</v>
      </c>
    </row>
    <row r="2121" spans="2:4" x14ac:dyDescent="0.25">
      <c r="B2121" s="150">
        <v>42549</v>
      </c>
      <c r="C2121" s="110">
        <v>88.776051318307253</v>
      </c>
      <c r="D2121" s="110">
        <v>93.460291808429545</v>
      </c>
    </row>
    <row r="2122" spans="2:4" x14ac:dyDescent="0.25">
      <c r="B2122" s="150">
        <v>42550</v>
      </c>
      <c r="C2122" s="110">
        <v>88.97729945484555</v>
      </c>
      <c r="D2122" s="110">
        <v>93.401363337754233</v>
      </c>
    </row>
    <row r="2123" spans="2:4" x14ac:dyDescent="0.25">
      <c r="B2123" s="150">
        <v>42551</v>
      </c>
      <c r="C2123" s="110">
        <v>89.46467226296086</v>
      </c>
      <c r="D2123" s="110">
        <v>93.441553780607094</v>
      </c>
    </row>
    <row r="2124" spans="2:4" x14ac:dyDescent="0.25">
      <c r="B2124" s="150">
        <v>42552</v>
      </c>
      <c r="C2124" s="110">
        <v>89.653108847040471</v>
      </c>
      <c r="D2124" s="110">
        <v>93.387266036448551</v>
      </c>
    </row>
    <row r="2125" spans="2:4" x14ac:dyDescent="0.25">
      <c r="B2125" s="150">
        <v>42555</v>
      </c>
      <c r="C2125" s="110">
        <v>89.973931473193048</v>
      </c>
      <c r="D2125" s="110">
        <v>93.365726060540482</v>
      </c>
    </row>
    <row r="2126" spans="2:4" x14ac:dyDescent="0.25">
      <c r="B2126" s="150">
        <v>42556</v>
      </c>
      <c r="C2126" s="110">
        <v>90.426072512047</v>
      </c>
      <c r="D2126" s="110">
        <v>93.311525877259612</v>
      </c>
    </row>
    <row r="2127" spans="2:4" x14ac:dyDescent="0.25">
      <c r="B2127" s="150">
        <v>42557</v>
      </c>
      <c r="C2127" s="110">
        <v>90.52589585828747</v>
      </c>
      <c r="D2127" s="110">
        <v>93.399699681078403</v>
      </c>
    </row>
    <row r="2128" spans="2:4" x14ac:dyDescent="0.25">
      <c r="B2128" s="150">
        <v>42558</v>
      </c>
      <c r="C2128" s="110">
        <v>91.456334855598499</v>
      </c>
      <c r="D2128" s="110">
        <v>93.172041399123216</v>
      </c>
    </row>
    <row r="2129" spans="2:4" x14ac:dyDescent="0.25">
      <c r="B2129" s="150">
        <v>42559</v>
      </c>
      <c r="C2129" s="110">
        <v>92.018441719722716</v>
      </c>
      <c r="D2129" s="110">
        <v>93.332978292290008</v>
      </c>
    </row>
    <row r="2130" spans="2:4" x14ac:dyDescent="0.25">
      <c r="B2130" s="150">
        <v>42562</v>
      </c>
      <c r="C2130" s="110">
        <v>91.476619813658061</v>
      </c>
      <c r="D2130" s="110">
        <v>93.454250107869967</v>
      </c>
    </row>
    <row r="2131" spans="2:4" x14ac:dyDescent="0.25">
      <c r="B2131" s="150">
        <v>42563</v>
      </c>
      <c r="C2131" s="110">
        <v>91.854560611188873</v>
      </c>
      <c r="D2131" s="110">
        <v>93.540672694135267</v>
      </c>
    </row>
    <row r="2132" spans="2:4" x14ac:dyDescent="0.25">
      <c r="B2132" s="150">
        <v>42564</v>
      </c>
      <c r="C2132" s="110">
        <v>91.788367590152404</v>
      </c>
      <c r="D2132" s="110">
        <v>93.548990977514407</v>
      </c>
    </row>
    <row r="2133" spans="2:4" x14ac:dyDescent="0.25">
      <c r="B2133" s="150">
        <v>42565</v>
      </c>
      <c r="C2133" s="110">
        <v>91.784630887351966</v>
      </c>
      <c r="D2133" s="110">
        <v>93.784004373194307</v>
      </c>
    </row>
    <row r="2134" spans="2:4" x14ac:dyDescent="0.25">
      <c r="B2134" s="150">
        <v>42566</v>
      </c>
      <c r="C2134" s="110">
        <v>92.041929565896936</v>
      </c>
      <c r="D2134" s="110">
        <v>93.770870241543051</v>
      </c>
    </row>
    <row r="2135" spans="2:4" x14ac:dyDescent="0.25">
      <c r="B2135" s="150">
        <v>42569</v>
      </c>
      <c r="C2135" s="110">
        <v>92.026448940009388</v>
      </c>
      <c r="D2135" s="110">
        <v>93.772446337341194</v>
      </c>
    </row>
    <row r="2136" spans="2:4" x14ac:dyDescent="0.25">
      <c r="B2136" s="150">
        <v>42570</v>
      </c>
      <c r="C2136" s="110">
        <v>92.566135587330919</v>
      </c>
      <c r="D2136" s="110">
        <v>93.872090616135424</v>
      </c>
    </row>
    <row r="2137" spans="2:4" x14ac:dyDescent="0.25">
      <c r="B2137" s="150">
        <v>42571</v>
      </c>
      <c r="C2137" s="110">
        <v>93.288920671874308</v>
      </c>
      <c r="D2137" s="110">
        <v>93.934521521917745</v>
      </c>
    </row>
    <row r="2138" spans="2:4" x14ac:dyDescent="0.25">
      <c r="B2138" s="150">
        <v>42572</v>
      </c>
      <c r="C2138" s="110">
        <v>93.216321874608511</v>
      </c>
      <c r="D2138" s="110">
        <v>93.937586152636371</v>
      </c>
    </row>
    <row r="2139" spans="2:4" x14ac:dyDescent="0.25">
      <c r="B2139" s="150">
        <v>42573</v>
      </c>
      <c r="C2139" s="110">
        <v>93.408495161488574</v>
      </c>
      <c r="D2139" s="110">
        <v>93.977076108467827</v>
      </c>
    </row>
    <row r="2140" spans="2:4" x14ac:dyDescent="0.25">
      <c r="B2140" s="150">
        <v>42576</v>
      </c>
      <c r="C2140" s="110">
        <v>93.544084091676183</v>
      </c>
      <c r="D2140" s="110">
        <v>93.997828036476818</v>
      </c>
    </row>
    <row r="2141" spans="2:4" x14ac:dyDescent="0.25">
      <c r="B2141" s="150">
        <v>42577</v>
      </c>
      <c r="C2141" s="110">
        <v>93.864906717828759</v>
      </c>
      <c r="D2141" s="110">
        <v>93.991348531528857</v>
      </c>
    </row>
    <row r="2142" spans="2:4" x14ac:dyDescent="0.25">
      <c r="B2142" s="150">
        <v>42578</v>
      </c>
      <c r="C2142" s="110">
        <v>94.33519745599915</v>
      </c>
      <c r="D2142" s="110">
        <v>94.042133840580405</v>
      </c>
    </row>
    <row r="2143" spans="2:4" x14ac:dyDescent="0.25">
      <c r="B2143" s="150">
        <v>42579</v>
      </c>
      <c r="C2143" s="110">
        <v>94.189999861467541</v>
      </c>
      <c r="D2143" s="110">
        <v>94.064549425265227</v>
      </c>
    </row>
    <row r="2144" spans="2:4" x14ac:dyDescent="0.25">
      <c r="B2144" s="150">
        <v>42580</v>
      </c>
      <c r="C2144" s="110">
        <v>94.697123812956633</v>
      </c>
      <c r="D2144" s="110">
        <v>94.039507014250162</v>
      </c>
    </row>
    <row r="2145" spans="2:4" x14ac:dyDescent="0.25">
      <c r="B2145" s="150">
        <v>42583</v>
      </c>
      <c r="C2145" s="110">
        <v>94.132881690089292</v>
      </c>
      <c r="D2145" s="110">
        <v>94.0424840840911</v>
      </c>
    </row>
    <row r="2146" spans="2:4" x14ac:dyDescent="0.25">
      <c r="B2146" s="150">
        <v>42584</v>
      </c>
      <c r="C2146" s="110">
        <v>93.861703829714088</v>
      </c>
      <c r="D2146" s="110">
        <v>94.024008738901671</v>
      </c>
    </row>
    <row r="2147" spans="2:4" x14ac:dyDescent="0.25">
      <c r="B2147" s="150">
        <v>42585</v>
      </c>
      <c r="C2147" s="110">
        <v>94.654952452780179</v>
      </c>
      <c r="D2147" s="110">
        <v>94.039682136005496</v>
      </c>
    </row>
    <row r="2148" spans="2:4" x14ac:dyDescent="0.25">
      <c r="B2148" s="150">
        <v>42586</v>
      </c>
      <c r="C2148" s="110">
        <v>94.498544749847213</v>
      </c>
      <c r="D2148" s="110">
        <v>94.10876766849114</v>
      </c>
    </row>
    <row r="2149" spans="2:4" x14ac:dyDescent="0.25">
      <c r="B2149" s="150">
        <v>42590</v>
      </c>
      <c r="C2149" s="110">
        <v>95.067057390200773</v>
      </c>
      <c r="D2149" s="110">
        <v>94.089766958035653</v>
      </c>
    </row>
    <row r="2150" spans="2:4" x14ac:dyDescent="0.25">
      <c r="B2150" s="150">
        <v>42591</v>
      </c>
      <c r="C2150" s="110">
        <v>95.286455226055523</v>
      </c>
      <c r="D2150" s="110">
        <v>94.175664179034897</v>
      </c>
    </row>
    <row r="2151" spans="2:4" x14ac:dyDescent="0.25">
      <c r="B2151" s="150">
        <v>42592</v>
      </c>
      <c r="C2151" s="110">
        <v>95.276312747025742</v>
      </c>
      <c r="D2151" s="110">
        <v>94.262437008810878</v>
      </c>
    </row>
    <row r="2152" spans="2:4" x14ac:dyDescent="0.25">
      <c r="B2152" s="150">
        <v>42593</v>
      </c>
      <c r="C2152" s="110">
        <v>95.169015995184353</v>
      </c>
      <c r="D2152" s="110">
        <v>94.231177775480887</v>
      </c>
    </row>
    <row r="2153" spans="2:4" x14ac:dyDescent="0.25">
      <c r="B2153" s="150">
        <v>42594</v>
      </c>
      <c r="C2153" s="110">
        <v>95.355851135206649</v>
      </c>
      <c r="D2153" s="110">
        <v>94.189148554196862</v>
      </c>
    </row>
    <row r="2154" spans="2:4" x14ac:dyDescent="0.25">
      <c r="B2154" s="150">
        <v>42598</v>
      </c>
      <c r="C2154" s="110">
        <v>95.285387596683961</v>
      </c>
      <c r="D2154" s="110">
        <v>94.154211764004501</v>
      </c>
    </row>
    <row r="2155" spans="2:4" x14ac:dyDescent="0.25">
      <c r="B2155" s="150">
        <v>42599</v>
      </c>
      <c r="C2155" s="110">
        <v>95.501048729738272</v>
      </c>
      <c r="D2155" s="110">
        <v>94.164193704059457</v>
      </c>
    </row>
    <row r="2156" spans="2:4" x14ac:dyDescent="0.25">
      <c r="B2156" s="150">
        <v>42600</v>
      </c>
      <c r="C2156" s="110">
        <v>95.387346201667555</v>
      </c>
      <c r="D2156" s="110">
        <v>94.188798310686167</v>
      </c>
    </row>
    <row r="2157" spans="2:4" x14ac:dyDescent="0.25">
      <c r="B2157" s="150">
        <v>42601</v>
      </c>
      <c r="C2157" s="110">
        <v>95.702830680962336</v>
      </c>
      <c r="D2157" s="110">
        <v>94.233541919178109</v>
      </c>
    </row>
    <row r="2158" spans="2:4" x14ac:dyDescent="0.25">
      <c r="B2158" s="150">
        <v>42604</v>
      </c>
      <c r="C2158" s="110">
        <v>95.838953425835726</v>
      </c>
      <c r="D2158" s="110">
        <v>94.215504378377048</v>
      </c>
    </row>
    <row r="2159" spans="2:4" x14ac:dyDescent="0.25">
      <c r="B2159" s="150">
        <v>42605</v>
      </c>
      <c r="C2159" s="110">
        <v>96.081305293178943</v>
      </c>
      <c r="D2159" s="110">
        <v>94.198955372496457</v>
      </c>
    </row>
    <row r="2160" spans="2:4" x14ac:dyDescent="0.25">
      <c r="B2160" s="150">
        <v>42606</v>
      </c>
      <c r="C2160" s="110">
        <v>96.085041995979381</v>
      </c>
      <c r="D2160" s="110">
        <v>94.217605839441248</v>
      </c>
    </row>
    <row r="2161" spans="2:4" x14ac:dyDescent="0.25">
      <c r="B2161" s="150">
        <v>42607</v>
      </c>
      <c r="C2161" s="110">
        <v>96.343408303895913</v>
      </c>
      <c r="D2161" s="110">
        <v>94.21366559994587</v>
      </c>
    </row>
    <row r="2162" spans="2:4" x14ac:dyDescent="0.25">
      <c r="B2162" s="150">
        <v>42608</v>
      </c>
      <c r="C2162" s="110">
        <v>96.542521181691114</v>
      </c>
      <c r="D2162" s="110">
        <v>94.24212288519027</v>
      </c>
    </row>
    <row r="2163" spans="2:4" x14ac:dyDescent="0.25">
      <c r="B2163" s="150">
        <v>42611</v>
      </c>
      <c r="C2163" s="110">
        <v>96.495545489342646</v>
      </c>
      <c r="D2163" s="110">
        <v>94.225486318432019</v>
      </c>
    </row>
    <row r="2164" spans="2:4" x14ac:dyDescent="0.25">
      <c r="B2164" s="150">
        <v>42612</v>
      </c>
      <c r="C2164" s="110">
        <v>96.601240797126692</v>
      </c>
      <c r="D2164" s="110">
        <v>94.228288266517609</v>
      </c>
    </row>
    <row r="2165" spans="2:4" x14ac:dyDescent="0.25">
      <c r="B2165" s="150">
        <v>42613</v>
      </c>
      <c r="C2165" s="110">
        <v>97.068328647182426</v>
      </c>
      <c r="D2165" s="110">
        <v>94.399557343250052</v>
      </c>
    </row>
    <row r="2166" spans="2:4" x14ac:dyDescent="0.25">
      <c r="B2166" s="150">
        <v>42614</v>
      </c>
      <c r="C2166" s="110">
        <v>97.380076423676769</v>
      </c>
      <c r="D2166" s="110">
        <v>94.458223131292357</v>
      </c>
    </row>
    <row r="2167" spans="2:4" x14ac:dyDescent="0.25">
      <c r="B2167" s="150">
        <v>42615</v>
      </c>
      <c r="C2167" s="110">
        <v>97.349115171901644</v>
      </c>
      <c r="D2167" s="110">
        <v>94.480376033344143</v>
      </c>
    </row>
    <row r="2168" spans="2:4" x14ac:dyDescent="0.25">
      <c r="B2168" s="150">
        <v>42618</v>
      </c>
      <c r="C2168" s="110">
        <v>96.996797479288162</v>
      </c>
      <c r="D2168" s="110">
        <v>94.470131410656151</v>
      </c>
    </row>
    <row r="2169" spans="2:4" x14ac:dyDescent="0.25">
      <c r="B2169" s="150">
        <v>42619</v>
      </c>
      <c r="C2169" s="110">
        <v>97.41103767545188</v>
      </c>
      <c r="D2169" s="110">
        <v>94.843841236573368</v>
      </c>
    </row>
    <row r="2170" spans="2:4" x14ac:dyDescent="0.25">
      <c r="B2170" s="150">
        <v>42620</v>
      </c>
      <c r="C2170" s="110">
        <v>98.035600857812128</v>
      </c>
      <c r="D2170" s="110">
        <v>94.624588798874981</v>
      </c>
    </row>
    <row r="2171" spans="2:4" x14ac:dyDescent="0.25">
      <c r="B2171" s="150">
        <v>42621</v>
      </c>
      <c r="C2171" s="110">
        <v>98.130619871880597</v>
      </c>
      <c r="D2171" s="110">
        <v>94.826854426304394</v>
      </c>
    </row>
    <row r="2172" spans="2:4" x14ac:dyDescent="0.25">
      <c r="B2172" s="150">
        <v>42622</v>
      </c>
      <c r="C2172" s="110">
        <v>98.818173187162657</v>
      </c>
      <c r="D2172" s="110">
        <v>94.837011488114712</v>
      </c>
    </row>
    <row r="2173" spans="2:4" x14ac:dyDescent="0.25">
      <c r="B2173" s="150">
        <v>42625</v>
      </c>
      <c r="C2173" s="110">
        <v>98.893974872543112</v>
      </c>
      <c r="D2173" s="110">
        <v>94.880529244319206</v>
      </c>
    </row>
    <row r="2174" spans="2:4" x14ac:dyDescent="0.25">
      <c r="B2174" s="150">
        <v>42626</v>
      </c>
      <c r="C2174" s="110">
        <v>99.780107250934563</v>
      </c>
      <c r="D2174" s="110">
        <v>94.97080450920221</v>
      </c>
    </row>
    <row r="2175" spans="2:4" x14ac:dyDescent="0.25">
      <c r="B2175" s="150">
        <v>42627</v>
      </c>
      <c r="C2175" s="110">
        <v>99.555905082907813</v>
      </c>
      <c r="D2175" s="110">
        <v>95.022115183519801</v>
      </c>
    </row>
    <row r="2176" spans="2:4" x14ac:dyDescent="0.25">
      <c r="B2176" s="150">
        <v>42628</v>
      </c>
      <c r="C2176" s="110">
        <v>100.43082735289792</v>
      </c>
      <c r="D2176" s="110">
        <v>94.931489675126116</v>
      </c>
    </row>
    <row r="2177" spans="2:4" x14ac:dyDescent="0.25">
      <c r="B2177" s="150">
        <v>42629</v>
      </c>
      <c r="C2177" s="110">
        <v>100.13829690509159</v>
      </c>
      <c r="D2177" s="110">
        <v>94.816784925371763</v>
      </c>
    </row>
    <row r="2178" spans="2:4" x14ac:dyDescent="0.25">
      <c r="B2178" s="150">
        <v>42632</v>
      </c>
      <c r="C2178" s="110">
        <v>100.36036381437523</v>
      </c>
      <c r="D2178" s="110">
        <v>94.76179669419183</v>
      </c>
    </row>
    <row r="2179" spans="2:4" x14ac:dyDescent="0.25">
      <c r="B2179" s="150">
        <v>42633</v>
      </c>
      <c r="C2179" s="110">
        <v>100.58563361177355</v>
      </c>
      <c r="D2179" s="110">
        <v>94.791742514356685</v>
      </c>
    </row>
    <row r="2180" spans="2:4" x14ac:dyDescent="0.25">
      <c r="B2180" s="150">
        <v>42634</v>
      </c>
      <c r="C2180" s="110">
        <v>101.07087116114573</v>
      </c>
      <c r="D2180" s="110">
        <v>94.756718163286678</v>
      </c>
    </row>
    <row r="2181" spans="2:4" x14ac:dyDescent="0.25">
      <c r="B2181" s="150">
        <v>42635</v>
      </c>
      <c r="C2181" s="110">
        <v>102.15985312013281</v>
      </c>
      <c r="D2181" s="110">
        <v>94.78088496552499</v>
      </c>
    </row>
    <row r="2182" spans="2:4" x14ac:dyDescent="0.25">
      <c r="B2182" s="150">
        <v>42636</v>
      </c>
      <c r="C2182" s="110">
        <v>103.40897948485328</v>
      </c>
      <c r="D2182" s="110">
        <v>94.855486833304141</v>
      </c>
    </row>
    <row r="2183" spans="2:4" x14ac:dyDescent="0.25">
      <c r="B2183" s="150">
        <v>42639</v>
      </c>
      <c r="C2183" s="110">
        <v>104.03621174064241</v>
      </c>
      <c r="D2183" s="110">
        <v>95.055650999669368</v>
      </c>
    </row>
    <row r="2184" spans="2:4" x14ac:dyDescent="0.25">
      <c r="B2184" s="150">
        <v>42640</v>
      </c>
      <c r="C2184" s="110">
        <v>103.73140355506318</v>
      </c>
      <c r="D2184" s="110">
        <v>95.091901203026836</v>
      </c>
    </row>
    <row r="2185" spans="2:4" x14ac:dyDescent="0.25">
      <c r="B2185" s="150">
        <v>42641</v>
      </c>
      <c r="C2185" s="110">
        <v>103.56165048498578</v>
      </c>
      <c r="D2185" s="110">
        <v>94.917917739086462</v>
      </c>
    </row>
    <row r="2186" spans="2:4" x14ac:dyDescent="0.25">
      <c r="B2186" s="150">
        <v>42642</v>
      </c>
      <c r="C2186" s="110">
        <v>103.49172076114887</v>
      </c>
      <c r="D2186" s="110">
        <v>95.407295484412444</v>
      </c>
    </row>
    <row r="2187" spans="2:4" x14ac:dyDescent="0.25">
      <c r="B2187" s="150">
        <v>42643</v>
      </c>
      <c r="C2187" s="110">
        <v>103.63051257945115</v>
      </c>
      <c r="D2187" s="110">
        <v>95.351256522700396</v>
      </c>
    </row>
    <row r="2188" spans="2:4" x14ac:dyDescent="0.25">
      <c r="B2188" s="150">
        <v>42646</v>
      </c>
      <c r="C2188" s="110">
        <v>103.7169905585472</v>
      </c>
      <c r="D2188" s="110">
        <v>95.432950821571239</v>
      </c>
    </row>
    <row r="2189" spans="2:4" x14ac:dyDescent="0.25">
      <c r="B2189" s="150">
        <v>42647</v>
      </c>
      <c r="C2189" s="110">
        <v>104.49582618509726</v>
      </c>
      <c r="D2189" s="110">
        <v>95.530756321934291</v>
      </c>
    </row>
    <row r="2190" spans="2:4" x14ac:dyDescent="0.25">
      <c r="B2190" s="150">
        <v>42648</v>
      </c>
      <c r="C2190" s="110">
        <v>104.92020886029077</v>
      </c>
      <c r="D2190" s="110">
        <v>95.577251147979752</v>
      </c>
    </row>
    <row r="2191" spans="2:4" x14ac:dyDescent="0.25">
      <c r="B2191" s="150">
        <v>42649</v>
      </c>
      <c r="C2191" s="110">
        <v>105.14014051083127</v>
      </c>
      <c r="D2191" s="110">
        <v>95.58530674872587</v>
      </c>
    </row>
    <row r="2192" spans="2:4" x14ac:dyDescent="0.25">
      <c r="B2192" s="150">
        <v>42650</v>
      </c>
      <c r="C2192" s="110">
        <v>106.3374868510313</v>
      </c>
      <c r="D2192" s="110">
        <v>95.640995466927208</v>
      </c>
    </row>
    <row r="2193" spans="2:4" x14ac:dyDescent="0.25">
      <c r="B2193" s="150">
        <v>42653</v>
      </c>
      <c r="C2193" s="110">
        <v>106.62734822540874</v>
      </c>
      <c r="D2193" s="110">
        <v>95.662798125468314</v>
      </c>
    </row>
    <row r="2194" spans="2:4" x14ac:dyDescent="0.25">
      <c r="B2194" s="150">
        <v>42654</v>
      </c>
      <c r="C2194" s="110">
        <v>106.8755720542955</v>
      </c>
      <c r="D2194" s="110">
        <v>95.737224871492117</v>
      </c>
    </row>
    <row r="2195" spans="2:4" x14ac:dyDescent="0.25">
      <c r="B2195" s="150">
        <v>42655</v>
      </c>
      <c r="C2195" s="110">
        <v>106.27609816216683</v>
      </c>
      <c r="D2195" s="110">
        <v>95.814803809112234</v>
      </c>
    </row>
    <row r="2196" spans="2:4" x14ac:dyDescent="0.25">
      <c r="B2196" s="150">
        <v>42656</v>
      </c>
      <c r="C2196" s="110">
        <v>105.25170778015888</v>
      </c>
      <c r="D2196" s="110">
        <v>95.796853829188848</v>
      </c>
    </row>
    <row r="2197" spans="2:4" x14ac:dyDescent="0.25">
      <c r="B2197" s="150">
        <v>42657</v>
      </c>
      <c r="C2197" s="110">
        <v>105.29067625222068</v>
      </c>
      <c r="D2197" s="110">
        <v>95.834855250099821</v>
      </c>
    </row>
    <row r="2198" spans="2:4" x14ac:dyDescent="0.25">
      <c r="B2198" s="150">
        <v>42660</v>
      </c>
      <c r="C2198" s="110">
        <v>105.24423437455799</v>
      </c>
      <c r="D2198" s="110">
        <v>95.801844799216312</v>
      </c>
    </row>
    <row r="2199" spans="2:4" x14ac:dyDescent="0.25">
      <c r="B2199" s="150">
        <v>42661</v>
      </c>
      <c r="C2199" s="110">
        <v>105.82662619674177</v>
      </c>
      <c r="D2199" s="110">
        <v>95.749746076999656</v>
      </c>
    </row>
    <row r="2200" spans="2:4" x14ac:dyDescent="0.25">
      <c r="B2200" s="150">
        <v>42662</v>
      </c>
      <c r="C2200" s="110">
        <v>105.78659009530841</v>
      </c>
      <c r="D2200" s="110">
        <v>96.035106977342707</v>
      </c>
    </row>
    <row r="2201" spans="2:4" x14ac:dyDescent="0.25">
      <c r="B2201" s="150">
        <v>42663</v>
      </c>
      <c r="C2201" s="110">
        <v>104.96024496172411</v>
      </c>
      <c r="D2201" s="110">
        <v>96.051568422345625</v>
      </c>
    </row>
    <row r="2202" spans="2:4" x14ac:dyDescent="0.25">
      <c r="B2202" s="150">
        <v>42664</v>
      </c>
      <c r="C2202" s="110">
        <v>104.61059634253954</v>
      </c>
      <c r="D2202" s="110">
        <v>96.024424550266346</v>
      </c>
    </row>
    <row r="2203" spans="2:4" x14ac:dyDescent="0.25">
      <c r="B2203" s="150">
        <v>42667</v>
      </c>
      <c r="C2203" s="110">
        <v>104.66664688454621</v>
      </c>
      <c r="D2203" s="110">
        <v>96.068817915247621</v>
      </c>
    </row>
    <row r="2204" spans="2:4" x14ac:dyDescent="0.25">
      <c r="B2204" s="150">
        <v>42668</v>
      </c>
      <c r="C2204" s="110">
        <v>104.95330537080898</v>
      </c>
      <c r="D2204" s="110">
        <v>96.250944540811773</v>
      </c>
    </row>
    <row r="2205" spans="2:4" x14ac:dyDescent="0.25">
      <c r="B2205" s="150">
        <v>42669</v>
      </c>
      <c r="C2205" s="110">
        <v>105.15829021014773</v>
      </c>
      <c r="D2205" s="110">
        <v>96.225989690674368</v>
      </c>
    </row>
    <row r="2206" spans="2:4" x14ac:dyDescent="0.25">
      <c r="B2206" s="150">
        <v>42670</v>
      </c>
      <c r="C2206" s="110">
        <v>104.88284183228629</v>
      </c>
      <c r="D2206" s="110">
        <v>96.331500548272828</v>
      </c>
    </row>
    <row r="2207" spans="2:4" x14ac:dyDescent="0.25">
      <c r="B2207" s="150">
        <v>42671</v>
      </c>
      <c r="C2207" s="110">
        <v>104.86309068891251</v>
      </c>
      <c r="D2207" s="110">
        <v>96.299628388799093</v>
      </c>
    </row>
    <row r="2208" spans="2:4" x14ac:dyDescent="0.25">
      <c r="B2208" s="150">
        <v>42674</v>
      </c>
      <c r="C2208" s="110">
        <v>104.57109405579195</v>
      </c>
      <c r="D2208" s="110">
        <v>96.342620779737572</v>
      </c>
    </row>
    <row r="2209" spans="2:4" x14ac:dyDescent="0.25">
      <c r="B2209" s="150">
        <v>42676</v>
      </c>
      <c r="C2209" s="110">
        <v>103.56431955841468</v>
      </c>
      <c r="D2209" s="110">
        <v>96.440864084488993</v>
      </c>
    </row>
    <row r="2210" spans="2:4" x14ac:dyDescent="0.25">
      <c r="B2210" s="150">
        <v>42677</v>
      </c>
      <c r="C2210" s="110">
        <v>103.78478502364099</v>
      </c>
      <c r="D2210" s="110">
        <v>96.438850184302467</v>
      </c>
    </row>
    <row r="2211" spans="2:4" x14ac:dyDescent="0.25">
      <c r="B2211" s="150">
        <v>42678</v>
      </c>
      <c r="C2211" s="110">
        <v>103.93265169160148</v>
      </c>
      <c r="D2211" s="110">
        <v>96.469934295877124</v>
      </c>
    </row>
    <row r="2212" spans="2:4" x14ac:dyDescent="0.25">
      <c r="B2212" s="150">
        <v>42681</v>
      </c>
      <c r="C2212" s="110">
        <v>103.51414097795156</v>
      </c>
      <c r="D2212" s="110">
        <v>96.54418592014558</v>
      </c>
    </row>
    <row r="2213" spans="2:4" x14ac:dyDescent="0.25">
      <c r="B2213" s="150">
        <v>42682</v>
      </c>
      <c r="C2213" s="110">
        <v>103.21573856860165</v>
      </c>
      <c r="D2213" s="110">
        <v>96.663881639927396</v>
      </c>
    </row>
    <row r="2214" spans="2:4" x14ac:dyDescent="0.25">
      <c r="B2214" s="150">
        <v>42683</v>
      </c>
      <c r="C2214" s="110">
        <v>103.06947334469849</v>
      </c>
      <c r="D2214" s="110">
        <v>96.550227620705158</v>
      </c>
    </row>
    <row r="2215" spans="2:4" x14ac:dyDescent="0.25">
      <c r="B2215" s="150">
        <v>42684</v>
      </c>
      <c r="C2215" s="110">
        <v>103.88781125799613</v>
      </c>
      <c r="D2215" s="110">
        <v>96.543748115757197</v>
      </c>
    </row>
    <row r="2216" spans="2:4" x14ac:dyDescent="0.25">
      <c r="B2216" s="150">
        <v>42685</v>
      </c>
      <c r="C2216" s="110">
        <v>104.78034941261691</v>
      </c>
      <c r="D2216" s="110">
        <v>96.28693206153622</v>
      </c>
    </row>
    <row r="2217" spans="2:4" x14ac:dyDescent="0.25">
      <c r="B2217" s="150">
        <v>42688</v>
      </c>
      <c r="C2217" s="110">
        <v>105.47911283630029</v>
      </c>
      <c r="D2217" s="110">
        <v>96.099289100678547</v>
      </c>
    </row>
    <row r="2218" spans="2:4" x14ac:dyDescent="0.25">
      <c r="B2218" s="150">
        <v>42689</v>
      </c>
      <c r="C2218" s="110">
        <v>105.34192246205536</v>
      </c>
      <c r="D2218" s="110">
        <v>95.986335568477699</v>
      </c>
    </row>
    <row r="2219" spans="2:4" x14ac:dyDescent="0.25">
      <c r="B2219" s="150">
        <v>42690</v>
      </c>
      <c r="C2219" s="110">
        <v>104.87963894417163</v>
      </c>
      <c r="D2219" s="110">
        <v>95.915673940193926</v>
      </c>
    </row>
    <row r="2220" spans="2:4" x14ac:dyDescent="0.25">
      <c r="B2220" s="150">
        <v>42691</v>
      </c>
      <c r="C2220" s="110">
        <v>105.45082065795408</v>
      </c>
      <c r="D2220" s="110">
        <v>95.576725782713709</v>
      </c>
    </row>
    <row r="2221" spans="2:4" x14ac:dyDescent="0.25">
      <c r="B2221" s="150">
        <v>42692</v>
      </c>
      <c r="C2221" s="110">
        <v>105.6221751720888</v>
      </c>
      <c r="D2221" s="110">
        <v>95.55474800241727</v>
      </c>
    </row>
    <row r="2222" spans="2:4" x14ac:dyDescent="0.25">
      <c r="B2222" s="150">
        <v>42695</v>
      </c>
      <c r="C2222" s="110">
        <v>105.8522493016591</v>
      </c>
      <c r="D2222" s="110">
        <v>95.34714116144967</v>
      </c>
    </row>
    <row r="2223" spans="2:4" x14ac:dyDescent="0.25">
      <c r="B2223" s="150">
        <v>42696</v>
      </c>
      <c r="C2223" s="110">
        <v>105.97342523533071</v>
      </c>
      <c r="D2223" s="110">
        <v>95.412986941461327</v>
      </c>
    </row>
    <row r="2224" spans="2:4" x14ac:dyDescent="0.25">
      <c r="B2224" s="150">
        <v>42697</v>
      </c>
      <c r="C2224" s="110">
        <v>106.28570682651082</v>
      </c>
      <c r="D2224" s="110">
        <v>95.634253279346225</v>
      </c>
    </row>
    <row r="2225" spans="2:4" x14ac:dyDescent="0.25">
      <c r="B2225" s="150">
        <v>42698</v>
      </c>
      <c r="C2225" s="110">
        <v>105.91844232269558</v>
      </c>
      <c r="D2225" s="110">
        <v>95.50405025424341</v>
      </c>
    </row>
    <row r="2226" spans="2:4" x14ac:dyDescent="0.25">
      <c r="B2226" s="150">
        <v>42699</v>
      </c>
      <c r="C2226" s="110">
        <v>106.36204232657708</v>
      </c>
      <c r="D2226" s="110">
        <v>95.390571356776505</v>
      </c>
    </row>
    <row r="2227" spans="2:4" x14ac:dyDescent="0.25">
      <c r="B2227" s="150">
        <v>42702</v>
      </c>
      <c r="C2227" s="110">
        <v>106.0561665116263</v>
      </c>
      <c r="D2227" s="110">
        <v>95.479095404106005</v>
      </c>
    </row>
    <row r="2228" spans="2:4" x14ac:dyDescent="0.25">
      <c r="B2228" s="150">
        <v>42703</v>
      </c>
      <c r="C2228" s="110">
        <v>106.36097469720553</v>
      </c>
      <c r="D2228" s="110">
        <v>95.361763828021409</v>
      </c>
    </row>
    <row r="2229" spans="2:4" x14ac:dyDescent="0.25">
      <c r="B2229" s="150">
        <v>42704</v>
      </c>
      <c r="C2229" s="110">
        <v>106.64603173941096</v>
      </c>
      <c r="D2229" s="110">
        <v>95.495294166475901</v>
      </c>
    </row>
    <row r="2230" spans="2:4" x14ac:dyDescent="0.25">
      <c r="B2230" s="150">
        <v>42705</v>
      </c>
      <c r="C2230" s="110">
        <v>106.02787433328007</v>
      </c>
      <c r="D2230" s="110">
        <v>95.271663684893767</v>
      </c>
    </row>
    <row r="2231" spans="2:4" x14ac:dyDescent="0.25">
      <c r="B2231" s="150">
        <v>42706</v>
      </c>
      <c r="C2231" s="110">
        <v>106.03321248013783</v>
      </c>
      <c r="D2231" s="110">
        <v>95.321836067801584</v>
      </c>
    </row>
    <row r="2232" spans="2:4" x14ac:dyDescent="0.25">
      <c r="B2232" s="150">
        <v>42709</v>
      </c>
      <c r="C2232" s="110">
        <v>105.45722643418341</v>
      </c>
      <c r="D2232" s="110">
        <v>95.437766669843384</v>
      </c>
    </row>
    <row r="2233" spans="2:4" x14ac:dyDescent="0.25">
      <c r="B2233" s="150">
        <v>42710</v>
      </c>
      <c r="C2233" s="110">
        <v>105.44067817892429</v>
      </c>
      <c r="D2233" s="110">
        <v>95.492229535757261</v>
      </c>
    </row>
    <row r="2234" spans="2:4" x14ac:dyDescent="0.25">
      <c r="B2234" s="150">
        <v>42711</v>
      </c>
      <c r="C2234" s="110">
        <v>106.14744882289433</v>
      </c>
      <c r="D2234" s="110">
        <v>95.605095507080435</v>
      </c>
    </row>
    <row r="2235" spans="2:4" x14ac:dyDescent="0.25">
      <c r="B2235" s="150">
        <v>42712</v>
      </c>
      <c r="C2235" s="110">
        <v>106.1581251166099</v>
      </c>
      <c r="D2235" s="110">
        <v>95.586182357502622</v>
      </c>
    </row>
    <row r="2236" spans="2:4" x14ac:dyDescent="0.25">
      <c r="B2236" s="150">
        <v>42713</v>
      </c>
      <c r="C2236" s="110">
        <v>105.85438456040221</v>
      </c>
      <c r="D2236" s="110">
        <v>95.688541023504783</v>
      </c>
    </row>
    <row r="2237" spans="2:4" x14ac:dyDescent="0.25">
      <c r="B2237" s="150">
        <v>42716</v>
      </c>
      <c r="C2237" s="110">
        <v>106.0102584486494</v>
      </c>
      <c r="D2237" s="110">
        <v>95.69396979792063</v>
      </c>
    </row>
    <row r="2238" spans="2:4" x14ac:dyDescent="0.25">
      <c r="B2238" s="150">
        <v>42717</v>
      </c>
      <c r="C2238" s="110">
        <v>105.95687698007158</v>
      </c>
      <c r="D2238" s="110">
        <v>95.693181750021566</v>
      </c>
    </row>
    <row r="2239" spans="2:4" x14ac:dyDescent="0.25">
      <c r="B2239" s="150">
        <v>42718</v>
      </c>
      <c r="C2239" s="110">
        <v>106.00171741367694</v>
      </c>
      <c r="D2239" s="110">
        <v>95.522613160310527</v>
      </c>
    </row>
    <row r="2240" spans="2:4" x14ac:dyDescent="0.25">
      <c r="B2240" s="150">
        <v>42719</v>
      </c>
      <c r="C2240" s="110">
        <v>104.81611499656405</v>
      </c>
      <c r="D2240" s="110">
        <v>95.589684792609617</v>
      </c>
    </row>
    <row r="2241" spans="2:4" x14ac:dyDescent="0.25">
      <c r="B2241" s="150">
        <v>42720</v>
      </c>
      <c r="C2241" s="110">
        <v>105.07234604573748</v>
      </c>
      <c r="D2241" s="110">
        <v>95.457030062931892</v>
      </c>
    </row>
    <row r="2242" spans="2:4" x14ac:dyDescent="0.25">
      <c r="B2242" s="150">
        <v>42723</v>
      </c>
      <c r="C2242" s="110">
        <v>105.00775446875834</v>
      </c>
      <c r="D2242" s="110">
        <v>95.412899380583667</v>
      </c>
    </row>
    <row r="2243" spans="2:4" x14ac:dyDescent="0.25">
      <c r="B2243" s="150">
        <v>42724</v>
      </c>
      <c r="C2243" s="110">
        <v>105.18711620317976</v>
      </c>
      <c r="D2243" s="110">
        <v>95.006879590804346</v>
      </c>
    </row>
    <row r="2244" spans="2:4" x14ac:dyDescent="0.25">
      <c r="B2244" s="150">
        <v>42725</v>
      </c>
      <c r="C2244" s="110">
        <v>105.93338913389736</v>
      </c>
      <c r="D2244" s="110">
        <v>95.528742421747779</v>
      </c>
    </row>
    <row r="2245" spans="2:4" x14ac:dyDescent="0.25">
      <c r="B2245" s="150">
        <v>42726</v>
      </c>
      <c r="C2245" s="110">
        <v>105.92217902549604</v>
      </c>
      <c r="D2245" s="110">
        <v>95.566218477392709</v>
      </c>
    </row>
    <row r="2246" spans="2:4" x14ac:dyDescent="0.25">
      <c r="B2246" s="150">
        <v>42727</v>
      </c>
      <c r="C2246" s="110">
        <v>106.30545796988461</v>
      </c>
      <c r="D2246" s="110">
        <v>95.663235929856683</v>
      </c>
    </row>
    <row r="2247" spans="2:4" x14ac:dyDescent="0.25">
      <c r="B2247" s="150">
        <v>42731</v>
      </c>
      <c r="C2247" s="110">
        <v>106.66204617998429</v>
      </c>
      <c r="D2247" s="110">
        <v>95.736349262715365</v>
      </c>
    </row>
    <row r="2248" spans="2:4" x14ac:dyDescent="0.25">
      <c r="B2248" s="150">
        <v>42732</v>
      </c>
      <c r="C2248" s="110">
        <v>106.70208228141765</v>
      </c>
      <c r="D2248" s="110">
        <v>95.633377670569487</v>
      </c>
    </row>
    <row r="2249" spans="2:4" x14ac:dyDescent="0.25">
      <c r="B2249" s="150">
        <v>42733</v>
      </c>
      <c r="C2249" s="110">
        <v>106.30011982302683</v>
      </c>
      <c r="D2249" s="110">
        <v>95.445472027078779</v>
      </c>
    </row>
    <row r="2250" spans="2:4" x14ac:dyDescent="0.25">
      <c r="B2250" s="150">
        <v>42734</v>
      </c>
      <c r="C2250" s="110">
        <v>106.48748877773491</v>
      </c>
      <c r="D2250" s="110">
        <v>95.288037569018996</v>
      </c>
    </row>
    <row r="2251" spans="2:4" x14ac:dyDescent="0.25">
      <c r="B2251" s="150">
        <v>42737</v>
      </c>
      <c r="C2251" s="110">
        <v>106.33428396291661</v>
      </c>
      <c r="D2251" s="110">
        <v>95.292152930269737</v>
      </c>
    </row>
    <row r="2252" spans="2:4" x14ac:dyDescent="0.25">
      <c r="B2252" s="150">
        <v>42738</v>
      </c>
      <c r="C2252" s="110">
        <v>108.10761634907109</v>
      </c>
      <c r="D2252" s="110">
        <v>95.207744244190962</v>
      </c>
    </row>
    <row r="2253" spans="2:4" x14ac:dyDescent="0.25">
      <c r="B2253" s="150">
        <v>42739</v>
      </c>
      <c r="C2253" s="110">
        <v>107.98964330351414</v>
      </c>
      <c r="D2253" s="110">
        <v>95.5058014717969</v>
      </c>
    </row>
    <row r="2254" spans="2:4" x14ac:dyDescent="0.25">
      <c r="B2254" s="150">
        <v>42740</v>
      </c>
      <c r="C2254" s="110">
        <v>108.37932802413208</v>
      </c>
      <c r="D2254" s="110">
        <v>95.542226796909731</v>
      </c>
    </row>
    <row r="2255" spans="2:4" x14ac:dyDescent="0.25">
      <c r="B2255" s="150">
        <v>42744</v>
      </c>
      <c r="C2255" s="110">
        <v>108.69160961531219</v>
      </c>
      <c r="D2255" s="110">
        <v>95.495294166475901</v>
      </c>
    </row>
    <row r="2256" spans="2:4" x14ac:dyDescent="0.25">
      <c r="B2256" s="150">
        <v>42745</v>
      </c>
      <c r="C2256" s="110">
        <v>109.75443465469617</v>
      </c>
      <c r="D2256" s="110">
        <v>95.446697879366241</v>
      </c>
    </row>
    <row r="2257" spans="2:4" x14ac:dyDescent="0.25">
      <c r="B2257" s="150">
        <v>42746</v>
      </c>
      <c r="C2257" s="110">
        <v>110.96619399141217</v>
      </c>
      <c r="D2257" s="110">
        <v>95.483385887112092</v>
      </c>
    </row>
    <row r="2258" spans="2:4" x14ac:dyDescent="0.25">
      <c r="B2258" s="150">
        <v>42747</v>
      </c>
      <c r="C2258" s="110">
        <v>110.47775355392533</v>
      </c>
      <c r="D2258" s="110">
        <v>95.519023164325844</v>
      </c>
    </row>
    <row r="2259" spans="2:4" x14ac:dyDescent="0.25">
      <c r="B2259" s="150">
        <v>42748</v>
      </c>
      <c r="C2259" s="110">
        <v>110.81725969408012</v>
      </c>
      <c r="D2259" s="110">
        <v>95.553347028374475</v>
      </c>
    </row>
    <row r="2260" spans="2:4" x14ac:dyDescent="0.25">
      <c r="B2260" s="150">
        <v>42751</v>
      </c>
      <c r="C2260" s="110">
        <v>110.53860842810401</v>
      </c>
      <c r="D2260" s="110">
        <v>95.645636193443991</v>
      </c>
    </row>
    <row r="2261" spans="2:4" x14ac:dyDescent="0.25">
      <c r="B2261" s="150">
        <v>42752</v>
      </c>
      <c r="C2261" s="110">
        <v>110.95818677112553</v>
      </c>
      <c r="D2261" s="110">
        <v>95.722076839654335</v>
      </c>
    </row>
    <row r="2262" spans="2:4" x14ac:dyDescent="0.25">
      <c r="B2262" s="150">
        <v>42753</v>
      </c>
      <c r="C2262" s="110">
        <v>111.00783153690286</v>
      </c>
      <c r="D2262" s="110">
        <v>95.819794779139713</v>
      </c>
    </row>
    <row r="2263" spans="2:4" x14ac:dyDescent="0.25">
      <c r="B2263" s="150">
        <v>42754</v>
      </c>
      <c r="C2263" s="110">
        <v>111.23843948115895</v>
      </c>
      <c r="D2263" s="110">
        <v>95.836431345897978</v>
      </c>
    </row>
    <row r="2264" spans="2:4" x14ac:dyDescent="0.25">
      <c r="B2264" s="150">
        <v>42755</v>
      </c>
      <c r="C2264" s="110">
        <v>111.91745176146854</v>
      </c>
      <c r="D2264" s="110">
        <v>95.821721118448565</v>
      </c>
    </row>
    <row r="2265" spans="2:4" x14ac:dyDescent="0.25">
      <c r="B2265" s="150">
        <v>42758</v>
      </c>
      <c r="C2265" s="110">
        <v>111.70072299904268</v>
      </c>
      <c r="D2265" s="110">
        <v>95.877847641038301</v>
      </c>
    </row>
    <row r="2266" spans="2:4" x14ac:dyDescent="0.25">
      <c r="B2266" s="150">
        <v>42759</v>
      </c>
      <c r="C2266" s="110">
        <v>111.71887269835914</v>
      </c>
      <c r="D2266" s="110">
        <v>95.933536359239639</v>
      </c>
    </row>
    <row r="2267" spans="2:4" x14ac:dyDescent="0.25">
      <c r="B2267" s="150">
        <v>42760</v>
      </c>
      <c r="C2267" s="110">
        <v>111.44876246735549</v>
      </c>
      <c r="D2267" s="110">
        <v>96.080113268467699</v>
      </c>
    </row>
    <row r="2268" spans="2:4" x14ac:dyDescent="0.25">
      <c r="B2268" s="150">
        <v>42761</v>
      </c>
      <c r="C2268" s="110">
        <v>112.58845682149148</v>
      </c>
      <c r="D2268" s="110">
        <v>96.083090338308651</v>
      </c>
    </row>
    <row r="2269" spans="2:4" x14ac:dyDescent="0.25">
      <c r="B2269" s="150">
        <v>42762</v>
      </c>
      <c r="C2269" s="110">
        <v>112.57564526903279</v>
      </c>
      <c r="D2269" s="110">
        <v>96.11408688900562</v>
      </c>
    </row>
    <row r="2270" spans="2:4" x14ac:dyDescent="0.25">
      <c r="B2270" s="150">
        <v>42765</v>
      </c>
      <c r="C2270" s="110">
        <v>113.43081639564912</v>
      </c>
      <c r="D2270" s="110">
        <v>96.209790928304486</v>
      </c>
    </row>
    <row r="2271" spans="2:4" x14ac:dyDescent="0.25">
      <c r="B2271" s="150">
        <v>42766</v>
      </c>
      <c r="C2271" s="110">
        <v>114.37993890696237</v>
      </c>
      <c r="D2271" s="110">
        <v>96.202085571069077</v>
      </c>
    </row>
    <row r="2272" spans="2:4" x14ac:dyDescent="0.25">
      <c r="B2272" s="150">
        <v>42767</v>
      </c>
      <c r="C2272" s="110">
        <v>114.86197356821988</v>
      </c>
      <c r="D2272" s="110">
        <v>96.196218992264846</v>
      </c>
    </row>
    <row r="2273" spans="2:4" x14ac:dyDescent="0.25">
      <c r="B2273" s="150">
        <v>42768</v>
      </c>
      <c r="C2273" s="110">
        <v>114.65912398762426</v>
      </c>
      <c r="D2273" s="110">
        <v>95.904115904340799</v>
      </c>
    </row>
    <row r="2274" spans="2:4" x14ac:dyDescent="0.25">
      <c r="B2274" s="150">
        <v>42769</v>
      </c>
      <c r="C2274" s="110">
        <v>115.85273362502384</v>
      </c>
      <c r="D2274" s="110">
        <v>95.947983904056017</v>
      </c>
    </row>
    <row r="2275" spans="2:4" x14ac:dyDescent="0.25">
      <c r="B2275" s="150">
        <v>42772</v>
      </c>
      <c r="C2275" s="110">
        <v>116.48156732487027</v>
      </c>
      <c r="D2275" s="110">
        <v>96.098325931024107</v>
      </c>
    </row>
    <row r="2276" spans="2:4" x14ac:dyDescent="0.25">
      <c r="B2276" s="150">
        <v>42773</v>
      </c>
      <c r="C2276" s="110">
        <v>116.89580752103402</v>
      </c>
      <c r="D2276" s="110">
        <v>96.329223965453281</v>
      </c>
    </row>
    <row r="2277" spans="2:4" x14ac:dyDescent="0.25">
      <c r="B2277" s="150">
        <v>42774</v>
      </c>
      <c r="C2277" s="110">
        <v>116.61608862568633</v>
      </c>
      <c r="D2277" s="110">
        <v>96.284392796083637</v>
      </c>
    </row>
    <row r="2278" spans="2:4" x14ac:dyDescent="0.25">
      <c r="B2278" s="150">
        <v>42775</v>
      </c>
      <c r="C2278" s="110">
        <v>116.17195480711906</v>
      </c>
      <c r="D2278" s="110">
        <v>96.434297018663358</v>
      </c>
    </row>
    <row r="2279" spans="2:4" x14ac:dyDescent="0.25">
      <c r="B2279" s="150">
        <v>42776</v>
      </c>
      <c r="C2279" s="110">
        <v>115.4657179778348</v>
      </c>
      <c r="D2279" s="110">
        <v>96.398572180571932</v>
      </c>
    </row>
    <row r="2280" spans="2:4" x14ac:dyDescent="0.25">
      <c r="B2280" s="150">
        <v>42779</v>
      </c>
      <c r="C2280" s="110">
        <v>115.0093064214946</v>
      </c>
      <c r="D2280" s="110">
        <v>96.332989083193297</v>
      </c>
    </row>
    <row r="2281" spans="2:4" x14ac:dyDescent="0.25">
      <c r="B2281" s="150">
        <v>42780</v>
      </c>
      <c r="C2281" s="110">
        <v>115.77639812495757</v>
      </c>
      <c r="D2281" s="110">
        <v>96.366087094954494</v>
      </c>
    </row>
    <row r="2282" spans="2:4" x14ac:dyDescent="0.25">
      <c r="B2282" s="150">
        <v>42781</v>
      </c>
      <c r="C2282" s="110">
        <v>115.64774878568507</v>
      </c>
      <c r="D2282" s="110">
        <v>96.432458240232194</v>
      </c>
    </row>
    <row r="2283" spans="2:4" x14ac:dyDescent="0.25">
      <c r="B2283" s="150">
        <v>42782</v>
      </c>
      <c r="C2283" s="110">
        <v>116.40202893668936</v>
      </c>
      <c r="D2283" s="110">
        <v>96.616073400716814</v>
      </c>
    </row>
    <row r="2284" spans="2:4" x14ac:dyDescent="0.25">
      <c r="B2284" s="150">
        <v>42783</v>
      </c>
      <c r="C2284" s="110">
        <v>117.05221522396694</v>
      </c>
      <c r="D2284" s="110">
        <v>96.59006782004731</v>
      </c>
    </row>
    <row r="2285" spans="2:4" x14ac:dyDescent="0.25">
      <c r="B2285" s="150">
        <v>42786</v>
      </c>
      <c r="C2285" s="110">
        <v>118.66540320438799</v>
      </c>
      <c r="D2285" s="110">
        <v>96.610644626300967</v>
      </c>
    </row>
    <row r="2286" spans="2:4" x14ac:dyDescent="0.25">
      <c r="B2286" s="150">
        <v>42787</v>
      </c>
      <c r="C2286" s="110">
        <v>118.79939069051828</v>
      </c>
      <c r="D2286" s="110">
        <v>96.679992841419619</v>
      </c>
    </row>
    <row r="2287" spans="2:4" x14ac:dyDescent="0.25">
      <c r="B2287" s="150">
        <v>42788</v>
      </c>
      <c r="C2287" s="110">
        <v>119.26807998463136</v>
      </c>
      <c r="D2287" s="110">
        <v>96.667296514156732</v>
      </c>
    </row>
    <row r="2288" spans="2:4" x14ac:dyDescent="0.25">
      <c r="B2288" s="150">
        <v>42789</v>
      </c>
      <c r="C2288" s="110">
        <v>119.91292812505117</v>
      </c>
      <c r="D2288" s="110">
        <v>96.726487667465079</v>
      </c>
    </row>
    <row r="2289" spans="2:4" x14ac:dyDescent="0.25">
      <c r="B2289" s="150">
        <v>42790</v>
      </c>
      <c r="C2289" s="110">
        <v>119.75918949554709</v>
      </c>
      <c r="D2289" s="110">
        <v>96.830685111898404</v>
      </c>
    </row>
    <row r="2290" spans="2:4" x14ac:dyDescent="0.25">
      <c r="B2290" s="150">
        <v>42793</v>
      </c>
      <c r="C2290" s="110">
        <v>119.00811223265745</v>
      </c>
      <c r="D2290" s="110">
        <v>96.924637933643766</v>
      </c>
    </row>
    <row r="2291" spans="2:4" x14ac:dyDescent="0.25">
      <c r="B2291" s="150">
        <v>42794</v>
      </c>
      <c r="C2291" s="110">
        <v>118.5613093406613</v>
      </c>
      <c r="D2291" s="110">
        <v>96.946703274817878</v>
      </c>
    </row>
    <row r="2292" spans="2:4" x14ac:dyDescent="0.25">
      <c r="B2292" s="150">
        <v>42795</v>
      </c>
      <c r="C2292" s="110">
        <v>117.81023207777166</v>
      </c>
      <c r="D2292" s="110">
        <v>96.962289111044043</v>
      </c>
    </row>
    <row r="2293" spans="2:4" x14ac:dyDescent="0.25">
      <c r="B2293" s="150">
        <v>42796</v>
      </c>
      <c r="C2293" s="110">
        <v>118.56291078471864</v>
      </c>
      <c r="D2293" s="110">
        <v>96.902485031591979</v>
      </c>
    </row>
    <row r="2294" spans="2:4" x14ac:dyDescent="0.25">
      <c r="B2294" s="150">
        <v>42797</v>
      </c>
      <c r="C2294" s="110">
        <v>118.42038226361591</v>
      </c>
      <c r="D2294" s="110">
        <v>96.8584419101214</v>
      </c>
    </row>
    <row r="2295" spans="2:4" x14ac:dyDescent="0.25">
      <c r="B2295" s="150">
        <v>42800</v>
      </c>
      <c r="C2295" s="110">
        <v>117.94849008138817</v>
      </c>
      <c r="D2295" s="110">
        <v>96.915881845876257</v>
      </c>
    </row>
    <row r="2296" spans="2:4" x14ac:dyDescent="0.25">
      <c r="B2296" s="150">
        <v>42801</v>
      </c>
      <c r="C2296" s="110">
        <v>117.96557215133308</v>
      </c>
      <c r="D2296" s="110">
        <v>96.960450332612865</v>
      </c>
    </row>
    <row r="2297" spans="2:4" x14ac:dyDescent="0.25">
      <c r="B2297" s="150">
        <v>42802</v>
      </c>
      <c r="C2297" s="110">
        <v>118.84690019755251</v>
      </c>
      <c r="D2297" s="110">
        <v>96.986718595915391</v>
      </c>
    </row>
    <row r="2298" spans="2:4" x14ac:dyDescent="0.25">
      <c r="B2298" s="150">
        <v>42803</v>
      </c>
      <c r="C2298" s="110">
        <v>118.42198370767323</v>
      </c>
      <c r="D2298" s="110">
        <v>97.096082132131556</v>
      </c>
    </row>
    <row r="2299" spans="2:4" x14ac:dyDescent="0.25">
      <c r="B2299" s="150">
        <v>42804</v>
      </c>
      <c r="C2299" s="110">
        <v>118.77857191777295</v>
      </c>
      <c r="D2299" s="110">
        <v>97.041006340073935</v>
      </c>
    </row>
    <row r="2300" spans="2:4" x14ac:dyDescent="0.25">
      <c r="B2300" s="150">
        <v>42807</v>
      </c>
      <c r="C2300" s="110">
        <v>118.74120488976847</v>
      </c>
      <c r="D2300" s="110">
        <v>96.942938157077847</v>
      </c>
    </row>
    <row r="2301" spans="2:4" x14ac:dyDescent="0.25">
      <c r="B2301" s="150">
        <v>42808</v>
      </c>
      <c r="C2301" s="110">
        <v>118.45881692099192</v>
      </c>
      <c r="D2301" s="110">
        <v>96.716243044777102</v>
      </c>
    </row>
    <row r="2302" spans="2:4" x14ac:dyDescent="0.25">
      <c r="B2302" s="150">
        <v>42809</v>
      </c>
      <c r="C2302" s="110">
        <v>115.95682748875053</v>
      </c>
      <c r="D2302" s="110">
        <v>96.649959460377062</v>
      </c>
    </row>
    <row r="2303" spans="2:4" x14ac:dyDescent="0.25">
      <c r="B2303" s="150">
        <v>42810</v>
      </c>
      <c r="C2303" s="110">
        <v>115.76465420187046</v>
      </c>
      <c r="D2303" s="110">
        <v>96.489635493354015</v>
      </c>
    </row>
    <row r="2304" spans="2:4" x14ac:dyDescent="0.25">
      <c r="B2304" s="150">
        <v>42811</v>
      </c>
      <c r="C2304" s="110">
        <v>116.22426864632529</v>
      </c>
      <c r="D2304" s="110">
        <v>96.544010798390218</v>
      </c>
    </row>
    <row r="2305" spans="2:4" x14ac:dyDescent="0.25">
      <c r="B2305" s="150">
        <v>42814</v>
      </c>
      <c r="C2305" s="110">
        <v>115.00183301589372</v>
      </c>
      <c r="D2305" s="110">
        <v>96.575532714353258</v>
      </c>
    </row>
    <row r="2306" spans="2:4" x14ac:dyDescent="0.25">
      <c r="B2306" s="150">
        <v>42815</v>
      </c>
      <c r="C2306" s="110">
        <v>113.85786814427151</v>
      </c>
      <c r="D2306" s="110">
        <v>96.665720418358575</v>
      </c>
    </row>
    <row r="2307" spans="2:4" x14ac:dyDescent="0.25">
      <c r="B2307" s="150">
        <v>42816</v>
      </c>
      <c r="C2307" s="110">
        <v>111.10071529222824</v>
      </c>
      <c r="D2307" s="110">
        <v>96.81877683253461</v>
      </c>
    </row>
    <row r="2308" spans="2:4" x14ac:dyDescent="0.25">
      <c r="B2308" s="150">
        <v>42817</v>
      </c>
      <c r="C2308" s="110">
        <v>110.24073983343989</v>
      </c>
      <c r="D2308" s="110">
        <v>96.48096696646418</v>
      </c>
    </row>
    <row r="2309" spans="2:4" x14ac:dyDescent="0.25">
      <c r="B2309" s="150">
        <v>42818</v>
      </c>
      <c r="C2309" s="110">
        <v>112.78596825522931</v>
      </c>
      <c r="D2309" s="110">
        <v>96.539545193628797</v>
      </c>
    </row>
    <row r="2310" spans="2:4" x14ac:dyDescent="0.25">
      <c r="B2310" s="150">
        <v>42821</v>
      </c>
      <c r="C2310" s="110">
        <v>111.93026331392721</v>
      </c>
      <c r="D2310" s="110">
        <v>96.542259580836728</v>
      </c>
    </row>
    <row r="2311" spans="2:4" x14ac:dyDescent="0.25">
      <c r="B2311" s="150">
        <v>42822</v>
      </c>
      <c r="C2311" s="110">
        <v>110.87971601231614</v>
      </c>
      <c r="D2311" s="110">
        <v>96.384299757510888</v>
      </c>
    </row>
    <row r="2312" spans="2:4" x14ac:dyDescent="0.25">
      <c r="B2312" s="150">
        <v>42823</v>
      </c>
      <c r="C2312" s="110">
        <v>107.57006496049264</v>
      </c>
      <c r="D2312" s="110">
        <v>95.974952654379933</v>
      </c>
    </row>
    <row r="2313" spans="2:4" x14ac:dyDescent="0.25">
      <c r="B2313" s="150">
        <v>42824</v>
      </c>
      <c r="C2313" s="110">
        <v>104.27482690518517</v>
      </c>
      <c r="D2313" s="110">
        <v>95.6564937422757</v>
      </c>
    </row>
    <row r="2314" spans="2:4" x14ac:dyDescent="0.25">
      <c r="B2314" s="150">
        <v>42825</v>
      </c>
      <c r="C2314" s="110">
        <v>106.19015399775658</v>
      </c>
      <c r="D2314" s="110">
        <v>95.583380409417018</v>
      </c>
    </row>
    <row r="2315" spans="2:4" x14ac:dyDescent="0.25">
      <c r="B2315" s="150">
        <v>42828</v>
      </c>
      <c r="C2315" s="110">
        <v>108.64783681107839</v>
      </c>
      <c r="D2315" s="110">
        <v>95.587320648912396</v>
      </c>
    </row>
    <row r="2316" spans="2:4" x14ac:dyDescent="0.25">
      <c r="B2316" s="150">
        <v>42829</v>
      </c>
      <c r="C2316" s="110">
        <v>105.78552246593686</v>
      </c>
      <c r="D2316" s="110">
        <v>95.50781537198344</v>
      </c>
    </row>
    <row r="2317" spans="2:4" x14ac:dyDescent="0.25">
      <c r="B2317" s="150">
        <v>42830</v>
      </c>
      <c r="C2317" s="110">
        <v>103.91503580697081</v>
      </c>
      <c r="D2317" s="110">
        <v>95.439955691785258</v>
      </c>
    </row>
    <row r="2318" spans="2:4" x14ac:dyDescent="0.25">
      <c r="B2318" s="150">
        <v>42831</v>
      </c>
      <c r="C2318" s="110">
        <v>102.72569668705746</v>
      </c>
      <c r="D2318" s="110">
        <v>95.576463100080701</v>
      </c>
    </row>
    <row r="2319" spans="2:4" x14ac:dyDescent="0.25">
      <c r="B2319" s="150">
        <v>42832</v>
      </c>
      <c r="C2319" s="110">
        <v>104.11575012882335</v>
      </c>
      <c r="D2319" s="110">
        <v>95.424807659947462</v>
      </c>
    </row>
    <row r="2320" spans="2:4" x14ac:dyDescent="0.25">
      <c r="B2320" s="150">
        <v>42835</v>
      </c>
      <c r="C2320" s="110">
        <v>104.98533425195566</v>
      </c>
      <c r="D2320" s="110">
        <v>95.183052076686593</v>
      </c>
    </row>
    <row r="2321" spans="2:4" x14ac:dyDescent="0.25">
      <c r="B2321" s="150">
        <v>42836</v>
      </c>
      <c r="C2321" s="110">
        <v>103.54510222972668</v>
      </c>
      <c r="D2321" s="110">
        <v>95.197061817114601</v>
      </c>
    </row>
    <row r="2322" spans="2:4" x14ac:dyDescent="0.25">
      <c r="B2322" s="150">
        <v>42837</v>
      </c>
      <c r="C2322" s="110">
        <v>101.5998815147517</v>
      </c>
      <c r="D2322" s="110">
        <v>95.34337604370964</v>
      </c>
    </row>
    <row r="2323" spans="2:4" x14ac:dyDescent="0.25">
      <c r="B2323" s="150">
        <v>42838</v>
      </c>
      <c r="C2323" s="110">
        <v>101.70717826659308</v>
      </c>
      <c r="D2323" s="110">
        <v>95.417802789733457</v>
      </c>
    </row>
    <row r="2324" spans="2:4" x14ac:dyDescent="0.25">
      <c r="B2324" s="150">
        <v>42843</v>
      </c>
      <c r="C2324" s="110">
        <v>103.81200957261566</v>
      </c>
      <c r="D2324" s="110">
        <v>95.333656786287719</v>
      </c>
    </row>
    <row r="2325" spans="2:4" x14ac:dyDescent="0.25">
      <c r="B2325" s="150">
        <v>42844</v>
      </c>
      <c r="C2325" s="110">
        <v>104.7397794964978</v>
      </c>
      <c r="D2325" s="110">
        <v>95.455716649766771</v>
      </c>
    </row>
    <row r="2326" spans="2:4" x14ac:dyDescent="0.25">
      <c r="B2326" s="150">
        <v>42845</v>
      </c>
      <c r="C2326" s="110">
        <v>104.08158598893354</v>
      </c>
      <c r="D2326" s="110">
        <v>95.414913280770179</v>
      </c>
    </row>
    <row r="2327" spans="2:4" x14ac:dyDescent="0.25">
      <c r="B2327" s="150">
        <v>42846</v>
      </c>
      <c r="C2327" s="110">
        <v>104.05169236652998</v>
      </c>
      <c r="D2327" s="110">
        <v>95.266672714866289</v>
      </c>
    </row>
    <row r="2328" spans="2:4" x14ac:dyDescent="0.25">
      <c r="B2328" s="150">
        <v>42849</v>
      </c>
      <c r="C2328" s="110">
        <v>103.8403017509619</v>
      </c>
      <c r="D2328" s="110">
        <v>95.170005505912997</v>
      </c>
    </row>
    <row r="2329" spans="2:4" x14ac:dyDescent="0.25">
      <c r="B2329" s="150">
        <v>42850</v>
      </c>
      <c r="C2329" s="110">
        <v>103.42926444291285</v>
      </c>
      <c r="D2329" s="110">
        <v>95.150742112824489</v>
      </c>
    </row>
    <row r="2330" spans="2:4" x14ac:dyDescent="0.25">
      <c r="B2330" s="150">
        <v>42851</v>
      </c>
      <c r="C2330" s="110">
        <v>103.50239705486443</v>
      </c>
      <c r="D2330" s="110">
        <v>95.082532189115611</v>
      </c>
    </row>
    <row r="2331" spans="2:4" x14ac:dyDescent="0.25">
      <c r="B2331" s="150">
        <v>42852</v>
      </c>
      <c r="C2331" s="110">
        <v>100.83012073785986</v>
      </c>
      <c r="D2331" s="110">
        <v>95.094703151112441</v>
      </c>
    </row>
    <row r="2332" spans="2:4" x14ac:dyDescent="0.25">
      <c r="B2332" s="150">
        <v>42853</v>
      </c>
      <c r="C2332" s="110">
        <v>101.524613644057</v>
      </c>
      <c r="D2332" s="110">
        <v>94.998911550935915</v>
      </c>
    </row>
    <row r="2333" spans="2:4" x14ac:dyDescent="0.25">
      <c r="B2333" s="150">
        <v>42857</v>
      </c>
      <c r="C2333" s="110">
        <v>101.56198067206145</v>
      </c>
      <c r="D2333" s="110">
        <v>94.938844788850815</v>
      </c>
    </row>
    <row r="2334" spans="2:4" x14ac:dyDescent="0.25">
      <c r="B2334" s="150">
        <v>42858</v>
      </c>
      <c r="C2334" s="110">
        <v>100.899516647011</v>
      </c>
      <c r="D2334" s="110">
        <v>94.942609906590846</v>
      </c>
    </row>
    <row r="2335" spans="2:4" x14ac:dyDescent="0.25">
      <c r="B2335" s="150">
        <v>42859</v>
      </c>
      <c r="C2335" s="110">
        <v>101.03830846531328</v>
      </c>
      <c r="D2335" s="110">
        <v>94.980085962235776</v>
      </c>
    </row>
    <row r="2336" spans="2:4" x14ac:dyDescent="0.25">
      <c r="B2336" s="150">
        <v>42860</v>
      </c>
      <c r="C2336" s="110">
        <v>101.66500690641662</v>
      </c>
      <c r="D2336" s="110">
        <v>95.106698991353937</v>
      </c>
    </row>
    <row r="2337" spans="2:4" x14ac:dyDescent="0.25">
      <c r="B2337" s="150">
        <v>42863</v>
      </c>
      <c r="C2337" s="110">
        <v>101.69276527007708</v>
      </c>
      <c r="D2337" s="110">
        <v>95.148465530004927</v>
      </c>
    </row>
    <row r="2338" spans="2:4" x14ac:dyDescent="0.25">
      <c r="B2338" s="150">
        <v>42864</v>
      </c>
      <c r="C2338" s="110">
        <v>101.27692362985603</v>
      </c>
      <c r="D2338" s="110">
        <v>95.190669873044328</v>
      </c>
    </row>
    <row r="2339" spans="2:4" x14ac:dyDescent="0.25">
      <c r="B2339" s="150">
        <v>42865</v>
      </c>
      <c r="C2339" s="110">
        <v>101.26838259488358</v>
      </c>
      <c r="D2339" s="110">
        <v>95.285585864444116</v>
      </c>
    </row>
    <row r="2340" spans="2:4" x14ac:dyDescent="0.25">
      <c r="B2340" s="150">
        <v>42866</v>
      </c>
      <c r="C2340" s="110">
        <v>100.70360665733047</v>
      </c>
      <c r="D2340" s="110">
        <v>95.256603213933658</v>
      </c>
    </row>
    <row r="2341" spans="2:4" x14ac:dyDescent="0.25">
      <c r="B2341" s="150">
        <v>42867</v>
      </c>
      <c r="C2341" s="110">
        <v>100.63314311880778</v>
      </c>
      <c r="D2341" s="110">
        <v>95.369118941746123</v>
      </c>
    </row>
    <row r="2342" spans="2:4" x14ac:dyDescent="0.25">
      <c r="B2342" s="150">
        <v>42870</v>
      </c>
      <c r="C2342" s="110">
        <v>99.696298345267422</v>
      </c>
      <c r="D2342" s="110">
        <v>95.327439963972779</v>
      </c>
    </row>
    <row r="2343" spans="2:4" x14ac:dyDescent="0.25">
      <c r="B2343" s="150">
        <v>42871</v>
      </c>
      <c r="C2343" s="110">
        <v>99.46141988352511</v>
      </c>
      <c r="D2343" s="110">
        <v>95.366842358926576</v>
      </c>
    </row>
    <row r="2344" spans="2:4" x14ac:dyDescent="0.25">
      <c r="B2344" s="150">
        <v>42872</v>
      </c>
      <c r="C2344" s="110">
        <v>99.560175600394047</v>
      </c>
      <c r="D2344" s="110">
        <v>95.328753377137915</v>
      </c>
    </row>
    <row r="2345" spans="2:4" x14ac:dyDescent="0.25">
      <c r="B2345" s="150">
        <v>42873</v>
      </c>
      <c r="C2345" s="110">
        <v>99.668539981606969</v>
      </c>
      <c r="D2345" s="110">
        <v>95.242768595260998</v>
      </c>
    </row>
    <row r="2346" spans="2:4" x14ac:dyDescent="0.25">
      <c r="B2346" s="150">
        <v>42874</v>
      </c>
      <c r="C2346" s="110">
        <v>99.353055502312188</v>
      </c>
      <c r="D2346" s="110">
        <v>95.263695645025336</v>
      </c>
    </row>
    <row r="2347" spans="2:4" x14ac:dyDescent="0.25">
      <c r="B2347" s="150">
        <v>42877</v>
      </c>
      <c r="C2347" s="110">
        <v>99.080276197879641</v>
      </c>
      <c r="D2347" s="110">
        <v>95.150391869313793</v>
      </c>
    </row>
    <row r="2348" spans="2:4" x14ac:dyDescent="0.25">
      <c r="B2348" s="150">
        <v>42878</v>
      </c>
      <c r="C2348" s="110">
        <v>98.801624931903518</v>
      </c>
      <c r="D2348" s="110">
        <v>95.172457210487906</v>
      </c>
    </row>
    <row r="2349" spans="2:4" x14ac:dyDescent="0.25">
      <c r="B2349" s="150">
        <v>42879</v>
      </c>
      <c r="C2349" s="110">
        <v>98.929740456490251</v>
      </c>
      <c r="D2349" s="110">
        <v>95.246883956511724</v>
      </c>
    </row>
    <row r="2350" spans="2:4" x14ac:dyDescent="0.25">
      <c r="B2350" s="150">
        <v>42880</v>
      </c>
      <c r="C2350" s="110">
        <v>98.920665606832017</v>
      </c>
      <c r="D2350" s="110">
        <v>95.224030567438533</v>
      </c>
    </row>
    <row r="2351" spans="2:4" x14ac:dyDescent="0.25">
      <c r="B2351" s="150">
        <v>42881</v>
      </c>
      <c r="C2351" s="110">
        <v>99.400031194660642</v>
      </c>
      <c r="D2351" s="110">
        <v>95.326739476951388</v>
      </c>
    </row>
    <row r="2352" spans="2:4" x14ac:dyDescent="0.25">
      <c r="B2352" s="150">
        <v>42884</v>
      </c>
      <c r="C2352" s="110">
        <v>98.938281491462703</v>
      </c>
      <c r="D2352" s="110">
        <v>95.302222431202367</v>
      </c>
    </row>
    <row r="2353" spans="2:4" x14ac:dyDescent="0.25">
      <c r="B2353" s="150">
        <v>42885</v>
      </c>
      <c r="C2353" s="110">
        <v>98.973513260724033</v>
      </c>
      <c r="D2353" s="110">
        <v>95.052236125440032</v>
      </c>
    </row>
    <row r="2354" spans="2:4" x14ac:dyDescent="0.25">
      <c r="B2354" s="150">
        <v>42886</v>
      </c>
      <c r="C2354" s="110">
        <v>99.512132278674031</v>
      </c>
      <c r="D2354" s="110">
        <v>95.165627462029249</v>
      </c>
    </row>
    <row r="2355" spans="2:4" x14ac:dyDescent="0.25">
      <c r="B2355" s="150">
        <v>42887</v>
      </c>
      <c r="C2355" s="110">
        <v>98.671374148573705</v>
      </c>
      <c r="D2355" s="110">
        <v>95.44713568375461</v>
      </c>
    </row>
    <row r="2356" spans="2:4" x14ac:dyDescent="0.25">
      <c r="B2356" s="150">
        <v>42888</v>
      </c>
      <c r="C2356" s="110">
        <v>98.932409529919127</v>
      </c>
      <c r="D2356" s="110">
        <v>95.684338101376369</v>
      </c>
    </row>
    <row r="2357" spans="2:4" x14ac:dyDescent="0.25">
      <c r="B2357" s="150">
        <v>42891</v>
      </c>
      <c r="C2357" s="110">
        <v>98.221902183148629</v>
      </c>
      <c r="D2357" s="110">
        <v>95.642484001847677</v>
      </c>
    </row>
    <row r="2358" spans="2:4" x14ac:dyDescent="0.25">
      <c r="B2358" s="150">
        <v>42892</v>
      </c>
      <c r="C2358" s="110">
        <v>97.576520228043066</v>
      </c>
      <c r="D2358" s="110">
        <v>95.637755714453249</v>
      </c>
    </row>
    <row r="2359" spans="2:4" x14ac:dyDescent="0.25">
      <c r="B2359" s="150">
        <v>42893</v>
      </c>
      <c r="C2359" s="110">
        <v>97.207654280170473</v>
      </c>
      <c r="D2359" s="110">
        <v>95.6817988359238</v>
      </c>
    </row>
    <row r="2360" spans="2:4" x14ac:dyDescent="0.25">
      <c r="B2360" s="150">
        <v>42894</v>
      </c>
      <c r="C2360" s="110">
        <v>97.622962105705753</v>
      </c>
      <c r="D2360" s="110">
        <v>95.746856568036378</v>
      </c>
    </row>
    <row r="2361" spans="2:4" x14ac:dyDescent="0.25">
      <c r="B2361" s="150">
        <v>42895</v>
      </c>
      <c r="C2361" s="110">
        <v>98.211759704118847</v>
      </c>
      <c r="D2361" s="110">
        <v>95.743616815562405</v>
      </c>
    </row>
    <row r="2362" spans="2:4" x14ac:dyDescent="0.25">
      <c r="B2362" s="150">
        <v>42898</v>
      </c>
      <c r="C2362" s="110">
        <v>98.280621798584207</v>
      </c>
      <c r="D2362" s="110">
        <v>95.687752975605704</v>
      </c>
    </row>
    <row r="2363" spans="2:4" x14ac:dyDescent="0.25">
      <c r="B2363" s="150">
        <v>42899</v>
      </c>
      <c r="C2363" s="110">
        <v>99.00073780969872</v>
      </c>
      <c r="D2363" s="110">
        <v>95.878373006304329</v>
      </c>
    </row>
    <row r="2364" spans="2:4" x14ac:dyDescent="0.25">
      <c r="B2364" s="150">
        <v>42900</v>
      </c>
      <c r="C2364" s="110">
        <v>99.067464645420955</v>
      </c>
      <c r="D2364" s="110">
        <v>95.946495369135533</v>
      </c>
    </row>
    <row r="2365" spans="2:4" x14ac:dyDescent="0.25">
      <c r="B2365" s="150">
        <v>42902</v>
      </c>
      <c r="C2365" s="110">
        <v>99.175829026633892</v>
      </c>
      <c r="D2365" s="110">
        <v>95.943780981927617</v>
      </c>
    </row>
    <row r="2366" spans="2:4" x14ac:dyDescent="0.25">
      <c r="B2366" s="150">
        <v>42905</v>
      </c>
      <c r="C2366" s="110">
        <v>99.177430470691235</v>
      </c>
      <c r="D2366" s="110">
        <v>96.0369457557739</v>
      </c>
    </row>
    <row r="2367" spans="2:4" x14ac:dyDescent="0.25">
      <c r="B2367" s="150">
        <v>42906</v>
      </c>
      <c r="C2367" s="110">
        <v>99.077607124450736</v>
      </c>
      <c r="D2367" s="110">
        <v>96.185361443433138</v>
      </c>
    </row>
    <row r="2368" spans="2:4" x14ac:dyDescent="0.25">
      <c r="B2368" s="150">
        <v>42907</v>
      </c>
      <c r="C2368" s="110">
        <v>99.101094970624985</v>
      </c>
      <c r="D2368" s="110">
        <v>96.105155679482763</v>
      </c>
    </row>
    <row r="2369" spans="2:4" x14ac:dyDescent="0.25">
      <c r="B2369" s="150">
        <v>42909</v>
      </c>
      <c r="C2369" s="110">
        <v>99.534018680790908</v>
      </c>
      <c r="D2369" s="110">
        <v>96.066628893305733</v>
      </c>
    </row>
    <row r="2370" spans="2:4" x14ac:dyDescent="0.25">
      <c r="B2370" s="150">
        <v>42912</v>
      </c>
      <c r="C2370" s="110">
        <v>100.22424106950186</v>
      </c>
      <c r="D2370" s="110">
        <v>96.083528142697034</v>
      </c>
    </row>
    <row r="2371" spans="2:4" x14ac:dyDescent="0.25">
      <c r="B2371" s="150">
        <v>42913</v>
      </c>
      <c r="C2371" s="110">
        <v>99.875660079688828</v>
      </c>
      <c r="D2371" s="110">
        <v>96.125557363981059</v>
      </c>
    </row>
    <row r="2372" spans="2:4" x14ac:dyDescent="0.25">
      <c r="B2372" s="150">
        <v>42914</v>
      </c>
      <c r="C2372" s="110">
        <v>100.23491736321742</v>
      </c>
      <c r="D2372" s="110">
        <v>96.128709555577359</v>
      </c>
    </row>
    <row r="2373" spans="2:4" x14ac:dyDescent="0.25">
      <c r="B2373" s="150">
        <v>42915</v>
      </c>
      <c r="C2373" s="110">
        <v>100.01979004484889</v>
      </c>
      <c r="D2373" s="110">
        <v>96.122755415895455</v>
      </c>
    </row>
    <row r="2374" spans="2:4" x14ac:dyDescent="0.25">
      <c r="B2374" s="150">
        <v>42916</v>
      </c>
      <c r="C2374" s="110">
        <v>99.586866334682938</v>
      </c>
      <c r="D2374" s="110">
        <v>96.128797116455047</v>
      </c>
    </row>
    <row r="2375" spans="2:4" x14ac:dyDescent="0.25">
      <c r="B2375" s="150">
        <v>42919</v>
      </c>
      <c r="C2375" s="110">
        <v>99.76195755161811</v>
      </c>
      <c r="D2375" s="110">
        <v>96.103929827195316</v>
      </c>
    </row>
    <row r="2376" spans="2:4" x14ac:dyDescent="0.25">
      <c r="B2376" s="150">
        <v>42920</v>
      </c>
      <c r="C2376" s="110">
        <v>99.653593170405188</v>
      </c>
      <c r="D2376" s="110">
        <v>96.169688046329298</v>
      </c>
    </row>
    <row r="2377" spans="2:4" x14ac:dyDescent="0.25">
      <c r="B2377" s="150">
        <v>42921</v>
      </c>
      <c r="C2377" s="110">
        <v>100.27708872339387</v>
      </c>
      <c r="D2377" s="110">
        <v>96.116713715335877</v>
      </c>
    </row>
    <row r="2378" spans="2:4" x14ac:dyDescent="0.25">
      <c r="B2378" s="150">
        <v>42922</v>
      </c>
      <c r="C2378" s="110">
        <v>100.8146401119723</v>
      </c>
      <c r="D2378" s="110">
        <v>96.088343990969165</v>
      </c>
    </row>
    <row r="2379" spans="2:4" x14ac:dyDescent="0.25">
      <c r="B2379" s="150">
        <v>42923</v>
      </c>
      <c r="C2379" s="110">
        <v>99.928507733580858</v>
      </c>
      <c r="D2379" s="110">
        <v>96.142631735127708</v>
      </c>
    </row>
    <row r="2380" spans="2:4" x14ac:dyDescent="0.25">
      <c r="B2380" s="150">
        <v>42926</v>
      </c>
      <c r="C2380" s="110">
        <v>99.322094250537049</v>
      </c>
      <c r="D2380" s="110">
        <v>96.165310002445551</v>
      </c>
    </row>
    <row r="2381" spans="2:4" x14ac:dyDescent="0.25">
      <c r="B2381" s="150">
        <v>42927</v>
      </c>
      <c r="C2381" s="110">
        <v>99.472629991926453</v>
      </c>
      <c r="D2381" s="110">
        <v>96.124594194326633</v>
      </c>
    </row>
    <row r="2382" spans="2:4" x14ac:dyDescent="0.25">
      <c r="B2382" s="150">
        <v>42928</v>
      </c>
      <c r="C2382" s="110">
        <v>99.372806645685969</v>
      </c>
      <c r="D2382" s="110">
        <v>96.186324613087564</v>
      </c>
    </row>
    <row r="2383" spans="2:4" x14ac:dyDescent="0.25">
      <c r="B2383" s="150">
        <v>42929</v>
      </c>
      <c r="C2383" s="110">
        <v>99.009812659356939</v>
      </c>
      <c r="D2383" s="110">
        <v>96.183785347634981</v>
      </c>
    </row>
    <row r="2384" spans="2:4" x14ac:dyDescent="0.25">
      <c r="B2384" s="150">
        <v>42930</v>
      </c>
      <c r="C2384" s="110">
        <v>99.216398942753031</v>
      </c>
      <c r="D2384" s="110">
        <v>96.121792246241029</v>
      </c>
    </row>
    <row r="2385" spans="2:4" x14ac:dyDescent="0.25">
      <c r="B2385" s="150">
        <v>42933</v>
      </c>
      <c r="C2385" s="110">
        <v>98.959634078893814</v>
      </c>
      <c r="D2385" s="110">
        <v>96.204099471255603</v>
      </c>
    </row>
    <row r="2386" spans="2:4" x14ac:dyDescent="0.25">
      <c r="B2386" s="150">
        <v>42934</v>
      </c>
      <c r="C2386" s="110">
        <v>98.43062372528783</v>
      </c>
      <c r="D2386" s="110">
        <v>96.298139853878624</v>
      </c>
    </row>
    <row r="2387" spans="2:4" x14ac:dyDescent="0.25">
      <c r="B2387" s="150">
        <v>42935</v>
      </c>
      <c r="C2387" s="110">
        <v>99.237751530184141</v>
      </c>
      <c r="D2387" s="110">
        <v>96.278438656401747</v>
      </c>
    </row>
    <row r="2388" spans="2:4" x14ac:dyDescent="0.25">
      <c r="B2388" s="150">
        <v>42936</v>
      </c>
      <c r="C2388" s="110">
        <v>99.812136132081235</v>
      </c>
      <c r="D2388" s="110">
        <v>96.142281491616998</v>
      </c>
    </row>
    <row r="2389" spans="2:4" x14ac:dyDescent="0.25">
      <c r="B2389" s="150">
        <v>42937</v>
      </c>
      <c r="C2389" s="110">
        <v>99.920500513294172</v>
      </c>
      <c r="D2389" s="110">
        <v>96.180545595161007</v>
      </c>
    </row>
    <row r="2390" spans="2:4" x14ac:dyDescent="0.25">
      <c r="B2390" s="150">
        <v>42940</v>
      </c>
      <c r="C2390" s="110">
        <v>100.28562975836633</v>
      </c>
      <c r="D2390" s="110">
        <v>96.188951439417821</v>
      </c>
    </row>
    <row r="2391" spans="2:4" x14ac:dyDescent="0.25">
      <c r="B2391" s="150">
        <v>42941</v>
      </c>
      <c r="C2391" s="110">
        <v>100.32459823042812</v>
      </c>
      <c r="D2391" s="110">
        <v>96.19455533558903</v>
      </c>
    </row>
    <row r="2392" spans="2:4" x14ac:dyDescent="0.25">
      <c r="B2392" s="150">
        <v>42942</v>
      </c>
      <c r="C2392" s="110">
        <v>100.31979389825611</v>
      </c>
      <c r="D2392" s="110">
        <v>96.26854427722445</v>
      </c>
    </row>
    <row r="2393" spans="2:4" x14ac:dyDescent="0.25">
      <c r="B2393" s="150">
        <v>42943</v>
      </c>
      <c r="C2393" s="110">
        <v>100.79008463642651</v>
      </c>
      <c r="D2393" s="110">
        <v>96.39174243211329</v>
      </c>
    </row>
    <row r="2394" spans="2:4" x14ac:dyDescent="0.25">
      <c r="B2394" s="150">
        <v>42944</v>
      </c>
      <c r="C2394" s="110">
        <v>100.60004660828955</v>
      </c>
      <c r="D2394" s="110">
        <v>96.428342878981468</v>
      </c>
    </row>
    <row r="2395" spans="2:4" x14ac:dyDescent="0.25">
      <c r="B2395" s="150">
        <v>42947</v>
      </c>
      <c r="C2395" s="110">
        <v>100.64061652440867</v>
      </c>
      <c r="D2395" s="110">
        <v>96.35076394136135</v>
      </c>
    </row>
    <row r="2396" spans="2:4" x14ac:dyDescent="0.25">
      <c r="B2396" s="150">
        <v>42948</v>
      </c>
      <c r="C2396" s="110">
        <v>100.8893741679812</v>
      </c>
      <c r="D2396" s="110">
        <v>96.318366416621572</v>
      </c>
    </row>
    <row r="2397" spans="2:4" x14ac:dyDescent="0.25">
      <c r="B2397" s="150">
        <v>42949</v>
      </c>
      <c r="C2397" s="110">
        <v>100.68438932864248</v>
      </c>
      <c r="D2397" s="110">
        <v>96.391829992990949</v>
      </c>
    </row>
    <row r="2398" spans="2:4" x14ac:dyDescent="0.25">
      <c r="B2398" s="150">
        <v>42950</v>
      </c>
      <c r="C2398" s="110">
        <v>100.88777272392389</v>
      </c>
      <c r="D2398" s="110">
        <v>96.505921816601571</v>
      </c>
    </row>
    <row r="2399" spans="2:4" x14ac:dyDescent="0.25">
      <c r="B2399" s="150">
        <v>42951</v>
      </c>
      <c r="C2399" s="110">
        <v>101.04951857371461</v>
      </c>
      <c r="D2399" s="110">
        <v>96.724386206400879</v>
      </c>
    </row>
    <row r="2400" spans="2:4" x14ac:dyDescent="0.25">
      <c r="B2400" s="150">
        <v>42954</v>
      </c>
      <c r="C2400" s="110">
        <v>100.76072482870873</v>
      </c>
      <c r="D2400" s="110">
        <v>96.727363276241832</v>
      </c>
    </row>
    <row r="2401" spans="2:4" x14ac:dyDescent="0.25">
      <c r="B2401" s="150">
        <v>42955</v>
      </c>
      <c r="C2401" s="110">
        <v>100.91232819946967</v>
      </c>
      <c r="D2401" s="110">
        <v>96.730077663449748</v>
      </c>
    </row>
    <row r="2402" spans="2:4" x14ac:dyDescent="0.25">
      <c r="B2402" s="150">
        <v>42956</v>
      </c>
      <c r="C2402" s="110">
        <v>101.01588824851061</v>
      </c>
      <c r="D2402" s="110">
        <v>96.77403322404264</v>
      </c>
    </row>
    <row r="2403" spans="2:4" x14ac:dyDescent="0.25">
      <c r="B2403" s="150">
        <v>42957</v>
      </c>
      <c r="C2403" s="110">
        <v>100.6982685104727</v>
      </c>
      <c r="D2403" s="110">
        <v>96.84381924354966</v>
      </c>
    </row>
    <row r="2404" spans="2:4" x14ac:dyDescent="0.25">
      <c r="B2404" s="150">
        <v>42958</v>
      </c>
      <c r="C2404" s="110">
        <v>100.9843931820497</v>
      </c>
      <c r="D2404" s="110">
        <v>96.846183387246896</v>
      </c>
    </row>
    <row r="2405" spans="2:4" x14ac:dyDescent="0.25">
      <c r="B2405" s="150">
        <v>42961</v>
      </c>
      <c r="C2405" s="110">
        <v>101.29187044105781</v>
      </c>
      <c r="D2405" s="110">
        <v>96.87157604177267</v>
      </c>
    </row>
    <row r="2406" spans="2:4" x14ac:dyDescent="0.25">
      <c r="B2406" s="150">
        <v>42963</v>
      </c>
      <c r="C2406" s="110">
        <v>101.74294385054021</v>
      </c>
      <c r="D2406" s="110">
        <v>96.879106277252731</v>
      </c>
    </row>
    <row r="2407" spans="2:4" x14ac:dyDescent="0.25">
      <c r="B2407" s="150">
        <v>42964</v>
      </c>
      <c r="C2407" s="110">
        <v>101.44614288524765</v>
      </c>
      <c r="D2407" s="110">
        <v>96.895655283133323</v>
      </c>
    </row>
    <row r="2408" spans="2:4" x14ac:dyDescent="0.25">
      <c r="B2408" s="150">
        <v>42965</v>
      </c>
      <c r="C2408" s="110">
        <v>101.47923939576589</v>
      </c>
      <c r="D2408" s="110">
        <v>96.919734524493961</v>
      </c>
    </row>
    <row r="2409" spans="2:4" x14ac:dyDescent="0.25">
      <c r="B2409" s="150">
        <v>42968</v>
      </c>
      <c r="C2409" s="110">
        <v>101.33937994809206</v>
      </c>
      <c r="D2409" s="110">
        <v>96.815186836549927</v>
      </c>
    </row>
    <row r="2410" spans="2:4" x14ac:dyDescent="0.25">
      <c r="B2410" s="150">
        <v>42969</v>
      </c>
      <c r="C2410" s="110">
        <v>101.51393735034146</v>
      </c>
      <c r="D2410" s="110">
        <v>96.785678820773441</v>
      </c>
    </row>
    <row r="2411" spans="2:4" x14ac:dyDescent="0.25">
      <c r="B2411" s="150">
        <v>42970</v>
      </c>
      <c r="C2411" s="110">
        <v>101.41197874535786</v>
      </c>
      <c r="D2411" s="110">
        <v>96.729114493795322</v>
      </c>
    </row>
    <row r="2412" spans="2:4" x14ac:dyDescent="0.25">
      <c r="B2412" s="150">
        <v>42971</v>
      </c>
      <c r="C2412" s="110">
        <v>101.6100239937815</v>
      </c>
      <c r="D2412" s="110">
        <v>96.789619060268805</v>
      </c>
    </row>
    <row r="2413" spans="2:4" x14ac:dyDescent="0.25">
      <c r="B2413" s="150">
        <v>42972</v>
      </c>
      <c r="C2413" s="110">
        <v>101.49685528039656</v>
      </c>
      <c r="D2413" s="110">
        <v>96.764401527498379</v>
      </c>
    </row>
    <row r="2414" spans="2:4" x14ac:dyDescent="0.25">
      <c r="B2414" s="150">
        <v>42975</v>
      </c>
      <c r="C2414" s="110">
        <v>101.39809956352764</v>
      </c>
      <c r="D2414" s="110">
        <v>96.87358994195921</v>
      </c>
    </row>
    <row r="2415" spans="2:4" x14ac:dyDescent="0.25">
      <c r="B2415" s="150">
        <v>42976</v>
      </c>
      <c r="C2415" s="110">
        <v>101.19471616824623</v>
      </c>
      <c r="D2415" s="110">
        <v>96.935758165108496</v>
      </c>
    </row>
    <row r="2416" spans="2:4" x14ac:dyDescent="0.25">
      <c r="B2416" s="150">
        <v>42977</v>
      </c>
      <c r="C2416" s="110">
        <v>100.8221135175732</v>
      </c>
      <c r="D2416" s="110">
        <v>96.940924256891321</v>
      </c>
    </row>
    <row r="2417" spans="2:4" x14ac:dyDescent="0.25">
      <c r="B2417" s="150">
        <v>42978</v>
      </c>
      <c r="C2417" s="110">
        <v>101.05165383245772</v>
      </c>
      <c r="D2417" s="110">
        <v>97.019991729431908</v>
      </c>
    </row>
    <row r="2418" spans="2:4" x14ac:dyDescent="0.25">
      <c r="B2418" s="150">
        <v>42979</v>
      </c>
      <c r="C2418" s="110">
        <v>101.26144300396847</v>
      </c>
      <c r="D2418" s="110">
        <v>97.030148791242226</v>
      </c>
    </row>
    <row r="2419" spans="2:4" x14ac:dyDescent="0.25">
      <c r="B2419" s="150">
        <v>42982</v>
      </c>
      <c r="C2419" s="110">
        <v>101.5614468573757</v>
      </c>
      <c r="D2419" s="110">
        <v>96.979713725701387</v>
      </c>
    </row>
    <row r="2420" spans="2:4" x14ac:dyDescent="0.25">
      <c r="B2420" s="150">
        <v>42983</v>
      </c>
      <c r="C2420" s="110">
        <v>100.99773854919414</v>
      </c>
      <c r="D2420" s="110">
        <v>96.984442013095844</v>
      </c>
    </row>
    <row r="2421" spans="2:4" x14ac:dyDescent="0.25">
      <c r="B2421" s="150">
        <v>42984</v>
      </c>
      <c r="C2421" s="110">
        <v>100.83225599660297</v>
      </c>
      <c r="D2421" s="110">
        <v>97.206408838002147</v>
      </c>
    </row>
    <row r="2422" spans="2:4" x14ac:dyDescent="0.25">
      <c r="B2422" s="150">
        <v>42985</v>
      </c>
      <c r="C2422" s="110">
        <v>100.55307091594108</v>
      </c>
      <c r="D2422" s="110">
        <v>97.174711800283774</v>
      </c>
    </row>
    <row r="2423" spans="2:4" x14ac:dyDescent="0.25">
      <c r="B2423" s="150">
        <v>42986</v>
      </c>
      <c r="C2423" s="110">
        <v>100.50235852079217</v>
      </c>
      <c r="D2423" s="110">
        <v>97.227160766011139</v>
      </c>
    </row>
    <row r="2424" spans="2:4" x14ac:dyDescent="0.25">
      <c r="B2424" s="150">
        <v>42989</v>
      </c>
      <c r="C2424" s="110">
        <v>100.43403024101261</v>
      </c>
      <c r="D2424" s="110">
        <v>97.196602019702539</v>
      </c>
    </row>
    <row r="2425" spans="2:4" x14ac:dyDescent="0.25">
      <c r="B2425" s="150">
        <v>42990</v>
      </c>
      <c r="C2425" s="110">
        <v>99.791317359335906</v>
      </c>
      <c r="D2425" s="110">
        <v>97.294670202698626</v>
      </c>
    </row>
    <row r="2426" spans="2:4" x14ac:dyDescent="0.25">
      <c r="B2426" s="150">
        <v>42991</v>
      </c>
      <c r="C2426" s="110">
        <v>98.371370295166471</v>
      </c>
      <c r="D2426" s="110">
        <v>97.314634082808524</v>
      </c>
    </row>
    <row r="2427" spans="2:4" x14ac:dyDescent="0.25">
      <c r="B2427" s="150">
        <v>42992</v>
      </c>
      <c r="C2427" s="110">
        <v>97.892004707337847</v>
      </c>
      <c r="D2427" s="110">
        <v>97.277595831551977</v>
      </c>
    </row>
    <row r="2428" spans="2:4" x14ac:dyDescent="0.25">
      <c r="B2428" s="150">
        <v>42993</v>
      </c>
      <c r="C2428" s="110">
        <v>97.230608311658926</v>
      </c>
      <c r="D2428" s="110">
        <v>97.228561740053948</v>
      </c>
    </row>
    <row r="2429" spans="2:4" x14ac:dyDescent="0.25">
      <c r="B2429" s="150">
        <v>42996</v>
      </c>
      <c r="C2429" s="110">
        <v>95.905680261557961</v>
      </c>
      <c r="D2429" s="110">
        <v>97.195025923904382</v>
      </c>
    </row>
    <row r="2430" spans="2:4" x14ac:dyDescent="0.25">
      <c r="B2430" s="150">
        <v>42997</v>
      </c>
      <c r="C2430" s="110">
        <v>97.436126965683442</v>
      </c>
      <c r="D2430" s="110">
        <v>97.04862413643167</v>
      </c>
    </row>
    <row r="2431" spans="2:4" x14ac:dyDescent="0.25">
      <c r="B2431" s="150">
        <v>42998</v>
      </c>
      <c r="C2431" s="110">
        <v>97.213526241714021</v>
      </c>
      <c r="D2431" s="110">
        <v>97.085312144177522</v>
      </c>
    </row>
    <row r="2432" spans="2:4" x14ac:dyDescent="0.25">
      <c r="B2432" s="150">
        <v>42999</v>
      </c>
      <c r="C2432" s="110">
        <v>97.55676908466927</v>
      </c>
      <c r="D2432" s="110">
        <v>97.102036271813461</v>
      </c>
    </row>
    <row r="2433" spans="2:4" x14ac:dyDescent="0.25">
      <c r="B2433" s="150">
        <v>43000</v>
      </c>
      <c r="C2433" s="110">
        <v>97.657126245595535</v>
      </c>
      <c r="D2433" s="110">
        <v>97.064472655290857</v>
      </c>
    </row>
    <row r="2434" spans="2:4" x14ac:dyDescent="0.25">
      <c r="B2434" s="150">
        <v>43003</v>
      </c>
      <c r="C2434" s="110">
        <v>97.12010867170288</v>
      </c>
      <c r="D2434" s="110">
        <v>97.232151736038603</v>
      </c>
    </row>
    <row r="2435" spans="2:4" x14ac:dyDescent="0.25">
      <c r="B2435" s="150">
        <v>43004</v>
      </c>
      <c r="C2435" s="110">
        <v>96.744303132915178</v>
      </c>
      <c r="D2435" s="110">
        <v>97.232326857793964</v>
      </c>
    </row>
    <row r="2436" spans="2:4" x14ac:dyDescent="0.25">
      <c r="B2436" s="150">
        <v>43005</v>
      </c>
      <c r="C2436" s="110">
        <v>96.30177075840524</v>
      </c>
      <c r="D2436" s="110">
        <v>97.288365819506012</v>
      </c>
    </row>
    <row r="2437" spans="2:4" x14ac:dyDescent="0.25">
      <c r="B2437" s="150">
        <v>43006</v>
      </c>
      <c r="C2437" s="110">
        <v>97.224736350115364</v>
      </c>
      <c r="D2437" s="110">
        <v>97.233990514469809</v>
      </c>
    </row>
    <row r="2438" spans="2:4" x14ac:dyDescent="0.25">
      <c r="B2438" s="150">
        <v>43007</v>
      </c>
      <c r="C2438" s="110">
        <v>96.680245370621819</v>
      </c>
      <c r="D2438" s="110">
        <v>97.19161104967506</v>
      </c>
    </row>
    <row r="2439" spans="2:4" x14ac:dyDescent="0.25">
      <c r="B2439" s="150">
        <v>43010</v>
      </c>
      <c r="C2439" s="110">
        <v>96.488605898427522</v>
      </c>
      <c r="D2439" s="110">
        <v>97.171296926054453</v>
      </c>
    </row>
    <row r="2440" spans="2:4" x14ac:dyDescent="0.25">
      <c r="B2440" s="150">
        <v>43011</v>
      </c>
      <c r="C2440" s="110">
        <v>96.365828520698599</v>
      </c>
      <c r="D2440" s="110">
        <v>97.184781301216404</v>
      </c>
    </row>
    <row r="2441" spans="2:4" x14ac:dyDescent="0.25">
      <c r="B2441" s="150">
        <v>43012</v>
      </c>
      <c r="C2441" s="110">
        <v>96.15817460793096</v>
      </c>
      <c r="D2441" s="110">
        <v>97.21805443473292</v>
      </c>
    </row>
    <row r="2442" spans="2:4" x14ac:dyDescent="0.25">
      <c r="B2442" s="150">
        <v>43013</v>
      </c>
      <c r="C2442" s="110">
        <v>96.138957279242959</v>
      </c>
      <c r="D2442" s="110">
        <v>97.215515169280351</v>
      </c>
    </row>
    <row r="2443" spans="2:4" x14ac:dyDescent="0.25">
      <c r="B2443" s="150">
        <v>43014</v>
      </c>
      <c r="C2443" s="110">
        <v>96.795015528064084</v>
      </c>
      <c r="D2443" s="110">
        <v>97.263323408490947</v>
      </c>
    </row>
    <row r="2444" spans="2:4" x14ac:dyDescent="0.25">
      <c r="B2444" s="150">
        <v>43017</v>
      </c>
      <c r="C2444" s="110">
        <v>96.677042482507161</v>
      </c>
      <c r="D2444" s="110">
        <v>97.200804941830938</v>
      </c>
    </row>
    <row r="2445" spans="2:4" x14ac:dyDescent="0.25">
      <c r="B2445" s="150">
        <v>43018</v>
      </c>
      <c r="C2445" s="110">
        <v>97.18950458085402</v>
      </c>
      <c r="D2445" s="110">
        <v>97.21210029505103</v>
      </c>
    </row>
    <row r="2446" spans="2:4" x14ac:dyDescent="0.25">
      <c r="B2446" s="150">
        <v>43019</v>
      </c>
      <c r="C2446" s="110">
        <v>98.722620358408392</v>
      </c>
      <c r="D2446" s="110">
        <v>97.243359528381035</v>
      </c>
    </row>
    <row r="2447" spans="2:4" x14ac:dyDescent="0.25">
      <c r="B2447" s="150">
        <v>43020</v>
      </c>
      <c r="C2447" s="110">
        <v>99.465156586325548</v>
      </c>
      <c r="D2447" s="110">
        <v>97.232501979549312</v>
      </c>
    </row>
    <row r="2448" spans="2:4" x14ac:dyDescent="0.25">
      <c r="B2448" s="150">
        <v>43021</v>
      </c>
      <c r="C2448" s="110">
        <v>99.421917596777547</v>
      </c>
      <c r="D2448" s="110">
        <v>97.176638139592626</v>
      </c>
    </row>
    <row r="2449" spans="2:4" x14ac:dyDescent="0.25">
      <c r="B2449" s="150">
        <v>43024</v>
      </c>
      <c r="C2449" s="110">
        <v>99.027428543987611</v>
      </c>
      <c r="D2449" s="110">
        <v>97.137323305516503</v>
      </c>
    </row>
    <row r="2450" spans="2:4" x14ac:dyDescent="0.25">
      <c r="B2450" s="150">
        <v>43025</v>
      </c>
      <c r="C2450" s="110">
        <v>98.599842980679441</v>
      </c>
      <c r="D2450" s="110">
        <v>97.124802100008978</v>
      </c>
    </row>
    <row r="2451" spans="2:4" x14ac:dyDescent="0.25">
      <c r="B2451" s="150">
        <v>43026</v>
      </c>
      <c r="C2451" s="110">
        <v>98.972445631352485</v>
      </c>
      <c r="D2451" s="110">
        <v>97.288803623894381</v>
      </c>
    </row>
    <row r="2452" spans="2:4" x14ac:dyDescent="0.25">
      <c r="B2452" s="150">
        <v>43027</v>
      </c>
      <c r="C2452" s="110">
        <v>98.495749116952751</v>
      </c>
      <c r="D2452" s="110">
        <v>97.292130937246029</v>
      </c>
    </row>
    <row r="2453" spans="2:4" x14ac:dyDescent="0.25">
      <c r="B2453" s="150">
        <v>43028</v>
      </c>
      <c r="C2453" s="110">
        <v>98.55233347364522</v>
      </c>
      <c r="D2453" s="110">
        <v>97.267701452374695</v>
      </c>
    </row>
    <row r="2454" spans="2:4" x14ac:dyDescent="0.25">
      <c r="B2454" s="150">
        <v>43031</v>
      </c>
      <c r="C2454" s="110">
        <v>98.725823246523063</v>
      </c>
      <c r="D2454" s="110">
        <v>97.121387225779657</v>
      </c>
    </row>
    <row r="2455" spans="2:4" x14ac:dyDescent="0.25">
      <c r="B2455" s="150">
        <v>43032</v>
      </c>
      <c r="C2455" s="110">
        <v>100.82745166443097</v>
      </c>
      <c r="D2455" s="110">
        <v>97.097920910562735</v>
      </c>
    </row>
    <row r="2456" spans="2:4" x14ac:dyDescent="0.25">
      <c r="B2456" s="150">
        <v>43033</v>
      </c>
      <c r="C2456" s="110">
        <v>100.53972554879664</v>
      </c>
      <c r="D2456" s="110">
        <v>97.126991121950851</v>
      </c>
    </row>
    <row r="2457" spans="2:4" x14ac:dyDescent="0.25">
      <c r="B2457" s="150">
        <v>43034</v>
      </c>
      <c r="C2457" s="110">
        <v>101.37728079078228</v>
      </c>
      <c r="D2457" s="110">
        <v>97.101773589180425</v>
      </c>
    </row>
    <row r="2458" spans="2:4" x14ac:dyDescent="0.25">
      <c r="B2458" s="150">
        <v>43035</v>
      </c>
      <c r="C2458" s="110">
        <v>100.99079895827903</v>
      </c>
      <c r="D2458" s="110">
        <v>97.095294084232492</v>
      </c>
    </row>
    <row r="2459" spans="2:4" x14ac:dyDescent="0.25">
      <c r="B2459" s="150">
        <v>43038</v>
      </c>
      <c r="C2459" s="110">
        <v>100.41107620952414</v>
      </c>
      <c r="D2459" s="110">
        <v>97.074016790957444</v>
      </c>
    </row>
    <row r="2460" spans="2:4" x14ac:dyDescent="0.25">
      <c r="B2460" s="150">
        <v>43039</v>
      </c>
      <c r="C2460" s="110">
        <v>100.06302903439691</v>
      </c>
      <c r="D2460" s="110">
        <v>97.174011313262383</v>
      </c>
    </row>
    <row r="2461" spans="2:4" x14ac:dyDescent="0.25">
      <c r="B2461" s="150">
        <v>43041</v>
      </c>
      <c r="C2461" s="110">
        <v>99.569250450052266</v>
      </c>
      <c r="D2461" s="110">
        <v>97.090390675082688</v>
      </c>
    </row>
    <row r="2462" spans="2:4" x14ac:dyDescent="0.25">
      <c r="B2462" s="150">
        <v>43042</v>
      </c>
      <c r="C2462" s="110">
        <v>98.281689427955769</v>
      </c>
      <c r="D2462" s="110">
        <v>97.084611657156117</v>
      </c>
    </row>
    <row r="2463" spans="2:4" x14ac:dyDescent="0.25">
      <c r="B2463" s="150">
        <v>43045</v>
      </c>
      <c r="C2463" s="110">
        <v>96.924732496708145</v>
      </c>
      <c r="D2463" s="110">
        <v>97.040568535685566</v>
      </c>
    </row>
    <row r="2464" spans="2:4" x14ac:dyDescent="0.25">
      <c r="B2464" s="150">
        <v>43046</v>
      </c>
      <c r="C2464" s="110">
        <v>96.971174374370833</v>
      </c>
      <c r="D2464" s="110">
        <v>96.667208953279058</v>
      </c>
    </row>
    <row r="2465" spans="2:4" x14ac:dyDescent="0.25">
      <c r="B2465" s="150">
        <v>43047</v>
      </c>
      <c r="C2465" s="110">
        <v>98.18933948731619</v>
      </c>
      <c r="D2465" s="110">
        <v>96.975773486206009</v>
      </c>
    </row>
    <row r="2466" spans="2:4" x14ac:dyDescent="0.25">
      <c r="B2466" s="150">
        <v>43048</v>
      </c>
      <c r="C2466" s="110">
        <v>98.674043222002595</v>
      </c>
      <c r="D2466" s="110">
        <v>96.820265367455079</v>
      </c>
    </row>
    <row r="2467" spans="2:4" x14ac:dyDescent="0.25">
      <c r="B2467" s="150">
        <v>43049</v>
      </c>
      <c r="C2467" s="110">
        <v>99.130454778342752</v>
      </c>
      <c r="D2467" s="110">
        <v>96.771669080345418</v>
      </c>
    </row>
    <row r="2468" spans="2:4" x14ac:dyDescent="0.25">
      <c r="B2468" s="150">
        <v>43052</v>
      </c>
      <c r="C2468" s="110">
        <v>98.330800379047346</v>
      </c>
      <c r="D2468" s="110">
        <v>96.884622612546266</v>
      </c>
    </row>
    <row r="2469" spans="2:4" x14ac:dyDescent="0.25">
      <c r="B2469" s="150">
        <v>43053</v>
      </c>
      <c r="C2469" s="110">
        <v>98.362295445508252</v>
      </c>
      <c r="D2469" s="110">
        <v>96.899770644384049</v>
      </c>
    </row>
    <row r="2470" spans="2:4" x14ac:dyDescent="0.25">
      <c r="B2470" s="150">
        <v>43054</v>
      </c>
      <c r="C2470" s="110">
        <v>98.63347330588347</v>
      </c>
      <c r="D2470" s="110">
        <v>96.818689271656922</v>
      </c>
    </row>
    <row r="2471" spans="2:4" x14ac:dyDescent="0.25">
      <c r="B2471" s="150">
        <v>43055</v>
      </c>
      <c r="C2471" s="110">
        <v>98.901982092829783</v>
      </c>
      <c r="D2471" s="110">
        <v>96.806780992293113</v>
      </c>
    </row>
    <row r="2472" spans="2:4" x14ac:dyDescent="0.25">
      <c r="B2472" s="150">
        <v>43056</v>
      </c>
      <c r="C2472" s="110">
        <v>98.920131792146236</v>
      </c>
      <c r="D2472" s="110">
        <v>96.860893614696323</v>
      </c>
    </row>
    <row r="2473" spans="2:4" x14ac:dyDescent="0.25">
      <c r="B2473" s="150">
        <v>43059</v>
      </c>
      <c r="C2473" s="110">
        <v>98.503222522553642</v>
      </c>
      <c r="D2473" s="110">
        <v>96.697767699587658</v>
      </c>
    </row>
    <row r="2474" spans="2:4" x14ac:dyDescent="0.25">
      <c r="B2474" s="150">
        <v>43060</v>
      </c>
      <c r="C2474" s="110">
        <v>99.069599904164079</v>
      </c>
      <c r="D2474" s="110">
        <v>96.68235698511684</v>
      </c>
    </row>
    <row r="2475" spans="2:4" x14ac:dyDescent="0.25">
      <c r="B2475" s="150">
        <v>43061</v>
      </c>
      <c r="C2475" s="110">
        <v>99.164085103546782</v>
      </c>
      <c r="D2475" s="110">
        <v>96.732004002758615</v>
      </c>
    </row>
    <row r="2476" spans="2:4" x14ac:dyDescent="0.25">
      <c r="B2476" s="150">
        <v>43062</v>
      </c>
      <c r="C2476" s="110">
        <v>99.588467778740267</v>
      </c>
      <c r="D2476" s="110">
        <v>96.718432066718975</v>
      </c>
    </row>
    <row r="2477" spans="2:4" x14ac:dyDescent="0.25">
      <c r="B2477" s="150">
        <v>43063</v>
      </c>
      <c r="C2477" s="110">
        <v>99.28526103721839</v>
      </c>
      <c r="D2477" s="110">
        <v>96.651272873542197</v>
      </c>
    </row>
    <row r="2478" spans="2:4" x14ac:dyDescent="0.25">
      <c r="B2478" s="150">
        <v>43066</v>
      </c>
      <c r="C2478" s="110">
        <v>99.415511820548204</v>
      </c>
      <c r="D2478" s="110">
        <v>96.705560617700741</v>
      </c>
    </row>
    <row r="2479" spans="2:4" x14ac:dyDescent="0.25">
      <c r="B2479" s="150">
        <v>43067</v>
      </c>
      <c r="C2479" s="110">
        <v>99.581528187825157</v>
      </c>
      <c r="D2479" s="110">
        <v>96.754332026565748</v>
      </c>
    </row>
    <row r="2480" spans="2:4" x14ac:dyDescent="0.25">
      <c r="B2480" s="150">
        <v>43068</v>
      </c>
      <c r="C2480" s="110">
        <v>99.317289918365063</v>
      </c>
      <c r="D2480" s="110">
        <v>96.766415427684919</v>
      </c>
    </row>
    <row r="2481" spans="2:4" x14ac:dyDescent="0.25">
      <c r="B2481" s="150">
        <v>43069</v>
      </c>
      <c r="C2481" s="110">
        <v>100.09078739805734</v>
      </c>
      <c r="D2481" s="110">
        <v>96.697154773443941</v>
      </c>
    </row>
    <row r="2482" spans="2:4" x14ac:dyDescent="0.25">
      <c r="B2482" s="150">
        <v>43070</v>
      </c>
      <c r="C2482" s="110">
        <v>99.373340460371736</v>
      </c>
      <c r="D2482" s="110">
        <v>96.782964433565496</v>
      </c>
    </row>
    <row r="2483" spans="2:4" x14ac:dyDescent="0.25">
      <c r="B2483" s="150">
        <v>43073</v>
      </c>
      <c r="C2483" s="110">
        <v>99.701636492125203</v>
      </c>
      <c r="D2483" s="110">
        <v>96.739972042627031</v>
      </c>
    </row>
    <row r="2484" spans="2:4" x14ac:dyDescent="0.25">
      <c r="B2484" s="150">
        <v>43074</v>
      </c>
      <c r="C2484" s="110">
        <v>99.086148159423189</v>
      </c>
      <c r="D2484" s="110">
        <v>96.70976353982914</v>
      </c>
    </row>
    <row r="2485" spans="2:4" x14ac:dyDescent="0.25">
      <c r="B2485" s="150">
        <v>43075</v>
      </c>
      <c r="C2485" s="110">
        <v>98.928139012432908</v>
      </c>
      <c r="D2485" s="110">
        <v>96.856428009934888</v>
      </c>
    </row>
    <row r="2486" spans="2:4" x14ac:dyDescent="0.25">
      <c r="B2486" s="150">
        <v>43076</v>
      </c>
      <c r="C2486" s="110">
        <v>98.755716868926626</v>
      </c>
      <c r="D2486" s="110">
        <v>96.856165327301852</v>
      </c>
    </row>
    <row r="2487" spans="2:4" x14ac:dyDescent="0.25">
      <c r="B2487" s="150">
        <v>43077</v>
      </c>
      <c r="C2487" s="110">
        <v>98.70980880594972</v>
      </c>
      <c r="D2487" s="110">
        <v>96.855377279402788</v>
      </c>
    </row>
    <row r="2488" spans="2:4" x14ac:dyDescent="0.25">
      <c r="B2488" s="150">
        <v>43080</v>
      </c>
      <c r="C2488" s="110">
        <v>98.993264404097829</v>
      </c>
      <c r="D2488" s="110">
        <v>96.828758772589566</v>
      </c>
    </row>
    <row r="2489" spans="2:4" x14ac:dyDescent="0.25">
      <c r="B2489" s="150">
        <v>43081</v>
      </c>
      <c r="C2489" s="110">
        <v>99.419782338034437</v>
      </c>
      <c r="D2489" s="110">
        <v>96.809145135990349</v>
      </c>
    </row>
    <row r="2490" spans="2:4" x14ac:dyDescent="0.25">
      <c r="B2490" s="150">
        <v>43082</v>
      </c>
      <c r="C2490" s="110">
        <v>99.157679327317439</v>
      </c>
      <c r="D2490" s="110">
        <v>96.943288400588557</v>
      </c>
    </row>
    <row r="2491" spans="2:4" x14ac:dyDescent="0.25">
      <c r="B2491" s="150">
        <v>43083</v>
      </c>
      <c r="C2491" s="110">
        <v>99.276720002245938</v>
      </c>
      <c r="D2491" s="110">
        <v>96.938647674071774</v>
      </c>
    </row>
    <row r="2492" spans="2:4" x14ac:dyDescent="0.25">
      <c r="B2492" s="150">
        <v>43084</v>
      </c>
      <c r="C2492" s="110">
        <v>99.254299785443251</v>
      </c>
      <c r="D2492" s="110">
        <v>96.961676184900327</v>
      </c>
    </row>
    <row r="2493" spans="2:4" x14ac:dyDescent="0.25">
      <c r="B2493" s="150">
        <v>43087</v>
      </c>
      <c r="C2493" s="110">
        <v>98.471727456092736</v>
      </c>
      <c r="D2493" s="110">
        <v>97.075855569388608</v>
      </c>
    </row>
    <row r="2494" spans="2:4" x14ac:dyDescent="0.25">
      <c r="B2494" s="150">
        <v>43088</v>
      </c>
      <c r="C2494" s="110">
        <v>98.493080043523847</v>
      </c>
      <c r="D2494" s="110">
        <v>97.030849278263616</v>
      </c>
    </row>
    <row r="2495" spans="2:4" x14ac:dyDescent="0.25">
      <c r="B2495" s="150">
        <v>43089</v>
      </c>
      <c r="C2495" s="110">
        <v>98.517101704383862</v>
      </c>
      <c r="D2495" s="110">
        <v>97.021480264352391</v>
      </c>
    </row>
    <row r="2496" spans="2:4" x14ac:dyDescent="0.25">
      <c r="B2496" s="150">
        <v>43090</v>
      </c>
      <c r="C2496" s="110">
        <v>98.180798452343737</v>
      </c>
      <c r="D2496" s="110">
        <v>97.202818842017464</v>
      </c>
    </row>
    <row r="2497" spans="2:4" x14ac:dyDescent="0.25">
      <c r="B2497" s="150">
        <v>43091</v>
      </c>
      <c r="C2497" s="110">
        <v>97.922432144427191</v>
      </c>
      <c r="D2497" s="110">
        <v>97.16945814762326</v>
      </c>
    </row>
    <row r="2498" spans="2:4" x14ac:dyDescent="0.25">
      <c r="B2498" s="150">
        <v>43096</v>
      </c>
      <c r="C2498" s="110">
        <v>98.087914697018363</v>
      </c>
      <c r="D2498" s="110">
        <v>97.078482395718851</v>
      </c>
    </row>
    <row r="2499" spans="2:4" x14ac:dyDescent="0.25">
      <c r="B2499" s="150">
        <v>43097</v>
      </c>
      <c r="C2499" s="110">
        <v>98.691659106633253</v>
      </c>
      <c r="D2499" s="110">
        <v>97.141263545011896</v>
      </c>
    </row>
    <row r="2500" spans="2:4" x14ac:dyDescent="0.25">
      <c r="B2500" s="150">
        <v>43098</v>
      </c>
      <c r="C2500" s="110">
        <v>98.37510699796691</v>
      </c>
      <c r="D2500" s="110">
        <v>97.172610339219574</v>
      </c>
    </row>
    <row r="2501" spans="2:4" x14ac:dyDescent="0.25">
      <c r="B2501" s="150">
        <v>43102</v>
      </c>
      <c r="C2501" s="110">
        <v>98.180264637657956</v>
      </c>
      <c r="D2501" s="110">
        <v>97.300536781502842</v>
      </c>
    </row>
    <row r="2502" spans="2:4" x14ac:dyDescent="0.25">
      <c r="B2502" s="150">
        <v>43103</v>
      </c>
      <c r="C2502" s="110">
        <v>98.26567498738244</v>
      </c>
      <c r="D2502" s="110">
        <v>97.793329401058145</v>
      </c>
    </row>
    <row r="2503" spans="2:4" x14ac:dyDescent="0.25">
      <c r="B2503" s="150">
        <v>43104</v>
      </c>
      <c r="C2503" s="110">
        <v>98.446104351175393</v>
      </c>
      <c r="D2503" s="110">
        <v>97.830717895825416</v>
      </c>
    </row>
    <row r="2504" spans="2:4" x14ac:dyDescent="0.25">
      <c r="B2504" s="150">
        <v>43105</v>
      </c>
      <c r="C2504" s="110">
        <v>98.740236243039064</v>
      </c>
      <c r="D2504" s="110">
        <v>97.899278063044989</v>
      </c>
    </row>
    <row r="2505" spans="2:4" x14ac:dyDescent="0.25">
      <c r="B2505" s="150">
        <v>43108</v>
      </c>
      <c r="C2505" s="110">
        <v>99.373340460371736</v>
      </c>
      <c r="D2505" s="110">
        <v>97.97379236994648</v>
      </c>
    </row>
    <row r="2506" spans="2:4" x14ac:dyDescent="0.25">
      <c r="B2506" s="150">
        <v>43109</v>
      </c>
      <c r="C2506" s="110">
        <v>99.288997740018829</v>
      </c>
      <c r="D2506" s="110">
        <v>97.957068242310527</v>
      </c>
    </row>
    <row r="2507" spans="2:4" x14ac:dyDescent="0.25">
      <c r="B2507" s="150">
        <v>43110</v>
      </c>
      <c r="C2507" s="110">
        <v>99.166220362289891</v>
      </c>
      <c r="D2507" s="110">
        <v>97.994719419710819</v>
      </c>
    </row>
    <row r="2508" spans="2:4" x14ac:dyDescent="0.25">
      <c r="B2508" s="150">
        <v>43111</v>
      </c>
      <c r="C2508" s="110">
        <v>99.187039135035221</v>
      </c>
      <c r="D2508" s="110">
        <v>95.938965133655486</v>
      </c>
    </row>
    <row r="2509" spans="2:4" x14ac:dyDescent="0.25">
      <c r="B2509" s="150">
        <v>43112</v>
      </c>
      <c r="C2509" s="110">
        <v>99.9076889608355</v>
      </c>
      <c r="D2509" s="110">
        <v>97.974580417845559</v>
      </c>
    </row>
    <row r="2510" spans="2:4" x14ac:dyDescent="0.25">
      <c r="B2510" s="150">
        <v>43115</v>
      </c>
      <c r="C2510" s="110">
        <v>99.863916156601704</v>
      </c>
      <c r="D2510" s="110">
        <v>98.005139164154144</v>
      </c>
    </row>
    <row r="2511" spans="2:4" x14ac:dyDescent="0.25">
      <c r="B2511" s="150">
        <v>43116</v>
      </c>
      <c r="C2511" s="110">
        <v>100.33580833882945</v>
      </c>
      <c r="D2511" s="110">
        <v>97.978870900851618</v>
      </c>
    </row>
    <row r="2512" spans="2:4" x14ac:dyDescent="0.25">
      <c r="B2512" s="150">
        <v>43117</v>
      </c>
      <c r="C2512" s="110">
        <v>100.16338619532314</v>
      </c>
      <c r="D2512" s="110">
        <v>98.062141295520618</v>
      </c>
    </row>
    <row r="2513" spans="2:4" x14ac:dyDescent="0.25">
      <c r="B2513" s="150">
        <v>43118</v>
      </c>
      <c r="C2513" s="110">
        <v>100.02993252387866</v>
      </c>
      <c r="D2513" s="110">
        <v>98.133328289070448</v>
      </c>
    </row>
    <row r="2514" spans="2:4" x14ac:dyDescent="0.25">
      <c r="B2514" s="150">
        <v>43119</v>
      </c>
      <c r="C2514" s="110">
        <v>100.02299293296355</v>
      </c>
      <c r="D2514" s="110">
        <v>98.149527051440344</v>
      </c>
    </row>
    <row r="2515" spans="2:4" x14ac:dyDescent="0.25">
      <c r="B2515" s="150">
        <v>43122</v>
      </c>
      <c r="C2515" s="110">
        <v>99.800392208994126</v>
      </c>
      <c r="D2515" s="110">
        <v>98.167039226975348</v>
      </c>
    </row>
    <row r="2516" spans="2:4" x14ac:dyDescent="0.25">
      <c r="B2516" s="150">
        <v>43123</v>
      </c>
      <c r="C2516" s="110">
        <v>99.668006166921188</v>
      </c>
      <c r="D2516" s="110">
        <v>98.080178836321679</v>
      </c>
    </row>
    <row r="2517" spans="2:4" x14ac:dyDescent="0.25">
      <c r="B2517" s="150">
        <v>43124</v>
      </c>
      <c r="C2517" s="110">
        <v>99.929041548266625</v>
      </c>
      <c r="D2517" s="110">
        <v>98.136217798033726</v>
      </c>
    </row>
    <row r="2518" spans="2:4" x14ac:dyDescent="0.25">
      <c r="B2518" s="150">
        <v>43125</v>
      </c>
      <c r="C2518" s="110">
        <v>99.668006166921188</v>
      </c>
      <c r="D2518" s="110">
        <v>98.153029486547354</v>
      </c>
    </row>
    <row r="2519" spans="2:4" x14ac:dyDescent="0.25">
      <c r="B2519" s="150">
        <v>43126</v>
      </c>
      <c r="C2519" s="110">
        <v>99.737402076072328</v>
      </c>
      <c r="D2519" s="110">
        <v>98.170716783837705</v>
      </c>
    </row>
    <row r="2520" spans="2:4" x14ac:dyDescent="0.25">
      <c r="B2520" s="150">
        <v>43129</v>
      </c>
      <c r="C2520" s="110">
        <v>99.847367901342594</v>
      </c>
      <c r="D2520" s="110">
        <v>98.220889166745522</v>
      </c>
    </row>
    <row r="2521" spans="2:4" x14ac:dyDescent="0.25">
      <c r="B2521" s="150">
        <v>43130</v>
      </c>
      <c r="C2521" s="110">
        <v>100.04114263227999</v>
      </c>
      <c r="D2521" s="110">
        <v>98.262655705396526</v>
      </c>
    </row>
    <row r="2522" spans="2:4" x14ac:dyDescent="0.25">
      <c r="B2522" s="150">
        <v>43131</v>
      </c>
      <c r="C2522" s="110">
        <v>100.6128581607482</v>
      </c>
      <c r="D2522" s="110">
        <v>98.3186071062309</v>
      </c>
    </row>
    <row r="2523" spans="2:4" x14ac:dyDescent="0.25">
      <c r="B2523" s="150">
        <v>43132</v>
      </c>
      <c r="C2523" s="110">
        <v>100.13883071977739</v>
      </c>
      <c r="D2523" s="110">
        <v>98.311339553383874</v>
      </c>
    </row>
    <row r="2524" spans="2:4" x14ac:dyDescent="0.25">
      <c r="B2524" s="150">
        <v>43133</v>
      </c>
      <c r="C2524" s="110">
        <v>100.23438354853162</v>
      </c>
      <c r="D2524" s="110">
        <v>98.229995498023726</v>
      </c>
    </row>
    <row r="2525" spans="2:4" x14ac:dyDescent="0.25">
      <c r="B2525" s="150">
        <v>43136</v>
      </c>
      <c r="C2525" s="110">
        <v>100.72602687413314</v>
      </c>
      <c r="D2525" s="110">
        <v>98.24146597299918</v>
      </c>
    </row>
    <row r="2526" spans="2:4" x14ac:dyDescent="0.25">
      <c r="B2526" s="150">
        <v>43137</v>
      </c>
      <c r="C2526" s="110">
        <v>98.370836480480691</v>
      </c>
      <c r="D2526" s="110">
        <v>98.206266500173783</v>
      </c>
    </row>
    <row r="2527" spans="2:4" x14ac:dyDescent="0.25">
      <c r="B2527" s="150">
        <v>43138</v>
      </c>
      <c r="C2527" s="110">
        <v>100.1794006358965</v>
      </c>
      <c r="D2527" s="110">
        <v>98.337170012298017</v>
      </c>
    </row>
    <row r="2528" spans="2:4" x14ac:dyDescent="0.25">
      <c r="B2528" s="150">
        <v>43139</v>
      </c>
      <c r="C2528" s="110">
        <v>99.948258876954625</v>
      </c>
      <c r="D2528" s="110">
        <v>98.305735657212665</v>
      </c>
    </row>
    <row r="2529" spans="2:4" x14ac:dyDescent="0.25">
      <c r="B2529" s="150">
        <v>43140</v>
      </c>
      <c r="C2529" s="110">
        <v>99.528680533933141</v>
      </c>
      <c r="D2529" s="110">
        <v>98.255125469916464</v>
      </c>
    </row>
    <row r="2530" spans="2:4" x14ac:dyDescent="0.25">
      <c r="B2530" s="150">
        <v>43143</v>
      </c>
      <c r="C2530" s="110">
        <v>99.74327403761589</v>
      </c>
      <c r="D2530" s="110">
        <v>98.247157430048048</v>
      </c>
    </row>
    <row r="2531" spans="2:4" x14ac:dyDescent="0.25">
      <c r="B2531" s="150">
        <v>43144</v>
      </c>
      <c r="C2531" s="110">
        <v>99.497185467472235</v>
      </c>
      <c r="D2531" s="110">
        <v>98.223953797464148</v>
      </c>
    </row>
    <row r="2532" spans="2:4" x14ac:dyDescent="0.25">
      <c r="B2532" s="150">
        <v>43145</v>
      </c>
      <c r="C2532" s="110">
        <v>98.813902669676409</v>
      </c>
      <c r="D2532" s="110">
        <v>98.242429142653592</v>
      </c>
    </row>
    <row r="2533" spans="2:4" x14ac:dyDescent="0.25">
      <c r="B2533" s="150">
        <v>43146</v>
      </c>
      <c r="C2533" s="110">
        <v>98.944153453006251</v>
      </c>
      <c r="D2533" s="110">
        <v>98.16099752641577</v>
      </c>
    </row>
    <row r="2534" spans="2:4" x14ac:dyDescent="0.25">
      <c r="B2534" s="150">
        <v>43147</v>
      </c>
      <c r="C2534" s="110">
        <v>99.049848760790297</v>
      </c>
      <c r="D2534" s="110">
        <v>98.224916967118574</v>
      </c>
    </row>
    <row r="2535" spans="2:4" x14ac:dyDescent="0.25">
      <c r="B2535" s="150">
        <v>43150</v>
      </c>
      <c r="C2535" s="110">
        <v>98.974580890095581</v>
      </c>
      <c r="D2535" s="110">
        <v>98.223691114831126</v>
      </c>
    </row>
    <row r="2536" spans="2:4" x14ac:dyDescent="0.25">
      <c r="B2536" s="150">
        <v>43151</v>
      </c>
      <c r="C2536" s="110">
        <v>99.045578243304064</v>
      </c>
      <c r="D2536" s="110">
        <v>98.241728655632201</v>
      </c>
    </row>
    <row r="2537" spans="2:4" x14ac:dyDescent="0.25">
      <c r="B2537" s="150">
        <v>43152</v>
      </c>
      <c r="C2537" s="110">
        <v>97.499117098605254</v>
      </c>
      <c r="D2537" s="110">
        <v>98.239014268424256</v>
      </c>
    </row>
    <row r="2538" spans="2:4" x14ac:dyDescent="0.25">
      <c r="B2538" s="150">
        <v>43153</v>
      </c>
      <c r="C2538" s="110">
        <v>97.340574136929192</v>
      </c>
      <c r="D2538" s="110">
        <v>98.228769645736293</v>
      </c>
    </row>
    <row r="2539" spans="2:4" x14ac:dyDescent="0.25">
      <c r="B2539" s="150">
        <v>43154</v>
      </c>
      <c r="C2539" s="110">
        <v>97.346979913158521</v>
      </c>
      <c r="D2539" s="110">
        <v>98.264231801194697</v>
      </c>
    </row>
    <row r="2540" spans="2:4" x14ac:dyDescent="0.25">
      <c r="B2540" s="150">
        <v>43157</v>
      </c>
      <c r="C2540" s="110">
        <v>97.632036955363972</v>
      </c>
      <c r="D2540" s="110">
        <v>98.237700855259149</v>
      </c>
    </row>
    <row r="2541" spans="2:4" x14ac:dyDescent="0.25">
      <c r="B2541" s="150">
        <v>43158</v>
      </c>
      <c r="C2541" s="110">
        <v>97.25142708440427</v>
      </c>
      <c r="D2541" s="110">
        <v>98.133941215214179</v>
      </c>
    </row>
    <row r="2542" spans="2:4" x14ac:dyDescent="0.25">
      <c r="B2542" s="150">
        <v>43159</v>
      </c>
      <c r="C2542" s="110">
        <v>98.193076190116642</v>
      </c>
      <c r="D2542" s="110">
        <v>98.248558404090844</v>
      </c>
    </row>
    <row r="2543" spans="2:4" x14ac:dyDescent="0.25">
      <c r="B2543" s="150">
        <v>43160</v>
      </c>
      <c r="C2543" s="110">
        <v>98.506425410668299</v>
      </c>
      <c r="D2543" s="110">
        <v>98.21300868775478</v>
      </c>
    </row>
    <row r="2544" spans="2:4" x14ac:dyDescent="0.25">
      <c r="B2544" s="150">
        <v>43161</v>
      </c>
      <c r="C2544" s="110">
        <v>98.758385942355503</v>
      </c>
      <c r="D2544" s="110">
        <v>98.20784259597194</v>
      </c>
    </row>
    <row r="2545" spans="2:4" x14ac:dyDescent="0.25">
      <c r="B2545" s="150">
        <v>43164</v>
      </c>
      <c r="C2545" s="110">
        <v>98.790414823502189</v>
      </c>
      <c r="D2545" s="110">
        <v>98.19041798131461</v>
      </c>
    </row>
    <row r="2546" spans="2:4" x14ac:dyDescent="0.25">
      <c r="B2546" s="150">
        <v>43165</v>
      </c>
      <c r="C2546" s="110">
        <v>98.560874508617658</v>
      </c>
      <c r="D2546" s="110">
        <v>97.98114748367118</v>
      </c>
    </row>
    <row r="2547" spans="2:4" x14ac:dyDescent="0.25">
      <c r="B2547" s="150">
        <v>43166</v>
      </c>
      <c r="C2547" s="110">
        <v>98.843796292079986</v>
      </c>
      <c r="D2547" s="110">
        <v>98.076676401214684</v>
      </c>
    </row>
    <row r="2548" spans="2:4" x14ac:dyDescent="0.25">
      <c r="B2548" s="150">
        <v>43167</v>
      </c>
      <c r="C2548" s="110">
        <v>98.915327459974236</v>
      </c>
      <c r="D2548" s="110">
        <v>98.116429039679161</v>
      </c>
    </row>
    <row r="2549" spans="2:4" x14ac:dyDescent="0.25">
      <c r="B2549" s="150">
        <v>43168</v>
      </c>
      <c r="C2549" s="110">
        <v>99.166754176975672</v>
      </c>
      <c r="D2549" s="110">
        <v>98.130701462740205</v>
      </c>
    </row>
    <row r="2550" spans="2:4" x14ac:dyDescent="0.25">
      <c r="B2550" s="150">
        <v>43171</v>
      </c>
      <c r="C2550" s="110">
        <v>98.483471379179861</v>
      </c>
      <c r="D2550" s="110">
        <v>98.083768832306362</v>
      </c>
    </row>
    <row r="2551" spans="2:4" x14ac:dyDescent="0.25">
      <c r="B2551" s="150">
        <v>43172</v>
      </c>
      <c r="C2551" s="110">
        <v>98.737033354924392</v>
      </c>
      <c r="D2551" s="110">
        <v>98.18043604125964</v>
      </c>
    </row>
    <row r="2552" spans="2:4" x14ac:dyDescent="0.25">
      <c r="B2552" s="150">
        <v>43173</v>
      </c>
      <c r="C2552" s="110">
        <v>98.776001826986189</v>
      </c>
      <c r="D2552" s="110">
        <v>98.148739003541266</v>
      </c>
    </row>
    <row r="2553" spans="2:4" x14ac:dyDescent="0.25">
      <c r="B2553" s="150">
        <v>43174</v>
      </c>
      <c r="C2553" s="110">
        <v>98.403399176313158</v>
      </c>
      <c r="D2553" s="110">
        <v>98.185952376553175</v>
      </c>
    </row>
    <row r="2554" spans="2:4" x14ac:dyDescent="0.25">
      <c r="B2554" s="150">
        <v>43175</v>
      </c>
      <c r="C2554" s="110">
        <v>98.387918550425596</v>
      </c>
      <c r="D2554" s="110">
        <v>98.184989206898749</v>
      </c>
    </row>
    <row r="2555" spans="2:4" x14ac:dyDescent="0.25">
      <c r="B2555" s="150">
        <v>43178</v>
      </c>
      <c r="C2555" s="110">
        <v>98.628135159025675</v>
      </c>
      <c r="D2555" s="110">
        <v>98.205566013152378</v>
      </c>
    </row>
    <row r="2556" spans="2:4" x14ac:dyDescent="0.25">
      <c r="B2556" s="150">
        <v>43179</v>
      </c>
      <c r="C2556" s="110">
        <v>98.401797732255815</v>
      </c>
      <c r="D2556" s="110">
        <v>98.247945477947113</v>
      </c>
    </row>
    <row r="2557" spans="2:4" x14ac:dyDescent="0.25">
      <c r="B2557" s="150">
        <v>43180</v>
      </c>
      <c r="C2557" s="110">
        <v>98.172791232057065</v>
      </c>
      <c r="D2557" s="110">
        <v>98.256088639570905</v>
      </c>
    </row>
    <row r="2558" spans="2:4" x14ac:dyDescent="0.25">
      <c r="B2558" s="150">
        <v>43181</v>
      </c>
      <c r="C2558" s="110">
        <v>98.296102424471783</v>
      </c>
      <c r="D2558" s="110">
        <v>98.157057286920406</v>
      </c>
    </row>
    <row r="2559" spans="2:4" x14ac:dyDescent="0.25">
      <c r="B2559" s="150">
        <v>43182</v>
      </c>
      <c r="C2559" s="110">
        <v>97.645916137194206</v>
      </c>
      <c r="D2559" s="110">
        <v>98.129037806064375</v>
      </c>
    </row>
    <row r="2560" spans="2:4" x14ac:dyDescent="0.25">
      <c r="B2560" s="150">
        <v>43185</v>
      </c>
      <c r="C2560" s="110">
        <v>97.013345734547286</v>
      </c>
      <c r="D2560" s="110">
        <v>98.145061446678909</v>
      </c>
    </row>
    <row r="2561" spans="2:4" x14ac:dyDescent="0.25">
      <c r="B2561" s="150">
        <v>43186</v>
      </c>
      <c r="C2561" s="110">
        <v>97.52367257415105</v>
      </c>
      <c r="D2561" s="110">
        <v>98.128512440798318</v>
      </c>
    </row>
    <row r="2562" spans="2:4" x14ac:dyDescent="0.25">
      <c r="B2562" s="150">
        <v>43187</v>
      </c>
      <c r="C2562" s="110">
        <v>96.832916370754333</v>
      </c>
      <c r="D2562" s="110">
        <v>98.182537502323839</v>
      </c>
    </row>
    <row r="2563" spans="2:4" x14ac:dyDescent="0.25">
      <c r="B2563" s="150">
        <v>43188</v>
      </c>
      <c r="C2563" s="110">
        <v>96.351949338868366</v>
      </c>
      <c r="D2563" s="110">
        <v>98.225967697650688</v>
      </c>
    </row>
    <row r="2564" spans="2:4" x14ac:dyDescent="0.25">
      <c r="B2564" s="150">
        <v>43193</v>
      </c>
      <c r="C2564" s="110">
        <v>95.985752464424664</v>
      </c>
      <c r="D2564" s="110">
        <v>98.231571593821883</v>
      </c>
    </row>
    <row r="2565" spans="2:4" x14ac:dyDescent="0.25">
      <c r="B2565" s="150">
        <v>43194</v>
      </c>
      <c r="C2565" s="110">
        <v>96.342874489210146</v>
      </c>
      <c r="D2565" s="110">
        <v>98.230871106800492</v>
      </c>
    </row>
    <row r="2566" spans="2:4" x14ac:dyDescent="0.25">
      <c r="B2566" s="150">
        <v>43195</v>
      </c>
      <c r="C2566" s="110">
        <v>96.409601324932396</v>
      </c>
      <c r="D2566" s="110">
        <v>98.244005238451749</v>
      </c>
    </row>
    <row r="2567" spans="2:4" x14ac:dyDescent="0.25">
      <c r="B2567" s="150">
        <v>43196</v>
      </c>
      <c r="C2567" s="110">
        <v>96.163512754788755</v>
      </c>
      <c r="D2567" s="110">
        <v>98.265194970849109</v>
      </c>
    </row>
    <row r="2568" spans="2:4" x14ac:dyDescent="0.25">
      <c r="B2568" s="150">
        <v>43199</v>
      </c>
      <c r="C2568" s="110">
        <v>96.483801566255536</v>
      </c>
      <c r="D2568" s="110">
        <v>98.243742555818727</v>
      </c>
    </row>
    <row r="2569" spans="2:4" x14ac:dyDescent="0.25">
      <c r="B2569" s="150">
        <v>43200</v>
      </c>
      <c r="C2569" s="110">
        <v>96.725619618912958</v>
      </c>
      <c r="D2569" s="110">
        <v>98.295666156280035</v>
      </c>
    </row>
    <row r="2570" spans="2:4" x14ac:dyDescent="0.25">
      <c r="B2570" s="150">
        <v>43201</v>
      </c>
      <c r="C2570" s="110">
        <v>96.355152226983037</v>
      </c>
      <c r="D2570" s="110">
        <v>98.398024822282196</v>
      </c>
    </row>
    <row r="2571" spans="2:4" x14ac:dyDescent="0.25">
      <c r="B2571" s="150">
        <v>43202</v>
      </c>
      <c r="C2571" s="110">
        <v>95.480229956992929</v>
      </c>
      <c r="D2571" s="110">
        <v>98.376747529007162</v>
      </c>
    </row>
    <row r="2572" spans="2:4" x14ac:dyDescent="0.25">
      <c r="B2572" s="150">
        <v>43203</v>
      </c>
      <c r="C2572" s="110">
        <v>95.149798666496352</v>
      </c>
      <c r="D2572" s="110">
        <v>98.408269444970188</v>
      </c>
    </row>
    <row r="2573" spans="2:4" x14ac:dyDescent="0.25">
      <c r="B2573" s="150">
        <v>43206</v>
      </c>
      <c r="C2573" s="110">
        <v>94.596766652030368</v>
      </c>
      <c r="D2573" s="110">
        <v>98.462031823862674</v>
      </c>
    </row>
    <row r="2574" spans="2:4" x14ac:dyDescent="0.25">
      <c r="B2574" s="150">
        <v>43207</v>
      </c>
      <c r="C2574" s="110">
        <v>94.685379889869509</v>
      </c>
      <c r="D2574" s="110">
        <v>98.443644039550904</v>
      </c>
    </row>
    <row r="2575" spans="2:4" x14ac:dyDescent="0.25">
      <c r="B2575" s="150">
        <v>43208</v>
      </c>
      <c r="C2575" s="110">
        <v>95.470621292648929</v>
      </c>
      <c r="D2575" s="110">
        <v>98.480594729929791</v>
      </c>
    </row>
    <row r="2576" spans="2:4" x14ac:dyDescent="0.25">
      <c r="B2576" s="150">
        <v>43209</v>
      </c>
      <c r="C2576" s="110">
        <v>95.757279778911695</v>
      </c>
      <c r="D2576" s="110">
        <v>98.504323727779735</v>
      </c>
    </row>
    <row r="2577" spans="2:4" x14ac:dyDescent="0.25">
      <c r="B2577" s="150">
        <v>43210</v>
      </c>
      <c r="C2577" s="110">
        <v>95.484500474479148</v>
      </c>
      <c r="D2577" s="110">
        <v>98.473940103226482</v>
      </c>
    </row>
    <row r="2578" spans="2:4" x14ac:dyDescent="0.25">
      <c r="B2578" s="150">
        <v>43213</v>
      </c>
      <c r="C2578" s="110">
        <v>95.085740904202993</v>
      </c>
      <c r="D2578" s="110">
        <v>98.435150634416431</v>
      </c>
    </row>
    <row r="2579" spans="2:4" x14ac:dyDescent="0.25">
      <c r="B2579" s="150">
        <v>43214</v>
      </c>
      <c r="C2579" s="110">
        <v>95.483966659793367</v>
      </c>
      <c r="D2579" s="110">
        <v>98.465621819847357</v>
      </c>
    </row>
    <row r="2580" spans="2:4" x14ac:dyDescent="0.25">
      <c r="B2580" s="150">
        <v>43215</v>
      </c>
      <c r="C2580" s="110">
        <v>95.328092771546196</v>
      </c>
      <c r="D2580" s="110">
        <v>98.573146577632343</v>
      </c>
    </row>
    <row r="2581" spans="2:4" x14ac:dyDescent="0.25">
      <c r="B2581" s="150">
        <v>43216</v>
      </c>
      <c r="C2581" s="110">
        <v>95.720980380278803</v>
      </c>
      <c r="D2581" s="110">
        <v>98.562814394066677</v>
      </c>
    </row>
    <row r="2582" spans="2:4" x14ac:dyDescent="0.25">
      <c r="B2582" s="150">
        <v>43217</v>
      </c>
      <c r="C2582" s="110">
        <v>95.884327674126851</v>
      </c>
      <c r="D2582" s="110">
        <v>98.501171536183435</v>
      </c>
    </row>
    <row r="2583" spans="2:4" x14ac:dyDescent="0.25">
      <c r="B2583" s="150">
        <v>43220</v>
      </c>
      <c r="C2583" s="110">
        <v>96.599105538383569</v>
      </c>
      <c r="D2583" s="110">
        <v>98.53523271759903</v>
      </c>
    </row>
    <row r="2584" spans="2:4" x14ac:dyDescent="0.25">
      <c r="B2584" s="150">
        <v>43222</v>
      </c>
      <c r="C2584" s="110">
        <v>97.598406630159957</v>
      </c>
      <c r="D2584" s="110">
        <v>98.519384198739843</v>
      </c>
    </row>
    <row r="2585" spans="2:4" x14ac:dyDescent="0.25">
      <c r="B2585" s="150">
        <v>43223</v>
      </c>
      <c r="C2585" s="110">
        <v>98.226172700634862</v>
      </c>
      <c r="D2585" s="110">
        <v>98.547228557840512</v>
      </c>
    </row>
    <row r="2586" spans="2:4" x14ac:dyDescent="0.25">
      <c r="B2586" s="150">
        <v>43224</v>
      </c>
      <c r="C2586" s="110">
        <v>98.100192434791254</v>
      </c>
      <c r="D2586" s="110">
        <v>98.531905404247382</v>
      </c>
    </row>
    <row r="2587" spans="2:4" x14ac:dyDescent="0.25">
      <c r="B2587" s="150">
        <v>43227</v>
      </c>
      <c r="C2587" s="110">
        <v>97.718514934460003</v>
      </c>
      <c r="D2587" s="110">
        <v>98.399163113691969</v>
      </c>
    </row>
    <row r="2588" spans="2:4" x14ac:dyDescent="0.25">
      <c r="B2588" s="150">
        <v>43228</v>
      </c>
      <c r="C2588" s="110">
        <v>97.407834787337222</v>
      </c>
      <c r="D2588" s="110">
        <v>98.433749660373621</v>
      </c>
    </row>
    <row r="2589" spans="2:4" x14ac:dyDescent="0.25">
      <c r="B2589" s="150">
        <v>43229</v>
      </c>
      <c r="C2589" s="110">
        <v>97.226871608858474</v>
      </c>
      <c r="D2589" s="110">
        <v>98.471400837773899</v>
      </c>
    </row>
    <row r="2590" spans="2:4" x14ac:dyDescent="0.25">
      <c r="B2590" s="150">
        <v>43230</v>
      </c>
      <c r="C2590" s="110">
        <v>97.745739483434676</v>
      </c>
      <c r="D2590" s="110">
        <v>98.528578090895735</v>
      </c>
    </row>
    <row r="2591" spans="2:4" x14ac:dyDescent="0.25">
      <c r="B2591" s="150">
        <v>43231</v>
      </c>
      <c r="C2591" s="110">
        <v>98.501621078496299</v>
      </c>
      <c r="D2591" s="110">
        <v>98.544514170632596</v>
      </c>
    </row>
    <row r="2592" spans="2:4" x14ac:dyDescent="0.25">
      <c r="B2592" s="150">
        <v>43234</v>
      </c>
      <c r="C2592" s="110">
        <v>98.386850921054034</v>
      </c>
      <c r="D2592" s="110">
        <v>98.543813683611191</v>
      </c>
    </row>
    <row r="2593" spans="2:4" x14ac:dyDescent="0.25">
      <c r="B2593" s="150">
        <v>43235</v>
      </c>
      <c r="C2593" s="110">
        <v>98.565145026103878</v>
      </c>
      <c r="D2593" s="110">
        <v>98.462206945618021</v>
      </c>
    </row>
    <row r="2594" spans="2:4" x14ac:dyDescent="0.25">
      <c r="B2594" s="150">
        <v>43236</v>
      </c>
      <c r="C2594" s="110">
        <v>98.445570536489612</v>
      </c>
      <c r="D2594" s="110">
        <v>98.495567640012226</v>
      </c>
    </row>
    <row r="2595" spans="2:4" x14ac:dyDescent="0.25">
      <c r="B2595" s="150">
        <v>43237</v>
      </c>
      <c r="C2595" s="110">
        <v>98.526176554042095</v>
      </c>
      <c r="D2595" s="110">
        <v>98.364138762621934</v>
      </c>
    </row>
    <row r="2596" spans="2:4" x14ac:dyDescent="0.25">
      <c r="B2596" s="150">
        <v>43238</v>
      </c>
      <c r="C2596" s="110">
        <v>99.032766690845392</v>
      </c>
      <c r="D2596" s="110">
        <v>98.385503616774656</v>
      </c>
    </row>
    <row r="2597" spans="2:4" x14ac:dyDescent="0.25">
      <c r="B2597" s="150">
        <v>43241</v>
      </c>
      <c r="C2597" s="110">
        <v>98.720485099665268</v>
      </c>
      <c r="D2597" s="110">
        <v>98.38138825552393</v>
      </c>
    </row>
    <row r="2598" spans="2:4" x14ac:dyDescent="0.25">
      <c r="B2598" s="150">
        <v>43242</v>
      </c>
      <c r="C2598" s="110">
        <v>99.277253816931704</v>
      </c>
      <c r="D2598" s="110">
        <v>98.51369274169096</v>
      </c>
    </row>
    <row r="2599" spans="2:4" x14ac:dyDescent="0.25">
      <c r="B2599" s="150">
        <v>43243</v>
      </c>
      <c r="C2599" s="110">
        <v>98.829383295563986</v>
      </c>
      <c r="D2599" s="110">
        <v>98.552044406112643</v>
      </c>
    </row>
    <row r="2600" spans="2:4" x14ac:dyDescent="0.25">
      <c r="B2600" s="150">
        <v>43244</v>
      </c>
      <c r="C2600" s="110">
        <v>98.687922403832815</v>
      </c>
      <c r="D2600" s="110">
        <v>98.497231296688042</v>
      </c>
    </row>
    <row r="2601" spans="2:4" x14ac:dyDescent="0.25">
      <c r="B2601" s="150">
        <v>43245</v>
      </c>
      <c r="C2601" s="110">
        <v>99.295937330933938</v>
      </c>
      <c r="D2601" s="110">
        <v>98.455815001547748</v>
      </c>
    </row>
    <row r="2602" spans="2:4" x14ac:dyDescent="0.25">
      <c r="B2602" s="150">
        <v>43248</v>
      </c>
      <c r="C2602" s="110">
        <v>99.053585463590736</v>
      </c>
      <c r="D2602" s="110">
        <v>98.392333365233313</v>
      </c>
    </row>
    <row r="2603" spans="2:4" x14ac:dyDescent="0.25">
      <c r="B2603" s="150">
        <v>43249</v>
      </c>
      <c r="C2603" s="110">
        <v>98.789347194130642</v>
      </c>
      <c r="D2603" s="110">
        <v>98.306961509500127</v>
      </c>
    </row>
    <row r="2604" spans="2:4" x14ac:dyDescent="0.25">
      <c r="B2604" s="150">
        <v>43250</v>
      </c>
      <c r="C2604" s="110">
        <v>98.970310372609376</v>
      </c>
      <c r="D2604" s="110">
        <v>98.322810028359314</v>
      </c>
    </row>
    <row r="2605" spans="2:4" x14ac:dyDescent="0.25">
      <c r="B2605" s="150">
        <v>43252</v>
      </c>
      <c r="C2605" s="110">
        <v>98.562475952675001</v>
      </c>
      <c r="D2605" s="110">
        <v>98.356345844508866</v>
      </c>
    </row>
    <row r="2606" spans="2:4" x14ac:dyDescent="0.25">
      <c r="B2606" s="150">
        <v>43255</v>
      </c>
      <c r="C2606" s="110">
        <v>98.159979679598379</v>
      </c>
      <c r="D2606" s="110">
        <v>98.350654387459983</v>
      </c>
    </row>
    <row r="2607" spans="2:4" x14ac:dyDescent="0.25">
      <c r="B2607" s="150">
        <v>43256</v>
      </c>
      <c r="C2607" s="110">
        <v>98.374039368595362</v>
      </c>
      <c r="D2607" s="110">
        <v>98.372632167756421</v>
      </c>
    </row>
    <row r="2608" spans="2:4" x14ac:dyDescent="0.25">
      <c r="B2608" s="150">
        <v>43257</v>
      </c>
      <c r="C2608" s="110">
        <v>97.675809759597769</v>
      </c>
      <c r="D2608" s="110">
        <v>98.391895560844929</v>
      </c>
    </row>
    <row r="2609" spans="2:4" x14ac:dyDescent="0.25">
      <c r="B2609" s="150">
        <v>43258</v>
      </c>
      <c r="C2609" s="110">
        <v>97.732394116290223</v>
      </c>
      <c r="D2609" s="110">
        <v>98.331128311738439</v>
      </c>
    </row>
    <row r="2610" spans="2:4" x14ac:dyDescent="0.25">
      <c r="B2610" s="150">
        <v>43259</v>
      </c>
      <c r="C2610" s="110">
        <v>97.765490626808472</v>
      </c>
      <c r="D2610" s="110">
        <v>98.262655705396526</v>
      </c>
    </row>
    <row r="2611" spans="2:4" x14ac:dyDescent="0.25">
      <c r="B2611" s="150">
        <v>43262</v>
      </c>
      <c r="C2611" s="110">
        <v>97.541288458781722</v>
      </c>
      <c r="D2611" s="110">
        <v>98.281919098485048</v>
      </c>
    </row>
    <row r="2612" spans="2:4" x14ac:dyDescent="0.25">
      <c r="B2612" s="150">
        <v>43263</v>
      </c>
      <c r="C2612" s="110">
        <v>97.414774378252332</v>
      </c>
      <c r="D2612" s="110">
        <v>98.300832248062861</v>
      </c>
    </row>
    <row r="2613" spans="2:4" x14ac:dyDescent="0.25">
      <c r="B2613" s="150">
        <v>43264</v>
      </c>
      <c r="C2613" s="110">
        <v>97.216729129828707</v>
      </c>
      <c r="D2613" s="110">
        <v>98.33349245543566</v>
      </c>
    </row>
    <row r="2614" spans="2:4" x14ac:dyDescent="0.25">
      <c r="B2614" s="150">
        <v>43265</v>
      </c>
      <c r="C2614" s="110">
        <v>97.448404703456347</v>
      </c>
      <c r="D2614" s="110">
        <v>98.288311042555335</v>
      </c>
    </row>
    <row r="2615" spans="2:4" x14ac:dyDescent="0.25">
      <c r="B2615" s="150">
        <v>43266</v>
      </c>
      <c r="C2615" s="110">
        <v>97.226871608858474</v>
      </c>
      <c r="D2615" s="110">
        <v>98.281306172341317</v>
      </c>
    </row>
    <row r="2616" spans="2:4" x14ac:dyDescent="0.25">
      <c r="B2616" s="150">
        <v>43269</v>
      </c>
      <c r="C2616" s="110">
        <v>96.927401570137022</v>
      </c>
      <c r="D2616" s="110">
        <v>98.191818955357405</v>
      </c>
    </row>
    <row r="2617" spans="2:4" x14ac:dyDescent="0.25">
      <c r="B2617" s="150">
        <v>43270</v>
      </c>
      <c r="C2617" s="110">
        <v>97.18683550742513</v>
      </c>
      <c r="D2617" s="110">
        <v>98.141208768061205</v>
      </c>
    </row>
    <row r="2618" spans="2:4" x14ac:dyDescent="0.25">
      <c r="B2618" s="150">
        <v>43271</v>
      </c>
      <c r="C2618" s="110">
        <v>97.785241770182253</v>
      </c>
      <c r="D2618" s="110">
        <v>98.124834883935975</v>
      </c>
    </row>
    <row r="2619" spans="2:4" x14ac:dyDescent="0.25">
      <c r="B2619" s="150">
        <v>43272</v>
      </c>
      <c r="C2619" s="110">
        <v>98.142363794967721</v>
      </c>
      <c r="D2619" s="110">
        <v>98.084381758450093</v>
      </c>
    </row>
    <row r="2620" spans="2:4" x14ac:dyDescent="0.25">
      <c r="B2620" s="150">
        <v>43277</v>
      </c>
      <c r="C2620" s="110">
        <v>96.835585444183209</v>
      </c>
      <c r="D2620" s="110">
        <v>98.088146876190123</v>
      </c>
    </row>
    <row r="2621" spans="2:4" x14ac:dyDescent="0.25">
      <c r="B2621" s="150">
        <v>43278</v>
      </c>
      <c r="C2621" s="110">
        <v>96.761919017545864</v>
      </c>
      <c r="D2621" s="110">
        <v>98.149351929684997</v>
      </c>
    </row>
    <row r="2622" spans="2:4" x14ac:dyDescent="0.25">
      <c r="B2622" s="150">
        <v>43279</v>
      </c>
      <c r="C2622" s="110">
        <v>96.680779185307614</v>
      </c>
      <c r="D2622" s="110">
        <v>97.876161991338762</v>
      </c>
    </row>
    <row r="2623" spans="2:4" x14ac:dyDescent="0.25">
      <c r="B2623" s="150">
        <v>43280</v>
      </c>
      <c r="C2623" s="110">
        <v>96.966903856884599</v>
      </c>
      <c r="D2623" s="110">
        <v>97.818634494706245</v>
      </c>
    </row>
    <row r="2624" spans="2:4" x14ac:dyDescent="0.25">
      <c r="B2624" s="150">
        <v>43283</v>
      </c>
      <c r="C2624" s="110">
        <v>96.335934898295022</v>
      </c>
      <c r="D2624" s="110">
        <v>97.855585185085118</v>
      </c>
    </row>
    <row r="2625" spans="2:4" x14ac:dyDescent="0.25">
      <c r="B2625" s="150">
        <v>43284</v>
      </c>
      <c r="C2625" s="110">
        <v>96.137889649871397</v>
      </c>
      <c r="D2625" s="110">
        <v>97.891835388442601</v>
      </c>
    </row>
    <row r="2626" spans="2:4" x14ac:dyDescent="0.25">
      <c r="B2626" s="150">
        <v>43285</v>
      </c>
      <c r="C2626" s="110">
        <v>95.889132006298865</v>
      </c>
      <c r="D2626" s="110">
        <v>97.796744275287466</v>
      </c>
    </row>
    <row r="2627" spans="2:4" x14ac:dyDescent="0.25">
      <c r="B2627" s="150">
        <v>43286</v>
      </c>
      <c r="C2627" s="110">
        <v>96.075967146321148</v>
      </c>
      <c r="D2627" s="110">
        <v>97.807251580608494</v>
      </c>
    </row>
    <row r="2628" spans="2:4" x14ac:dyDescent="0.25">
      <c r="B2628" s="150">
        <v>43287</v>
      </c>
      <c r="C2628" s="110">
        <v>96.278816726916787</v>
      </c>
      <c r="D2628" s="110">
        <v>97.745608722725237</v>
      </c>
    </row>
    <row r="2629" spans="2:4" x14ac:dyDescent="0.25">
      <c r="B2629" s="150">
        <v>43290</v>
      </c>
      <c r="C2629" s="110">
        <v>96.081305293178943</v>
      </c>
      <c r="D2629" s="110">
        <v>97.863640785831237</v>
      </c>
    </row>
    <row r="2630" spans="2:4" x14ac:dyDescent="0.25">
      <c r="B2630" s="150">
        <v>43291</v>
      </c>
      <c r="C2630" s="110">
        <v>96.744836947600959</v>
      </c>
      <c r="D2630" s="110">
        <v>97.686505130294563</v>
      </c>
    </row>
    <row r="2631" spans="2:4" x14ac:dyDescent="0.25">
      <c r="B2631" s="150">
        <v>43292</v>
      </c>
      <c r="C2631" s="110">
        <v>96.603376055869802</v>
      </c>
      <c r="D2631" s="110">
        <v>97.738166048122849</v>
      </c>
    </row>
    <row r="2632" spans="2:4" x14ac:dyDescent="0.25">
      <c r="B2632" s="150">
        <v>43293</v>
      </c>
      <c r="C2632" s="110">
        <v>96.487538269055975</v>
      </c>
      <c r="D2632" s="110">
        <v>97.824938877898845</v>
      </c>
    </row>
    <row r="2633" spans="2:4" x14ac:dyDescent="0.25">
      <c r="B2633" s="150">
        <v>43294</v>
      </c>
      <c r="C2633" s="110">
        <v>96.500349821514646</v>
      </c>
      <c r="D2633" s="110">
        <v>97.886231492271406</v>
      </c>
    </row>
    <row r="2634" spans="2:4" x14ac:dyDescent="0.25">
      <c r="B2634" s="150">
        <v>43297</v>
      </c>
      <c r="C2634" s="110">
        <v>96.244652587027005</v>
      </c>
      <c r="D2634" s="110">
        <v>97.885531005250002</v>
      </c>
    </row>
    <row r="2635" spans="2:4" x14ac:dyDescent="0.25">
      <c r="B2635" s="150">
        <v>43298</v>
      </c>
      <c r="C2635" s="110">
        <v>95.639840548040539</v>
      </c>
      <c r="D2635" s="110">
        <v>97.907158542035759</v>
      </c>
    </row>
    <row r="2636" spans="2:4" x14ac:dyDescent="0.25">
      <c r="B2636" s="150">
        <v>43299</v>
      </c>
      <c r="C2636" s="110">
        <v>95.845893016750836</v>
      </c>
      <c r="D2636" s="110">
        <v>97.925283643714479</v>
      </c>
    </row>
    <row r="2637" spans="2:4" x14ac:dyDescent="0.25">
      <c r="B2637" s="150">
        <v>43300</v>
      </c>
      <c r="C2637" s="110">
        <v>95.829344761491726</v>
      </c>
      <c r="D2637" s="110">
        <v>97.885531005250002</v>
      </c>
    </row>
    <row r="2638" spans="2:4" x14ac:dyDescent="0.25">
      <c r="B2638" s="150">
        <v>43301</v>
      </c>
      <c r="C2638" s="110">
        <v>95.632900957125429</v>
      </c>
      <c r="D2638" s="110">
        <v>97.895688067060306</v>
      </c>
    </row>
    <row r="2639" spans="2:4" x14ac:dyDescent="0.25">
      <c r="B2639" s="150">
        <v>43304</v>
      </c>
      <c r="C2639" s="110">
        <v>96.657825153819161</v>
      </c>
      <c r="D2639" s="110">
        <v>97.842451053433862</v>
      </c>
    </row>
    <row r="2640" spans="2:4" x14ac:dyDescent="0.25">
      <c r="B2640" s="150">
        <v>43305</v>
      </c>
      <c r="C2640" s="110">
        <v>97.376339720876331</v>
      </c>
      <c r="D2640" s="110">
        <v>97.839911787981293</v>
      </c>
    </row>
    <row r="2641" spans="2:4" x14ac:dyDescent="0.25">
      <c r="B2641" s="150">
        <v>43306</v>
      </c>
      <c r="C2641" s="110">
        <v>97.237547902574036</v>
      </c>
      <c r="D2641" s="110">
        <v>97.855147380696749</v>
      </c>
    </row>
    <row r="2642" spans="2:4" x14ac:dyDescent="0.25">
      <c r="B2642" s="150">
        <v>43307</v>
      </c>
      <c r="C2642" s="110">
        <v>97.838089424074269</v>
      </c>
      <c r="D2642" s="110">
        <v>97.760231389296976</v>
      </c>
    </row>
    <row r="2643" spans="2:4" x14ac:dyDescent="0.25">
      <c r="B2643" s="150">
        <v>43308</v>
      </c>
      <c r="C2643" s="110">
        <v>97.882396042993847</v>
      </c>
      <c r="D2643" s="110">
        <v>97.744295309560115</v>
      </c>
    </row>
    <row r="2644" spans="2:4" x14ac:dyDescent="0.25">
      <c r="B2644" s="150">
        <v>43311</v>
      </c>
      <c r="C2644" s="110">
        <v>98.016383529124113</v>
      </c>
      <c r="D2644" s="110">
        <v>97.744470431315463</v>
      </c>
    </row>
    <row r="2645" spans="2:4" x14ac:dyDescent="0.25">
      <c r="B2645" s="150">
        <v>43312</v>
      </c>
      <c r="C2645" s="110">
        <v>97.154806626278457</v>
      </c>
      <c r="D2645" s="110">
        <v>97.750512131875041</v>
      </c>
    </row>
    <row r="2646" spans="2:4" x14ac:dyDescent="0.25">
      <c r="B2646" s="150">
        <v>43313</v>
      </c>
      <c r="C2646" s="110">
        <v>96.6759748531356</v>
      </c>
      <c r="D2646" s="110">
        <v>97.831856187235175</v>
      </c>
    </row>
    <row r="2647" spans="2:4" x14ac:dyDescent="0.25">
      <c r="B2647" s="150">
        <v>43314</v>
      </c>
      <c r="C2647" s="110">
        <v>97.065659573753521</v>
      </c>
      <c r="D2647" s="110">
        <v>97.766973576877959</v>
      </c>
    </row>
    <row r="2648" spans="2:4" x14ac:dyDescent="0.25">
      <c r="B2648" s="150">
        <v>43315</v>
      </c>
      <c r="C2648" s="110">
        <v>97.302673294238957</v>
      </c>
      <c r="D2648" s="110">
        <v>97.779932586773867</v>
      </c>
    </row>
    <row r="2649" spans="2:4" x14ac:dyDescent="0.25">
      <c r="B2649" s="150">
        <v>43318</v>
      </c>
      <c r="C2649" s="110">
        <v>97.574918783985737</v>
      </c>
      <c r="D2649" s="110">
        <v>97.747622622911763</v>
      </c>
    </row>
    <row r="2650" spans="2:4" x14ac:dyDescent="0.25">
      <c r="B2650" s="150">
        <v>43319</v>
      </c>
      <c r="C2650" s="110">
        <v>98.116206875364597</v>
      </c>
      <c r="D2650" s="110">
        <v>97.71828972889061</v>
      </c>
    </row>
    <row r="2651" spans="2:4" x14ac:dyDescent="0.25">
      <c r="B2651" s="150">
        <v>43320</v>
      </c>
      <c r="C2651" s="110">
        <v>98.154641532740612</v>
      </c>
      <c r="D2651" s="110">
        <v>97.615230575867045</v>
      </c>
    </row>
    <row r="2652" spans="2:4" x14ac:dyDescent="0.25">
      <c r="B2652" s="150">
        <v>43321</v>
      </c>
      <c r="C2652" s="110">
        <v>98.317988826588675</v>
      </c>
      <c r="D2652" s="110">
        <v>97.567772580167173</v>
      </c>
    </row>
    <row r="2653" spans="2:4" x14ac:dyDescent="0.25">
      <c r="B2653" s="150">
        <v>43322</v>
      </c>
      <c r="C2653" s="110">
        <v>98.036134672497894</v>
      </c>
      <c r="D2653" s="110">
        <v>97.484589746375846</v>
      </c>
    </row>
    <row r="2654" spans="2:4" x14ac:dyDescent="0.25">
      <c r="B2654" s="150">
        <v>43325</v>
      </c>
      <c r="C2654" s="110">
        <v>97.733461745661771</v>
      </c>
      <c r="D2654" s="110">
        <v>97.441860038070416</v>
      </c>
    </row>
    <row r="2655" spans="2:4" x14ac:dyDescent="0.25">
      <c r="B2655" s="150">
        <v>43326</v>
      </c>
      <c r="C2655" s="110">
        <v>97.155874255650005</v>
      </c>
      <c r="D2655" s="110">
        <v>97.469616836293412</v>
      </c>
    </row>
    <row r="2656" spans="2:4" x14ac:dyDescent="0.25">
      <c r="B2656" s="150">
        <v>43328</v>
      </c>
      <c r="C2656" s="110">
        <v>97.187903136796692</v>
      </c>
      <c r="D2656" s="110">
        <v>97.527582137314312</v>
      </c>
    </row>
    <row r="2657" spans="2:4" x14ac:dyDescent="0.25">
      <c r="B2657" s="150">
        <v>43329</v>
      </c>
      <c r="C2657" s="110">
        <v>97.055517094723754</v>
      </c>
      <c r="D2657" s="110">
        <v>97.504903869996468</v>
      </c>
    </row>
    <row r="2658" spans="2:4" x14ac:dyDescent="0.25">
      <c r="B2658" s="150">
        <v>43332</v>
      </c>
      <c r="C2658" s="110">
        <v>97.293064629894943</v>
      </c>
      <c r="D2658" s="110">
        <v>97.598156204720425</v>
      </c>
    </row>
    <row r="2659" spans="2:4" x14ac:dyDescent="0.25">
      <c r="B2659" s="150">
        <v>43333</v>
      </c>
      <c r="C2659" s="110">
        <v>97.744138039377347</v>
      </c>
      <c r="D2659" s="110">
        <v>97.630028364194146</v>
      </c>
    </row>
    <row r="2660" spans="2:4" x14ac:dyDescent="0.25">
      <c r="B2660" s="150">
        <v>43334</v>
      </c>
      <c r="C2660" s="110">
        <v>97.490042248947034</v>
      </c>
      <c r="D2660" s="110">
        <v>97.609714240573524</v>
      </c>
    </row>
    <row r="2661" spans="2:4" x14ac:dyDescent="0.25">
      <c r="B2661" s="150">
        <v>43335</v>
      </c>
      <c r="C2661" s="110">
        <v>97.177226843081129</v>
      </c>
      <c r="D2661" s="110">
        <v>97.592202065038521</v>
      </c>
    </row>
    <row r="2662" spans="2:4" x14ac:dyDescent="0.25">
      <c r="B2662" s="150">
        <v>43336</v>
      </c>
      <c r="C2662" s="110">
        <v>97.183632619310472</v>
      </c>
      <c r="D2662" s="110">
        <v>97.553587717983802</v>
      </c>
    </row>
    <row r="2663" spans="2:4" x14ac:dyDescent="0.25">
      <c r="B2663" s="150">
        <v>43339</v>
      </c>
      <c r="C2663" s="110">
        <v>97.205519021427364</v>
      </c>
      <c r="D2663" s="110">
        <v>97.585022073069155</v>
      </c>
    </row>
    <row r="2664" spans="2:4" x14ac:dyDescent="0.25">
      <c r="B2664" s="150">
        <v>43340</v>
      </c>
      <c r="C2664" s="110">
        <v>97.19857943051224</v>
      </c>
      <c r="D2664" s="110">
        <v>97.678361968670785</v>
      </c>
    </row>
    <row r="2665" spans="2:4" x14ac:dyDescent="0.25">
      <c r="B2665" s="150">
        <v>43341</v>
      </c>
      <c r="C2665" s="110">
        <v>97.402496640479441</v>
      </c>
      <c r="D2665" s="110">
        <v>97.726082647003693</v>
      </c>
    </row>
    <row r="2666" spans="2:4" x14ac:dyDescent="0.25">
      <c r="B2666" s="150">
        <v>43342</v>
      </c>
      <c r="C2666" s="110">
        <v>97.301605664867395</v>
      </c>
      <c r="D2666" s="110">
        <v>97.674071485664697</v>
      </c>
    </row>
    <row r="2667" spans="2:4" x14ac:dyDescent="0.25">
      <c r="B2667" s="150">
        <v>43343</v>
      </c>
      <c r="C2667" s="110">
        <v>97.273847301206942</v>
      </c>
      <c r="D2667" s="110">
        <v>97.694473170162993</v>
      </c>
    </row>
    <row r="2668" spans="2:4" x14ac:dyDescent="0.25">
      <c r="B2668" s="150">
        <v>43346</v>
      </c>
      <c r="C2668" s="110">
        <v>97.217262944514488</v>
      </c>
      <c r="D2668" s="110">
        <v>97.682652451676859</v>
      </c>
    </row>
    <row r="2669" spans="2:4" x14ac:dyDescent="0.25">
      <c r="B2669" s="150">
        <v>43347</v>
      </c>
      <c r="C2669" s="110">
        <v>97.081674014326879</v>
      </c>
      <c r="D2669" s="110">
        <v>97.688869273991799</v>
      </c>
    </row>
    <row r="2670" spans="2:4" x14ac:dyDescent="0.25">
      <c r="B2670" s="150">
        <v>43348</v>
      </c>
      <c r="C2670" s="110">
        <v>97.031495433863739</v>
      </c>
      <c r="D2670" s="110">
        <v>97.743507261661037</v>
      </c>
    </row>
    <row r="2671" spans="2:4" x14ac:dyDescent="0.25">
      <c r="B2671" s="150">
        <v>43349</v>
      </c>
      <c r="C2671" s="110">
        <v>96.575083877523568</v>
      </c>
      <c r="D2671" s="110">
        <v>97.751650423284815</v>
      </c>
    </row>
    <row r="2672" spans="2:4" x14ac:dyDescent="0.25">
      <c r="B2672" s="150">
        <v>43350</v>
      </c>
      <c r="C2672" s="110">
        <v>96.435224429849725</v>
      </c>
      <c r="D2672" s="110">
        <v>97.744295309560115</v>
      </c>
    </row>
    <row r="2673" spans="2:4" x14ac:dyDescent="0.25">
      <c r="B2673" s="150">
        <v>43353</v>
      </c>
      <c r="C2673" s="110">
        <v>95.977211429452225</v>
      </c>
      <c r="D2673" s="110">
        <v>97.714261928517558</v>
      </c>
    </row>
    <row r="2674" spans="2:4" x14ac:dyDescent="0.25">
      <c r="B2674" s="150">
        <v>43354</v>
      </c>
      <c r="C2674" s="110">
        <v>95.904078817500633</v>
      </c>
      <c r="D2674" s="110">
        <v>97.619783741506154</v>
      </c>
    </row>
    <row r="2675" spans="2:4" x14ac:dyDescent="0.25">
      <c r="B2675" s="150">
        <v>43355</v>
      </c>
      <c r="C2675" s="110">
        <v>96.666366188791599</v>
      </c>
      <c r="D2675" s="110">
        <v>97.708307788835654</v>
      </c>
    </row>
    <row r="2676" spans="2:4" x14ac:dyDescent="0.25">
      <c r="B2676" s="150">
        <v>43356</v>
      </c>
      <c r="C2676" s="110">
        <v>96.022585677743351</v>
      </c>
      <c r="D2676" s="110">
        <v>97.75340164083832</v>
      </c>
    </row>
    <row r="2677" spans="2:4" x14ac:dyDescent="0.25">
      <c r="B2677" s="150">
        <v>43357</v>
      </c>
      <c r="C2677" s="110">
        <v>95.765820813884147</v>
      </c>
      <c r="D2677" s="110">
        <v>97.631341777359253</v>
      </c>
    </row>
    <row r="2678" spans="2:4" x14ac:dyDescent="0.25">
      <c r="B2678" s="150">
        <v>43360</v>
      </c>
      <c r="C2678" s="110">
        <v>95.684680981645897</v>
      </c>
      <c r="D2678" s="110">
        <v>97.630466168582515</v>
      </c>
    </row>
    <row r="2679" spans="2:4" x14ac:dyDescent="0.25">
      <c r="B2679" s="150">
        <v>43361</v>
      </c>
      <c r="C2679" s="110">
        <v>96.104793139353163</v>
      </c>
      <c r="D2679" s="110">
        <v>97.734050686872123</v>
      </c>
    </row>
    <row r="2680" spans="2:4" x14ac:dyDescent="0.25">
      <c r="B2680" s="150">
        <v>43362</v>
      </c>
      <c r="C2680" s="110">
        <v>96.419209989276396</v>
      </c>
      <c r="D2680" s="110">
        <v>97.741405800596837</v>
      </c>
    </row>
    <row r="2681" spans="2:4" x14ac:dyDescent="0.25">
      <c r="B2681" s="150">
        <v>43363</v>
      </c>
      <c r="C2681" s="110">
        <v>96.339671601095475</v>
      </c>
      <c r="D2681" s="110">
        <v>97.719165337667363</v>
      </c>
    </row>
    <row r="2682" spans="2:4" x14ac:dyDescent="0.25">
      <c r="B2682" s="150">
        <v>43364</v>
      </c>
      <c r="C2682" s="110">
        <v>96.28735776188924</v>
      </c>
      <c r="D2682" s="110">
        <v>97.707869984447285</v>
      </c>
    </row>
    <row r="2683" spans="2:4" x14ac:dyDescent="0.25">
      <c r="B2683" s="150">
        <v>43367</v>
      </c>
      <c r="C2683" s="110">
        <v>96.635938751702255</v>
      </c>
      <c r="D2683" s="110">
        <v>97.890697097032842</v>
      </c>
    </row>
    <row r="2684" spans="2:4" x14ac:dyDescent="0.25">
      <c r="B2684" s="150">
        <v>43368</v>
      </c>
      <c r="C2684" s="110">
        <v>95.928634293046429</v>
      </c>
      <c r="D2684" s="110">
        <v>97.865654686017763</v>
      </c>
    </row>
    <row r="2685" spans="2:4" x14ac:dyDescent="0.25">
      <c r="B2685" s="150">
        <v>43369</v>
      </c>
      <c r="C2685" s="110">
        <v>95.554964013001836</v>
      </c>
      <c r="D2685" s="110">
        <v>97.799108418984702</v>
      </c>
    </row>
    <row r="2686" spans="2:4" x14ac:dyDescent="0.25">
      <c r="B2686" s="150">
        <v>43370</v>
      </c>
      <c r="C2686" s="110">
        <v>95.415638380013789</v>
      </c>
      <c r="D2686" s="110">
        <v>97.672758072499576</v>
      </c>
    </row>
    <row r="2687" spans="2:4" x14ac:dyDescent="0.25">
      <c r="B2687" s="150">
        <v>43371</v>
      </c>
      <c r="C2687" s="110">
        <v>95.133784225923023</v>
      </c>
      <c r="D2687" s="110">
        <v>97.659011014704603</v>
      </c>
    </row>
    <row r="2688" spans="2:4" x14ac:dyDescent="0.25">
      <c r="B2688" s="150">
        <v>43374</v>
      </c>
      <c r="C2688" s="110">
        <v>95.091612865746541</v>
      </c>
      <c r="D2688" s="110">
        <v>97.640448108637486</v>
      </c>
    </row>
    <row r="2689" spans="2:4" x14ac:dyDescent="0.25">
      <c r="B2689" s="150">
        <v>43375</v>
      </c>
      <c r="C2689" s="110">
        <v>95.168482180498586</v>
      </c>
      <c r="D2689" s="110">
        <v>97.626350807331789</v>
      </c>
    </row>
    <row r="2690" spans="2:4" x14ac:dyDescent="0.25">
      <c r="B2690" s="150">
        <v>43376</v>
      </c>
      <c r="C2690" s="110">
        <v>95.066523575514992</v>
      </c>
      <c r="D2690" s="110">
        <v>97.588524508176164</v>
      </c>
    </row>
    <row r="2691" spans="2:4" x14ac:dyDescent="0.25">
      <c r="B2691" s="150">
        <v>43377</v>
      </c>
      <c r="C2691" s="110">
        <v>94.739828987818868</v>
      </c>
      <c r="D2691" s="110">
        <v>97.626175685576428</v>
      </c>
    </row>
    <row r="2692" spans="2:4" x14ac:dyDescent="0.25">
      <c r="B2692" s="150">
        <v>43378</v>
      </c>
      <c r="C2692" s="110">
        <v>94.308506721710259</v>
      </c>
      <c r="D2692" s="110">
        <v>97.561555757852247</v>
      </c>
    </row>
    <row r="2693" spans="2:4" x14ac:dyDescent="0.25">
      <c r="B2693" s="150">
        <v>43382</v>
      </c>
      <c r="C2693" s="110">
        <v>94.76224920462154</v>
      </c>
      <c r="D2693" s="110">
        <v>97.536075542448799</v>
      </c>
    </row>
    <row r="2694" spans="2:4" x14ac:dyDescent="0.25">
      <c r="B2694" s="150">
        <v>43383</v>
      </c>
      <c r="C2694" s="110">
        <v>94.493206602989446</v>
      </c>
      <c r="D2694" s="110">
        <v>97.571187454396494</v>
      </c>
    </row>
    <row r="2695" spans="2:4" x14ac:dyDescent="0.25">
      <c r="B2695" s="150">
        <v>43384</v>
      </c>
      <c r="C2695" s="110">
        <v>93.660455693175777</v>
      </c>
      <c r="D2695" s="110">
        <v>97.57740427671142</v>
      </c>
    </row>
    <row r="2696" spans="2:4" x14ac:dyDescent="0.25">
      <c r="B2696" s="150">
        <v>43385</v>
      </c>
      <c r="C2696" s="110">
        <v>94.628261718491274</v>
      </c>
      <c r="D2696" s="110">
        <v>97.611465458127029</v>
      </c>
    </row>
    <row r="2697" spans="2:4" x14ac:dyDescent="0.25">
      <c r="B2697" s="150">
        <v>43388</v>
      </c>
      <c r="C2697" s="110">
        <v>95.014743550994524</v>
      </c>
      <c r="D2697" s="110">
        <v>97.64754053972915</v>
      </c>
    </row>
    <row r="2698" spans="2:4" x14ac:dyDescent="0.25">
      <c r="B2698" s="150">
        <v>43389</v>
      </c>
      <c r="C2698" s="110">
        <v>94.834848001887337</v>
      </c>
      <c r="D2698" s="110">
        <v>97.540978951598603</v>
      </c>
    </row>
    <row r="2699" spans="2:4" x14ac:dyDescent="0.25">
      <c r="B2699" s="150">
        <v>43390</v>
      </c>
      <c r="C2699" s="110">
        <v>94.91492020475404</v>
      </c>
      <c r="D2699" s="110">
        <v>97.475746097730678</v>
      </c>
    </row>
    <row r="2700" spans="2:4" x14ac:dyDescent="0.25">
      <c r="B2700" s="150">
        <v>43391</v>
      </c>
      <c r="C2700" s="110">
        <v>94.817765931942461</v>
      </c>
      <c r="D2700" s="110">
        <v>97.48047438512512</v>
      </c>
    </row>
    <row r="2701" spans="2:4" x14ac:dyDescent="0.25">
      <c r="B2701" s="150">
        <v>43392</v>
      </c>
      <c r="C2701" s="110">
        <v>94.732889396903758</v>
      </c>
      <c r="D2701" s="110">
        <v>97.477935119672537</v>
      </c>
    </row>
    <row r="2702" spans="2:4" x14ac:dyDescent="0.25">
      <c r="B2702" s="150">
        <v>43395</v>
      </c>
      <c r="C2702" s="110">
        <v>95.401225383497788</v>
      </c>
      <c r="D2702" s="110">
        <v>97.459547335360782</v>
      </c>
    </row>
    <row r="2703" spans="2:4" x14ac:dyDescent="0.25">
      <c r="B2703" s="150">
        <v>43396</v>
      </c>
      <c r="C2703" s="110">
        <v>95.333964733089758</v>
      </c>
      <c r="D2703" s="110">
        <v>97.373562553483865</v>
      </c>
    </row>
    <row r="2704" spans="2:4" x14ac:dyDescent="0.25">
      <c r="B2704" s="150">
        <v>43397</v>
      </c>
      <c r="C2704" s="110">
        <v>95.162076404269243</v>
      </c>
      <c r="D2704" s="110">
        <v>97.359115008667473</v>
      </c>
    </row>
    <row r="2705" spans="2:4" x14ac:dyDescent="0.25">
      <c r="B2705" s="150">
        <v>43398</v>
      </c>
      <c r="C2705" s="110">
        <v>95.455674481447133</v>
      </c>
      <c r="D2705" s="110">
        <v>97.433191511180581</v>
      </c>
    </row>
    <row r="2706" spans="2:4" x14ac:dyDescent="0.25">
      <c r="B2706" s="150">
        <v>43399</v>
      </c>
      <c r="C2706" s="110">
        <v>95.979880502881116</v>
      </c>
      <c r="D2706" s="110">
        <v>97.428288102030777</v>
      </c>
    </row>
    <row r="2707" spans="2:4" x14ac:dyDescent="0.25">
      <c r="B2707" s="150">
        <v>43402</v>
      </c>
      <c r="C2707" s="110">
        <v>95.521867502483616</v>
      </c>
      <c r="D2707" s="110">
        <v>97.334773084673813</v>
      </c>
    </row>
    <row r="2708" spans="2:4" x14ac:dyDescent="0.25">
      <c r="B2708" s="150">
        <v>43403</v>
      </c>
      <c r="C2708" s="110">
        <v>95.535746684313835</v>
      </c>
      <c r="D2708" s="110">
        <v>97.318574322303917</v>
      </c>
    </row>
    <row r="2709" spans="2:4" x14ac:dyDescent="0.25">
      <c r="B2709" s="150">
        <v>43404</v>
      </c>
      <c r="C2709" s="110">
        <v>94.97257219081807</v>
      </c>
      <c r="D2709" s="110">
        <v>97.365944757126115</v>
      </c>
    </row>
    <row r="2710" spans="2:4" x14ac:dyDescent="0.25">
      <c r="B2710" s="150">
        <v>43406</v>
      </c>
      <c r="C2710" s="110">
        <v>94.474523088987212</v>
      </c>
      <c r="D2710" s="110">
        <v>97.345893316138529</v>
      </c>
    </row>
    <row r="2711" spans="2:4" x14ac:dyDescent="0.25">
      <c r="B2711" s="150">
        <v>43409</v>
      </c>
      <c r="C2711" s="110">
        <v>94.562602512140586</v>
      </c>
      <c r="D2711" s="110">
        <v>97.373562553483865</v>
      </c>
    </row>
    <row r="2712" spans="2:4" x14ac:dyDescent="0.25">
      <c r="B2712" s="150">
        <v>43410</v>
      </c>
      <c r="C2712" s="110">
        <v>94.826306966914899</v>
      </c>
      <c r="D2712" s="110">
        <v>97.351234529676717</v>
      </c>
    </row>
    <row r="2713" spans="2:4" x14ac:dyDescent="0.25">
      <c r="B2713" s="150">
        <v>43411</v>
      </c>
      <c r="C2713" s="110">
        <v>95.229870869363054</v>
      </c>
      <c r="D2713" s="110">
        <v>97.365069148349377</v>
      </c>
    </row>
    <row r="2714" spans="2:4" x14ac:dyDescent="0.25">
      <c r="B2714" s="150">
        <v>43412</v>
      </c>
      <c r="C2714" s="110">
        <v>95.323288439374195</v>
      </c>
      <c r="D2714" s="110">
        <v>97.392475703061677</v>
      </c>
    </row>
    <row r="2715" spans="2:4" x14ac:dyDescent="0.25">
      <c r="B2715" s="150">
        <v>43413</v>
      </c>
      <c r="C2715" s="110">
        <v>95.34944535897732</v>
      </c>
      <c r="D2715" s="110">
        <v>97.400531303807782</v>
      </c>
    </row>
    <row r="2716" spans="2:4" x14ac:dyDescent="0.25">
      <c r="B2716" s="150">
        <v>43416</v>
      </c>
      <c r="C2716" s="110">
        <v>94.360286746230727</v>
      </c>
      <c r="D2716" s="110">
        <v>97.405434712957586</v>
      </c>
    </row>
    <row r="2717" spans="2:4" x14ac:dyDescent="0.25">
      <c r="B2717" s="150">
        <v>43417</v>
      </c>
      <c r="C2717" s="110">
        <v>93.983413578071463</v>
      </c>
      <c r="D2717" s="110">
        <v>97.480299263369758</v>
      </c>
    </row>
    <row r="2718" spans="2:4" x14ac:dyDescent="0.25">
      <c r="B2718" s="150">
        <v>43418</v>
      </c>
      <c r="C2718" s="110">
        <v>93.342302140452105</v>
      </c>
      <c r="D2718" s="110">
        <v>97.48879266850426</v>
      </c>
    </row>
    <row r="2719" spans="2:4" x14ac:dyDescent="0.25">
      <c r="B2719" s="150">
        <v>43419</v>
      </c>
      <c r="C2719" s="110">
        <v>93.37112813348412</v>
      </c>
      <c r="D2719" s="110">
        <v>97.439671016128543</v>
      </c>
    </row>
    <row r="2720" spans="2:4" x14ac:dyDescent="0.25">
      <c r="B2720" s="150">
        <v>43420</v>
      </c>
      <c r="C2720" s="110">
        <v>93.761346668787823</v>
      </c>
      <c r="D2720" s="110">
        <v>97.392650824817011</v>
      </c>
    </row>
    <row r="2721" spans="2:4" x14ac:dyDescent="0.25">
      <c r="B2721" s="150">
        <v>43423</v>
      </c>
      <c r="C2721" s="110">
        <v>93.269703343186308</v>
      </c>
      <c r="D2721" s="110">
        <v>97.364981587471704</v>
      </c>
    </row>
    <row r="2722" spans="2:4" x14ac:dyDescent="0.25">
      <c r="B2722" s="150">
        <v>43424</v>
      </c>
      <c r="C2722" s="110">
        <v>92.570939919502919</v>
      </c>
      <c r="D2722" s="110">
        <v>97.323215048820686</v>
      </c>
    </row>
    <row r="2723" spans="2:4" x14ac:dyDescent="0.25">
      <c r="B2723" s="150">
        <v>43425</v>
      </c>
      <c r="C2723" s="110">
        <v>92.517558450925137</v>
      </c>
      <c r="D2723" s="110">
        <v>97.330219919034704</v>
      </c>
    </row>
    <row r="2724" spans="2:4" x14ac:dyDescent="0.25">
      <c r="B2724" s="150">
        <v>43426</v>
      </c>
      <c r="C2724" s="110">
        <v>91.941038590284904</v>
      </c>
      <c r="D2724" s="110">
        <v>97.333021867120294</v>
      </c>
    </row>
    <row r="2725" spans="2:4" x14ac:dyDescent="0.25">
      <c r="B2725" s="150">
        <v>43427</v>
      </c>
      <c r="C2725" s="110">
        <v>92.314708870329483</v>
      </c>
      <c r="D2725" s="110">
        <v>97.443348572990899</v>
      </c>
    </row>
    <row r="2726" spans="2:4" x14ac:dyDescent="0.25">
      <c r="B2726" s="150">
        <v>43430</v>
      </c>
      <c r="C2726" s="110">
        <v>92.688912965059856</v>
      </c>
      <c r="D2726" s="110">
        <v>97.315509691585291</v>
      </c>
    </row>
    <row r="2727" spans="2:4" x14ac:dyDescent="0.25">
      <c r="B2727" s="150">
        <v>43431</v>
      </c>
      <c r="C2727" s="110">
        <v>92.071823188300499</v>
      </c>
      <c r="D2727" s="110">
        <v>97.336261619594282</v>
      </c>
    </row>
    <row r="2728" spans="2:4" x14ac:dyDescent="0.25">
      <c r="B2728" s="150">
        <v>43432</v>
      </c>
      <c r="C2728" s="110">
        <v>92.127873730307201</v>
      </c>
      <c r="D2728" s="110">
        <v>97.324265779352785</v>
      </c>
    </row>
    <row r="2729" spans="2:4" x14ac:dyDescent="0.25">
      <c r="B2729" s="150">
        <v>43433</v>
      </c>
      <c r="C2729" s="110">
        <v>92.367556524221499</v>
      </c>
      <c r="D2729" s="110">
        <v>97.315071887196908</v>
      </c>
    </row>
    <row r="2730" spans="2:4" x14ac:dyDescent="0.25">
      <c r="B2730" s="150">
        <v>43434</v>
      </c>
      <c r="C2730" s="110">
        <v>92.316844129072607</v>
      </c>
      <c r="D2730" s="110">
        <v>97.398780086254277</v>
      </c>
    </row>
    <row r="2731" spans="2:4" x14ac:dyDescent="0.25">
      <c r="B2731" s="150">
        <v>43437</v>
      </c>
      <c r="C2731" s="110">
        <v>92.463109352975763</v>
      </c>
      <c r="D2731" s="110">
        <v>97.421195670939099</v>
      </c>
    </row>
    <row r="2732" spans="2:4" x14ac:dyDescent="0.25">
      <c r="B2732" s="150">
        <v>43438</v>
      </c>
      <c r="C2732" s="110">
        <v>92.7145360699772</v>
      </c>
      <c r="D2732" s="110">
        <v>97.463837818366855</v>
      </c>
    </row>
    <row r="2733" spans="2:4" x14ac:dyDescent="0.25">
      <c r="B2733" s="150">
        <v>43439</v>
      </c>
      <c r="C2733" s="110">
        <v>92.939272052689731</v>
      </c>
      <c r="D2733" s="110">
        <v>97.532397985586442</v>
      </c>
    </row>
    <row r="2734" spans="2:4" x14ac:dyDescent="0.25">
      <c r="B2734" s="150">
        <v>43440</v>
      </c>
      <c r="C2734" s="110">
        <v>91.425907418509155</v>
      </c>
      <c r="D2734" s="110">
        <v>97.497723878027102</v>
      </c>
    </row>
    <row r="2735" spans="2:4" x14ac:dyDescent="0.25">
      <c r="B2735" s="150">
        <v>43441</v>
      </c>
      <c r="C2735" s="110">
        <v>91.543346649380325</v>
      </c>
      <c r="D2735" s="110">
        <v>97.539577977555794</v>
      </c>
    </row>
    <row r="2736" spans="2:4" x14ac:dyDescent="0.25">
      <c r="B2736" s="150">
        <v>43444</v>
      </c>
      <c r="C2736" s="110">
        <v>91.026080218861452</v>
      </c>
      <c r="D2736" s="110">
        <v>97.56628404524669</v>
      </c>
    </row>
    <row r="2737" spans="2:4" x14ac:dyDescent="0.25">
      <c r="B2737" s="150">
        <v>43445</v>
      </c>
      <c r="C2737" s="110">
        <v>91.219854949798844</v>
      </c>
      <c r="D2737" s="110">
        <v>97.304739703631256</v>
      </c>
    </row>
    <row r="2738" spans="2:4" x14ac:dyDescent="0.25">
      <c r="B2738" s="150">
        <v>43446</v>
      </c>
      <c r="C2738" s="110">
        <v>91.628756999104795</v>
      </c>
      <c r="D2738" s="110">
        <v>97.332846745364947</v>
      </c>
    </row>
    <row r="2739" spans="2:4" x14ac:dyDescent="0.25">
      <c r="B2739" s="150">
        <v>43447</v>
      </c>
      <c r="C2739" s="110">
        <v>92.511152674695779</v>
      </c>
      <c r="D2739" s="110">
        <v>97.262885604102564</v>
      </c>
    </row>
    <row r="2740" spans="2:4" x14ac:dyDescent="0.25">
      <c r="B2740" s="150">
        <v>43448</v>
      </c>
      <c r="C2740" s="110">
        <v>92.563466513902043</v>
      </c>
      <c r="D2740" s="110">
        <v>97.266475600087247</v>
      </c>
    </row>
    <row r="2741" spans="2:4" x14ac:dyDescent="0.25">
      <c r="B2741" s="150">
        <v>43451</v>
      </c>
      <c r="C2741" s="110">
        <v>93.128242451455137</v>
      </c>
      <c r="D2741" s="110">
        <v>97.193537388983913</v>
      </c>
    </row>
    <row r="2742" spans="2:4" x14ac:dyDescent="0.25">
      <c r="B2742" s="150">
        <v>43452</v>
      </c>
      <c r="C2742" s="110">
        <v>93.279845822216089</v>
      </c>
      <c r="D2742" s="110">
        <v>97.367958657312641</v>
      </c>
    </row>
    <row r="2743" spans="2:4" x14ac:dyDescent="0.25">
      <c r="B2743" s="150">
        <v>43453</v>
      </c>
      <c r="C2743" s="110">
        <v>92.935001535203511</v>
      </c>
      <c r="D2743" s="110">
        <v>97.268489500273773</v>
      </c>
    </row>
    <row r="2744" spans="2:4" x14ac:dyDescent="0.25">
      <c r="B2744" s="150">
        <v>43454</v>
      </c>
      <c r="C2744" s="110">
        <v>92.343001048675717</v>
      </c>
      <c r="D2744" s="110">
        <v>97.219105165265034</v>
      </c>
    </row>
    <row r="2745" spans="2:4" x14ac:dyDescent="0.25">
      <c r="B2745" s="150">
        <v>43455</v>
      </c>
      <c r="C2745" s="110">
        <v>92.218088412203684</v>
      </c>
      <c r="D2745" s="110">
        <v>97.146955002060778</v>
      </c>
    </row>
    <row r="2746" spans="2:4" x14ac:dyDescent="0.25">
      <c r="B2746" s="150">
        <v>43461</v>
      </c>
      <c r="C2746" s="110">
        <v>92.743362063009201</v>
      </c>
      <c r="D2746" s="110">
        <v>97.188371297201087</v>
      </c>
    </row>
    <row r="2747" spans="2:4" x14ac:dyDescent="0.25">
      <c r="B2747" s="150">
        <v>43462</v>
      </c>
      <c r="C2747" s="110">
        <v>93.354046063539215</v>
      </c>
      <c r="D2747" s="110">
        <v>97.182679840152204</v>
      </c>
    </row>
    <row r="2748" spans="2:4" x14ac:dyDescent="0.25">
      <c r="B2748" s="150">
        <v>43467</v>
      </c>
      <c r="C2748" s="110">
        <v>92.317377943758387</v>
      </c>
      <c r="D2748" s="110">
        <v>97.312094817355955</v>
      </c>
    </row>
    <row r="2749" spans="2:4" x14ac:dyDescent="0.25">
      <c r="B2749" s="150">
        <v>43468</v>
      </c>
      <c r="C2749" s="110">
        <v>92.345136307418841</v>
      </c>
      <c r="D2749" s="110">
        <v>97.240032215029373</v>
      </c>
    </row>
    <row r="2750" spans="2:4" x14ac:dyDescent="0.25">
      <c r="B2750" s="150">
        <v>43469</v>
      </c>
      <c r="C2750" s="110">
        <v>92.338730531189512</v>
      </c>
      <c r="D2750" s="110">
        <v>97.257544390564391</v>
      </c>
    </row>
    <row r="2751" spans="2:4" x14ac:dyDescent="0.25">
      <c r="B2751" s="150">
        <v>43472</v>
      </c>
      <c r="C2751" s="110">
        <v>92.178052310770326</v>
      </c>
      <c r="D2751" s="110">
        <v>97.159038403179935</v>
      </c>
    </row>
    <row r="2752" spans="2:4" x14ac:dyDescent="0.25">
      <c r="B2752" s="150">
        <v>43473</v>
      </c>
      <c r="C2752" s="110">
        <v>92.491935346007793</v>
      </c>
      <c r="D2752" s="110">
        <v>97.15938864669063</v>
      </c>
    </row>
    <row r="2753" spans="2:4" x14ac:dyDescent="0.25">
      <c r="B2753" s="150">
        <v>43474</v>
      </c>
      <c r="C2753" s="110">
        <v>92.956354122634622</v>
      </c>
      <c r="D2753" s="110">
        <v>97.161402546877156</v>
      </c>
    </row>
    <row r="2754" spans="2:4" x14ac:dyDescent="0.25">
      <c r="B2754" s="150">
        <v>43475</v>
      </c>
      <c r="C2754" s="110">
        <v>92.892296360341277</v>
      </c>
      <c r="D2754" s="110">
        <v>97.13469647918626</v>
      </c>
    </row>
    <row r="2755" spans="2:4" x14ac:dyDescent="0.25">
      <c r="B2755" s="150">
        <v>43476</v>
      </c>
      <c r="C2755" s="110">
        <v>92.590691062876701</v>
      </c>
      <c r="D2755" s="110">
        <v>96.964828376496627</v>
      </c>
    </row>
    <row r="2756" spans="2:4" x14ac:dyDescent="0.25">
      <c r="B2756" s="150">
        <v>43479</v>
      </c>
      <c r="C2756" s="110">
        <v>92.581616213218481</v>
      </c>
      <c r="D2756" s="110">
        <v>97.009571984988582</v>
      </c>
    </row>
    <row r="2757" spans="2:4" x14ac:dyDescent="0.25">
      <c r="B2757" s="150">
        <v>43480</v>
      </c>
      <c r="C2757" s="110">
        <v>93.289454486560089</v>
      </c>
      <c r="D2757" s="110">
        <v>97.053352423826112</v>
      </c>
    </row>
    <row r="2758" spans="2:4" x14ac:dyDescent="0.25">
      <c r="B2758" s="150">
        <v>43481</v>
      </c>
      <c r="C2758" s="110">
        <v>93.544617906361964</v>
      </c>
      <c r="D2758" s="110">
        <v>97.050988280128905</v>
      </c>
    </row>
    <row r="2759" spans="2:4" x14ac:dyDescent="0.25">
      <c r="B2759" s="150">
        <v>43482</v>
      </c>
      <c r="C2759" s="110">
        <v>93.768286259702933</v>
      </c>
      <c r="D2759" s="110">
        <v>97.062020950715961</v>
      </c>
    </row>
    <row r="2760" spans="2:4" x14ac:dyDescent="0.25">
      <c r="B2760" s="150">
        <v>43483</v>
      </c>
      <c r="C2760" s="110">
        <v>93.915619112977652</v>
      </c>
      <c r="D2760" s="110">
        <v>97.127166243706199</v>
      </c>
    </row>
    <row r="2761" spans="2:4" x14ac:dyDescent="0.25">
      <c r="B2761" s="150">
        <v>43486</v>
      </c>
      <c r="C2761" s="110">
        <v>94.051741857851056</v>
      </c>
      <c r="D2761" s="110">
        <v>97.115520646975426</v>
      </c>
    </row>
    <row r="2762" spans="2:4" x14ac:dyDescent="0.25">
      <c r="B2762" s="150">
        <v>43487</v>
      </c>
      <c r="C2762" s="110">
        <v>94.03199071447726</v>
      </c>
      <c r="D2762" s="110">
        <v>96.978050069025556</v>
      </c>
    </row>
    <row r="2763" spans="2:4" x14ac:dyDescent="0.25">
      <c r="B2763" s="150">
        <v>43488</v>
      </c>
      <c r="C2763" s="110">
        <v>93.711701903010464</v>
      </c>
      <c r="D2763" s="110">
        <v>97.044070970792561</v>
      </c>
    </row>
    <row r="2764" spans="2:4" x14ac:dyDescent="0.25">
      <c r="B2764" s="150">
        <v>43489</v>
      </c>
      <c r="C2764" s="110">
        <v>93.79817988210651</v>
      </c>
      <c r="D2764" s="110">
        <v>97.079095321862596</v>
      </c>
    </row>
    <row r="2765" spans="2:4" x14ac:dyDescent="0.25">
      <c r="B2765" s="150">
        <v>43490</v>
      </c>
      <c r="C2765" s="110">
        <v>94.069891557167495</v>
      </c>
      <c r="D2765" s="110">
        <v>96.99170956594287</v>
      </c>
    </row>
    <row r="2766" spans="2:4" x14ac:dyDescent="0.25">
      <c r="B2766" s="150">
        <v>43493</v>
      </c>
      <c r="C2766" s="110">
        <v>93.966331508126572</v>
      </c>
      <c r="D2766" s="110">
        <v>97.013950028872344</v>
      </c>
    </row>
    <row r="2767" spans="2:4" x14ac:dyDescent="0.25">
      <c r="B2767" s="150">
        <v>43494</v>
      </c>
      <c r="C2767" s="110">
        <v>93.845689389140745</v>
      </c>
      <c r="D2767" s="110">
        <v>97.043808288159539</v>
      </c>
    </row>
    <row r="2768" spans="2:4" x14ac:dyDescent="0.25">
      <c r="B2768" s="150">
        <v>43495</v>
      </c>
      <c r="C2768" s="110">
        <v>94.067222483738604</v>
      </c>
      <c r="D2768" s="110">
        <v>97.044421214303256</v>
      </c>
    </row>
    <row r="2769" spans="2:4" x14ac:dyDescent="0.25">
      <c r="B2769" s="150">
        <v>43496</v>
      </c>
      <c r="C2769" s="110">
        <v>94.046937525679041</v>
      </c>
      <c r="D2769" s="110">
        <v>97.039430244275792</v>
      </c>
    </row>
    <row r="2770" spans="2:4" x14ac:dyDescent="0.25">
      <c r="B2770" s="150">
        <v>43497</v>
      </c>
      <c r="C2770" s="110">
        <v>93.952986140982119</v>
      </c>
      <c r="D2770" s="110">
        <v>97.048361453798648</v>
      </c>
    </row>
    <row r="2771" spans="2:4" x14ac:dyDescent="0.25">
      <c r="B2771" s="150">
        <v>43500</v>
      </c>
      <c r="C2771" s="110">
        <v>94.006367609559916</v>
      </c>
      <c r="D2771" s="110">
        <v>96.997050779481057</v>
      </c>
    </row>
    <row r="2772" spans="2:4" x14ac:dyDescent="0.25">
      <c r="B2772" s="150">
        <v>43501</v>
      </c>
      <c r="C2772" s="110">
        <v>94.472387830244102</v>
      </c>
      <c r="D2772" s="110">
        <v>96.998451753523852</v>
      </c>
    </row>
    <row r="2773" spans="2:4" x14ac:dyDescent="0.25">
      <c r="B2773" s="150">
        <v>43502</v>
      </c>
      <c r="C2773" s="110">
        <v>94.277011655249353</v>
      </c>
      <c r="D2773" s="110">
        <v>97.064910459679226</v>
      </c>
    </row>
    <row r="2774" spans="2:4" x14ac:dyDescent="0.25">
      <c r="B2774" s="150">
        <v>43503</v>
      </c>
      <c r="C2774" s="110">
        <v>94.361888190288056</v>
      </c>
      <c r="D2774" s="110">
        <v>97.061583146327564</v>
      </c>
    </row>
    <row r="2775" spans="2:4" x14ac:dyDescent="0.25">
      <c r="B2775" s="150">
        <v>43504</v>
      </c>
      <c r="C2775" s="110">
        <v>93.784834514962057</v>
      </c>
      <c r="D2775" s="110">
        <v>97.011498324297435</v>
      </c>
    </row>
    <row r="2776" spans="2:4" x14ac:dyDescent="0.25">
      <c r="B2776" s="150">
        <v>43507</v>
      </c>
      <c r="C2776" s="110">
        <v>93.428246304862355</v>
      </c>
      <c r="D2776" s="110">
        <v>97.077081421676056</v>
      </c>
    </row>
    <row r="2777" spans="2:4" x14ac:dyDescent="0.25">
      <c r="B2777" s="150">
        <v>43508</v>
      </c>
      <c r="C2777" s="110">
        <v>93.417570011146793</v>
      </c>
      <c r="D2777" s="110">
        <v>97.126640878440156</v>
      </c>
    </row>
    <row r="2778" spans="2:4" x14ac:dyDescent="0.25">
      <c r="B2778" s="150">
        <v>43509</v>
      </c>
      <c r="C2778" s="110">
        <v>93.699424165237573</v>
      </c>
      <c r="D2778" s="110">
        <v>97.180665939965678</v>
      </c>
    </row>
    <row r="2779" spans="2:4" x14ac:dyDescent="0.25">
      <c r="B2779" s="150">
        <v>43510</v>
      </c>
      <c r="C2779" s="110">
        <v>93.492304067155729</v>
      </c>
      <c r="D2779" s="110">
        <v>97.146079393284026</v>
      </c>
    </row>
    <row r="2780" spans="2:4" x14ac:dyDescent="0.25">
      <c r="B2780" s="150">
        <v>43511</v>
      </c>
      <c r="C2780" s="110">
        <v>94.448366169384073</v>
      </c>
      <c r="D2780" s="110">
        <v>97.198002993745348</v>
      </c>
    </row>
    <row r="2781" spans="2:4" x14ac:dyDescent="0.25">
      <c r="B2781" s="150">
        <v>43514</v>
      </c>
      <c r="C2781" s="110">
        <v>94.686447519241071</v>
      </c>
      <c r="D2781" s="110">
        <v>97.235654171145626</v>
      </c>
    </row>
    <row r="2782" spans="2:4" x14ac:dyDescent="0.25">
      <c r="B2782" s="150">
        <v>43515</v>
      </c>
      <c r="C2782" s="110">
        <v>94.350144267200946</v>
      </c>
      <c r="D2782" s="110">
        <v>97.201330307096995</v>
      </c>
    </row>
    <row r="2783" spans="2:4" x14ac:dyDescent="0.25">
      <c r="B2783" s="150">
        <v>43516</v>
      </c>
      <c r="C2783" s="110">
        <v>94.439825134411649</v>
      </c>
      <c r="D2783" s="110">
        <v>97.206058594491452</v>
      </c>
    </row>
    <row r="2784" spans="2:4" x14ac:dyDescent="0.25">
      <c r="B2784" s="150">
        <v>43517</v>
      </c>
      <c r="C2784" s="110">
        <v>94.625592645062383</v>
      </c>
      <c r="D2784" s="110">
        <v>97.147743049959857</v>
      </c>
    </row>
    <row r="2785" spans="2:4" x14ac:dyDescent="0.25">
      <c r="B2785" s="150">
        <v>43518</v>
      </c>
      <c r="C2785" s="110">
        <v>94.821502634742899</v>
      </c>
      <c r="D2785" s="110">
        <v>97.126903561073178</v>
      </c>
    </row>
    <row r="2786" spans="2:4" x14ac:dyDescent="0.25">
      <c r="B2786" s="150">
        <v>43521</v>
      </c>
      <c r="C2786" s="110">
        <v>95.100153900718993</v>
      </c>
      <c r="D2786" s="110">
        <v>97.115082842587057</v>
      </c>
    </row>
    <row r="2787" spans="2:4" x14ac:dyDescent="0.25">
      <c r="B2787" s="150">
        <v>43522</v>
      </c>
      <c r="C2787" s="110">
        <v>95.166880736441257</v>
      </c>
      <c r="D2787" s="110">
        <v>97.176463017837278</v>
      </c>
    </row>
    <row r="2788" spans="2:4" x14ac:dyDescent="0.25">
      <c r="B2788" s="150">
        <v>43523</v>
      </c>
      <c r="C2788" s="110">
        <v>95.064922131457649</v>
      </c>
      <c r="D2788" s="110">
        <v>97.112806259767495</v>
      </c>
    </row>
    <row r="2789" spans="2:4" x14ac:dyDescent="0.25">
      <c r="B2789" s="150">
        <v>43524</v>
      </c>
      <c r="C2789" s="110">
        <v>96.032194342087365</v>
      </c>
      <c r="D2789" s="110">
        <v>97.101335784792056</v>
      </c>
    </row>
    <row r="2790" spans="2:4" x14ac:dyDescent="0.25">
      <c r="B2790" s="150">
        <v>43525</v>
      </c>
      <c r="C2790" s="110">
        <v>95.701763051590788</v>
      </c>
      <c r="D2790" s="110">
        <v>97.142051592910974</v>
      </c>
    </row>
    <row r="2791" spans="2:4" x14ac:dyDescent="0.25">
      <c r="B2791" s="150">
        <v>43528</v>
      </c>
      <c r="C2791" s="110">
        <v>94.186796973352884</v>
      </c>
      <c r="D2791" s="110">
        <v>97.182417157519168</v>
      </c>
    </row>
    <row r="2792" spans="2:4" x14ac:dyDescent="0.25">
      <c r="B2792" s="150">
        <v>43529</v>
      </c>
      <c r="C2792" s="110">
        <v>94.334663641313369</v>
      </c>
      <c r="D2792" s="110">
        <v>97.330132358157016</v>
      </c>
    </row>
    <row r="2793" spans="2:4" x14ac:dyDescent="0.25">
      <c r="B2793" s="150">
        <v>43530</v>
      </c>
      <c r="C2793" s="110">
        <v>94.30904053639604</v>
      </c>
      <c r="D2793" s="110">
        <v>97.333809915019373</v>
      </c>
    </row>
    <row r="2794" spans="2:4" x14ac:dyDescent="0.25">
      <c r="B2794" s="150">
        <v>43531</v>
      </c>
      <c r="C2794" s="110">
        <v>94.353347155315603</v>
      </c>
      <c r="D2794" s="110">
        <v>97.364894026594015</v>
      </c>
    </row>
    <row r="2795" spans="2:4" x14ac:dyDescent="0.25">
      <c r="B2795" s="150">
        <v>43532</v>
      </c>
      <c r="C2795" s="110">
        <v>94.107258585171962</v>
      </c>
      <c r="D2795" s="110">
        <v>97.482750967944682</v>
      </c>
    </row>
    <row r="2796" spans="2:4" x14ac:dyDescent="0.25">
      <c r="B2796" s="150">
        <v>43535</v>
      </c>
      <c r="C2796" s="110">
        <v>94.139821281004416</v>
      </c>
      <c r="D2796" s="110">
        <v>97.578805250754229</v>
      </c>
    </row>
    <row r="2797" spans="2:4" x14ac:dyDescent="0.25">
      <c r="B2797" s="150">
        <v>43536</v>
      </c>
      <c r="C2797" s="110">
        <v>94.282349802107134</v>
      </c>
      <c r="D2797" s="110">
        <v>97.689920004523884</v>
      </c>
    </row>
    <row r="2798" spans="2:4" x14ac:dyDescent="0.25">
      <c r="B2798" s="150">
        <v>43537</v>
      </c>
      <c r="C2798" s="110">
        <v>94.343204676285822</v>
      </c>
      <c r="D2798" s="110">
        <v>97.753051397327624</v>
      </c>
    </row>
    <row r="2799" spans="2:4" x14ac:dyDescent="0.25">
      <c r="B2799" s="150">
        <v>43538</v>
      </c>
      <c r="C2799" s="110">
        <v>94.485733197388541</v>
      </c>
      <c r="D2799" s="110">
        <v>97.735276539159571</v>
      </c>
    </row>
    <row r="2800" spans="2:4" x14ac:dyDescent="0.25">
      <c r="B2800" s="150">
        <v>43539</v>
      </c>
      <c r="C2800" s="110">
        <v>94.458508648413869</v>
      </c>
      <c r="D2800" s="110">
        <v>97.92274437826191</v>
      </c>
    </row>
    <row r="2801" spans="2:4" x14ac:dyDescent="0.25">
      <c r="B2801" s="150">
        <v>43542</v>
      </c>
      <c r="C2801" s="110">
        <v>94.705131033243291</v>
      </c>
      <c r="D2801" s="110">
        <v>97.968888960796676</v>
      </c>
    </row>
    <row r="2802" spans="2:4" x14ac:dyDescent="0.25">
      <c r="B2802" s="150">
        <v>43543</v>
      </c>
      <c r="C2802" s="110">
        <v>94.860471106804695</v>
      </c>
      <c r="D2802" s="110">
        <v>97.944809719436023</v>
      </c>
    </row>
    <row r="2803" spans="2:4" x14ac:dyDescent="0.25">
      <c r="B2803" s="150">
        <v>43544</v>
      </c>
      <c r="C2803" s="110">
        <v>95.418307453442679</v>
      </c>
      <c r="D2803" s="110">
        <v>97.983248944735394</v>
      </c>
    </row>
    <row r="2804" spans="2:4" x14ac:dyDescent="0.25">
      <c r="B2804" s="150">
        <v>43545</v>
      </c>
      <c r="C2804" s="110">
        <v>95.22026220501904</v>
      </c>
      <c r="D2804" s="110">
        <v>98.086045415125909</v>
      </c>
    </row>
    <row r="2805" spans="2:4" x14ac:dyDescent="0.25">
      <c r="B2805" s="150">
        <v>43546</v>
      </c>
      <c r="C2805" s="110">
        <v>96.164046569474522</v>
      </c>
      <c r="D2805" s="110">
        <v>98.152679243036658</v>
      </c>
    </row>
    <row r="2806" spans="2:4" x14ac:dyDescent="0.25">
      <c r="B2806" s="150">
        <v>43549</v>
      </c>
      <c r="C2806" s="110">
        <v>95.728987600565461</v>
      </c>
      <c r="D2806" s="110">
        <v>98.138844624363969</v>
      </c>
    </row>
    <row r="2807" spans="2:4" x14ac:dyDescent="0.25">
      <c r="B2807" s="150">
        <v>43550</v>
      </c>
      <c r="C2807" s="110">
        <v>95.642509621469429</v>
      </c>
      <c r="D2807" s="110">
        <v>98.211870396345006</v>
      </c>
    </row>
    <row r="2808" spans="2:4" x14ac:dyDescent="0.25">
      <c r="B2808" s="150">
        <v>43551</v>
      </c>
      <c r="C2808" s="110">
        <v>95.560835974545412</v>
      </c>
      <c r="D2808" s="110">
        <v>98.380687768502526</v>
      </c>
    </row>
    <row r="2809" spans="2:4" x14ac:dyDescent="0.25">
      <c r="B2809" s="150">
        <v>43552</v>
      </c>
      <c r="C2809" s="110">
        <v>95.697492534104569</v>
      </c>
      <c r="D2809" s="110">
        <v>98.477267416578144</v>
      </c>
    </row>
    <row r="2810" spans="2:4" x14ac:dyDescent="0.25">
      <c r="B2810" s="150">
        <v>43553</v>
      </c>
      <c r="C2810" s="110">
        <v>95.969738023851335</v>
      </c>
      <c r="D2810" s="110">
        <v>98.498194466342483</v>
      </c>
    </row>
    <row r="2811" spans="2:4" x14ac:dyDescent="0.25">
      <c r="B2811" s="150">
        <v>43556</v>
      </c>
      <c r="C2811" s="110">
        <v>95.513326467511163</v>
      </c>
      <c r="D2811" s="110">
        <v>98.550906114702869</v>
      </c>
    </row>
    <row r="2812" spans="2:4" x14ac:dyDescent="0.25">
      <c r="B2812" s="150">
        <v>43557</v>
      </c>
      <c r="C2812" s="110">
        <v>95.514394096882711</v>
      </c>
      <c r="D2812" s="110">
        <v>98.535933204620434</v>
      </c>
    </row>
    <row r="2813" spans="2:4" x14ac:dyDescent="0.25">
      <c r="B2813" s="150">
        <v>43558</v>
      </c>
      <c r="C2813" s="110">
        <v>95.750874002682366</v>
      </c>
      <c r="D2813" s="110">
        <v>98.580589252234716</v>
      </c>
    </row>
    <row r="2814" spans="2:4" x14ac:dyDescent="0.25">
      <c r="B2814" s="150">
        <v>43559</v>
      </c>
      <c r="C2814" s="110">
        <v>95.844291572693507</v>
      </c>
      <c r="D2814" s="110">
        <v>98.487774721899143</v>
      </c>
    </row>
    <row r="2815" spans="2:4" x14ac:dyDescent="0.25">
      <c r="B2815" s="150">
        <v>43560</v>
      </c>
      <c r="C2815" s="110">
        <v>95.675072317301897</v>
      </c>
      <c r="D2815" s="110">
        <v>98.441017213220647</v>
      </c>
    </row>
    <row r="2816" spans="2:4" x14ac:dyDescent="0.25">
      <c r="B2816" s="150">
        <v>43563</v>
      </c>
      <c r="C2816" s="110">
        <v>95.742332967709913</v>
      </c>
      <c r="D2816" s="110">
        <v>98.404241644597121</v>
      </c>
    </row>
    <row r="2817" spans="2:4" x14ac:dyDescent="0.25">
      <c r="B2817" s="150">
        <v>43564</v>
      </c>
      <c r="C2817" s="110">
        <v>95.919559443388209</v>
      </c>
      <c r="D2817" s="110">
        <v>98.567980485849517</v>
      </c>
    </row>
    <row r="2818" spans="2:4" x14ac:dyDescent="0.25">
      <c r="B2818" s="150">
        <v>43565</v>
      </c>
      <c r="C2818" s="110">
        <v>96.371166667556381</v>
      </c>
      <c r="D2818" s="110">
        <v>98.61018482888889</v>
      </c>
    </row>
    <row r="2819" spans="2:4" x14ac:dyDescent="0.25">
      <c r="B2819" s="150">
        <v>43566</v>
      </c>
      <c r="C2819" s="110">
        <v>96.541987367005333</v>
      </c>
      <c r="D2819" s="110">
        <v>98.558611471938278</v>
      </c>
    </row>
    <row r="2820" spans="2:4" x14ac:dyDescent="0.25">
      <c r="B2820" s="150">
        <v>43567</v>
      </c>
      <c r="C2820" s="110">
        <v>96.433622985792397</v>
      </c>
      <c r="D2820" s="110">
        <v>98.663071599004638</v>
      </c>
    </row>
    <row r="2821" spans="2:4" x14ac:dyDescent="0.25">
      <c r="B2821" s="150">
        <v>43570</v>
      </c>
      <c r="C2821" s="110">
        <v>97.000534182088614</v>
      </c>
      <c r="D2821" s="110">
        <v>98.605281419739086</v>
      </c>
    </row>
    <row r="2822" spans="2:4" x14ac:dyDescent="0.25">
      <c r="B2822" s="150">
        <v>43571</v>
      </c>
      <c r="C2822" s="110">
        <v>96.419743803962177</v>
      </c>
      <c r="D2822" s="110">
        <v>98.606857515537243</v>
      </c>
    </row>
    <row r="2823" spans="2:4" x14ac:dyDescent="0.25">
      <c r="B2823" s="150">
        <v>43572</v>
      </c>
      <c r="C2823" s="110">
        <v>96.633269678273365</v>
      </c>
      <c r="D2823" s="110">
        <v>98.5810270566231</v>
      </c>
    </row>
    <row r="2824" spans="2:4" x14ac:dyDescent="0.25">
      <c r="B2824" s="150">
        <v>43573</v>
      </c>
      <c r="C2824" s="110">
        <v>97.081140199641098</v>
      </c>
      <c r="D2824" s="110">
        <v>98.790472676021864</v>
      </c>
    </row>
    <row r="2825" spans="2:4" x14ac:dyDescent="0.25">
      <c r="B2825" s="150">
        <v>43578</v>
      </c>
      <c r="C2825" s="110">
        <v>97.501252357348363</v>
      </c>
      <c r="D2825" s="110">
        <v>98.679095239619173</v>
      </c>
    </row>
    <row r="2826" spans="2:4" x14ac:dyDescent="0.25">
      <c r="B2826" s="150">
        <v>43579</v>
      </c>
      <c r="C2826" s="110">
        <v>96.720815286740958</v>
      </c>
      <c r="D2826" s="110">
        <v>98.81087436052016</v>
      </c>
    </row>
    <row r="2827" spans="2:4" x14ac:dyDescent="0.25">
      <c r="B2827" s="150">
        <v>43580</v>
      </c>
      <c r="C2827" s="110">
        <v>96.864945251901005</v>
      </c>
      <c r="D2827" s="110">
        <v>98.807459486290838</v>
      </c>
    </row>
    <row r="2828" spans="2:4" x14ac:dyDescent="0.25">
      <c r="B2828" s="150">
        <v>43581</v>
      </c>
      <c r="C2828" s="110">
        <v>97.146799405991786</v>
      </c>
      <c r="D2828" s="110">
        <v>98.829524827464951</v>
      </c>
    </row>
    <row r="2829" spans="2:4" x14ac:dyDescent="0.25">
      <c r="B2829" s="150">
        <v>43584</v>
      </c>
      <c r="C2829" s="110">
        <v>97.608549109189738</v>
      </c>
      <c r="D2829" s="110">
        <v>98.892656220268677</v>
      </c>
    </row>
    <row r="2830" spans="2:4" x14ac:dyDescent="0.25">
      <c r="B2830" s="150">
        <v>43585</v>
      </c>
      <c r="C2830" s="110">
        <v>98.114071616621487</v>
      </c>
      <c r="D2830" s="110">
        <v>98.891693050614251</v>
      </c>
    </row>
    <row r="2831" spans="2:4" x14ac:dyDescent="0.25">
      <c r="B2831" s="150">
        <v>43587</v>
      </c>
      <c r="C2831" s="110">
        <v>98.268344060811316</v>
      </c>
      <c r="D2831" s="110">
        <v>98.938187876659711</v>
      </c>
    </row>
    <row r="2832" spans="2:4" x14ac:dyDescent="0.25">
      <c r="B2832" s="150">
        <v>43588</v>
      </c>
      <c r="C2832" s="110">
        <v>98.408737323170939</v>
      </c>
      <c r="D2832" s="110">
        <v>98.949220547246767</v>
      </c>
    </row>
    <row r="2833" spans="2:4" x14ac:dyDescent="0.25">
      <c r="B2833" s="150">
        <v>43591</v>
      </c>
      <c r="C2833" s="110">
        <v>97.551964752497284</v>
      </c>
      <c r="D2833" s="110">
        <v>99.047288730242855</v>
      </c>
    </row>
    <row r="2834" spans="2:4" x14ac:dyDescent="0.25">
      <c r="B2834" s="150">
        <v>43592</v>
      </c>
      <c r="C2834" s="110">
        <v>98.130086057194816</v>
      </c>
      <c r="D2834" s="110">
        <v>99.039495812129772</v>
      </c>
    </row>
    <row r="2835" spans="2:4" x14ac:dyDescent="0.25">
      <c r="B2835" s="150">
        <v>43593</v>
      </c>
      <c r="C2835" s="110">
        <v>98.180798452343737</v>
      </c>
      <c r="D2835" s="110">
        <v>99.018481201487759</v>
      </c>
    </row>
    <row r="2836" spans="2:4" x14ac:dyDescent="0.25">
      <c r="B2836" s="150">
        <v>43594</v>
      </c>
      <c r="C2836" s="110">
        <v>98.364964518937143</v>
      </c>
      <c r="D2836" s="110">
        <v>98.972073936319973</v>
      </c>
    </row>
    <row r="2837" spans="2:4" x14ac:dyDescent="0.25">
      <c r="B2837" s="150">
        <v>43595</v>
      </c>
      <c r="C2837" s="110">
        <v>98.263539728639316</v>
      </c>
      <c r="D2837" s="110">
        <v>99.005872435102532</v>
      </c>
    </row>
    <row r="2838" spans="2:4" x14ac:dyDescent="0.25">
      <c r="B2838" s="150">
        <v>43598</v>
      </c>
      <c r="C2838" s="110">
        <v>98.246991473380206</v>
      </c>
      <c r="D2838" s="110">
        <v>99.019707053775193</v>
      </c>
    </row>
    <row r="2839" spans="2:4" x14ac:dyDescent="0.25">
      <c r="B2839" s="150">
        <v>43599</v>
      </c>
      <c r="C2839" s="110">
        <v>98.269411690182878</v>
      </c>
      <c r="D2839" s="110">
        <v>99.030477041729242</v>
      </c>
    </row>
    <row r="2840" spans="2:4" x14ac:dyDescent="0.25">
      <c r="B2840" s="150">
        <v>43600</v>
      </c>
      <c r="C2840" s="110">
        <v>98.068163553644567</v>
      </c>
      <c r="D2840" s="110">
        <v>99.133273512119771</v>
      </c>
    </row>
    <row r="2841" spans="2:4" x14ac:dyDescent="0.25">
      <c r="B2841" s="150">
        <v>43601</v>
      </c>
      <c r="C2841" s="110">
        <v>98.779738529786627</v>
      </c>
      <c r="D2841" s="110">
        <v>99.10148891352371</v>
      </c>
    </row>
    <row r="2842" spans="2:4" x14ac:dyDescent="0.25">
      <c r="B2842" s="150">
        <v>43602</v>
      </c>
      <c r="C2842" s="110">
        <v>99.530281977990469</v>
      </c>
      <c r="D2842" s="110">
        <v>99.061210909793189</v>
      </c>
    </row>
    <row r="2843" spans="2:4" x14ac:dyDescent="0.25">
      <c r="B2843" s="150">
        <v>43605</v>
      </c>
      <c r="C2843" s="110">
        <v>98.93881530614847</v>
      </c>
      <c r="D2843" s="110">
        <v>98.995802934169902</v>
      </c>
    </row>
    <row r="2844" spans="2:4" x14ac:dyDescent="0.25">
      <c r="B2844" s="150">
        <v>43606</v>
      </c>
      <c r="C2844" s="110">
        <v>99.194512540636126</v>
      </c>
      <c r="D2844" s="110">
        <v>98.91638521811862</v>
      </c>
    </row>
    <row r="2845" spans="2:4" x14ac:dyDescent="0.25">
      <c r="B2845" s="150">
        <v>43607</v>
      </c>
      <c r="C2845" s="110">
        <v>99.342913023282392</v>
      </c>
      <c r="D2845" s="110">
        <v>98.935385928574107</v>
      </c>
    </row>
    <row r="2846" spans="2:4" x14ac:dyDescent="0.25">
      <c r="B2846" s="150">
        <v>43608</v>
      </c>
      <c r="C2846" s="110">
        <v>99.494516394043345</v>
      </c>
      <c r="D2846" s="110">
        <v>98.950446399534215</v>
      </c>
    </row>
    <row r="2847" spans="2:4" x14ac:dyDescent="0.25">
      <c r="B2847" s="150">
        <v>43609</v>
      </c>
      <c r="C2847" s="110">
        <v>100.17192723029559</v>
      </c>
      <c r="D2847" s="110">
        <v>98.907541569473452</v>
      </c>
    </row>
    <row r="2848" spans="2:4" x14ac:dyDescent="0.25">
      <c r="B2848" s="150">
        <v>43612</v>
      </c>
      <c r="C2848" s="110">
        <v>99.643450691375406</v>
      </c>
      <c r="D2848" s="110">
        <v>98.916472778996294</v>
      </c>
    </row>
    <row r="2849" spans="2:4" x14ac:dyDescent="0.25">
      <c r="B2849" s="150">
        <v>43613</v>
      </c>
      <c r="C2849" s="110">
        <v>99.790783544650125</v>
      </c>
      <c r="D2849" s="110">
        <v>98.82304532251699</v>
      </c>
    </row>
    <row r="2850" spans="2:4" x14ac:dyDescent="0.25">
      <c r="B2850" s="150">
        <v>43614</v>
      </c>
      <c r="C2850" s="110">
        <v>99.421383782091766</v>
      </c>
      <c r="D2850" s="110">
        <v>98.876457457898795</v>
      </c>
    </row>
    <row r="2851" spans="2:4" x14ac:dyDescent="0.25">
      <c r="B2851" s="150">
        <v>43615</v>
      </c>
      <c r="C2851" s="110">
        <v>99.018353694329392</v>
      </c>
      <c r="D2851" s="110">
        <v>98.907278886840416</v>
      </c>
    </row>
    <row r="2852" spans="2:4" x14ac:dyDescent="0.25">
      <c r="B2852" s="150">
        <v>43616</v>
      </c>
      <c r="C2852" s="110">
        <v>98.819774631219985</v>
      </c>
      <c r="D2852" s="110">
        <v>98.931883493467112</v>
      </c>
    </row>
    <row r="2853" spans="2:4" x14ac:dyDescent="0.25">
      <c r="B2853" s="150">
        <v>43619</v>
      </c>
      <c r="C2853" s="110">
        <v>98.615857421252798</v>
      </c>
      <c r="D2853" s="110">
        <v>98.924878623253093</v>
      </c>
    </row>
    <row r="2854" spans="2:4" x14ac:dyDescent="0.25">
      <c r="B2854" s="150">
        <v>43620</v>
      </c>
      <c r="C2854" s="110">
        <v>98.584896169477659</v>
      </c>
      <c r="D2854" s="110">
        <v>98.996853664702002</v>
      </c>
    </row>
    <row r="2855" spans="2:4" x14ac:dyDescent="0.25">
      <c r="B2855" s="150">
        <v>43621</v>
      </c>
      <c r="C2855" s="110">
        <v>99.221737089610798</v>
      </c>
      <c r="D2855" s="110">
        <v>99.131172051055572</v>
      </c>
    </row>
    <row r="2856" spans="2:4" x14ac:dyDescent="0.25">
      <c r="B2856" s="150">
        <v>43622</v>
      </c>
      <c r="C2856" s="110">
        <v>99.536153939534017</v>
      </c>
      <c r="D2856" s="110">
        <v>99.130208881401146</v>
      </c>
    </row>
    <row r="2857" spans="2:4" x14ac:dyDescent="0.25">
      <c r="B2857" s="150">
        <v>43623</v>
      </c>
      <c r="C2857" s="110">
        <v>100.06836718125467</v>
      </c>
      <c r="D2857" s="110">
        <v>99.250867770837388</v>
      </c>
    </row>
    <row r="2858" spans="2:4" x14ac:dyDescent="0.25">
      <c r="B2858" s="150">
        <v>43626</v>
      </c>
      <c r="C2858" s="110">
        <v>100.84133084626119</v>
      </c>
      <c r="D2858" s="110">
        <v>99.428003426374062</v>
      </c>
    </row>
    <row r="2859" spans="2:4" x14ac:dyDescent="0.25">
      <c r="B2859" s="150">
        <v>43627</v>
      </c>
      <c r="C2859" s="110">
        <v>101.98316045914031</v>
      </c>
      <c r="D2859" s="110">
        <v>99.428616352517793</v>
      </c>
    </row>
    <row r="2860" spans="2:4" x14ac:dyDescent="0.25">
      <c r="B2860" s="150">
        <v>43628</v>
      </c>
      <c r="C2860" s="110">
        <v>102.11074216904123</v>
      </c>
      <c r="D2860" s="110">
        <v>99.55794376884387</v>
      </c>
    </row>
    <row r="2861" spans="2:4" x14ac:dyDescent="0.25">
      <c r="B2861" s="150">
        <v>43629</v>
      </c>
      <c r="C2861" s="110">
        <v>101.49418620696767</v>
      </c>
      <c r="D2861" s="110">
        <v>99.837525651260378</v>
      </c>
    </row>
    <row r="2862" spans="2:4" x14ac:dyDescent="0.25">
      <c r="B2862" s="150">
        <v>43630</v>
      </c>
      <c r="C2862" s="110">
        <v>101.41571544815831</v>
      </c>
      <c r="D2862" s="110">
        <v>99.837875894771074</v>
      </c>
    </row>
    <row r="2863" spans="2:4" x14ac:dyDescent="0.25">
      <c r="B2863" s="150">
        <v>43633</v>
      </c>
      <c r="C2863" s="110">
        <v>101.8908105185007</v>
      </c>
      <c r="D2863" s="110">
        <v>99.685870211127153</v>
      </c>
    </row>
    <row r="2864" spans="2:4" x14ac:dyDescent="0.25">
      <c r="B2864" s="150">
        <v>43634</v>
      </c>
      <c r="C2864" s="110">
        <v>101.42425648313076</v>
      </c>
      <c r="D2864" s="110">
        <v>99.993909378788047</v>
      </c>
    </row>
    <row r="2865" spans="2:4" x14ac:dyDescent="0.25">
      <c r="B2865" s="150">
        <v>43635</v>
      </c>
      <c r="C2865" s="110">
        <v>101.50859920348367</v>
      </c>
      <c r="D2865" s="110">
        <v>100.07008734236535</v>
      </c>
    </row>
    <row r="2866" spans="2:4" x14ac:dyDescent="0.25">
      <c r="B2866" s="150">
        <v>43637</v>
      </c>
      <c r="C2866" s="110">
        <v>101.77016839951489</v>
      </c>
      <c r="D2866" s="110">
        <v>100.09180244002877</v>
      </c>
    </row>
    <row r="2867" spans="2:4" x14ac:dyDescent="0.25">
      <c r="B2867" s="150">
        <v>43640</v>
      </c>
      <c r="C2867" s="110">
        <v>101.69276527007708</v>
      </c>
      <c r="D2867" s="110">
        <v>100.11570655963406</v>
      </c>
    </row>
    <row r="2868" spans="2:4" x14ac:dyDescent="0.25">
      <c r="B2868" s="150">
        <v>43642</v>
      </c>
      <c r="C2868" s="110">
        <v>101.40610678381429</v>
      </c>
      <c r="D2868" s="110">
        <v>100.19022086653557</v>
      </c>
    </row>
    <row r="2869" spans="2:4" x14ac:dyDescent="0.25">
      <c r="B2869" s="150">
        <v>43643</v>
      </c>
      <c r="C2869" s="110">
        <v>100.23598499258897</v>
      </c>
      <c r="D2869" s="110">
        <v>100.55167216957825</v>
      </c>
    </row>
    <row r="2870" spans="2:4" x14ac:dyDescent="0.25">
      <c r="B2870" s="150">
        <v>43644</v>
      </c>
      <c r="C2870" s="110">
        <v>100.5231772935375</v>
      </c>
      <c r="D2870" s="110">
        <v>100.55605021346202</v>
      </c>
    </row>
    <row r="2871" spans="2:4" x14ac:dyDescent="0.25">
      <c r="B2871" s="150">
        <v>43647</v>
      </c>
      <c r="C2871" s="110">
        <v>100.56748391245709</v>
      </c>
      <c r="D2871" s="110">
        <v>100.52514122364271</v>
      </c>
    </row>
    <row r="2872" spans="2:4" x14ac:dyDescent="0.25">
      <c r="B2872" s="150">
        <v>43648</v>
      </c>
      <c r="C2872" s="110">
        <v>100.72869594756204</v>
      </c>
      <c r="D2872" s="110">
        <v>100.49528296435551</v>
      </c>
    </row>
    <row r="2873" spans="2:4" x14ac:dyDescent="0.25">
      <c r="B2873" s="150">
        <v>43649</v>
      </c>
      <c r="C2873" s="110">
        <v>100.30377945768277</v>
      </c>
      <c r="D2873" s="110">
        <v>100.51656025763056</v>
      </c>
    </row>
    <row r="2874" spans="2:4" x14ac:dyDescent="0.25">
      <c r="B2874" s="150">
        <v>43650</v>
      </c>
      <c r="C2874" s="110">
        <v>100.98919751422169</v>
      </c>
      <c r="D2874" s="110">
        <v>100.54247827742238</v>
      </c>
    </row>
    <row r="2875" spans="2:4" x14ac:dyDescent="0.25">
      <c r="B2875" s="150">
        <v>43651</v>
      </c>
      <c r="C2875" s="110">
        <v>101.20912916476223</v>
      </c>
      <c r="D2875" s="110">
        <v>100.59711626509163</v>
      </c>
    </row>
    <row r="2876" spans="2:4" x14ac:dyDescent="0.25">
      <c r="B2876" s="150">
        <v>43654</v>
      </c>
      <c r="C2876" s="110">
        <v>100.65342807686734</v>
      </c>
      <c r="D2876" s="110">
        <v>100.58196823325383</v>
      </c>
    </row>
    <row r="2877" spans="2:4" x14ac:dyDescent="0.25">
      <c r="B2877" s="150">
        <v>43655</v>
      </c>
      <c r="C2877" s="110">
        <v>100.64755611532379</v>
      </c>
      <c r="D2877" s="110">
        <v>100.59413919525066</v>
      </c>
    </row>
    <row r="2878" spans="2:4" x14ac:dyDescent="0.25">
      <c r="B2878" s="150">
        <v>43656</v>
      </c>
      <c r="C2878" s="110">
        <v>100.40840713609525</v>
      </c>
      <c r="D2878" s="110">
        <v>100.65963473175161</v>
      </c>
    </row>
    <row r="2879" spans="2:4" x14ac:dyDescent="0.25">
      <c r="B2879" s="150">
        <v>43657</v>
      </c>
      <c r="C2879" s="110">
        <v>100.63314311880778</v>
      </c>
      <c r="D2879" s="110">
        <v>100.642823043238</v>
      </c>
    </row>
    <row r="2880" spans="2:4" x14ac:dyDescent="0.25">
      <c r="B2880" s="150">
        <v>43658</v>
      </c>
      <c r="C2880" s="110">
        <v>100.98973132890747</v>
      </c>
      <c r="D2880" s="110">
        <v>100.70910662763804</v>
      </c>
    </row>
    <row r="2881" spans="2:4" x14ac:dyDescent="0.25">
      <c r="B2881" s="150">
        <v>43661</v>
      </c>
      <c r="C2881" s="110">
        <v>100.96357440930434</v>
      </c>
      <c r="D2881" s="110">
        <v>101.34278469937253</v>
      </c>
    </row>
    <row r="2882" spans="2:4" x14ac:dyDescent="0.25">
      <c r="B2882" s="150">
        <v>43662</v>
      </c>
      <c r="C2882" s="110">
        <v>101.48884806010989</v>
      </c>
      <c r="D2882" s="110">
        <v>101.25811333066075</v>
      </c>
    </row>
    <row r="2883" spans="2:4" x14ac:dyDescent="0.25">
      <c r="B2883" s="150">
        <v>43663</v>
      </c>
      <c r="C2883" s="110">
        <v>100.90538860855456</v>
      </c>
      <c r="D2883" s="110">
        <v>101.37947270711838</v>
      </c>
    </row>
    <row r="2884" spans="2:4" x14ac:dyDescent="0.25">
      <c r="B2884" s="150">
        <v>43664</v>
      </c>
      <c r="C2884" s="110">
        <v>101.60788873503839</v>
      </c>
      <c r="D2884" s="110">
        <v>101.38026075501747</v>
      </c>
    </row>
    <row r="2885" spans="2:4" x14ac:dyDescent="0.25">
      <c r="B2885" s="150">
        <v>43665</v>
      </c>
      <c r="C2885" s="110">
        <v>102.15825167607548</v>
      </c>
      <c r="D2885" s="110">
        <v>101.46353114968645</v>
      </c>
    </row>
    <row r="2886" spans="2:4" x14ac:dyDescent="0.25">
      <c r="B2886" s="150">
        <v>43668</v>
      </c>
      <c r="C2886" s="110">
        <v>102.28903627409109</v>
      </c>
      <c r="D2886" s="110">
        <v>101.47911698591261</v>
      </c>
    </row>
    <row r="2887" spans="2:4" x14ac:dyDescent="0.25">
      <c r="B2887" s="150">
        <v>43669</v>
      </c>
      <c r="C2887" s="110">
        <v>102.07337514103678</v>
      </c>
      <c r="D2887" s="110">
        <v>101.47430113764048</v>
      </c>
    </row>
    <row r="2888" spans="2:4" x14ac:dyDescent="0.25">
      <c r="B2888" s="150">
        <v>43670</v>
      </c>
      <c r="C2888" s="110">
        <v>102.21643747682528</v>
      </c>
      <c r="D2888" s="110">
        <v>101.48515868647219</v>
      </c>
    </row>
    <row r="2889" spans="2:4" x14ac:dyDescent="0.25">
      <c r="B2889" s="150">
        <v>43671</v>
      </c>
      <c r="C2889" s="110">
        <v>102.41875324273512</v>
      </c>
      <c r="D2889" s="110">
        <v>101.48769795192476</v>
      </c>
    </row>
    <row r="2890" spans="2:4" x14ac:dyDescent="0.25">
      <c r="B2890" s="150">
        <v>43672</v>
      </c>
      <c r="C2890" s="110">
        <v>102.91359945645134</v>
      </c>
      <c r="D2890" s="110">
        <v>101.58051248226035</v>
      </c>
    </row>
    <row r="2891" spans="2:4" x14ac:dyDescent="0.25">
      <c r="B2891" s="150">
        <v>43675</v>
      </c>
      <c r="C2891" s="110">
        <v>102.58370198064053</v>
      </c>
      <c r="D2891" s="110">
        <v>101.60389123659958</v>
      </c>
    </row>
    <row r="2892" spans="2:4" x14ac:dyDescent="0.25">
      <c r="B2892" s="150">
        <v>43676</v>
      </c>
      <c r="C2892" s="110">
        <v>102.664307998193</v>
      </c>
      <c r="D2892" s="110">
        <v>101.6108961068136</v>
      </c>
    </row>
    <row r="2893" spans="2:4" x14ac:dyDescent="0.25">
      <c r="B2893" s="150">
        <v>43677</v>
      </c>
      <c r="C2893" s="110">
        <v>102.04294770394742</v>
      </c>
      <c r="D2893" s="110">
        <v>101.66553409448285</v>
      </c>
    </row>
    <row r="2894" spans="2:4" x14ac:dyDescent="0.25">
      <c r="B2894" s="150">
        <v>43678</v>
      </c>
      <c r="C2894" s="110">
        <v>102.03333903960343</v>
      </c>
      <c r="D2894" s="110">
        <v>101.6842721223053</v>
      </c>
    </row>
    <row r="2895" spans="2:4" x14ac:dyDescent="0.25">
      <c r="B2895" s="150">
        <v>43679</v>
      </c>
      <c r="C2895" s="110">
        <v>101.65326298332951</v>
      </c>
      <c r="D2895" s="110">
        <v>101.66711019028101</v>
      </c>
    </row>
    <row r="2896" spans="2:4" x14ac:dyDescent="0.25">
      <c r="B2896" s="150">
        <v>43683</v>
      </c>
      <c r="C2896" s="110">
        <v>101.31642591660359</v>
      </c>
      <c r="D2896" s="110">
        <v>101.70064600643055</v>
      </c>
    </row>
    <row r="2897" spans="2:4" x14ac:dyDescent="0.25">
      <c r="B2897" s="150">
        <v>43684</v>
      </c>
      <c r="C2897" s="110">
        <v>101.39916719289918</v>
      </c>
      <c r="D2897" s="110">
        <v>101.65581483706092</v>
      </c>
    </row>
    <row r="2898" spans="2:4" x14ac:dyDescent="0.25">
      <c r="B2898" s="150">
        <v>43685</v>
      </c>
      <c r="C2898" s="110">
        <v>101.30308054945915</v>
      </c>
      <c r="D2898" s="110">
        <v>101.65493922828416</v>
      </c>
    </row>
    <row r="2899" spans="2:4" x14ac:dyDescent="0.25">
      <c r="B2899" s="150">
        <v>43686</v>
      </c>
      <c r="C2899" s="110">
        <v>101.37354408798186</v>
      </c>
      <c r="D2899" s="110">
        <v>101.70204698047334</v>
      </c>
    </row>
    <row r="2900" spans="2:4" x14ac:dyDescent="0.25">
      <c r="B2900" s="150">
        <v>43689</v>
      </c>
      <c r="C2900" s="110">
        <v>101.11090726257908</v>
      </c>
      <c r="D2900" s="110">
        <v>101.69758137571192</v>
      </c>
    </row>
    <row r="2901" spans="2:4" x14ac:dyDescent="0.25">
      <c r="B2901" s="150">
        <v>43690</v>
      </c>
      <c r="C2901" s="110">
        <v>100.66036766778245</v>
      </c>
      <c r="D2901" s="110">
        <v>101.57070566396074</v>
      </c>
    </row>
    <row r="2902" spans="2:4" x14ac:dyDescent="0.25">
      <c r="B2902" s="150">
        <v>43691</v>
      </c>
      <c r="C2902" s="110">
        <v>100.92460593724257</v>
      </c>
      <c r="D2902" s="110">
        <v>101.65467654565114</v>
      </c>
    </row>
    <row r="2903" spans="2:4" x14ac:dyDescent="0.25">
      <c r="B2903" s="150">
        <v>43693</v>
      </c>
      <c r="C2903" s="110">
        <v>100.51570388793662</v>
      </c>
      <c r="D2903" s="110">
        <v>101.61352293314386</v>
      </c>
    </row>
    <row r="2904" spans="2:4" x14ac:dyDescent="0.25">
      <c r="B2904" s="150">
        <v>43696</v>
      </c>
      <c r="C2904" s="110">
        <v>100.27335202059342</v>
      </c>
      <c r="D2904" s="110">
        <v>101.62770779532721</v>
      </c>
    </row>
    <row r="2905" spans="2:4" x14ac:dyDescent="0.25">
      <c r="B2905" s="150">
        <v>43697</v>
      </c>
      <c r="C2905" s="110">
        <v>100.14096597852048</v>
      </c>
      <c r="D2905" s="110">
        <v>101.67752993472435</v>
      </c>
    </row>
    <row r="2906" spans="2:4" x14ac:dyDescent="0.25">
      <c r="B2906" s="150">
        <v>43698</v>
      </c>
      <c r="C2906" s="110">
        <v>100.43509787038415</v>
      </c>
      <c r="D2906" s="110">
        <v>101.99178592470015</v>
      </c>
    </row>
    <row r="2907" spans="2:4" x14ac:dyDescent="0.25">
      <c r="B2907" s="150">
        <v>43699</v>
      </c>
      <c r="C2907" s="110">
        <v>99.980821572787093</v>
      </c>
      <c r="D2907" s="110">
        <v>101.97488667530888</v>
      </c>
    </row>
    <row r="2908" spans="2:4" x14ac:dyDescent="0.25">
      <c r="B2908" s="150">
        <v>43700</v>
      </c>
      <c r="C2908" s="110">
        <v>100.05021748193823</v>
      </c>
      <c r="D2908" s="110">
        <v>101.97795130602749</v>
      </c>
    </row>
    <row r="2909" spans="2:4" x14ac:dyDescent="0.25">
      <c r="B2909" s="150">
        <v>43703</v>
      </c>
      <c r="C2909" s="110">
        <v>100.02299293296355</v>
      </c>
      <c r="D2909" s="110">
        <v>101.94152598091466</v>
      </c>
    </row>
    <row r="2910" spans="2:4" x14ac:dyDescent="0.25">
      <c r="B2910" s="150">
        <v>43704</v>
      </c>
      <c r="C2910" s="110">
        <v>99.97655105530086</v>
      </c>
      <c r="D2910" s="110">
        <v>102.00737176092633</v>
      </c>
    </row>
    <row r="2911" spans="2:4" x14ac:dyDescent="0.25">
      <c r="B2911" s="150">
        <v>43705</v>
      </c>
      <c r="C2911" s="110">
        <v>99.480637212213125</v>
      </c>
      <c r="D2911" s="110">
        <v>102.03381514598419</v>
      </c>
    </row>
    <row r="2912" spans="2:4" x14ac:dyDescent="0.25">
      <c r="B2912" s="150">
        <v>43706</v>
      </c>
      <c r="C2912" s="110">
        <v>100.12708679669026</v>
      </c>
      <c r="D2912" s="110">
        <v>102.01490199640639</v>
      </c>
    </row>
    <row r="2913" spans="2:4" x14ac:dyDescent="0.25">
      <c r="B2913" s="150">
        <v>43707</v>
      </c>
      <c r="C2913" s="110">
        <v>100.00270797490398</v>
      </c>
      <c r="D2913" s="110">
        <v>102.05290341731737</v>
      </c>
    </row>
    <row r="2914" spans="2:4" x14ac:dyDescent="0.25">
      <c r="B2914" s="150">
        <v>43710</v>
      </c>
      <c r="C2914" s="110">
        <v>99.60928655148561</v>
      </c>
      <c r="D2914" s="110">
        <v>101.9709464358135</v>
      </c>
    </row>
    <row r="2915" spans="2:4" x14ac:dyDescent="0.25">
      <c r="B2915" s="150">
        <v>43711</v>
      </c>
      <c r="C2915" s="110">
        <v>99.725124338299437</v>
      </c>
      <c r="D2915" s="110">
        <v>101.98793324608246</v>
      </c>
    </row>
    <row r="2916" spans="2:4" x14ac:dyDescent="0.25">
      <c r="B2916" s="150">
        <v>43712</v>
      </c>
      <c r="C2916" s="110">
        <v>99.788648285907016</v>
      </c>
      <c r="D2916" s="110">
        <v>102.04476025569357</v>
      </c>
    </row>
    <row r="2917" spans="2:4" x14ac:dyDescent="0.25">
      <c r="B2917" s="150">
        <v>43713</v>
      </c>
      <c r="C2917" s="110">
        <v>99.6023469605705</v>
      </c>
      <c r="D2917" s="110">
        <v>102.03626685055912</v>
      </c>
    </row>
    <row r="2918" spans="2:4" x14ac:dyDescent="0.25">
      <c r="B2918" s="150">
        <v>43714</v>
      </c>
      <c r="C2918" s="110">
        <v>99.545762603878032</v>
      </c>
      <c r="D2918" s="110">
        <v>102.03118831965395</v>
      </c>
    </row>
    <row r="2919" spans="2:4" x14ac:dyDescent="0.25">
      <c r="B2919" s="150">
        <v>43717</v>
      </c>
      <c r="C2919" s="110">
        <v>99.661066576006078</v>
      </c>
      <c r="D2919" s="110">
        <v>102.0099110263789</v>
      </c>
    </row>
    <row r="2920" spans="2:4" x14ac:dyDescent="0.25">
      <c r="B2920" s="150">
        <v>43718</v>
      </c>
      <c r="C2920" s="110">
        <v>100.42548920604015</v>
      </c>
      <c r="D2920" s="110">
        <v>102.0499263474764</v>
      </c>
    </row>
    <row r="2921" spans="2:4" x14ac:dyDescent="0.25">
      <c r="B2921" s="150">
        <v>43719</v>
      </c>
      <c r="C2921" s="110">
        <v>100.36196525843258</v>
      </c>
      <c r="D2921" s="110">
        <v>102.04738708202383</v>
      </c>
    </row>
    <row r="2922" spans="2:4" x14ac:dyDescent="0.25">
      <c r="B2922" s="150">
        <v>43720</v>
      </c>
      <c r="C2922" s="110">
        <v>100.98652844079281</v>
      </c>
      <c r="D2922" s="110">
        <v>102.44631444071146</v>
      </c>
    </row>
    <row r="2923" spans="2:4" x14ac:dyDescent="0.25">
      <c r="B2923" s="150">
        <v>43721</v>
      </c>
      <c r="C2923" s="110">
        <v>100.55360473062687</v>
      </c>
      <c r="D2923" s="110">
        <v>102.43694542680022</v>
      </c>
    </row>
    <row r="2924" spans="2:4" x14ac:dyDescent="0.25">
      <c r="B2924" s="150">
        <v>43724</v>
      </c>
      <c r="C2924" s="110">
        <v>101.16161965772798</v>
      </c>
      <c r="D2924" s="110">
        <v>102.43685786592256</v>
      </c>
    </row>
    <row r="2925" spans="2:4" x14ac:dyDescent="0.25">
      <c r="B2925" s="150">
        <v>43725</v>
      </c>
      <c r="C2925" s="110">
        <v>100.66677344401181</v>
      </c>
      <c r="D2925" s="110">
        <v>102.43825883996536</v>
      </c>
    </row>
    <row r="2926" spans="2:4" x14ac:dyDescent="0.25">
      <c r="B2926" s="150">
        <v>43726</v>
      </c>
      <c r="C2926" s="110">
        <v>101.09222374857684</v>
      </c>
      <c r="D2926" s="110">
        <v>102.2933455874131</v>
      </c>
    </row>
    <row r="2927" spans="2:4" x14ac:dyDescent="0.25">
      <c r="B2927" s="150">
        <v>43727</v>
      </c>
      <c r="C2927" s="110">
        <v>101.27318692705558</v>
      </c>
      <c r="D2927" s="110">
        <v>102.35218649721077</v>
      </c>
    </row>
    <row r="2928" spans="2:4" x14ac:dyDescent="0.25">
      <c r="B2928" s="150">
        <v>43728</v>
      </c>
      <c r="C2928" s="110">
        <v>101.41144493067209</v>
      </c>
      <c r="D2928" s="110">
        <v>102.39728034921343</v>
      </c>
    </row>
    <row r="2929" spans="2:4" x14ac:dyDescent="0.25">
      <c r="B2929" s="150">
        <v>43731</v>
      </c>
      <c r="C2929" s="110">
        <v>102.55914650509474</v>
      </c>
      <c r="D2929" s="110">
        <v>102.50331657207794</v>
      </c>
    </row>
    <row r="2930" spans="2:4" x14ac:dyDescent="0.25">
      <c r="B2930" s="150">
        <v>43732</v>
      </c>
      <c r="C2930" s="110">
        <v>102.65576696322056</v>
      </c>
      <c r="D2930" s="110">
        <v>102.42792665639971</v>
      </c>
    </row>
    <row r="2931" spans="2:4" x14ac:dyDescent="0.25">
      <c r="B2931" s="150">
        <v>43733</v>
      </c>
      <c r="C2931" s="110">
        <v>103.27552581340879</v>
      </c>
      <c r="D2931" s="110">
        <v>102.45559589374503</v>
      </c>
    </row>
    <row r="2932" spans="2:4" x14ac:dyDescent="0.25">
      <c r="B2932" s="150">
        <v>43734</v>
      </c>
      <c r="C2932" s="110">
        <v>104.61166397191109</v>
      </c>
      <c r="D2932" s="110">
        <v>102.36330672867548</v>
      </c>
    </row>
    <row r="2933" spans="2:4" x14ac:dyDescent="0.25">
      <c r="B2933" s="150">
        <v>43735</v>
      </c>
      <c r="C2933" s="110">
        <v>105.62751331894657</v>
      </c>
      <c r="D2933" s="110">
        <v>102.33143456920175</v>
      </c>
    </row>
    <row r="2934" spans="2:4" x14ac:dyDescent="0.25">
      <c r="B2934" s="150">
        <v>43738</v>
      </c>
      <c r="C2934" s="110">
        <v>104.81664881124982</v>
      </c>
      <c r="D2934" s="110">
        <v>102.3598042935685</v>
      </c>
    </row>
    <row r="2935" spans="2:4" x14ac:dyDescent="0.25">
      <c r="B2935" s="150">
        <v>43739</v>
      </c>
      <c r="C2935" s="110">
        <v>104.29511186324474</v>
      </c>
      <c r="D2935" s="110">
        <v>102.347808453327</v>
      </c>
    </row>
    <row r="2936" spans="2:4" x14ac:dyDescent="0.25">
      <c r="B2936" s="150">
        <v>43740</v>
      </c>
      <c r="C2936" s="110">
        <v>103.99831089795217</v>
      </c>
      <c r="D2936" s="110">
        <v>102.42022129916428</v>
      </c>
    </row>
    <row r="2937" spans="2:4" x14ac:dyDescent="0.25">
      <c r="B2937" s="150">
        <v>43741</v>
      </c>
      <c r="C2937" s="110">
        <v>102.81537755426817</v>
      </c>
      <c r="D2937" s="110">
        <v>102.42013373828662</v>
      </c>
    </row>
    <row r="2938" spans="2:4" x14ac:dyDescent="0.25">
      <c r="B2938" s="150">
        <v>43742</v>
      </c>
      <c r="C2938" s="110">
        <v>102.84313591792862</v>
      </c>
      <c r="D2938" s="110">
        <v>102.399819614666</v>
      </c>
    </row>
    <row r="2939" spans="2:4" x14ac:dyDescent="0.25">
      <c r="B2939" s="150">
        <v>43745</v>
      </c>
      <c r="C2939" s="110">
        <v>103.00221269429046</v>
      </c>
      <c r="D2939" s="110">
        <v>102.36934842923506</v>
      </c>
    </row>
    <row r="2940" spans="2:4" x14ac:dyDescent="0.25">
      <c r="B2940" s="150">
        <v>43747</v>
      </c>
      <c r="C2940" s="110">
        <v>102.98779969777445</v>
      </c>
      <c r="D2940" s="110">
        <v>102.36733452904853</v>
      </c>
    </row>
    <row r="2941" spans="2:4" x14ac:dyDescent="0.25">
      <c r="B2941" s="150">
        <v>43748</v>
      </c>
      <c r="C2941" s="110">
        <v>103.58994266333201</v>
      </c>
      <c r="D2941" s="110">
        <v>102.32513018600915</v>
      </c>
    </row>
    <row r="2942" spans="2:4" x14ac:dyDescent="0.25">
      <c r="B2942" s="150">
        <v>43749</v>
      </c>
      <c r="C2942" s="110">
        <v>103.85631619153524</v>
      </c>
      <c r="D2942" s="110">
        <v>102.29369583092381</v>
      </c>
    </row>
    <row r="2943" spans="2:4" x14ac:dyDescent="0.25">
      <c r="B2943" s="150">
        <v>43752</v>
      </c>
      <c r="C2943" s="110">
        <v>106.03214485076629</v>
      </c>
      <c r="D2943" s="110">
        <v>102.28336364735814</v>
      </c>
    </row>
    <row r="2944" spans="2:4" x14ac:dyDescent="0.25">
      <c r="B2944" s="150">
        <v>43753</v>
      </c>
      <c r="C2944" s="110">
        <v>106.8051085157728</v>
      </c>
      <c r="D2944" s="110">
        <v>102.28800437387493</v>
      </c>
    </row>
    <row r="2945" spans="2:4" x14ac:dyDescent="0.25">
      <c r="B2945" s="150">
        <v>43754</v>
      </c>
      <c r="C2945" s="110">
        <v>106.63588926038119</v>
      </c>
      <c r="D2945" s="110">
        <v>102.2779348729423</v>
      </c>
    </row>
    <row r="2946" spans="2:4" x14ac:dyDescent="0.25">
      <c r="B2946" s="150">
        <v>43755</v>
      </c>
      <c r="C2946" s="110">
        <v>107.36561393583968</v>
      </c>
      <c r="D2946" s="110">
        <v>102.22785005091215</v>
      </c>
    </row>
    <row r="2947" spans="2:4" x14ac:dyDescent="0.25">
      <c r="B2947" s="150">
        <v>43756</v>
      </c>
      <c r="C2947" s="110">
        <v>107.45956532053663</v>
      </c>
      <c r="D2947" s="110">
        <v>102.24615027434625</v>
      </c>
    </row>
    <row r="2948" spans="2:4" x14ac:dyDescent="0.25">
      <c r="B2948" s="150">
        <v>43759</v>
      </c>
      <c r="C2948" s="110">
        <v>107.2001313832485</v>
      </c>
      <c r="D2948" s="110">
        <v>102.36076746322291</v>
      </c>
    </row>
    <row r="2949" spans="2:4" x14ac:dyDescent="0.25">
      <c r="B2949" s="150">
        <v>43760</v>
      </c>
      <c r="C2949" s="110">
        <v>107.20600334479207</v>
      </c>
      <c r="D2949" s="110">
        <v>102.30718020608577</v>
      </c>
    </row>
    <row r="2950" spans="2:4" x14ac:dyDescent="0.25">
      <c r="B2950" s="150">
        <v>43761</v>
      </c>
      <c r="C2950" s="110">
        <v>107.68109841513447</v>
      </c>
      <c r="D2950" s="110">
        <v>102.3066548408197</v>
      </c>
    </row>
    <row r="2951" spans="2:4" x14ac:dyDescent="0.25">
      <c r="B2951" s="150">
        <v>43762</v>
      </c>
      <c r="C2951" s="110">
        <v>107.87860984887234</v>
      </c>
      <c r="D2951" s="110">
        <v>102.31436019805513</v>
      </c>
    </row>
    <row r="2952" spans="2:4" x14ac:dyDescent="0.25">
      <c r="B2952" s="150">
        <v>43763</v>
      </c>
      <c r="C2952" s="110">
        <v>107.43287458624771</v>
      </c>
      <c r="D2952" s="110">
        <v>102.28248803858139</v>
      </c>
    </row>
    <row r="2953" spans="2:4" x14ac:dyDescent="0.25">
      <c r="B2953" s="150">
        <v>43766</v>
      </c>
      <c r="C2953" s="110">
        <v>107.5492461877473</v>
      </c>
      <c r="D2953" s="110">
        <v>102.11419603168991</v>
      </c>
    </row>
    <row r="2954" spans="2:4" x14ac:dyDescent="0.25">
      <c r="B2954" s="150">
        <v>43767</v>
      </c>
      <c r="C2954" s="110">
        <v>107.6757602682767</v>
      </c>
      <c r="D2954" s="110">
        <v>102.15753866613906</v>
      </c>
    </row>
    <row r="2955" spans="2:4" x14ac:dyDescent="0.25">
      <c r="B2955" s="150">
        <v>43768</v>
      </c>
      <c r="C2955" s="110">
        <v>106.88357927458216</v>
      </c>
      <c r="D2955" s="110">
        <v>102.12076309751555</v>
      </c>
    </row>
    <row r="2956" spans="2:4" x14ac:dyDescent="0.25">
      <c r="B2956" s="150">
        <v>43769</v>
      </c>
      <c r="C2956" s="110">
        <v>106.33481777760241</v>
      </c>
      <c r="D2956" s="110">
        <v>102.09712166054328</v>
      </c>
    </row>
    <row r="2957" spans="2:4" x14ac:dyDescent="0.25">
      <c r="B2957" s="150">
        <v>43773</v>
      </c>
      <c r="C2957" s="110">
        <v>106.732509718507</v>
      </c>
      <c r="D2957" s="110">
        <v>101.97366082302142</v>
      </c>
    </row>
    <row r="2958" spans="2:4" x14ac:dyDescent="0.25">
      <c r="B2958" s="150">
        <v>43774</v>
      </c>
      <c r="C2958" s="110">
        <v>105.62537806020347</v>
      </c>
      <c r="D2958" s="110">
        <v>102.04861293431129</v>
      </c>
    </row>
    <row r="2959" spans="2:4" x14ac:dyDescent="0.25">
      <c r="B2959" s="150">
        <v>43775</v>
      </c>
      <c r="C2959" s="110">
        <v>105.51594604961898</v>
      </c>
      <c r="D2959" s="110">
        <v>102.09326898192556</v>
      </c>
    </row>
    <row r="2960" spans="2:4" x14ac:dyDescent="0.25">
      <c r="B2960" s="150">
        <v>43776</v>
      </c>
      <c r="C2960" s="110">
        <v>105.43213714395183</v>
      </c>
      <c r="D2960" s="110">
        <v>102.10622799182147</v>
      </c>
    </row>
    <row r="2961" spans="2:4" x14ac:dyDescent="0.25">
      <c r="B2961" s="150">
        <v>43777</v>
      </c>
      <c r="C2961" s="110">
        <v>105.48231572441497</v>
      </c>
      <c r="D2961" s="110">
        <v>102.11025579219452</v>
      </c>
    </row>
    <row r="2962" spans="2:4" x14ac:dyDescent="0.25">
      <c r="B2962" s="150">
        <v>43780</v>
      </c>
      <c r="C2962" s="110">
        <v>105.27572944101891</v>
      </c>
      <c r="D2962" s="110">
        <v>102.3183004375505</v>
      </c>
    </row>
    <row r="2963" spans="2:4" x14ac:dyDescent="0.25">
      <c r="B2963" s="150">
        <v>43781</v>
      </c>
      <c r="C2963" s="110">
        <v>105.21914508432641</v>
      </c>
      <c r="D2963" s="110">
        <v>102.20797373167991</v>
      </c>
    </row>
    <row r="2964" spans="2:4" x14ac:dyDescent="0.25">
      <c r="B2964" s="150">
        <v>43782</v>
      </c>
      <c r="C2964" s="110">
        <v>105.1422757695744</v>
      </c>
      <c r="D2964" s="110">
        <v>102.16428085372004</v>
      </c>
    </row>
    <row r="2965" spans="2:4" x14ac:dyDescent="0.25">
      <c r="B2965" s="150">
        <v>43783</v>
      </c>
      <c r="C2965" s="110">
        <v>105.39316867189004</v>
      </c>
      <c r="D2965" s="110">
        <v>102.08293679835991</v>
      </c>
    </row>
    <row r="2966" spans="2:4" x14ac:dyDescent="0.25">
      <c r="B2966" s="150">
        <v>43784</v>
      </c>
      <c r="C2966" s="110">
        <v>105.56078648322433</v>
      </c>
      <c r="D2966" s="110">
        <v>101.64977313650134</v>
      </c>
    </row>
    <row r="2967" spans="2:4" x14ac:dyDescent="0.25">
      <c r="B2967" s="150">
        <v>43787</v>
      </c>
      <c r="C2967" s="110">
        <v>106.12716386483476</v>
      </c>
      <c r="D2967" s="110">
        <v>101.67034994275497</v>
      </c>
    </row>
    <row r="2968" spans="2:4" x14ac:dyDescent="0.25">
      <c r="B2968" s="150">
        <v>43788</v>
      </c>
      <c r="C2968" s="110">
        <v>106.46453474624647</v>
      </c>
      <c r="D2968" s="110">
        <v>101.66570921623818</v>
      </c>
    </row>
    <row r="2969" spans="2:4" x14ac:dyDescent="0.25">
      <c r="B2969" s="150">
        <v>43789</v>
      </c>
      <c r="C2969" s="110">
        <v>106.47521103996201</v>
      </c>
      <c r="D2969" s="110">
        <v>101.51738108945662</v>
      </c>
    </row>
    <row r="2970" spans="2:4" x14ac:dyDescent="0.25">
      <c r="B2970" s="150">
        <v>43790</v>
      </c>
      <c r="C2970" s="110">
        <v>106.79656748080038</v>
      </c>
      <c r="D2970" s="110">
        <v>101.49995647479928</v>
      </c>
    </row>
    <row r="2971" spans="2:4" x14ac:dyDescent="0.25">
      <c r="B2971" s="150">
        <v>43791</v>
      </c>
      <c r="C2971" s="110">
        <v>106.93749455784574</v>
      </c>
      <c r="D2971" s="110">
        <v>101.49908086602252</v>
      </c>
    </row>
    <row r="2972" spans="2:4" x14ac:dyDescent="0.25">
      <c r="B2972" s="150">
        <v>43794</v>
      </c>
      <c r="C2972" s="110">
        <v>106.42930297698511</v>
      </c>
      <c r="D2972" s="110">
        <v>101.49277648282992</v>
      </c>
    </row>
    <row r="2973" spans="2:4" x14ac:dyDescent="0.25">
      <c r="B2973" s="150">
        <v>43795</v>
      </c>
      <c r="C2973" s="110">
        <v>106.46560237561802</v>
      </c>
      <c r="D2973" s="110">
        <v>101.53944643063073</v>
      </c>
    </row>
    <row r="2974" spans="2:4" x14ac:dyDescent="0.25">
      <c r="B2974" s="150">
        <v>43796</v>
      </c>
      <c r="C2974" s="110">
        <v>106.3107961167424</v>
      </c>
      <c r="D2974" s="110">
        <v>101.53305448656045</v>
      </c>
    </row>
    <row r="2975" spans="2:4" x14ac:dyDescent="0.25">
      <c r="B2975" s="150">
        <v>43797</v>
      </c>
      <c r="C2975" s="110">
        <v>106.47681248401935</v>
      </c>
      <c r="D2975" s="110">
        <v>101.5399717958968</v>
      </c>
    </row>
    <row r="2976" spans="2:4" x14ac:dyDescent="0.25">
      <c r="B2976" s="150">
        <v>43798</v>
      </c>
      <c r="C2976" s="110">
        <v>106.52859250853982</v>
      </c>
      <c r="D2976" s="110">
        <v>101.52289742475016</v>
      </c>
    </row>
    <row r="2977" spans="2:4" x14ac:dyDescent="0.25">
      <c r="B2977" s="150">
        <v>43801</v>
      </c>
      <c r="C2977" s="110">
        <v>106.87930875709594</v>
      </c>
      <c r="D2977" s="110">
        <v>101.51239011942914</v>
      </c>
    </row>
    <row r="2978" spans="2:4" x14ac:dyDescent="0.25">
      <c r="B2978" s="150">
        <v>43802</v>
      </c>
      <c r="C2978" s="110">
        <v>107.00101850545335</v>
      </c>
      <c r="D2978" s="110">
        <v>101.57123102922678</v>
      </c>
    </row>
    <row r="2979" spans="2:4" x14ac:dyDescent="0.25">
      <c r="B2979" s="150">
        <v>43803</v>
      </c>
      <c r="C2979" s="110">
        <v>106.45759515533133</v>
      </c>
      <c r="D2979" s="110">
        <v>101.58585369579853</v>
      </c>
    </row>
    <row r="2980" spans="2:4" x14ac:dyDescent="0.25">
      <c r="B2980" s="150">
        <v>43804</v>
      </c>
      <c r="C2980" s="110">
        <v>106.51204425328069</v>
      </c>
      <c r="D2980" s="110">
        <v>101.54829007927593</v>
      </c>
    </row>
    <row r="2981" spans="2:4" x14ac:dyDescent="0.25">
      <c r="B2981" s="150">
        <v>43805</v>
      </c>
      <c r="C2981" s="110">
        <v>106.30705941394196</v>
      </c>
      <c r="D2981" s="110">
        <v>101.51913230701012</v>
      </c>
    </row>
    <row r="2982" spans="2:4" x14ac:dyDescent="0.25">
      <c r="B2982" s="150">
        <v>43808</v>
      </c>
      <c r="C2982" s="110">
        <v>106.09620261305966</v>
      </c>
      <c r="D2982" s="110">
        <v>101.56466396340116</v>
      </c>
    </row>
    <row r="2983" spans="2:4" x14ac:dyDescent="0.25">
      <c r="B2983" s="150">
        <v>43809</v>
      </c>
      <c r="C2983" s="110">
        <v>105.92004376675293</v>
      </c>
      <c r="D2983" s="110">
        <v>101.53953399150841</v>
      </c>
    </row>
    <row r="2984" spans="2:4" x14ac:dyDescent="0.25">
      <c r="B2984" s="150">
        <v>43810</v>
      </c>
      <c r="C2984" s="110">
        <v>106.13090056763521</v>
      </c>
      <c r="D2984" s="110">
        <v>101.58742979159668</v>
      </c>
    </row>
    <row r="2985" spans="2:4" x14ac:dyDescent="0.25">
      <c r="B2985" s="150">
        <v>43811</v>
      </c>
      <c r="C2985" s="110">
        <v>105.57253040631144</v>
      </c>
      <c r="D2985" s="110">
        <v>101.55547007124528</v>
      </c>
    </row>
    <row r="2986" spans="2:4" x14ac:dyDescent="0.25">
      <c r="B2986" s="150">
        <v>43812</v>
      </c>
      <c r="C2986" s="110">
        <v>106.66898577089943</v>
      </c>
      <c r="D2986" s="110">
        <v>101.52491132493668</v>
      </c>
    </row>
    <row r="2987" spans="2:4" x14ac:dyDescent="0.25">
      <c r="B2987" s="150">
        <v>43815</v>
      </c>
      <c r="C2987" s="110">
        <v>107.42913788344728</v>
      </c>
      <c r="D2987" s="110">
        <v>101.54373691363683</v>
      </c>
    </row>
    <row r="2988" spans="2:4" x14ac:dyDescent="0.25">
      <c r="B2988" s="150">
        <v>43816</v>
      </c>
      <c r="C2988" s="110">
        <v>107.58394414232288</v>
      </c>
      <c r="D2988" s="110">
        <v>101.49951867041092</v>
      </c>
    </row>
    <row r="2989" spans="2:4" x14ac:dyDescent="0.25">
      <c r="B2989" s="150">
        <v>43817</v>
      </c>
      <c r="C2989" s="110">
        <v>107.25724955462677</v>
      </c>
      <c r="D2989" s="110">
        <v>101.52403571615993</v>
      </c>
    </row>
    <row r="2990" spans="2:4" x14ac:dyDescent="0.25">
      <c r="B2990" s="150">
        <v>43818</v>
      </c>
      <c r="C2990" s="110">
        <v>107.20280045667741</v>
      </c>
      <c r="D2990" s="110">
        <v>101.48288210365264</v>
      </c>
    </row>
    <row r="2991" spans="2:4" x14ac:dyDescent="0.25">
      <c r="B2991" s="150">
        <v>43819</v>
      </c>
      <c r="C2991" s="110">
        <v>106.96792199493508</v>
      </c>
      <c r="D2991" s="110">
        <v>101.46782163269252</v>
      </c>
    </row>
    <row r="2992" spans="2:4" x14ac:dyDescent="0.25">
      <c r="B2992" s="150">
        <v>43822</v>
      </c>
      <c r="C2992" s="110">
        <v>108.07665509729595</v>
      </c>
      <c r="D2992" s="110">
        <v>101.47421357676281</v>
      </c>
    </row>
    <row r="2993" spans="2:4" x14ac:dyDescent="0.25">
      <c r="B2993" s="150">
        <v>43826</v>
      </c>
      <c r="C2993" s="110">
        <v>107.95387771956702</v>
      </c>
      <c r="D2993" s="110">
        <v>101.43848873867138</v>
      </c>
    </row>
    <row r="2994" spans="2:4" x14ac:dyDescent="0.25">
      <c r="B2994" s="150">
        <v>43829</v>
      </c>
      <c r="C2994" s="110">
        <v>107.69337615290738</v>
      </c>
      <c r="D2994" s="110">
        <v>101.21223143075899</v>
      </c>
    </row>
    <row r="2995" spans="2:4" x14ac:dyDescent="0.25">
      <c r="B2995" s="150">
        <v>43832</v>
      </c>
      <c r="C2995" s="110">
        <v>108.32434511149694</v>
      </c>
      <c r="D2995" s="110">
        <v>101.18114731918435</v>
      </c>
    </row>
    <row r="2996" spans="2:4" x14ac:dyDescent="0.25">
      <c r="B2996" s="150">
        <v>43833</v>
      </c>
      <c r="C2996" s="110">
        <v>108.72150323771577</v>
      </c>
      <c r="D2996" s="110">
        <v>101.21906117921766</v>
      </c>
    </row>
    <row r="2997" spans="2:4" x14ac:dyDescent="0.25">
      <c r="B2997" s="150">
        <v>43837</v>
      </c>
      <c r="C2997" s="110">
        <v>108.28270756600627</v>
      </c>
      <c r="D2997" s="110">
        <v>101.2427901770676</v>
      </c>
    </row>
    <row r="2998" spans="2:4" x14ac:dyDescent="0.25">
      <c r="B2998" s="150">
        <v>43838</v>
      </c>
      <c r="C2998" s="110">
        <v>108.08733139101152</v>
      </c>
      <c r="D2998" s="110">
        <v>101.35434273522563</v>
      </c>
    </row>
    <row r="2999" spans="2:4" x14ac:dyDescent="0.25">
      <c r="B2999" s="150">
        <v>43839</v>
      </c>
      <c r="C2999" s="110">
        <v>108.3008572653227</v>
      </c>
      <c r="D2999" s="110">
        <v>101.36047199666289</v>
      </c>
    </row>
    <row r="3000" spans="2:4" x14ac:dyDescent="0.25">
      <c r="B3000" s="150">
        <v>43840</v>
      </c>
      <c r="C3000" s="110">
        <v>108.70869168525709</v>
      </c>
      <c r="D3000" s="110">
        <v>101.35329200469354</v>
      </c>
    </row>
    <row r="3001" spans="2:4" x14ac:dyDescent="0.25">
      <c r="B3001" s="150">
        <v>43843</v>
      </c>
      <c r="C3001" s="110">
        <v>109.0652798953568</v>
      </c>
      <c r="D3001" s="110">
        <v>101.29129890329958</v>
      </c>
    </row>
    <row r="3002" spans="2:4" x14ac:dyDescent="0.25">
      <c r="B3002" s="150">
        <v>43844</v>
      </c>
      <c r="C3002" s="110">
        <v>109.56119373844453</v>
      </c>
      <c r="D3002" s="110">
        <v>101.39934902635062</v>
      </c>
    </row>
    <row r="3003" spans="2:4" x14ac:dyDescent="0.25">
      <c r="B3003" s="150">
        <v>43845</v>
      </c>
      <c r="C3003" s="110">
        <v>109.34926930819067</v>
      </c>
      <c r="D3003" s="110">
        <v>101.34725030413396</v>
      </c>
    </row>
    <row r="3004" spans="2:4" x14ac:dyDescent="0.25">
      <c r="B3004" s="150">
        <v>43846</v>
      </c>
      <c r="C3004" s="110">
        <v>109.03004812609545</v>
      </c>
      <c r="D3004" s="110">
        <v>101.32509740208218</v>
      </c>
    </row>
    <row r="3005" spans="2:4" x14ac:dyDescent="0.25">
      <c r="B3005" s="150">
        <v>43847</v>
      </c>
      <c r="C3005" s="110">
        <v>109.39891407396803</v>
      </c>
      <c r="D3005" s="110">
        <v>101.32728642402404</v>
      </c>
    </row>
    <row r="3006" spans="2:4" x14ac:dyDescent="0.25">
      <c r="B3006" s="150">
        <v>43850</v>
      </c>
      <c r="C3006" s="110">
        <v>109.66635523154278</v>
      </c>
      <c r="D3006" s="110">
        <v>101.21634679200973</v>
      </c>
    </row>
    <row r="3007" spans="2:4" x14ac:dyDescent="0.25">
      <c r="B3007" s="150">
        <v>43851</v>
      </c>
      <c r="C3007" s="110">
        <v>109.51048134329562</v>
      </c>
      <c r="D3007" s="110">
        <v>101.24690553831832</v>
      </c>
    </row>
    <row r="3008" spans="2:4" x14ac:dyDescent="0.25">
      <c r="B3008" s="150">
        <v>43852</v>
      </c>
      <c r="C3008" s="110">
        <v>109.50514319643783</v>
      </c>
      <c r="D3008" s="110">
        <v>101.21030509145015</v>
      </c>
    </row>
    <row r="3009" spans="2:4" x14ac:dyDescent="0.25">
      <c r="B3009" s="150">
        <v>43853</v>
      </c>
      <c r="C3009" s="110">
        <v>109.71599999732015</v>
      </c>
      <c r="D3009" s="110">
        <v>101.20531412142266</v>
      </c>
    </row>
    <row r="3010" spans="2:4" x14ac:dyDescent="0.25">
      <c r="B3010" s="150">
        <v>43854</v>
      </c>
      <c r="C3010" s="110">
        <v>109.1453520982235</v>
      </c>
      <c r="D3010" s="110">
        <v>101.23736140265174</v>
      </c>
    </row>
    <row r="3011" spans="2:4" x14ac:dyDescent="0.25">
      <c r="B3011" s="150">
        <v>43857</v>
      </c>
      <c r="C3011" s="110">
        <v>108.38466617098985</v>
      </c>
      <c r="D3011" s="110">
        <v>101.10820910808103</v>
      </c>
    </row>
    <row r="3012" spans="2:4" x14ac:dyDescent="0.25">
      <c r="B3012" s="150">
        <v>43858</v>
      </c>
      <c r="C3012" s="110">
        <v>108.1145559399862</v>
      </c>
      <c r="D3012" s="110">
        <v>101.13438981050587</v>
      </c>
    </row>
    <row r="3013" spans="2:4" x14ac:dyDescent="0.25">
      <c r="B3013" s="150">
        <v>43859</v>
      </c>
      <c r="C3013" s="110">
        <v>108.10654871969953</v>
      </c>
      <c r="D3013" s="110">
        <v>101.20636485195477</v>
      </c>
    </row>
    <row r="3014" spans="2:4" x14ac:dyDescent="0.25">
      <c r="B3014" s="150">
        <v>43860</v>
      </c>
      <c r="C3014" s="110">
        <v>108.78129048252289</v>
      </c>
      <c r="D3014" s="110">
        <v>101.16048295205302</v>
      </c>
    </row>
    <row r="3015" spans="2:4" x14ac:dyDescent="0.25">
      <c r="B3015" s="150">
        <v>43861</v>
      </c>
      <c r="C3015" s="110">
        <v>108.97933573094653</v>
      </c>
      <c r="D3015" s="110">
        <v>101.13754200210217</v>
      </c>
    </row>
    <row r="3016" spans="2:4" x14ac:dyDescent="0.25">
      <c r="B3016" s="150">
        <v>43864</v>
      </c>
      <c r="C3016" s="110">
        <v>108.18128277570844</v>
      </c>
      <c r="D3016" s="110">
        <v>101.16985196596427</v>
      </c>
    </row>
    <row r="3017" spans="2:4" x14ac:dyDescent="0.25">
      <c r="B3017" s="150">
        <v>43865</v>
      </c>
      <c r="C3017" s="110">
        <v>107.91597687687677</v>
      </c>
      <c r="D3017" s="110">
        <v>101.18920291993045</v>
      </c>
    </row>
    <row r="3018" spans="2:4" x14ac:dyDescent="0.25">
      <c r="B3018" s="150">
        <v>43866</v>
      </c>
      <c r="C3018" s="110">
        <v>107.67629408296247</v>
      </c>
      <c r="D3018" s="110">
        <v>101.13027444925513</v>
      </c>
    </row>
    <row r="3019" spans="2:4" x14ac:dyDescent="0.25">
      <c r="B3019" s="150">
        <v>43867</v>
      </c>
      <c r="C3019" s="110">
        <v>108.10815016375686</v>
      </c>
      <c r="D3019" s="110">
        <v>101.04945575916105</v>
      </c>
    </row>
    <row r="3020" spans="2:4" x14ac:dyDescent="0.25">
      <c r="B3020" s="150">
        <v>43868</v>
      </c>
      <c r="C3020" s="110">
        <v>108.22292032119911</v>
      </c>
      <c r="D3020" s="110">
        <v>100.97669266981306</v>
      </c>
    </row>
    <row r="3021" spans="2:4" x14ac:dyDescent="0.25">
      <c r="B3021" s="150">
        <v>43871</v>
      </c>
      <c r="C3021" s="110">
        <v>108.02060455528928</v>
      </c>
      <c r="D3021" s="110">
        <v>100.97678023069072</v>
      </c>
    </row>
    <row r="3022" spans="2:4" x14ac:dyDescent="0.25">
      <c r="B3022" s="150">
        <v>43872</v>
      </c>
      <c r="C3022" s="110">
        <v>108.18875618130934</v>
      </c>
      <c r="D3022" s="110">
        <v>101.00269825048255</v>
      </c>
    </row>
    <row r="3023" spans="2:4" x14ac:dyDescent="0.25">
      <c r="B3023" s="150">
        <v>43873</v>
      </c>
      <c r="C3023" s="110">
        <v>108.11135305187153</v>
      </c>
      <c r="D3023" s="110">
        <v>101.01469409072403</v>
      </c>
    </row>
    <row r="3024" spans="2:4" x14ac:dyDescent="0.25">
      <c r="B3024" s="150">
        <v>43874</v>
      </c>
      <c r="C3024" s="110">
        <v>108.32167603806806</v>
      </c>
      <c r="D3024" s="110">
        <v>100.94814782369099</v>
      </c>
    </row>
    <row r="3025" spans="2:4" x14ac:dyDescent="0.25">
      <c r="B3025" s="150">
        <v>43875</v>
      </c>
      <c r="C3025" s="110">
        <v>108.48235425848722</v>
      </c>
      <c r="D3025" s="110">
        <v>100.9326495483425</v>
      </c>
    </row>
    <row r="3026" spans="2:4" x14ac:dyDescent="0.25">
      <c r="B3026" s="150">
        <v>43878</v>
      </c>
      <c r="C3026" s="110">
        <v>108.23733331771513</v>
      </c>
      <c r="D3026" s="110">
        <v>100.98431046617078</v>
      </c>
    </row>
    <row r="3027" spans="2:4" x14ac:dyDescent="0.25">
      <c r="B3027" s="150">
        <v>43879</v>
      </c>
      <c r="C3027" s="110">
        <v>108.38092946818941</v>
      </c>
      <c r="D3027" s="110">
        <v>101.04980600267173</v>
      </c>
    </row>
    <row r="3028" spans="2:4" x14ac:dyDescent="0.25">
      <c r="B3028" s="150">
        <v>43880</v>
      </c>
      <c r="C3028" s="110">
        <v>108.33929192269873</v>
      </c>
      <c r="D3028" s="110">
        <v>101.04822990687359</v>
      </c>
    </row>
    <row r="3029" spans="2:4" x14ac:dyDescent="0.25">
      <c r="B3029" s="150">
        <v>43881</v>
      </c>
      <c r="C3029" s="110">
        <v>107.88127892230122</v>
      </c>
      <c r="D3029" s="110">
        <v>101.10348082068657</v>
      </c>
    </row>
    <row r="3030" spans="2:4" x14ac:dyDescent="0.25">
      <c r="B3030" s="150">
        <v>43882</v>
      </c>
      <c r="C3030" s="110">
        <v>107.92238265310613</v>
      </c>
      <c r="D3030" s="110">
        <v>101.11425080864061</v>
      </c>
    </row>
    <row r="3031" spans="2:4" x14ac:dyDescent="0.25">
      <c r="B3031" s="150">
        <v>43885</v>
      </c>
      <c r="C3031" s="110">
        <v>102.62053519395921</v>
      </c>
      <c r="D3031" s="110">
        <v>101.11775324374759</v>
      </c>
    </row>
    <row r="3032" spans="2:4" x14ac:dyDescent="0.25">
      <c r="B3032" s="150">
        <v>43886</v>
      </c>
      <c r="C3032" s="110">
        <v>101.2123320528769</v>
      </c>
      <c r="D3032" s="110">
        <v>101.1682758701661</v>
      </c>
    </row>
    <row r="3033" spans="2:4" x14ac:dyDescent="0.25">
      <c r="B3033" s="150">
        <v>43887</v>
      </c>
      <c r="C3033" s="110">
        <v>102.47693904348493</v>
      </c>
      <c r="D3033" s="110">
        <v>100.94858562807936</v>
      </c>
    </row>
    <row r="3034" spans="2:4" x14ac:dyDescent="0.25">
      <c r="B3034" s="150">
        <v>43888</v>
      </c>
      <c r="C3034" s="110">
        <v>101.447744329305</v>
      </c>
      <c r="D3034" s="110">
        <v>100.91408664227539</v>
      </c>
    </row>
    <row r="3035" spans="2:4" x14ac:dyDescent="0.25">
      <c r="B3035" s="150">
        <v>43889</v>
      </c>
      <c r="C3035" s="110">
        <v>99.471028547869125</v>
      </c>
      <c r="D3035" s="110">
        <v>100.687829334363</v>
      </c>
    </row>
    <row r="3036" spans="2:4" x14ac:dyDescent="0.25">
      <c r="B3036" s="150">
        <v>43892</v>
      </c>
      <c r="C3036" s="110">
        <v>99.205722649037469</v>
      </c>
      <c r="D3036" s="110">
        <v>100.72250344192233</v>
      </c>
    </row>
    <row r="3037" spans="2:4" x14ac:dyDescent="0.25">
      <c r="B3037" s="150">
        <v>43893</v>
      </c>
      <c r="C3037" s="110">
        <v>99.762491366303891</v>
      </c>
      <c r="D3037" s="110">
        <v>100.57522604567286</v>
      </c>
    </row>
    <row r="3038" spans="2:4" x14ac:dyDescent="0.25">
      <c r="B3038" s="150">
        <v>43894</v>
      </c>
      <c r="C3038" s="110">
        <v>99.756085590074562</v>
      </c>
      <c r="D3038" s="110">
        <v>100.46743860525484</v>
      </c>
    </row>
    <row r="3039" spans="2:4" x14ac:dyDescent="0.25">
      <c r="B3039" s="150">
        <v>43895</v>
      </c>
      <c r="C3039" s="110">
        <v>99.271381855388157</v>
      </c>
      <c r="D3039" s="110">
        <v>100.51279513989053</v>
      </c>
    </row>
    <row r="3040" spans="2:4" x14ac:dyDescent="0.25">
      <c r="B3040" s="150">
        <v>43896</v>
      </c>
      <c r="C3040" s="110">
        <v>97.10836474861577</v>
      </c>
      <c r="D3040" s="110">
        <v>100.48284931972564</v>
      </c>
    </row>
    <row r="3041" spans="2:4" x14ac:dyDescent="0.25">
      <c r="B3041" s="150">
        <v>43899</v>
      </c>
      <c r="C3041" s="110">
        <v>88.108782961084771</v>
      </c>
      <c r="D3041" s="110">
        <v>100.45789446958825</v>
      </c>
    </row>
    <row r="3042" spans="2:4" x14ac:dyDescent="0.25">
      <c r="B3042" s="150">
        <v>43900</v>
      </c>
      <c r="C3042" s="110">
        <v>88.905234472265533</v>
      </c>
      <c r="D3042" s="110">
        <v>100.16097553339209</v>
      </c>
    </row>
    <row r="3043" spans="2:4" x14ac:dyDescent="0.25">
      <c r="B3043" s="150">
        <v>43901</v>
      </c>
      <c r="C3043" s="110">
        <v>84.952336724079572</v>
      </c>
      <c r="D3043" s="110">
        <v>100.027882999326</v>
      </c>
    </row>
    <row r="3044" spans="2:4" x14ac:dyDescent="0.25">
      <c r="B3044" s="150">
        <v>43902</v>
      </c>
      <c r="C3044" s="110">
        <v>76.307207887905165</v>
      </c>
      <c r="D3044" s="110">
        <v>99.524933317960375</v>
      </c>
    </row>
    <row r="3045" spans="2:4" x14ac:dyDescent="0.25">
      <c r="B3045" s="150">
        <v>43903</v>
      </c>
      <c r="C3045" s="110">
        <v>80.720787709917502</v>
      </c>
      <c r="D3045" s="110">
        <v>98.724977139520917</v>
      </c>
    </row>
    <row r="3046" spans="2:4" x14ac:dyDescent="0.25">
      <c r="B3046" s="150">
        <v>43906</v>
      </c>
      <c r="C3046" s="110">
        <v>75.028721715466887</v>
      </c>
      <c r="D3046" s="110">
        <v>98.075362988049562</v>
      </c>
    </row>
    <row r="3047" spans="2:4" x14ac:dyDescent="0.25">
      <c r="B3047" s="150">
        <v>43907</v>
      </c>
      <c r="C3047" s="110">
        <v>76.522869020959462</v>
      </c>
      <c r="D3047" s="110">
        <v>97.959257264252415</v>
      </c>
    </row>
    <row r="3048" spans="2:4" x14ac:dyDescent="0.25">
      <c r="B3048" s="150">
        <v>43908</v>
      </c>
      <c r="C3048" s="110">
        <v>74.088140239126091</v>
      </c>
      <c r="D3048" s="110">
        <v>97.81627035100901</v>
      </c>
    </row>
    <row r="3049" spans="2:4" x14ac:dyDescent="0.25">
      <c r="B3049" s="150">
        <v>43909</v>
      </c>
      <c r="C3049" s="110">
        <v>73.319447091605795</v>
      </c>
      <c r="D3049" s="110">
        <v>97.757341880333698</v>
      </c>
    </row>
    <row r="3050" spans="2:4" x14ac:dyDescent="0.25">
      <c r="B3050" s="150">
        <v>43910</v>
      </c>
      <c r="C3050" s="110">
        <v>75.131747949822042</v>
      </c>
      <c r="D3050" s="110">
        <v>97.507618257204399</v>
      </c>
    </row>
    <row r="3051" spans="2:4" x14ac:dyDescent="0.25">
      <c r="B3051" s="150">
        <v>43913</v>
      </c>
      <c r="C3051" s="110">
        <v>72.864636979322952</v>
      </c>
      <c r="D3051" s="110">
        <v>97.42250908410422</v>
      </c>
    </row>
    <row r="3052" spans="2:4" x14ac:dyDescent="0.25">
      <c r="B3052" s="150">
        <v>43914</v>
      </c>
      <c r="C3052" s="110">
        <v>74.947048068542856</v>
      </c>
      <c r="D3052" s="110">
        <v>97.378378401755981</v>
      </c>
    </row>
    <row r="3053" spans="2:4" x14ac:dyDescent="0.25">
      <c r="B3053" s="150">
        <v>43915</v>
      </c>
      <c r="C3053" s="110">
        <v>75.994392482039245</v>
      </c>
      <c r="D3053" s="110">
        <v>97.39195033779562</v>
      </c>
    </row>
    <row r="3054" spans="2:4" x14ac:dyDescent="0.25">
      <c r="B3054" s="150">
        <v>43916</v>
      </c>
      <c r="C3054" s="110">
        <v>76.75080789178665</v>
      </c>
      <c r="D3054" s="110">
        <v>97.335123328184508</v>
      </c>
    </row>
    <row r="3055" spans="2:4" x14ac:dyDescent="0.25">
      <c r="B3055" s="150">
        <v>43917</v>
      </c>
      <c r="C3055" s="110">
        <v>77.807227154941287</v>
      </c>
      <c r="D3055" s="110">
        <v>97.300186537992147</v>
      </c>
    </row>
    <row r="3056" spans="2:4" x14ac:dyDescent="0.25">
      <c r="B3056" s="150">
        <v>43920</v>
      </c>
      <c r="C3056" s="110">
        <v>77.404197067178899</v>
      </c>
      <c r="D3056" s="110">
        <v>97.314809204563886</v>
      </c>
    </row>
    <row r="3057" spans="2:4" x14ac:dyDescent="0.25">
      <c r="B3057" s="150">
        <v>43921</v>
      </c>
      <c r="C3057" s="110">
        <v>79.031798044115973</v>
      </c>
      <c r="D3057" s="110">
        <v>97.292481180756738</v>
      </c>
    </row>
    <row r="3058" spans="2:4" x14ac:dyDescent="0.25">
      <c r="B3058" s="150">
        <v>43922</v>
      </c>
      <c r="C3058" s="110">
        <v>78.573251229032692</v>
      </c>
      <c r="D3058" s="110">
        <v>97.234165636225143</v>
      </c>
    </row>
    <row r="3059" spans="2:4" x14ac:dyDescent="0.25">
      <c r="B3059" s="150">
        <v>43923</v>
      </c>
      <c r="C3059" s="110">
        <v>79.613122236928206</v>
      </c>
      <c r="D3059" s="110">
        <v>97.279784853493851</v>
      </c>
    </row>
    <row r="3060" spans="2:4" x14ac:dyDescent="0.25">
      <c r="B3060" s="150">
        <v>43924</v>
      </c>
      <c r="C3060" s="110">
        <v>80.33804258021469</v>
      </c>
      <c r="D3060" s="110">
        <v>97.588612069053823</v>
      </c>
    </row>
    <row r="3061" spans="2:4" x14ac:dyDescent="0.25">
      <c r="B3061" s="150">
        <v>43927</v>
      </c>
      <c r="C3061" s="110">
        <v>84.406244300528698</v>
      </c>
      <c r="D3061" s="110">
        <v>97.498687047681528</v>
      </c>
    </row>
    <row r="3062" spans="2:4" x14ac:dyDescent="0.25">
      <c r="B3062" s="150">
        <v>43928</v>
      </c>
      <c r="C3062" s="110">
        <v>85.246468615943243</v>
      </c>
      <c r="D3062" s="110">
        <v>97.495972660473612</v>
      </c>
    </row>
    <row r="3063" spans="2:4" x14ac:dyDescent="0.25">
      <c r="B3063" s="150">
        <v>43929</v>
      </c>
      <c r="C3063" s="110">
        <v>84.557313856603869</v>
      </c>
      <c r="D3063" s="110">
        <v>97.490719007813112</v>
      </c>
    </row>
    <row r="3064" spans="2:4" x14ac:dyDescent="0.25">
      <c r="B3064" s="150">
        <v>43930</v>
      </c>
      <c r="C3064" s="110">
        <v>84.582403146835432</v>
      </c>
      <c r="D3064" s="110">
        <v>97.064822898801566</v>
      </c>
    </row>
    <row r="3065" spans="2:4" x14ac:dyDescent="0.25">
      <c r="B3065" s="150">
        <v>43935</v>
      </c>
      <c r="C3065" s="110">
        <v>84.806071500176401</v>
      </c>
      <c r="D3065" s="110">
        <v>97.062721437737352</v>
      </c>
    </row>
    <row r="3066" spans="2:4" x14ac:dyDescent="0.25">
      <c r="B3066" s="150">
        <v>43936</v>
      </c>
      <c r="C3066" s="110">
        <v>84.203394719933073</v>
      </c>
      <c r="D3066" s="110">
        <v>97.145291345384948</v>
      </c>
    </row>
    <row r="3067" spans="2:4" x14ac:dyDescent="0.25">
      <c r="B3067" s="150">
        <v>43937</v>
      </c>
      <c r="C3067" s="110">
        <v>83.180071967296669</v>
      </c>
      <c r="D3067" s="110">
        <v>97.121912591045714</v>
      </c>
    </row>
    <row r="3068" spans="2:4" x14ac:dyDescent="0.25">
      <c r="B3068" s="150">
        <v>43938</v>
      </c>
      <c r="C3068" s="110">
        <v>83.153915047693545</v>
      </c>
      <c r="D3068" s="110">
        <v>97.160089133712034</v>
      </c>
    </row>
    <row r="3069" spans="2:4" x14ac:dyDescent="0.25">
      <c r="B3069" s="150">
        <v>43941</v>
      </c>
      <c r="C3069" s="110">
        <v>83.777944415368012</v>
      </c>
      <c r="D3069" s="110">
        <v>97.130581117935535</v>
      </c>
    </row>
    <row r="3070" spans="2:4" x14ac:dyDescent="0.25">
      <c r="B3070" s="150">
        <v>43942</v>
      </c>
      <c r="C3070" s="110">
        <v>82.280060407074984</v>
      </c>
      <c r="D3070" s="110">
        <v>97.315334569829929</v>
      </c>
    </row>
    <row r="3071" spans="2:4" x14ac:dyDescent="0.25">
      <c r="B3071" s="150">
        <v>43943</v>
      </c>
      <c r="C3071" s="110">
        <v>82.512803610074187</v>
      </c>
      <c r="D3071" s="110">
        <v>97.666979054573019</v>
      </c>
    </row>
    <row r="3072" spans="2:4" x14ac:dyDescent="0.25">
      <c r="B3072" s="150">
        <v>43944</v>
      </c>
      <c r="C3072" s="110">
        <v>83.388259694750076</v>
      </c>
      <c r="D3072" s="110">
        <v>97.463312453100812</v>
      </c>
    </row>
    <row r="3073" spans="2:4" x14ac:dyDescent="0.25">
      <c r="B3073" s="150">
        <v>43945</v>
      </c>
      <c r="C3073" s="110">
        <v>83.5430659536257</v>
      </c>
      <c r="D3073" s="110">
        <v>97.610852531983312</v>
      </c>
    </row>
    <row r="3074" spans="2:4" x14ac:dyDescent="0.25">
      <c r="B3074" s="150">
        <v>43948</v>
      </c>
      <c r="C3074" s="110">
        <v>84.018161023968105</v>
      </c>
      <c r="D3074" s="110">
        <v>97.617857402197302</v>
      </c>
    </row>
    <row r="3075" spans="2:4" x14ac:dyDescent="0.25">
      <c r="B3075" s="150">
        <v>43949</v>
      </c>
      <c r="C3075" s="110">
        <v>84.464430101278481</v>
      </c>
      <c r="D3075" s="110">
        <v>97.654195166432459</v>
      </c>
    </row>
    <row r="3076" spans="2:4" x14ac:dyDescent="0.25">
      <c r="B3076" s="150">
        <v>43950</v>
      </c>
      <c r="C3076" s="110">
        <v>83.188613002269122</v>
      </c>
      <c r="D3076" s="110">
        <v>98.33077806822773</v>
      </c>
    </row>
    <row r="3077" spans="2:4" x14ac:dyDescent="0.25">
      <c r="B3077" s="150">
        <v>43951</v>
      </c>
      <c r="C3077" s="110">
        <v>82.437001924693718</v>
      </c>
      <c r="D3077" s="110">
        <v>98.301094930695896</v>
      </c>
    </row>
    <row r="3078" spans="2:4" x14ac:dyDescent="0.25">
      <c r="B3078" s="150">
        <v>43955</v>
      </c>
      <c r="C3078" s="110">
        <v>81.431295056688</v>
      </c>
      <c r="D3078" s="110">
        <v>98.266245701381223</v>
      </c>
    </row>
    <row r="3079" spans="2:4" x14ac:dyDescent="0.25">
      <c r="B3079" s="150">
        <v>43956</v>
      </c>
      <c r="C3079" s="110">
        <v>82.076677011793578</v>
      </c>
      <c r="D3079" s="110">
        <v>98.180173358626604</v>
      </c>
    </row>
    <row r="3080" spans="2:4" x14ac:dyDescent="0.25">
      <c r="B3080" s="150">
        <v>43957</v>
      </c>
      <c r="C3080" s="110">
        <v>82.153546326545609</v>
      </c>
      <c r="D3080" s="110">
        <v>97.841750566412472</v>
      </c>
    </row>
    <row r="3081" spans="2:4" x14ac:dyDescent="0.25">
      <c r="B3081" s="150">
        <v>43958</v>
      </c>
      <c r="C3081" s="110">
        <v>81.572755948419157</v>
      </c>
      <c r="D3081" s="110">
        <v>97.837022279018015</v>
      </c>
    </row>
    <row r="3082" spans="2:4" x14ac:dyDescent="0.25">
      <c r="B3082" s="150">
        <v>43959</v>
      </c>
      <c r="C3082" s="110">
        <v>82.353726833712358</v>
      </c>
      <c r="D3082" s="110">
        <v>97.861802007400073</v>
      </c>
    </row>
    <row r="3083" spans="2:4" x14ac:dyDescent="0.25">
      <c r="B3083" s="150">
        <v>43962</v>
      </c>
      <c r="C3083" s="110">
        <v>82.439137183436827</v>
      </c>
      <c r="D3083" s="110">
        <v>97.21630321717943</v>
      </c>
    </row>
    <row r="3084" spans="2:4" x14ac:dyDescent="0.25">
      <c r="B3084" s="150">
        <v>43963</v>
      </c>
      <c r="C3084" s="110">
        <v>82.599281589170232</v>
      </c>
      <c r="D3084" s="110">
        <v>96.961238380511944</v>
      </c>
    </row>
    <row r="3085" spans="2:4" x14ac:dyDescent="0.25">
      <c r="B3085" s="150">
        <v>43964</v>
      </c>
      <c r="C3085" s="110">
        <v>82.228814197240311</v>
      </c>
      <c r="D3085" s="110">
        <v>96.969381542135721</v>
      </c>
    </row>
    <row r="3086" spans="2:4" x14ac:dyDescent="0.25">
      <c r="B3086" s="150">
        <v>43965</v>
      </c>
      <c r="C3086" s="110">
        <v>82.564049819908874</v>
      </c>
      <c r="D3086" s="110">
        <v>96.971920807588305</v>
      </c>
    </row>
    <row r="3087" spans="2:4" x14ac:dyDescent="0.25">
      <c r="B3087" s="150">
        <v>43966</v>
      </c>
      <c r="C3087" s="110">
        <v>82.552305896821764</v>
      </c>
      <c r="D3087" s="110">
        <v>96.9143057500781</v>
      </c>
    </row>
    <row r="3088" spans="2:4" x14ac:dyDescent="0.25">
      <c r="B3088" s="150">
        <v>43969</v>
      </c>
      <c r="C3088" s="110">
        <v>83.5526746179697</v>
      </c>
      <c r="D3088" s="110">
        <v>96.922799155212587</v>
      </c>
    </row>
    <row r="3089" spans="2:4" x14ac:dyDescent="0.25">
      <c r="B3089" s="150">
        <v>43970</v>
      </c>
      <c r="C3089" s="110">
        <v>84.555178597860746</v>
      </c>
      <c r="D3089" s="110">
        <v>96.894954796111918</v>
      </c>
    </row>
    <row r="3090" spans="2:4" x14ac:dyDescent="0.25">
      <c r="B3090" s="150">
        <v>43971</v>
      </c>
      <c r="C3090" s="110">
        <v>84.412116262072246</v>
      </c>
      <c r="D3090" s="110">
        <v>96.995824927193595</v>
      </c>
    </row>
    <row r="3091" spans="2:4" x14ac:dyDescent="0.25">
      <c r="B3091" s="150">
        <v>43972</v>
      </c>
      <c r="C3091" s="110">
        <v>83.942893153273403</v>
      </c>
      <c r="D3091" s="110">
        <v>96.920960376781423</v>
      </c>
    </row>
    <row r="3092" spans="2:4" x14ac:dyDescent="0.25">
      <c r="B3092" s="150">
        <v>43973</v>
      </c>
      <c r="C3092" s="110">
        <v>83.796627929370231</v>
      </c>
      <c r="D3092" s="110">
        <v>96.842330708629191</v>
      </c>
    </row>
    <row r="3093" spans="2:4" x14ac:dyDescent="0.25">
      <c r="B3093" s="150">
        <v>43976</v>
      </c>
      <c r="C3093" s="110">
        <v>84.154283768841481</v>
      </c>
      <c r="D3093" s="110">
        <v>96.868336289298696</v>
      </c>
    </row>
    <row r="3094" spans="2:4" x14ac:dyDescent="0.25">
      <c r="B3094" s="150">
        <v>43977</v>
      </c>
      <c r="C3094" s="110">
        <v>86.034379092151539</v>
      </c>
      <c r="D3094" s="110">
        <v>96.821140976231831</v>
      </c>
    </row>
    <row r="3095" spans="2:4" x14ac:dyDescent="0.25">
      <c r="B3095" s="150">
        <v>43978</v>
      </c>
      <c r="C3095" s="110">
        <v>86.516947568094835</v>
      </c>
      <c r="D3095" s="110">
        <v>96.810195866522434</v>
      </c>
    </row>
    <row r="3096" spans="2:4" x14ac:dyDescent="0.25">
      <c r="B3096" s="150">
        <v>43979</v>
      </c>
      <c r="C3096" s="110">
        <v>86.843108341105179</v>
      </c>
      <c r="D3096" s="110">
        <v>96.77298249351054</v>
      </c>
    </row>
    <row r="3097" spans="2:4" x14ac:dyDescent="0.25">
      <c r="B3097" s="150">
        <v>43980</v>
      </c>
      <c r="C3097" s="110">
        <v>87.298452268073788</v>
      </c>
      <c r="D3097" s="110">
        <v>96.696454286422536</v>
      </c>
    </row>
    <row r="3098" spans="2:4" x14ac:dyDescent="0.25">
      <c r="B3098" s="150">
        <v>43983</v>
      </c>
      <c r="C3098" s="110">
        <v>87.35930714225249</v>
      </c>
      <c r="D3098" s="110">
        <v>96.740059603504719</v>
      </c>
    </row>
    <row r="3099" spans="2:4" x14ac:dyDescent="0.25">
      <c r="B3099" s="150">
        <v>43984</v>
      </c>
      <c r="C3099" s="110">
        <v>88.132270807259005</v>
      </c>
      <c r="D3099" s="110">
        <v>96.711252074749623</v>
      </c>
    </row>
    <row r="3100" spans="2:4" x14ac:dyDescent="0.25">
      <c r="B3100" s="150">
        <v>43985</v>
      </c>
      <c r="C3100" s="110">
        <v>89.331218591516361</v>
      </c>
      <c r="D3100" s="110">
        <v>96.812472449341996</v>
      </c>
    </row>
    <row r="3101" spans="2:4" x14ac:dyDescent="0.25">
      <c r="B3101" s="150">
        <v>43986</v>
      </c>
      <c r="C3101" s="110">
        <v>89.312535077514127</v>
      </c>
      <c r="D3101" s="110">
        <v>96.777272976516628</v>
      </c>
    </row>
    <row r="3102" spans="2:4" x14ac:dyDescent="0.25">
      <c r="B3102" s="150">
        <v>43987</v>
      </c>
      <c r="C3102" s="110">
        <v>88.462168283069801</v>
      </c>
      <c r="D3102" s="110">
        <v>96.790932473433926</v>
      </c>
    </row>
    <row r="3103" spans="2:4" x14ac:dyDescent="0.25">
      <c r="B3103" s="150">
        <v>43990</v>
      </c>
      <c r="C3103" s="110">
        <v>88.672491269266317</v>
      </c>
      <c r="D3103" s="110">
        <v>96.837252177724039</v>
      </c>
    </row>
    <row r="3104" spans="2:4" x14ac:dyDescent="0.25">
      <c r="B3104" s="150">
        <v>43991</v>
      </c>
      <c r="C3104" s="110">
        <v>88.523556971934255</v>
      </c>
      <c r="D3104" s="110">
        <v>96.839178517032892</v>
      </c>
    </row>
    <row r="3105" spans="2:4" x14ac:dyDescent="0.25">
      <c r="B3105" s="150">
        <v>43992</v>
      </c>
      <c r="C3105" s="110">
        <v>88.558788741195613</v>
      </c>
      <c r="D3105" s="110">
        <v>96.880507251295541</v>
      </c>
    </row>
    <row r="3106" spans="2:4" x14ac:dyDescent="0.25">
      <c r="B3106" s="150">
        <v>43994</v>
      </c>
      <c r="C3106" s="110">
        <v>88.047394272220316</v>
      </c>
      <c r="D3106" s="110">
        <v>96.869737263341491</v>
      </c>
    </row>
    <row r="3107" spans="2:4" x14ac:dyDescent="0.25">
      <c r="B3107" s="150">
        <v>43997</v>
      </c>
      <c r="C3107" s="110">
        <v>87.773547338416208</v>
      </c>
      <c r="D3107" s="110">
        <v>96.875166037757353</v>
      </c>
    </row>
    <row r="3108" spans="2:4" x14ac:dyDescent="0.25">
      <c r="B3108" s="150">
        <v>43998</v>
      </c>
      <c r="C3108" s="110">
        <v>88.241702817843489</v>
      </c>
      <c r="D3108" s="110">
        <v>96.952832536255144</v>
      </c>
    </row>
    <row r="3109" spans="2:4" x14ac:dyDescent="0.25">
      <c r="B3109" s="150">
        <v>43999</v>
      </c>
      <c r="C3109" s="110">
        <v>88.389569485803989</v>
      </c>
      <c r="D3109" s="110">
        <v>97.007470523924383</v>
      </c>
    </row>
    <row r="3110" spans="2:4" x14ac:dyDescent="0.25">
      <c r="B3110" s="150">
        <v>44000</v>
      </c>
      <c r="C3110" s="110">
        <v>87.379058285626272</v>
      </c>
      <c r="D3110" s="110">
        <v>97.040743657440913</v>
      </c>
    </row>
    <row r="3111" spans="2:4" x14ac:dyDescent="0.25">
      <c r="B3111" s="150">
        <v>44001</v>
      </c>
      <c r="C3111" s="110">
        <v>87.58617838370813</v>
      </c>
      <c r="D3111" s="110">
        <v>97.107027241840939</v>
      </c>
    </row>
    <row r="3112" spans="2:4" x14ac:dyDescent="0.25">
      <c r="B3112" s="150">
        <v>44005</v>
      </c>
      <c r="C3112" s="110">
        <v>87.063039991645709</v>
      </c>
      <c r="D3112" s="110">
        <v>97.093280184045966</v>
      </c>
    </row>
    <row r="3113" spans="2:4" x14ac:dyDescent="0.25">
      <c r="B3113" s="150">
        <v>44006</v>
      </c>
      <c r="C3113" s="110">
        <v>86.152885952394257</v>
      </c>
      <c r="D3113" s="110">
        <v>97.007733206557418</v>
      </c>
    </row>
    <row r="3114" spans="2:4" x14ac:dyDescent="0.25">
      <c r="B3114" s="150">
        <v>44007</v>
      </c>
      <c r="C3114" s="110">
        <v>84.913902066703557</v>
      </c>
      <c r="D3114" s="110">
        <v>96.915444041487874</v>
      </c>
    </row>
    <row r="3115" spans="2:4" x14ac:dyDescent="0.25">
      <c r="B3115" s="150">
        <v>44008</v>
      </c>
      <c r="C3115" s="110">
        <v>84.921375472304433</v>
      </c>
      <c r="D3115" s="110">
        <v>96.825343898360245</v>
      </c>
    </row>
    <row r="3116" spans="2:4" x14ac:dyDescent="0.25">
      <c r="B3116" s="150">
        <v>44011</v>
      </c>
      <c r="C3116" s="110">
        <v>85.653235406506056</v>
      </c>
      <c r="D3116" s="110">
        <v>96.869999945974527</v>
      </c>
    </row>
    <row r="3117" spans="2:4" x14ac:dyDescent="0.25">
      <c r="B3117" s="150">
        <v>44012</v>
      </c>
      <c r="C3117" s="110">
        <v>86.560720372328632</v>
      </c>
      <c r="D3117" s="110">
        <v>97.385383271969999</v>
      </c>
    </row>
    <row r="3118" spans="2:4" x14ac:dyDescent="0.25">
      <c r="B3118" s="150">
        <v>44013</v>
      </c>
      <c r="C3118" s="110">
        <v>86.209470309086726</v>
      </c>
      <c r="D3118" s="110">
        <v>97.401932277850577</v>
      </c>
    </row>
    <row r="3119" spans="2:4" x14ac:dyDescent="0.25">
      <c r="B3119" s="150">
        <v>44014</v>
      </c>
      <c r="C3119" s="110">
        <v>86.930653949572772</v>
      </c>
      <c r="D3119" s="110">
        <v>97.404208860670124</v>
      </c>
    </row>
    <row r="3120" spans="2:4" x14ac:dyDescent="0.25">
      <c r="B3120" s="150">
        <v>44015</v>
      </c>
      <c r="C3120" s="110">
        <v>86.726202924919804</v>
      </c>
      <c r="D3120" s="110">
        <v>97.449565395305811</v>
      </c>
    </row>
    <row r="3121" spans="2:4" x14ac:dyDescent="0.25">
      <c r="B3121" s="150">
        <v>44018</v>
      </c>
      <c r="C3121" s="110">
        <v>86.548976449241508</v>
      </c>
      <c r="D3121" s="110">
        <v>97.407448613144112</v>
      </c>
    </row>
    <row r="3122" spans="2:4" x14ac:dyDescent="0.25">
      <c r="B3122" s="150">
        <v>44019</v>
      </c>
      <c r="C3122" s="110">
        <v>86.268189924522289</v>
      </c>
      <c r="D3122" s="110">
        <v>97.473294393155768</v>
      </c>
    </row>
    <row r="3123" spans="2:4" x14ac:dyDescent="0.25">
      <c r="B3123" s="150">
        <v>44020</v>
      </c>
      <c r="C3123" s="110">
        <v>86.174238539825367</v>
      </c>
      <c r="D3123" s="110">
        <v>97.46944171453805</v>
      </c>
    </row>
    <row r="3124" spans="2:4" x14ac:dyDescent="0.25">
      <c r="B3124" s="150">
        <v>44021</v>
      </c>
      <c r="C3124" s="110">
        <v>86.191854424456054</v>
      </c>
      <c r="D3124" s="110">
        <v>97.493433395021029</v>
      </c>
    </row>
    <row r="3125" spans="2:4" x14ac:dyDescent="0.25">
      <c r="B3125" s="150">
        <v>44022</v>
      </c>
      <c r="C3125" s="110">
        <v>85.831529511555914</v>
      </c>
      <c r="D3125" s="110">
        <v>97.565583558225285</v>
      </c>
    </row>
    <row r="3126" spans="2:4" x14ac:dyDescent="0.25">
      <c r="B3126" s="150">
        <v>44025</v>
      </c>
      <c r="C3126" s="110">
        <v>86.058934567697335</v>
      </c>
      <c r="D3126" s="110">
        <v>97.472156101745995</v>
      </c>
    </row>
    <row r="3127" spans="2:4" x14ac:dyDescent="0.25">
      <c r="B3127" s="150">
        <v>44026</v>
      </c>
      <c r="C3127" s="110">
        <v>85.764802675833664</v>
      </c>
      <c r="D3127" s="110">
        <v>97.514798249173737</v>
      </c>
    </row>
    <row r="3128" spans="2:4" x14ac:dyDescent="0.25">
      <c r="B3128" s="150">
        <v>44027</v>
      </c>
      <c r="C3128" s="110">
        <v>85.814447441611009</v>
      </c>
      <c r="D3128" s="110">
        <v>97.462261722568712</v>
      </c>
    </row>
    <row r="3129" spans="2:4" x14ac:dyDescent="0.25">
      <c r="B3129" s="150">
        <v>44028</v>
      </c>
      <c r="C3129" s="110">
        <v>85.89612108853504</v>
      </c>
      <c r="D3129" s="110">
        <v>97.528545306968738</v>
      </c>
    </row>
    <row r="3130" spans="2:4" x14ac:dyDescent="0.25">
      <c r="B3130" s="150">
        <v>44029</v>
      </c>
      <c r="C3130" s="110">
        <v>85.732239980001196</v>
      </c>
      <c r="D3130" s="110">
        <v>97.543956021439556</v>
      </c>
    </row>
    <row r="3131" spans="2:4" x14ac:dyDescent="0.25">
      <c r="B3131" s="150">
        <v>44032</v>
      </c>
      <c r="C3131" s="110">
        <v>84.994508084256026</v>
      </c>
      <c r="D3131" s="110">
        <v>97.513484836008629</v>
      </c>
    </row>
    <row r="3132" spans="2:4" x14ac:dyDescent="0.25">
      <c r="B3132" s="150">
        <v>44033</v>
      </c>
      <c r="C3132" s="110">
        <v>85.628146116274493</v>
      </c>
      <c r="D3132" s="110">
        <v>97.491682177467538</v>
      </c>
    </row>
    <row r="3133" spans="2:4" x14ac:dyDescent="0.25">
      <c r="B3133" s="150">
        <v>44034</v>
      </c>
      <c r="C3133" s="110">
        <v>85.665513144278947</v>
      </c>
      <c r="D3133" s="110">
        <v>97.586773290622659</v>
      </c>
    </row>
    <row r="3134" spans="2:4" x14ac:dyDescent="0.25">
      <c r="B3134" s="150">
        <v>44035</v>
      </c>
      <c r="C3134" s="110">
        <v>85.946299668998165</v>
      </c>
      <c r="D3134" s="110">
        <v>97.624949833288994</v>
      </c>
    </row>
    <row r="3135" spans="2:4" x14ac:dyDescent="0.25">
      <c r="B3135" s="150">
        <v>44036</v>
      </c>
      <c r="C3135" s="110">
        <v>85.157321563418307</v>
      </c>
      <c r="D3135" s="110">
        <v>97.673808803031676</v>
      </c>
    </row>
    <row r="3136" spans="2:4" x14ac:dyDescent="0.25">
      <c r="B3136" s="150">
        <v>44039</v>
      </c>
      <c r="C3136" s="110">
        <v>84.752156216912837</v>
      </c>
      <c r="D3136" s="110">
        <v>97.699464140190486</v>
      </c>
    </row>
    <row r="3137" spans="2:4" x14ac:dyDescent="0.25">
      <c r="B3137" s="150">
        <v>44040</v>
      </c>
      <c r="C3137" s="110">
        <v>84.485782688709619</v>
      </c>
      <c r="D3137" s="110">
        <v>97.753751884349015</v>
      </c>
    </row>
    <row r="3138" spans="2:4" x14ac:dyDescent="0.25">
      <c r="B3138" s="150">
        <v>44041</v>
      </c>
      <c r="C3138" s="110">
        <v>84.395034192127355</v>
      </c>
      <c r="D3138" s="110">
        <v>97.823012538590007</v>
      </c>
    </row>
    <row r="3139" spans="2:4" x14ac:dyDescent="0.25">
      <c r="B3139" s="150">
        <v>44042</v>
      </c>
      <c r="C3139" s="110">
        <v>84.21140194021973</v>
      </c>
      <c r="D3139" s="110">
        <v>97.84604104941856</v>
      </c>
    </row>
    <row r="3140" spans="2:4" x14ac:dyDescent="0.25">
      <c r="B3140" s="150">
        <v>44043</v>
      </c>
      <c r="C3140" s="110">
        <v>84.010153803681433</v>
      </c>
      <c r="D3140" s="110">
        <v>97.947173863133258</v>
      </c>
    </row>
    <row r="3141" spans="2:4" x14ac:dyDescent="0.25">
      <c r="B3141" s="150">
        <v>44046</v>
      </c>
      <c r="C3141" s="110">
        <v>84.44254369916159</v>
      </c>
      <c r="D3141" s="110">
        <v>98.060565199722475</v>
      </c>
    </row>
    <row r="3142" spans="2:4" x14ac:dyDescent="0.25">
      <c r="B3142" s="150">
        <v>44047</v>
      </c>
      <c r="C3142" s="110">
        <v>84.403041412414041</v>
      </c>
      <c r="D3142" s="110">
        <v>98.087796632679428</v>
      </c>
    </row>
    <row r="3143" spans="2:4" x14ac:dyDescent="0.25">
      <c r="B3143" s="150">
        <v>44049</v>
      </c>
      <c r="C3143" s="110">
        <v>84.875467409327541</v>
      </c>
      <c r="D3143" s="110">
        <v>98.195146268709053</v>
      </c>
    </row>
    <row r="3144" spans="2:4" x14ac:dyDescent="0.25">
      <c r="B3144" s="150">
        <v>44050</v>
      </c>
      <c r="C3144" s="110">
        <v>84.153216139469933</v>
      </c>
      <c r="D3144" s="110">
        <v>98.186390180941558</v>
      </c>
    </row>
    <row r="3145" spans="2:4" x14ac:dyDescent="0.25">
      <c r="B3145" s="150">
        <v>44053</v>
      </c>
      <c r="C3145" s="110">
        <v>84.942728059735558</v>
      </c>
      <c r="D3145" s="110">
        <v>98.226668184672079</v>
      </c>
    </row>
    <row r="3146" spans="2:4" x14ac:dyDescent="0.25">
      <c r="B3146" s="150">
        <v>44054</v>
      </c>
      <c r="C3146" s="110">
        <v>85.329743706924603</v>
      </c>
      <c r="D3146" s="110">
        <v>98.258452783268126</v>
      </c>
    </row>
    <row r="3147" spans="2:4" x14ac:dyDescent="0.25">
      <c r="B3147" s="150">
        <v>44055</v>
      </c>
      <c r="C3147" s="110">
        <v>85.775478969549212</v>
      </c>
      <c r="D3147" s="110">
        <v>98.212833565999418</v>
      </c>
    </row>
    <row r="3148" spans="2:4" x14ac:dyDescent="0.25">
      <c r="B3148" s="150">
        <v>44056</v>
      </c>
      <c r="C3148" s="110">
        <v>85.645228186219384</v>
      </c>
      <c r="D3148" s="110">
        <v>98.160734843782748</v>
      </c>
    </row>
    <row r="3149" spans="2:4" x14ac:dyDescent="0.25">
      <c r="B3149" s="150">
        <v>44057</v>
      </c>
      <c r="C3149" s="110">
        <v>85.547540098722024</v>
      </c>
      <c r="D3149" s="110">
        <v>98.216948927250144</v>
      </c>
    </row>
    <row r="3150" spans="2:4" x14ac:dyDescent="0.25">
      <c r="B3150" s="150">
        <v>44060</v>
      </c>
      <c r="C3150" s="110">
        <v>85.285970902690806</v>
      </c>
      <c r="D3150" s="110">
        <v>98.071948113820227</v>
      </c>
    </row>
    <row r="3151" spans="2:4" x14ac:dyDescent="0.25">
      <c r="B3151" s="150">
        <v>44061</v>
      </c>
      <c r="C3151" s="110">
        <v>85.46640026648376</v>
      </c>
      <c r="D3151" s="110">
        <v>97.90785902905715</v>
      </c>
    </row>
    <row r="3152" spans="2:4" x14ac:dyDescent="0.25">
      <c r="B3152" s="150">
        <v>44062</v>
      </c>
      <c r="C3152" s="110">
        <v>85.076715545865838</v>
      </c>
      <c r="D3152" s="110">
        <v>97.939731188530871</v>
      </c>
    </row>
    <row r="3153" spans="2:4" x14ac:dyDescent="0.25">
      <c r="B3153" s="150">
        <v>44063</v>
      </c>
      <c r="C3153" s="110">
        <v>85.193620962051213</v>
      </c>
      <c r="D3153" s="110">
        <v>97.959432386007762</v>
      </c>
    </row>
    <row r="3154" spans="2:4" x14ac:dyDescent="0.25">
      <c r="B3154" s="150">
        <v>44064</v>
      </c>
      <c r="C3154" s="110">
        <v>85.36657692024329</v>
      </c>
      <c r="D3154" s="110">
        <v>97.950588737362594</v>
      </c>
    </row>
    <row r="3155" spans="2:4" x14ac:dyDescent="0.25">
      <c r="B3155" s="150">
        <v>44067</v>
      </c>
      <c r="C3155" s="110">
        <v>85.890782941677259</v>
      </c>
      <c r="D3155" s="110">
        <v>97.954266294224936</v>
      </c>
    </row>
    <row r="3156" spans="2:4" x14ac:dyDescent="0.25">
      <c r="B3156" s="150">
        <v>44068</v>
      </c>
      <c r="C3156" s="110">
        <v>86.317300875613867</v>
      </c>
      <c r="D3156" s="110">
        <v>98.007065503462997</v>
      </c>
    </row>
    <row r="3157" spans="2:4" x14ac:dyDescent="0.25">
      <c r="B3157" s="150">
        <v>44069</v>
      </c>
      <c r="C3157" s="110">
        <v>86.166765134224477</v>
      </c>
      <c r="D3157" s="110">
        <v>97.967400425876193</v>
      </c>
    </row>
    <row r="3158" spans="2:4" x14ac:dyDescent="0.25">
      <c r="B3158" s="150">
        <v>44070</v>
      </c>
      <c r="C3158" s="110">
        <v>86.282602921038304</v>
      </c>
      <c r="D3158" s="110">
        <v>97.988677719151241</v>
      </c>
    </row>
    <row r="3159" spans="2:4" x14ac:dyDescent="0.25">
      <c r="B3159" s="150">
        <v>44071</v>
      </c>
      <c r="C3159" s="110">
        <v>85.769073193319883</v>
      </c>
      <c r="D3159" s="110">
        <v>98.009955012426275</v>
      </c>
    </row>
    <row r="3160" spans="2:4" x14ac:dyDescent="0.25">
      <c r="B3160" s="150">
        <v>44074</v>
      </c>
      <c r="C3160" s="110">
        <v>86.322639022471648</v>
      </c>
      <c r="D3160" s="110">
        <v>98.073699331373732</v>
      </c>
    </row>
    <row r="3161" spans="2:4" x14ac:dyDescent="0.25">
      <c r="B3161" s="150">
        <v>44075</v>
      </c>
      <c r="C3161" s="110">
        <v>86.793997390013615</v>
      </c>
      <c r="D3161" s="110">
        <v>98.064330317462506</v>
      </c>
    </row>
    <row r="3162" spans="2:4" x14ac:dyDescent="0.25">
      <c r="B3162" s="150">
        <v>44076</v>
      </c>
      <c r="C3162" s="110">
        <v>86.723533851490913</v>
      </c>
      <c r="D3162" s="110">
        <v>98.146900225110087</v>
      </c>
    </row>
    <row r="3163" spans="2:4" x14ac:dyDescent="0.25">
      <c r="B3163" s="150">
        <v>44077</v>
      </c>
      <c r="C3163" s="110">
        <v>86.726202924919804</v>
      </c>
      <c r="D3163" s="110">
        <v>98.140858524550509</v>
      </c>
    </row>
    <row r="3164" spans="2:4" x14ac:dyDescent="0.25">
      <c r="B3164" s="150">
        <v>44078</v>
      </c>
      <c r="C3164" s="110">
        <v>85.878505203904368</v>
      </c>
      <c r="D3164" s="110">
        <v>98.116341478801488</v>
      </c>
    </row>
    <row r="3165" spans="2:4" x14ac:dyDescent="0.25">
      <c r="B3165" s="150">
        <v>44081</v>
      </c>
      <c r="C3165" s="110">
        <v>85.532059472834447</v>
      </c>
      <c r="D3165" s="110">
        <v>98.102069055740458</v>
      </c>
    </row>
    <row r="3166" spans="2:4" x14ac:dyDescent="0.25">
      <c r="B3166" s="150">
        <v>44082</v>
      </c>
      <c r="C3166" s="110">
        <v>85.042017591290261</v>
      </c>
      <c r="D3166" s="110">
        <v>98.068095435202522</v>
      </c>
    </row>
    <row r="3167" spans="2:4" x14ac:dyDescent="0.25">
      <c r="B3167" s="150">
        <v>44083</v>
      </c>
      <c r="C3167" s="110">
        <v>85.68633191702429</v>
      </c>
      <c r="D3167" s="110">
        <v>98.055661790572657</v>
      </c>
    </row>
    <row r="3168" spans="2:4" x14ac:dyDescent="0.25">
      <c r="B3168" s="150">
        <v>44084</v>
      </c>
      <c r="C3168" s="110">
        <v>85.759464528975869</v>
      </c>
      <c r="D3168" s="110">
        <v>98.188929446394127</v>
      </c>
    </row>
    <row r="3169" spans="2:4" x14ac:dyDescent="0.25">
      <c r="B3169" s="150">
        <v>44085</v>
      </c>
      <c r="C3169" s="110">
        <v>85.948968742427056</v>
      </c>
      <c r="D3169" s="110">
        <v>98.195846755730457</v>
      </c>
    </row>
    <row r="3170" spans="2:4" x14ac:dyDescent="0.25">
      <c r="B3170" s="150">
        <v>44088</v>
      </c>
      <c r="C3170" s="110">
        <v>85.879039018590149</v>
      </c>
      <c r="D3170" s="110">
        <v>98.183850915488975</v>
      </c>
    </row>
    <row r="3171" spans="2:4" x14ac:dyDescent="0.25">
      <c r="B3171" s="150">
        <v>44089</v>
      </c>
      <c r="C3171" s="110">
        <v>86.322105207785867</v>
      </c>
      <c r="D3171" s="110">
        <v>98.158108017452491</v>
      </c>
    </row>
    <row r="3172" spans="2:4" x14ac:dyDescent="0.25">
      <c r="B3172" s="150">
        <v>44090</v>
      </c>
      <c r="C3172" s="110">
        <v>86.290076326639195</v>
      </c>
      <c r="D3172" s="110">
        <v>98.1342038978472</v>
      </c>
    </row>
    <row r="3173" spans="2:4" x14ac:dyDescent="0.25">
      <c r="B3173" s="150">
        <v>44091</v>
      </c>
      <c r="C3173" s="110">
        <v>85.974591847344399</v>
      </c>
      <c r="D3173" s="110">
        <v>98.168440201018157</v>
      </c>
    </row>
    <row r="3174" spans="2:4" x14ac:dyDescent="0.25">
      <c r="B3174" s="150">
        <v>44092</v>
      </c>
      <c r="C3174" s="110">
        <v>86.055731679582649</v>
      </c>
      <c r="D3174" s="110">
        <v>98.242779386164287</v>
      </c>
    </row>
    <row r="3175" spans="2:4" x14ac:dyDescent="0.25">
      <c r="B3175" s="150">
        <v>44095</v>
      </c>
      <c r="C3175" s="110">
        <v>86.155555025823134</v>
      </c>
      <c r="D3175" s="110">
        <v>98.214409661797575</v>
      </c>
    </row>
    <row r="3176" spans="2:4" x14ac:dyDescent="0.25">
      <c r="B3176" s="150">
        <v>44096</v>
      </c>
      <c r="C3176" s="110">
        <v>86.424597627455242</v>
      </c>
      <c r="D3176" s="110">
        <v>98.231746715577245</v>
      </c>
    </row>
    <row r="3177" spans="2:4" x14ac:dyDescent="0.25">
      <c r="B3177" s="150">
        <v>44097</v>
      </c>
      <c r="C3177" s="110">
        <v>87.843477062253115</v>
      </c>
      <c r="D3177" s="110">
        <v>98.398812870181274</v>
      </c>
    </row>
    <row r="3178" spans="2:4" x14ac:dyDescent="0.25">
      <c r="B3178" s="150">
        <v>44098</v>
      </c>
      <c r="C3178" s="110">
        <v>87.444717491976959</v>
      </c>
      <c r="D3178" s="110">
        <v>98.321934419582561</v>
      </c>
    </row>
    <row r="3179" spans="2:4" x14ac:dyDescent="0.25">
      <c r="B3179" s="150">
        <v>44099</v>
      </c>
      <c r="C3179" s="110">
        <v>86.41178607499657</v>
      </c>
      <c r="D3179" s="110">
        <v>98.288135920799974</v>
      </c>
    </row>
    <row r="3180" spans="2:4" x14ac:dyDescent="0.25">
      <c r="B3180" s="150">
        <v>44102</v>
      </c>
      <c r="C3180" s="110">
        <v>86.515879938723288</v>
      </c>
      <c r="D3180" s="110">
        <v>98.314316623224826</v>
      </c>
    </row>
    <row r="3181" spans="2:4" x14ac:dyDescent="0.25">
      <c r="B3181" s="150">
        <v>44103</v>
      </c>
      <c r="C3181" s="110">
        <v>85.832063326241695</v>
      </c>
      <c r="D3181" s="110">
        <v>98.296279082423752</v>
      </c>
    </row>
    <row r="3182" spans="2:4" x14ac:dyDescent="0.25">
      <c r="B3182" s="150">
        <v>44104</v>
      </c>
      <c r="C3182" s="110">
        <v>85.866227466131477</v>
      </c>
      <c r="D3182" s="110">
        <v>98.30643614423407</v>
      </c>
    </row>
    <row r="3183" spans="2:4" x14ac:dyDescent="0.25">
      <c r="B3183" s="150">
        <v>44105</v>
      </c>
      <c r="C3183" s="110">
        <v>85.853415913672805</v>
      </c>
      <c r="D3183" s="110">
        <v>98.292076160295366</v>
      </c>
    </row>
    <row r="3184" spans="2:4" x14ac:dyDescent="0.25">
      <c r="B3184" s="150">
        <v>44106</v>
      </c>
      <c r="C3184" s="110">
        <v>85.883309536076368</v>
      </c>
      <c r="D3184" s="110">
        <v>98.353981700811644</v>
      </c>
    </row>
    <row r="3185" spans="2:4" x14ac:dyDescent="0.25">
      <c r="B3185" s="150">
        <v>44109</v>
      </c>
      <c r="C3185" s="110">
        <v>86.082422413871555</v>
      </c>
      <c r="D3185" s="110">
        <v>98.311076870750853</v>
      </c>
    </row>
    <row r="3186" spans="2:4" x14ac:dyDescent="0.25">
      <c r="B3186" s="150">
        <v>44110</v>
      </c>
      <c r="C3186" s="110">
        <v>86.384027711336117</v>
      </c>
      <c r="D3186" s="110">
        <v>98.297417373833525</v>
      </c>
    </row>
    <row r="3187" spans="2:4" x14ac:dyDescent="0.25">
      <c r="B3187" s="150">
        <v>44111</v>
      </c>
      <c r="C3187" s="110">
        <v>86.025838057179101</v>
      </c>
      <c r="D3187" s="110">
        <v>98.268960088589139</v>
      </c>
    </row>
    <row r="3188" spans="2:4" x14ac:dyDescent="0.25">
      <c r="B3188" s="150">
        <v>44112</v>
      </c>
      <c r="C3188" s="110">
        <v>86.261250333607194</v>
      </c>
      <c r="D3188" s="110">
        <v>98.218262340415279</v>
      </c>
    </row>
    <row r="3189" spans="2:4" x14ac:dyDescent="0.25">
      <c r="B3189" s="150">
        <v>44113</v>
      </c>
      <c r="C3189" s="110">
        <v>86.247904966462727</v>
      </c>
      <c r="D3189" s="110">
        <v>98.24216646002057</v>
      </c>
    </row>
    <row r="3190" spans="2:4" x14ac:dyDescent="0.25">
      <c r="B3190" s="150">
        <v>44116</v>
      </c>
      <c r="C3190" s="110">
        <v>86.256979816120946</v>
      </c>
      <c r="D3190" s="110">
        <v>98.297680056466561</v>
      </c>
    </row>
    <row r="3191" spans="2:4" x14ac:dyDescent="0.25">
      <c r="B3191" s="150">
        <v>44117</v>
      </c>
      <c r="C3191" s="110">
        <v>85.998613508204414</v>
      </c>
      <c r="D3191" s="110">
        <v>98.275439593537101</v>
      </c>
    </row>
    <row r="3192" spans="2:4" x14ac:dyDescent="0.25">
      <c r="B3192" s="150">
        <v>44118</v>
      </c>
      <c r="C3192" s="110">
        <v>86.035980536208882</v>
      </c>
      <c r="D3192" s="110">
        <v>98.268084479812387</v>
      </c>
    </row>
    <row r="3193" spans="2:4" x14ac:dyDescent="0.25">
      <c r="B3193" s="150">
        <v>44119</v>
      </c>
      <c r="C3193" s="110">
        <v>85.622274154730931</v>
      </c>
      <c r="D3193" s="110">
        <v>98.248908647601553</v>
      </c>
    </row>
    <row r="3194" spans="2:4" x14ac:dyDescent="0.25">
      <c r="B3194" s="150">
        <v>44120</v>
      </c>
      <c r="C3194" s="110">
        <v>85.692203878567852</v>
      </c>
      <c r="D3194" s="110">
        <v>98.234636224540523</v>
      </c>
    </row>
    <row r="3195" spans="2:4" x14ac:dyDescent="0.25">
      <c r="B3195" s="150">
        <v>44123</v>
      </c>
      <c r="C3195" s="110">
        <v>85.567825056781587</v>
      </c>
      <c r="D3195" s="110">
        <v>98.196372120996514</v>
      </c>
    </row>
    <row r="3196" spans="2:4" x14ac:dyDescent="0.25">
      <c r="B3196" s="150">
        <v>44124</v>
      </c>
      <c r="C3196" s="110">
        <v>85.346825776869494</v>
      </c>
      <c r="D3196" s="110">
        <v>98.184989206898749</v>
      </c>
    </row>
    <row r="3197" spans="2:4" x14ac:dyDescent="0.25">
      <c r="B3197" s="150">
        <v>44125</v>
      </c>
      <c r="C3197" s="110">
        <v>85.338818556582822</v>
      </c>
      <c r="D3197" s="110">
        <v>98.178159458440092</v>
      </c>
    </row>
    <row r="3198" spans="2:4" x14ac:dyDescent="0.25">
      <c r="B3198" s="150">
        <v>44126</v>
      </c>
      <c r="C3198" s="110">
        <v>85.536863805006462</v>
      </c>
      <c r="D3198" s="110">
        <v>98.18043604125964</v>
      </c>
    </row>
    <row r="3199" spans="2:4" x14ac:dyDescent="0.25">
      <c r="B3199" s="150">
        <v>44127</v>
      </c>
      <c r="C3199" s="110">
        <v>85.448250567167321</v>
      </c>
      <c r="D3199" s="110">
        <v>98.23629988121634</v>
      </c>
    </row>
    <row r="3200" spans="2:4" x14ac:dyDescent="0.25">
      <c r="B3200" s="150">
        <v>44130</v>
      </c>
      <c r="C3200" s="110">
        <v>84.826356458235963</v>
      </c>
      <c r="D3200" s="110">
        <v>98.210732104935218</v>
      </c>
    </row>
    <row r="3201" spans="2:4" x14ac:dyDescent="0.25">
      <c r="B3201" s="150">
        <v>44131</v>
      </c>
      <c r="C3201" s="110">
        <v>84.964080647166696</v>
      </c>
      <c r="D3201" s="110">
        <v>98.199174069082119</v>
      </c>
    </row>
    <row r="3202" spans="2:4" x14ac:dyDescent="0.25">
      <c r="B3202" s="150">
        <v>44132</v>
      </c>
      <c r="C3202" s="110">
        <v>84.089158377176574</v>
      </c>
      <c r="D3202" s="110">
        <v>97.994456737077797</v>
      </c>
    </row>
    <row r="3203" spans="2:4" x14ac:dyDescent="0.25">
      <c r="B3203" s="150">
        <v>44133</v>
      </c>
      <c r="C3203" s="110">
        <v>83.371711439490952</v>
      </c>
      <c r="D3203" s="110">
        <v>97.980534557527449</v>
      </c>
    </row>
    <row r="3204" spans="2:4" x14ac:dyDescent="0.25">
      <c r="B3204" s="150">
        <v>44134</v>
      </c>
      <c r="C3204" s="110">
        <v>84.05873094008723</v>
      </c>
      <c r="D3204" s="110">
        <v>98.026766700939888</v>
      </c>
    </row>
    <row r="3205" spans="2:4" x14ac:dyDescent="0.25">
      <c r="B3205" s="150">
        <v>44137</v>
      </c>
      <c r="C3205" s="110">
        <v>83.629010118035964</v>
      </c>
      <c r="D3205" s="110">
        <v>98.012056473490489</v>
      </c>
    </row>
    <row r="3206" spans="2:4" x14ac:dyDescent="0.25">
      <c r="B3206" s="150">
        <v>44138</v>
      </c>
      <c r="C3206" s="110">
        <v>84.298947548687323</v>
      </c>
      <c r="D3206" s="110">
        <v>98.025715970407788</v>
      </c>
    </row>
    <row r="3207" spans="2:4" x14ac:dyDescent="0.25">
      <c r="B3207" s="150">
        <v>44139</v>
      </c>
      <c r="C3207" s="110">
        <v>84.416386779558479</v>
      </c>
      <c r="D3207" s="110">
        <v>98.053122525120088</v>
      </c>
    </row>
    <row r="3208" spans="2:4" x14ac:dyDescent="0.25">
      <c r="B3208" s="150">
        <v>44140</v>
      </c>
      <c r="C3208" s="110">
        <v>84.944863318478681</v>
      </c>
      <c r="D3208" s="110">
        <v>98.087271267413371</v>
      </c>
    </row>
    <row r="3209" spans="2:4" x14ac:dyDescent="0.25">
      <c r="B3209" s="150">
        <v>44141</v>
      </c>
      <c r="C3209" s="110">
        <v>84.73400651759637</v>
      </c>
      <c r="D3209" s="110">
        <v>98.165288009421857</v>
      </c>
    </row>
    <row r="3210" spans="2:4" x14ac:dyDescent="0.25">
      <c r="B3210" s="150">
        <v>44144</v>
      </c>
      <c r="C3210" s="110">
        <v>87.35236755133738</v>
      </c>
      <c r="D3210" s="110">
        <v>98.216248440228753</v>
      </c>
    </row>
    <row r="3211" spans="2:4" x14ac:dyDescent="0.25">
      <c r="B3211" s="150">
        <v>44145</v>
      </c>
      <c r="C3211" s="110">
        <v>87.398809429000053</v>
      </c>
      <c r="D3211" s="110">
        <v>98.172205318758174</v>
      </c>
    </row>
    <row r="3212" spans="2:4" x14ac:dyDescent="0.25">
      <c r="B3212" s="150">
        <v>44146</v>
      </c>
      <c r="C3212" s="110">
        <v>87.298986082759583</v>
      </c>
      <c r="D3212" s="110">
        <v>98.118793183376397</v>
      </c>
    </row>
    <row r="3213" spans="2:4" x14ac:dyDescent="0.25">
      <c r="B3213" s="150">
        <v>44147</v>
      </c>
      <c r="C3213" s="110">
        <v>87.809312922363318</v>
      </c>
      <c r="D3213" s="110">
        <v>98.097603450979037</v>
      </c>
    </row>
    <row r="3214" spans="2:4" x14ac:dyDescent="0.25">
      <c r="B3214" s="150">
        <v>44148</v>
      </c>
      <c r="C3214" s="110">
        <v>87.618741079540584</v>
      </c>
      <c r="D3214" s="110">
        <v>98.122908544627123</v>
      </c>
    </row>
    <row r="3215" spans="2:4" x14ac:dyDescent="0.25">
      <c r="B3215" s="150">
        <v>44151</v>
      </c>
      <c r="C3215" s="110">
        <v>89.33762436774569</v>
      </c>
      <c r="D3215" s="110">
        <v>97.982986262102358</v>
      </c>
    </row>
    <row r="3216" spans="2:4" x14ac:dyDescent="0.25">
      <c r="B3216" s="150">
        <v>44152</v>
      </c>
      <c r="C3216" s="110">
        <v>90.499738938684345</v>
      </c>
      <c r="D3216" s="110">
        <v>97.975018222233928</v>
      </c>
    </row>
    <row r="3217" spans="2:4" x14ac:dyDescent="0.25">
      <c r="B3217" s="150">
        <v>44154</v>
      </c>
      <c r="C3217" s="110">
        <v>90.129805361440219</v>
      </c>
      <c r="D3217" s="110">
        <v>98.002074533435518</v>
      </c>
    </row>
    <row r="3218" spans="2:4" x14ac:dyDescent="0.25">
      <c r="B3218" s="150">
        <v>44155</v>
      </c>
      <c r="C3218" s="110">
        <v>89.9728638438215</v>
      </c>
      <c r="D3218" s="110">
        <v>98.044541559107927</v>
      </c>
    </row>
    <row r="3219" spans="2:4" x14ac:dyDescent="0.25">
      <c r="B3219" s="150">
        <v>44158</v>
      </c>
      <c r="C3219" s="110">
        <v>90.539241225431923</v>
      </c>
      <c r="D3219" s="110">
        <v>98.070634700655106</v>
      </c>
    </row>
    <row r="3220" spans="2:4" x14ac:dyDescent="0.25">
      <c r="B3220" s="150">
        <v>44159</v>
      </c>
      <c r="C3220" s="110">
        <v>90.226959634251813</v>
      </c>
      <c r="D3220" s="110">
        <v>98.073524209618384</v>
      </c>
    </row>
    <row r="3221" spans="2:4" x14ac:dyDescent="0.25">
      <c r="B3221" s="150">
        <v>44160</v>
      </c>
      <c r="C3221" s="110">
        <v>90.706859036766218</v>
      </c>
      <c r="D3221" s="110">
        <v>98.116078796168466</v>
      </c>
    </row>
    <row r="3222" spans="2:4" x14ac:dyDescent="0.25">
      <c r="B3222" s="150">
        <v>44161</v>
      </c>
      <c r="C3222" s="110">
        <v>90.334790200778954</v>
      </c>
      <c r="D3222" s="110">
        <v>98.09567711167017</v>
      </c>
    </row>
    <row r="3223" spans="2:4" x14ac:dyDescent="0.25">
      <c r="B3223" s="150">
        <v>44162</v>
      </c>
      <c r="C3223" s="110">
        <v>90.043327382344174</v>
      </c>
      <c r="D3223" s="110">
        <v>98.145324129311945</v>
      </c>
    </row>
    <row r="3224" spans="2:4" x14ac:dyDescent="0.25">
      <c r="B3224" s="150">
        <v>44165</v>
      </c>
      <c r="C3224" s="110">
        <v>90.875010662786266</v>
      </c>
      <c r="D3224" s="110">
        <v>98.181661893547087</v>
      </c>
    </row>
    <row r="3225" spans="2:4" x14ac:dyDescent="0.25">
      <c r="B3225" s="150">
        <v>44166</v>
      </c>
      <c r="C3225" s="110">
        <v>91.560962534010983</v>
      </c>
      <c r="D3225" s="110">
        <v>98.206616743684492</v>
      </c>
    </row>
    <row r="3226" spans="2:4" x14ac:dyDescent="0.25">
      <c r="B3226" s="150">
        <v>44167</v>
      </c>
      <c r="C3226" s="110">
        <v>93.395149794344121</v>
      </c>
      <c r="D3226" s="110">
        <v>98.201625773657014</v>
      </c>
    </row>
    <row r="3227" spans="2:4" x14ac:dyDescent="0.25">
      <c r="B3227" s="150">
        <v>44168</v>
      </c>
      <c r="C3227" s="110">
        <v>93.044967360473777</v>
      </c>
      <c r="D3227" s="110">
        <v>98.222377701666005</v>
      </c>
    </row>
    <row r="3228" spans="2:4" x14ac:dyDescent="0.25">
      <c r="B3228" s="150">
        <v>44169</v>
      </c>
      <c r="C3228" s="110">
        <v>93.331092032050776</v>
      </c>
      <c r="D3228" s="110">
        <v>98.233322811375373</v>
      </c>
    </row>
    <row r="3229" spans="2:4" x14ac:dyDescent="0.25">
      <c r="B3229" s="150">
        <v>44172</v>
      </c>
      <c r="C3229" s="110">
        <v>93.849426091941197</v>
      </c>
      <c r="D3229" s="110">
        <v>98.250484743399696</v>
      </c>
    </row>
    <row r="3230" spans="2:4" x14ac:dyDescent="0.25">
      <c r="B3230" s="150">
        <v>44173</v>
      </c>
      <c r="C3230" s="110">
        <v>93.839817427597197</v>
      </c>
      <c r="D3230" s="110">
        <v>98.255563274304862</v>
      </c>
    </row>
    <row r="3231" spans="2:4" x14ac:dyDescent="0.25">
      <c r="B3231" s="150">
        <v>44174</v>
      </c>
      <c r="C3231" s="110">
        <v>94.193202749582213</v>
      </c>
      <c r="D3231" s="110">
        <v>98.273688375983596</v>
      </c>
    </row>
    <row r="3232" spans="2:4" x14ac:dyDescent="0.25">
      <c r="B3232" s="150">
        <v>44175</v>
      </c>
      <c r="C3232" s="110">
        <v>94.265267732162243</v>
      </c>
      <c r="D3232" s="110">
        <v>98.286034459735788</v>
      </c>
    </row>
    <row r="3233" spans="2:4" x14ac:dyDescent="0.25">
      <c r="B3233" s="150">
        <v>44176</v>
      </c>
      <c r="C3233" s="110">
        <v>93.088206350021778</v>
      </c>
      <c r="D3233" s="110">
        <v>98.225267210629283</v>
      </c>
    </row>
    <row r="3234" spans="2:4" x14ac:dyDescent="0.25">
      <c r="B3234" s="150">
        <v>44179</v>
      </c>
      <c r="C3234" s="110">
        <v>92.759910318268339</v>
      </c>
      <c r="D3234" s="110">
        <v>98.237087929115404</v>
      </c>
    </row>
    <row r="3235" spans="2:4" x14ac:dyDescent="0.25">
      <c r="B3235" s="150">
        <v>44180</v>
      </c>
      <c r="C3235" s="110">
        <v>92.059545450527608</v>
      </c>
      <c r="D3235" s="110">
        <v>98.349516096050209</v>
      </c>
    </row>
    <row r="3236" spans="2:4" x14ac:dyDescent="0.25">
      <c r="B3236" s="150">
        <v>44181</v>
      </c>
      <c r="C3236" s="110">
        <v>91.483025589887404</v>
      </c>
      <c r="D3236" s="110">
        <v>98.406956031805052</v>
      </c>
    </row>
    <row r="3237" spans="2:4" x14ac:dyDescent="0.25">
      <c r="B3237" s="150">
        <v>44182</v>
      </c>
      <c r="C3237" s="110">
        <v>90.843515596325375</v>
      </c>
      <c r="D3237" s="110">
        <v>98.445482817982082</v>
      </c>
    </row>
    <row r="3238" spans="2:4" x14ac:dyDescent="0.25">
      <c r="B3238" s="150">
        <v>44183</v>
      </c>
      <c r="C3238" s="110">
        <v>91.997089132291592</v>
      </c>
      <c r="D3238" s="110">
        <v>98.381038012013235</v>
      </c>
    </row>
    <row r="3239" spans="2:4" x14ac:dyDescent="0.25">
      <c r="B3239" s="150">
        <v>44186</v>
      </c>
      <c r="C3239" s="110">
        <v>91.537474687836749</v>
      </c>
      <c r="D3239" s="110">
        <v>98.446621109391856</v>
      </c>
    </row>
    <row r="3240" spans="2:4" x14ac:dyDescent="0.25">
      <c r="B3240" s="150">
        <v>44187</v>
      </c>
      <c r="C3240" s="110">
        <v>92.164173128940092</v>
      </c>
      <c r="D3240" s="110">
        <v>98.404854570740852</v>
      </c>
    </row>
    <row r="3241" spans="2:4" x14ac:dyDescent="0.25">
      <c r="B3241" s="150">
        <v>44188</v>
      </c>
      <c r="C3241" s="110">
        <v>92.088905258245404</v>
      </c>
      <c r="D3241" s="110">
        <v>98.440842091465314</v>
      </c>
    </row>
    <row r="3242" spans="2:4" x14ac:dyDescent="0.25">
      <c r="B3242" s="150">
        <v>44193</v>
      </c>
      <c r="C3242" s="110">
        <v>93.057245098246668</v>
      </c>
      <c r="D3242" s="110">
        <v>98.402140183532921</v>
      </c>
    </row>
    <row r="3243" spans="2:4" x14ac:dyDescent="0.25">
      <c r="B3243" s="150">
        <v>44194</v>
      </c>
      <c r="C3243" s="110">
        <v>93.047636433902653</v>
      </c>
      <c r="D3243" s="110">
        <v>98.424818450850765</v>
      </c>
    </row>
    <row r="3244" spans="2:4" x14ac:dyDescent="0.25">
      <c r="B3244" s="150">
        <v>44195</v>
      </c>
      <c r="C3244" s="110">
        <v>92.845854482678575</v>
      </c>
      <c r="D3244" s="110">
        <v>98.383139473077435</v>
      </c>
    </row>
    <row r="3245" spans="2:4" x14ac:dyDescent="0.25">
      <c r="B3245" s="150">
        <v>44200</v>
      </c>
      <c r="C3245" s="110">
        <v>93.096747384994245</v>
      </c>
      <c r="D3245" s="110">
        <v>98.374208263554578</v>
      </c>
    </row>
    <row r="3246" spans="2:4" x14ac:dyDescent="0.25">
      <c r="B3246" s="150">
        <v>44201</v>
      </c>
      <c r="C3246" s="110">
        <v>94.26099721467601</v>
      </c>
      <c r="D3246" s="110">
        <v>98.543901244488865</v>
      </c>
    </row>
    <row r="3247" spans="2:4" x14ac:dyDescent="0.25">
      <c r="B3247" s="150">
        <v>44203</v>
      </c>
      <c r="C3247" s="110">
        <v>95.330761844975086</v>
      </c>
      <c r="D3247" s="110">
        <v>98.481470338706529</v>
      </c>
    </row>
    <row r="3248" spans="2:4" x14ac:dyDescent="0.25">
      <c r="B3248" s="150">
        <v>44204</v>
      </c>
      <c r="C3248" s="110">
        <v>96.419743803962177</v>
      </c>
      <c r="D3248" s="110">
        <v>98.440229165321583</v>
      </c>
    </row>
    <row r="3249" spans="2:4" x14ac:dyDescent="0.25">
      <c r="B3249" s="150">
        <v>44207</v>
      </c>
      <c r="C3249" s="110">
        <v>96.546257884491553</v>
      </c>
      <c r="D3249" s="110">
        <v>98.421578698376791</v>
      </c>
    </row>
    <row r="3250" spans="2:4" x14ac:dyDescent="0.25">
      <c r="B3250" s="150">
        <v>44208</v>
      </c>
      <c r="C3250" s="110">
        <v>97.072599164668645</v>
      </c>
      <c r="D3250" s="110">
        <v>98.381826059912299</v>
      </c>
    </row>
    <row r="3251" spans="2:4" x14ac:dyDescent="0.25">
      <c r="B3251" s="150">
        <v>44209</v>
      </c>
      <c r="C3251" s="110">
        <v>97.317620105440739</v>
      </c>
      <c r="D3251" s="110">
        <v>98.313703697081095</v>
      </c>
    </row>
    <row r="3252" spans="2:4" x14ac:dyDescent="0.25">
      <c r="B3252" s="150">
        <v>44210</v>
      </c>
      <c r="C3252" s="110">
        <v>97.250893269718489</v>
      </c>
      <c r="D3252" s="110">
        <v>98.298818347876349</v>
      </c>
    </row>
    <row r="3253" spans="2:4" x14ac:dyDescent="0.25">
      <c r="B3253" s="150">
        <v>44211</v>
      </c>
      <c r="C3253" s="110">
        <v>97.561573416841284</v>
      </c>
      <c r="D3253" s="110">
        <v>98.171242149103762</v>
      </c>
    </row>
    <row r="3254" spans="2:4" x14ac:dyDescent="0.25">
      <c r="B3254" s="150">
        <v>44214</v>
      </c>
      <c r="C3254" s="110">
        <v>97.153738996906895</v>
      </c>
      <c r="D3254" s="110">
        <v>98.189629933415517</v>
      </c>
    </row>
    <row r="3255" spans="2:4" x14ac:dyDescent="0.25">
      <c r="B3255" s="150">
        <v>44215</v>
      </c>
      <c r="C3255" s="110">
        <v>97.04590843037974</v>
      </c>
      <c r="D3255" s="110">
        <v>98.312477844793648</v>
      </c>
    </row>
    <row r="3256" spans="2:4" x14ac:dyDescent="0.25">
      <c r="B3256" s="150">
        <v>44216</v>
      </c>
      <c r="C3256" s="110">
        <v>97.279185448064723</v>
      </c>
      <c r="D3256" s="110">
        <v>98.35293097027953</v>
      </c>
    </row>
    <row r="3257" spans="2:4" x14ac:dyDescent="0.25">
      <c r="B3257" s="150">
        <v>44217</v>
      </c>
      <c r="C3257" s="110">
        <v>96.523837667688881</v>
      </c>
      <c r="D3257" s="110">
        <v>98.272374962818461</v>
      </c>
    </row>
    <row r="3258" spans="2:4" x14ac:dyDescent="0.25">
      <c r="B3258" s="150">
        <v>44218</v>
      </c>
      <c r="C3258" s="110">
        <v>95.731656673994351</v>
      </c>
      <c r="D3258" s="110">
        <v>98.299869078408449</v>
      </c>
    </row>
    <row r="3259" spans="2:4" x14ac:dyDescent="0.25">
      <c r="B3259" s="150">
        <v>44221</v>
      </c>
      <c r="C3259" s="110">
        <v>94.975775078932728</v>
      </c>
      <c r="D3259" s="110">
        <v>98.356170722753518</v>
      </c>
    </row>
    <row r="3260" spans="2:4" x14ac:dyDescent="0.25">
      <c r="B3260" s="150">
        <v>44222</v>
      </c>
      <c r="C3260" s="110">
        <v>95.656388803299663</v>
      </c>
      <c r="D3260" s="110">
        <v>98.307661996521517</v>
      </c>
    </row>
    <row r="3261" spans="2:4" x14ac:dyDescent="0.25">
      <c r="B3261" s="150">
        <v>44223</v>
      </c>
      <c r="C3261" s="110">
        <v>96.011909384027788</v>
      </c>
      <c r="D3261" s="110">
        <v>98.294440303992587</v>
      </c>
    </row>
    <row r="3262" spans="2:4" x14ac:dyDescent="0.25">
      <c r="B3262" s="150">
        <v>44224</v>
      </c>
      <c r="C3262" s="110">
        <v>95.525604205284054</v>
      </c>
      <c r="D3262" s="110">
        <v>98.232972567864678</v>
      </c>
    </row>
    <row r="3263" spans="2:4" x14ac:dyDescent="0.25">
      <c r="B3263" s="150">
        <v>44225</v>
      </c>
      <c r="C3263" s="110">
        <v>95.352114432406211</v>
      </c>
      <c r="D3263" s="110">
        <v>98.444957452716039</v>
      </c>
    </row>
    <row r="3264" spans="2:4" x14ac:dyDescent="0.25">
      <c r="B3264" s="150">
        <v>44228</v>
      </c>
      <c r="C3264" s="110">
        <v>95.718311306849898</v>
      </c>
      <c r="D3264" s="110">
        <v>98.506074945333239</v>
      </c>
    </row>
    <row r="3265" spans="2:4" x14ac:dyDescent="0.25">
      <c r="B3265" s="150">
        <v>44229</v>
      </c>
      <c r="C3265" s="110">
        <v>95.821871355890835</v>
      </c>
      <c r="D3265" s="110">
        <v>98.486548869611696</v>
      </c>
    </row>
    <row r="3266" spans="2:4" x14ac:dyDescent="0.25">
      <c r="B3266" s="150">
        <v>44230</v>
      </c>
      <c r="C3266" s="110">
        <v>95.41884126812846</v>
      </c>
      <c r="D3266" s="110">
        <v>98.522886633846852</v>
      </c>
    </row>
    <row r="3267" spans="2:4" x14ac:dyDescent="0.25">
      <c r="B3267" s="150">
        <v>44231</v>
      </c>
      <c r="C3267" s="110">
        <v>95.599804446607195</v>
      </c>
      <c r="D3267" s="110">
        <v>98.294615425747935</v>
      </c>
    </row>
    <row r="3268" spans="2:4" x14ac:dyDescent="0.25">
      <c r="B3268" s="150">
        <v>44232</v>
      </c>
      <c r="C3268" s="110">
        <v>95.567775565460508</v>
      </c>
      <c r="D3268" s="110">
        <v>98.331128311738439</v>
      </c>
    </row>
    <row r="3269" spans="2:4" x14ac:dyDescent="0.25">
      <c r="B3269" s="150">
        <v>44235</v>
      </c>
      <c r="C3269" s="110">
        <v>95.709236457191679</v>
      </c>
      <c r="D3269" s="110">
        <v>98.428496007713136</v>
      </c>
    </row>
    <row r="3270" spans="2:4" x14ac:dyDescent="0.25">
      <c r="B3270" s="150">
        <v>44236</v>
      </c>
      <c r="C3270" s="110">
        <v>95.448201075846242</v>
      </c>
      <c r="D3270" s="110">
        <v>98.465621819847357</v>
      </c>
    </row>
    <row r="3271" spans="2:4" x14ac:dyDescent="0.25">
      <c r="B3271" s="150">
        <v>44237</v>
      </c>
      <c r="C3271" s="110">
        <v>96.165114198846084</v>
      </c>
      <c r="D3271" s="110">
        <v>98.504936653923465</v>
      </c>
    </row>
    <row r="3272" spans="2:4" x14ac:dyDescent="0.25">
      <c r="B3272" s="150">
        <v>44238</v>
      </c>
      <c r="C3272" s="110">
        <v>96.336468712980817</v>
      </c>
      <c r="D3272" s="110">
        <v>98.358622427328413</v>
      </c>
    </row>
    <row r="3273" spans="2:4" x14ac:dyDescent="0.25">
      <c r="B3273" s="150">
        <v>44239</v>
      </c>
      <c r="C3273" s="110">
        <v>96.822240077038771</v>
      </c>
      <c r="D3273" s="110">
        <v>98.361599497169365</v>
      </c>
    </row>
    <row r="3274" spans="2:4" x14ac:dyDescent="0.25">
      <c r="B3274" s="150">
        <v>44242</v>
      </c>
      <c r="C3274" s="110">
        <v>97.280253077436271</v>
      </c>
      <c r="D3274" s="110">
        <v>98.422804550664239</v>
      </c>
    </row>
    <row r="3275" spans="2:4" x14ac:dyDescent="0.25">
      <c r="B3275" s="150">
        <v>44243</v>
      </c>
      <c r="C3275" s="110">
        <v>97.894673780766723</v>
      </c>
      <c r="D3275" s="110">
        <v>98.406167983905974</v>
      </c>
    </row>
    <row r="3276" spans="2:4" x14ac:dyDescent="0.25">
      <c r="B3276" s="150">
        <v>44244</v>
      </c>
      <c r="C3276" s="110">
        <v>98.16051349428416</v>
      </c>
      <c r="D3276" s="110">
        <v>98.401264574756169</v>
      </c>
    </row>
    <row r="3277" spans="2:4" x14ac:dyDescent="0.25">
      <c r="B3277" s="150">
        <v>44245</v>
      </c>
      <c r="C3277" s="110">
        <v>98.235781364978862</v>
      </c>
      <c r="D3277" s="110">
        <v>98.385941421163039</v>
      </c>
    </row>
    <row r="3278" spans="2:4" x14ac:dyDescent="0.25">
      <c r="B3278" s="150">
        <v>44246</v>
      </c>
      <c r="C3278" s="110">
        <v>98.712477879378596</v>
      </c>
      <c r="D3278" s="110">
        <v>98.410108223401366</v>
      </c>
    </row>
    <row r="3279" spans="2:4" x14ac:dyDescent="0.25">
      <c r="B3279" s="150">
        <v>44249</v>
      </c>
      <c r="C3279" s="110">
        <v>98.088448511704144</v>
      </c>
      <c r="D3279" s="110">
        <v>98.410458466912047</v>
      </c>
    </row>
    <row r="3280" spans="2:4" x14ac:dyDescent="0.25">
      <c r="B3280" s="150">
        <v>44250</v>
      </c>
      <c r="C3280" s="110">
        <v>97.832751277216488</v>
      </c>
      <c r="D3280" s="110">
        <v>98.354594626955361</v>
      </c>
    </row>
    <row r="3281" spans="2:4" x14ac:dyDescent="0.25">
      <c r="B3281" s="150">
        <v>44251</v>
      </c>
      <c r="C3281" s="110">
        <v>98.376174627338486</v>
      </c>
      <c r="D3281" s="110">
        <v>98.2880483599223</v>
      </c>
    </row>
    <row r="3282" spans="2:4" x14ac:dyDescent="0.25">
      <c r="B3282" s="150">
        <v>44252</v>
      </c>
      <c r="C3282" s="110">
        <v>98.174392676114394</v>
      </c>
      <c r="D3282" s="110">
        <v>98.345488295677157</v>
      </c>
    </row>
    <row r="3283" spans="2:4" x14ac:dyDescent="0.25">
      <c r="B3283" s="150">
        <v>44253</v>
      </c>
      <c r="C3283" s="110">
        <v>97.698229976400441</v>
      </c>
      <c r="D3283" s="110">
        <v>98.31160223601691</v>
      </c>
    </row>
    <row r="3284" spans="2:4" x14ac:dyDescent="0.25">
      <c r="B3284" s="150">
        <v>44256</v>
      </c>
      <c r="C3284" s="110">
        <v>97.681681721141317</v>
      </c>
      <c r="D3284" s="110">
        <v>98.237525733503787</v>
      </c>
    </row>
    <row r="3285" spans="2:4" x14ac:dyDescent="0.25">
      <c r="B3285" s="150">
        <v>44257</v>
      </c>
      <c r="C3285" s="110">
        <v>98.277418910469549</v>
      </c>
      <c r="D3285" s="110">
        <v>98.09979247292091</v>
      </c>
    </row>
    <row r="3286" spans="2:4" x14ac:dyDescent="0.25">
      <c r="B3286" s="150">
        <v>44258</v>
      </c>
      <c r="C3286" s="110">
        <v>98.440766204317612</v>
      </c>
      <c r="D3286" s="110">
        <v>98.125010005691308</v>
      </c>
    </row>
    <row r="3287" spans="2:4" x14ac:dyDescent="0.25">
      <c r="B3287" s="150">
        <v>44259</v>
      </c>
      <c r="C3287" s="110">
        <v>98.510695928154533</v>
      </c>
      <c r="D3287" s="110">
        <v>98.042527658921401</v>
      </c>
    </row>
    <row r="3288" spans="2:4" x14ac:dyDescent="0.25">
      <c r="B3288" s="150">
        <v>44260</v>
      </c>
      <c r="C3288" s="110">
        <v>97.675809759597769</v>
      </c>
      <c r="D3288" s="110">
        <v>98.023351826710567</v>
      </c>
    </row>
    <row r="3289" spans="2:4" x14ac:dyDescent="0.25">
      <c r="B3289" s="150">
        <v>44263</v>
      </c>
      <c r="C3289" s="110">
        <v>98.576888949191002</v>
      </c>
      <c r="D3289" s="110">
        <v>97.995682589365245</v>
      </c>
    </row>
    <row r="3290" spans="2:4" x14ac:dyDescent="0.25">
      <c r="B3290" s="150">
        <v>44264</v>
      </c>
      <c r="C3290" s="110">
        <v>99.459818439467782</v>
      </c>
      <c r="D3290" s="110">
        <v>98.061966173765285</v>
      </c>
    </row>
    <row r="3291" spans="2:4" x14ac:dyDescent="0.25">
      <c r="B3291" s="150">
        <v>44265</v>
      </c>
      <c r="C3291" s="110">
        <v>99.433661519864657</v>
      </c>
      <c r="D3291" s="110">
        <v>98.069759091878353</v>
      </c>
    </row>
    <row r="3292" spans="2:4" x14ac:dyDescent="0.25">
      <c r="B3292" s="150">
        <v>44266</v>
      </c>
      <c r="C3292" s="110">
        <v>99.551100750735827</v>
      </c>
      <c r="D3292" s="110">
        <v>97.974405296090197</v>
      </c>
    </row>
    <row r="3293" spans="2:4" x14ac:dyDescent="0.25">
      <c r="B3293" s="150">
        <v>44267</v>
      </c>
      <c r="C3293" s="110">
        <v>99.834022534198141</v>
      </c>
      <c r="D3293" s="110">
        <v>97.994369176200109</v>
      </c>
    </row>
    <row r="3294" spans="2:4" x14ac:dyDescent="0.25">
      <c r="B3294" s="150">
        <v>44270</v>
      </c>
      <c r="C3294" s="110">
        <v>100.24185695413253</v>
      </c>
      <c r="D3294" s="110">
        <v>97.960745799172884</v>
      </c>
    </row>
    <row r="3295" spans="2:4" x14ac:dyDescent="0.25">
      <c r="B3295" s="150">
        <v>44271</v>
      </c>
      <c r="C3295" s="110">
        <v>100.20555755549962</v>
      </c>
      <c r="D3295" s="110">
        <v>97.960570677417536</v>
      </c>
    </row>
    <row r="3296" spans="2:4" x14ac:dyDescent="0.25">
      <c r="B3296" s="150">
        <v>44272</v>
      </c>
      <c r="C3296" s="110">
        <v>99.476900509412673</v>
      </c>
      <c r="D3296" s="110">
        <v>97.891134901421211</v>
      </c>
    </row>
    <row r="3297" spans="2:4" x14ac:dyDescent="0.25">
      <c r="B3297" s="150">
        <v>44273</v>
      </c>
      <c r="C3297" s="110">
        <v>99.058923610448517</v>
      </c>
      <c r="D3297" s="110">
        <v>97.916965360335354</v>
      </c>
    </row>
    <row r="3298" spans="2:4" x14ac:dyDescent="0.25">
      <c r="B3298" s="150">
        <v>44274</v>
      </c>
      <c r="C3298" s="110">
        <v>98.9916629600405</v>
      </c>
      <c r="D3298" s="110">
        <v>97.926509496001941</v>
      </c>
    </row>
    <row r="3299" spans="2:4" x14ac:dyDescent="0.25">
      <c r="B3299" s="150">
        <v>44277</v>
      </c>
      <c r="C3299" s="110">
        <v>99.094155379709861</v>
      </c>
      <c r="D3299" s="110">
        <v>97.859000059314454</v>
      </c>
    </row>
    <row r="3300" spans="2:4" x14ac:dyDescent="0.25">
      <c r="B3300" s="150">
        <v>44278</v>
      </c>
      <c r="C3300" s="110">
        <v>99.425654299577985</v>
      </c>
      <c r="D3300" s="110">
        <v>97.925020961081458</v>
      </c>
    </row>
    <row r="3301" spans="2:4" x14ac:dyDescent="0.25">
      <c r="B3301" s="150">
        <v>44279</v>
      </c>
      <c r="C3301" s="110">
        <v>98.944153453006251</v>
      </c>
      <c r="D3301" s="110">
        <v>97.910573416265066</v>
      </c>
    </row>
    <row r="3302" spans="2:4" x14ac:dyDescent="0.25">
      <c r="B3302" s="150">
        <v>44280</v>
      </c>
      <c r="C3302" s="110">
        <v>98.56674647016122</v>
      </c>
      <c r="D3302" s="110">
        <v>97.90164220674221</v>
      </c>
    </row>
    <row r="3303" spans="2:4" x14ac:dyDescent="0.25">
      <c r="B3303" s="150">
        <v>44281</v>
      </c>
      <c r="C3303" s="110">
        <v>98.65215681988569</v>
      </c>
      <c r="D3303" s="110">
        <v>97.960658238295224</v>
      </c>
    </row>
    <row r="3304" spans="2:4" x14ac:dyDescent="0.25">
      <c r="B3304" s="150">
        <v>44284</v>
      </c>
      <c r="C3304" s="110">
        <v>98.832052368992876</v>
      </c>
      <c r="D3304" s="110">
        <v>97.936754118689933</v>
      </c>
    </row>
    <row r="3305" spans="2:4" x14ac:dyDescent="0.25">
      <c r="B3305" s="150">
        <v>44285</v>
      </c>
      <c r="C3305" s="110">
        <v>99.711245156469204</v>
      </c>
      <c r="D3305" s="110">
        <v>97.706293888649114</v>
      </c>
    </row>
    <row r="3306" spans="2:4" x14ac:dyDescent="0.25">
      <c r="B3306" s="150">
        <v>44286</v>
      </c>
      <c r="C3306" s="110">
        <v>99.941853100725297</v>
      </c>
      <c r="D3306" s="110">
        <v>97.691058295933658</v>
      </c>
    </row>
    <row r="3307" spans="2:4" x14ac:dyDescent="0.25">
      <c r="B3307" s="150">
        <v>44287</v>
      </c>
      <c r="C3307" s="110">
        <v>100.1745963037245</v>
      </c>
      <c r="D3307" s="110">
        <v>97.72450655120555</v>
      </c>
    </row>
    <row r="3308" spans="2:4" x14ac:dyDescent="0.25">
      <c r="B3308" s="150">
        <v>44292</v>
      </c>
      <c r="C3308" s="110">
        <v>100.12068102046092</v>
      </c>
      <c r="D3308" s="110">
        <v>97.71347388061848</v>
      </c>
    </row>
    <row r="3309" spans="2:4" x14ac:dyDescent="0.25">
      <c r="B3309" s="150">
        <v>44293</v>
      </c>
      <c r="C3309" s="110">
        <v>100.42442157666859</v>
      </c>
      <c r="D3309" s="110">
        <v>97.74499579658152</v>
      </c>
    </row>
    <row r="3310" spans="2:4" x14ac:dyDescent="0.25">
      <c r="B3310" s="150">
        <v>44294</v>
      </c>
      <c r="C3310" s="110">
        <v>100.77780689865364</v>
      </c>
      <c r="D3310" s="110">
        <v>97.701915844765381</v>
      </c>
    </row>
    <row r="3311" spans="2:4" x14ac:dyDescent="0.25">
      <c r="B3311" s="150">
        <v>44295</v>
      </c>
      <c r="C3311" s="110">
        <v>100.84026321688964</v>
      </c>
      <c r="D3311" s="110">
        <v>97.669255637392567</v>
      </c>
    </row>
    <row r="3312" spans="2:4" x14ac:dyDescent="0.25">
      <c r="B3312" s="150">
        <v>44298</v>
      </c>
      <c r="C3312" s="110">
        <v>100.4729987130744</v>
      </c>
      <c r="D3312" s="110">
        <v>97.623723981001547</v>
      </c>
    </row>
    <row r="3313" spans="2:4" x14ac:dyDescent="0.25">
      <c r="B3313" s="150">
        <v>44299</v>
      </c>
      <c r="C3313" s="110">
        <v>100.73136502099094</v>
      </c>
      <c r="D3313" s="110">
        <v>97.668204906860481</v>
      </c>
    </row>
    <row r="3314" spans="2:4" x14ac:dyDescent="0.25">
      <c r="B3314" s="150">
        <v>44300</v>
      </c>
      <c r="C3314" s="110">
        <v>100.6907951048718</v>
      </c>
      <c r="D3314" s="110">
        <v>97.66032442786971</v>
      </c>
    </row>
    <row r="3315" spans="2:4" x14ac:dyDescent="0.25">
      <c r="B3315" s="150">
        <v>44301</v>
      </c>
      <c r="C3315" s="110">
        <v>100.4729987130744</v>
      </c>
      <c r="D3315" s="110">
        <v>97.712335589208706</v>
      </c>
    </row>
    <row r="3316" spans="2:4" x14ac:dyDescent="0.25">
      <c r="B3316" s="150">
        <v>44302</v>
      </c>
      <c r="C3316" s="110">
        <v>100.28616357305209</v>
      </c>
      <c r="D3316" s="110">
        <v>97.678186846915423</v>
      </c>
    </row>
    <row r="3317" spans="2:4" x14ac:dyDescent="0.25">
      <c r="B3317" s="150">
        <v>44305</v>
      </c>
      <c r="C3317" s="110">
        <v>100.4505784962717</v>
      </c>
      <c r="D3317" s="110">
        <v>97.717238998358511</v>
      </c>
    </row>
    <row r="3318" spans="2:4" x14ac:dyDescent="0.25">
      <c r="B3318" s="150">
        <v>44306</v>
      </c>
      <c r="C3318" s="110">
        <v>100.32833493322855</v>
      </c>
      <c r="D3318" s="110">
        <v>97.725382159982303</v>
      </c>
    </row>
    <row r="3319" spans="2:4" x14ac:dyDescent="0.25">
      <c r="B3319" s="150">
        <v>44307</v>
      </c>
      <c r="C3319" s="110">
        <v>100.23972169538942</v>
      </c>
      <c r="D3319" s="110">
        <v>97.69604926596115</v>
      </c>
    </row>
    <row r="3320" spans="2:4" x14ac:dyDescent="0.25">
      <c r="B3320" s="150">
        <v>44308</v>
      </c>
      <c r="C3320" s="110">
        <v>100.53972554879664</v>
      </c>
      <c r="D3320" s="110">
        <v>97.689569761013189</v>
      </c>
    </row>
    <row r="3321" spans="2:4" x14ac:dyDescent="0.25">
      <c r="B3321" s="150">
        <v>44309</v>
      </c>
      <c r="C3321" s="110">
        <v>100.7367031678487</v>
      </c>
      <c r="D3321" s="110">
        <v>97.646052004808681</v>
      </c>
    </row>
    <row r="3322" spans="2:4" x14ac:dyDescent="0.25">
      <c r="B3322" s="150">
        <v>44312</v>
      </c>
      <c r="C3322" s="110">
        <v>101.17603265424397</v>
      </c>
      <c r="D3322" s="110">
        <v>97.661900523667867</v>
      </c>
    </row>
    <row r="3323" spans="2:4" x14ac:dyDescent="0.25">
      <c r="B3323" s="150">
        <v>44313</v>
      </c>
      <c r="C3323" s="110">
        <v>101.452548661477</v>
      </c>
      <c r="D3323" s="110">
        <v>97.697012435615576</v>
      </c>
    </row>
    <row r="3324" spans="2:4" x14ac:dyDescent="0.25">
      <c r="B3324" s="150">
        <v>44314</v>
      </c>
      <c r="C3324" s="110">
        <v>100.72762831819048</v>
      </c>
      <c r="D3324" s="110">
        <v>97.647190296218454</v>
      </c>
    </row>
    <row r="3325" spans="2:4" x14ac:dyDescent="0.25">
      <c r="B3325" s="150">
        <v>44315</v>
      </c>
      <c r="C3325" s="110">
        <v>101.10877200383597</v>
      </c>
      <c r="D3325" s="110">
        <v>97.688694152236437</v>
      </c>
    </row>
    <row r="3326" spans="2:4" x14ac:dyDescent="0.25">
      <c r="B3326" s="150">
        <v>44316</v>
      </c>
      <c r="C3326" s="110">
        <v>101.07834456674662</v>
      </c>
      <c r="D3326" s="110">
        <v>97.704104866707254</v>
      </c>
    </row>
    <row r="3327" spans="2:4" x14ac:dyDescent="0.25">
      <c r="B3327" s="150">
        <v>44319</v>
      </c>
      <c r="C3327" s="110">
        <v>101.73600425962508</v>
      </c>
      <c r="D3327" s="110">
        <v>97.711284858676606</v>
      </c>
    </row>
    <row r="3328" spans="2:4" x14ac:dyDescent="0.25">
      <c r="B3328" s="150">
        <v>44320</v>
      </c>
      <c r="C3328" s="110">
        <v>102.31946371118043</v>
      </c>
      <c r="D3328" s="110">
        <v>97.744820674826158</v>
      </c>
    </row>
    <row r="3329" spans="2:4" x14ac:dyDescent="0.25">
      <c r="B3329" s="150">
        <v>44321</v>
      </c>
      <c r="C3329" s="110">
        <v>102.67338284785123</v>
      </c>
      <c r="D3329" s="110">
        <v>97.817321081541124</v>
      </c>
    </row>
    <row r="3330" spans="2:4" x14ac:dyDescent="0.25">
      <c r="B3330" s="150">
        <v>44322</v>
      </c>
      <c r="C3330" s="110">
        <v>103.06093230972604</v>
      </c>
      <c r="D3330" s="110">
        <v>97.825902047553271</v>
      </c>
    </row>
    <row r="3331" spans="2:4" x14ac:dyDescent="0.25">
      <c r="B3331" s="150">
        <v>44323</v>
      </c>
      <c r="C3331" s="110">
        <v>103.3214338763857</v>
      </c>
      <c r="D3331" s="110">
        <v>97.842100809923167</v>
      </c>
    </row>
    <row r="3332" spans="2:4" x14ac:dyDescent="0.25">
      <c r="B3332" s="150">
        <v>44326</v>
      </c>
      <c r="C3332" s="110">
        <v>104.60525819568174</v>
      </c>
      <c r="D3332" s="110">
        <v>97.880102230834154</v>
      </c>
    </row>
    <row r="3333" spans="2:4" x14ac:dyDescent="0.25">
      <c r="B3333" s="150">
        <v>44327</v>
      </c>
      <c r="C3333" s="110">
        <v>104.13870416031179</v>
      </c>
      <c r="D3333" s="110">
        <v>97.865041759874032</v>
      </c>
    </row>
    <row r="3334" spans="2:4" x14ac:dyDescent="0.25">
      <c r="B3334" s="150">
        <v>44328</v>
      </c>
      <c r="C3334" s="110">
        <v>103.92304302725748</v>
      </c>
      <c r="D3334" s="110">
        <v>97.816095229253676</v>
      </c>
    </row>
    <row r="3335" spans="2:4" x14ac:dyDescent="0.25">
      <c r="B3335" s="150">
        <v>44329</v>
      </c>
      <c r="C3335" s="110">
        <v>103.43887310725685</v>
      </c>
      <c r="D3335" s="110">
        <v>97.800334271272163</v>
      </c>
    </row>
    <row r="3336" spans="2:4" x14ac:dyDescent="0.25">
      <c r="B3336" s="150">
        <v>44330</v>
      </c>
      <c r="C3336" s="110">
        <v>103.56218429967157</v>
      </c>
      <c r="D3336" s="110">
        <v>97.882641496286723</v>
      </c>
    </row>
    <row r="3337" spans="2:4" x14ac:dyDescent="0.25">
      <c r="B3337" s="150">
        <v>44333</v>
      </c>
      <c r="C3337" s="110">
        <v>103.7191258172903</v>
      </c>
      <c r="D3337" s="110">
        <v>97.834395452687758</v>
      </c>
    </row>
    <row r="3338" spans="2:4" x14ac:dyDescent="0.25">
      <c r="B3338" s="150">
        <v>44334</v>
      </c>
      <c r="C3338" s="110">
        <v>104.22624976877938</v>
      </c>
      <c r="D3338" s="110">
        <v>97.825726925797923</v>
      </c>
    </row>
    <row r="3339" spans="2:4" x14ac:dyDescent="0.25">
      <c r="B3339" s="150">
        <v>44335</v>
      </c>
      <c r="C3339" s="110">
        <v>104.06717299241754</v>
      </c>
      <c r="D3339" s="110">
        <v>97.873360043253172</v>
      </c>
    </row>
    <row r="3340" spans="2:4" x14ac:dyDescent="0.25">
      <c r="B3340" s="150">
        <v>44336</v>
      </c>
      <c r="C3340" s="110">
        <v>104.29297660450163</v>
      </c>
      <c r="D3340" s="110">
        <v>97.84087495763572</v>
      </c>
    </row>
    <row r="3341" spans="2:4" x14ac:dyDescent="0.25">
      <c r="B3341" s="150">
        <v>44337</v>
      </c>
      <c r="C3341" s="110">
        <v>103.75222232780852</v>
      </c>
      <c r="D3341" s="110">
        <v>97.917228042968389</v>
      </c>
    </row>
    <row r="3342" spans="2:4" x14ac:dyDescent="0.25">
      <c r="B3342" s="150">
        <v>44340</v>
      </c>
      <c r="C3342" s="110">
        <v>103.59474699550404</v>
      </c>
      <c r="D3342" s="110">
        <v>97.951464346139332</v>
      </c>
    </row>
    <row r="3343" spans="2:4" x14ac:dyDescent="0.25">
      <c r="B3343" s="150">
        <v>44341</v>
      </c>
      <c r="C3343" s="110">
        <v>103.31396047078481</v>
      </c>
      <c r="D3343" s="110">
        <v>97.936141192546188</v>
      </c>
    </row>
    <row r="3344" spans="2:4" x14ac:dyDescent="0.25">
      <c r="B3344" s="150">
        <v>44342</v>
      </c>
      <c r="C3344" s="110">
        <v>103.14687647413629</v>
      </c>
      <c r="D3344" s="110">
        <v>97.937279483955962</v>
      </c>
    </row>
    <row r="3345" spans="2:4" x14ac:dyDescent="0.25">
      <c r="B3345" s="150">
        <v>44343</v>
      </c>
      <c r="C3345" s="110">
        <v>102.86021798787353</v>
      </c>
      <c r="D3345" s="110">
        <v>97.895425384427284</v>
      </c>
    </row>
    <row r="3346" spans="2:4" x14ac:dyDescent="0.25">
      <c r="B3346" s="150">
        <v>44344</v>
      </c>
      <c r="C3346" s="110">
        <v>102.94722978165534</v>
      </c>
      <c r="D3346" s="110">
        <v>97.887807588069549</v>
      </c>
    </row>
    <row r="3347" spans="2:4" x14ac:dyDescent="0.25">
      <c r="B3347" s="150">
        <v>44347</v>
      </c>
      <c r="C3347" s="110">
        <v>103.17783772591143</v>
      </c>
      <c r="D3347" s="110">
        <v>97.915389264537211</v>
      </c>
    </row>
    <row r="3348" spans="2:4" x14ac:dyDescent="0.25">
      <c r="B3348" s="150">
        <v>44348</v>
      </c>
      <c r="C3348" s="110">
        <v>103.80880668450101</v>
      </c>
      <c r="D3348" s="110">
        <v>97.868281512348005</v>
      </c>
    </row>
    <row r="3349" spans="2:4" x14ac:dyDescent="0.25">
      <c r="B3349" s="150">
        <v>44349</v>
      </c>
      <c r="C3349" s="110">
        <v>104.18514603797449</v>
      </c>
      <c r="D3349" s="110">
        <v>97.946035571723485</v>
      </c>
    </row>
    <row r="3350" spans="2:4" x14ac:dyDescent="0.25">
      <c r="B3350" s="150">
        <v>44351</v>
      </c>
      <c r="C3350" s="110">
        <v>104.0367455553282</v>
      </c>
      <c r="D3350" s="110">
        <v>97.962146773215693</v>
      </c>
    </row>
    <row r="3351" spans="2:4" x14ac:dyDescent="0.25">
      <c r="B3351" s="150">
        <v>44354</v>
      </c>
      <c r="C3351" s="110">
        <v>103.68496167740049</v>
      </c>
      <c r="D3351" s="110">
        <v>97.953215563692837</v>
      </c>
    </row>
    <row r="3352" spans="2:4" x14ac:dyDescent="0.25">
      <c r="B3352" s="150">
        <v>44355</v>
      </c>
      <c r="C3352" s="110">
        <v>104.07037588053221</v>
      </c>
      <c r="D3352" s="110">
        <v>97.997521367796423</v>
      </c>
    </row>
    <row r="3353" spans="2:4" x14ac:dyDescent="0.25">
      <c r="B3353" s="150">
        <v>44356</v>
      </c>
      <c r="C3353" s="110">
        <v>104.52251691938616</v>
      </c>
      <c r="D3353" s="110">
        <v>98.050495698789831</v>
      </c>
    </row>
    <row r="3354" spans="2:4" x14ac:dyDescent="0.25">
      <c r="B3354" s="150">
        <v>44357</v>
      </c>
      <c r="C3354" s="110">
        <v>104.61540067471154</v>
      </c>
      <c r="D3354" s="110">
        <v>98.046380337539105</v>
      </c>
    </row>
    <row r="3355" spans="2:4" x14ac:dyDescent="0.25">
      <c r="B3355" s="150">
        <v>44358</v>
      </c>
      <c r="C3355" s="110">
        <v>105.0985029653406</v>
      </c>
      <c r="D3355" s="110">
        <v>98.001111363781106</v>
      </c>
    </row>
    <row r="3356" spans="2:4" x14ac:dyDescent="0.25">
      <c r="B3356" s="150">
        <v>44361</v>
      </c>
      <c r="C3356" s="110">
        <v>104.92714845120585</v>
      </c>
      <c r="D3356" s="110">
        <v>98.004876481521137</v>
      </c>
    </row>
    <row r="3357" spans="2:4" x14ac:dyDescent="0.25">
      <c r="B3357" s="150">
        <v>44362</v>
      </c>
      <c r="C3357" s="110">
        <v>105.35366638514247</v>
      </c>
      <c r="D3357" s="110">
        <v>98.005839651175535</v>
      </c>
    </row>
    <row r="3358" spans="2:4" x14ac:dyDescent="0.25">
      <c r="B3358" s="150">
        <v>44363</v>
      </c>
      <c r="C3358" s="110">
        <v>106.39460502240954</v>
      </c>
      <c r="D3358" s="110">
        <v>98.049707650890767</v>
      </c>
    </row>
    <row r="3359" spans="2:4" x14ac:dyDescent="0.25">
      <c r="B3359" s="150">
        <v>44364</v>
      </c>
      <c r="C3359" s="110">
        <v>106.57236531277361</v>
      </c>
      <c r="D3359" s="110">
        <v>98.118793183376397</v>
      </c>
    </row>
    <row r="3360" spans="2:4" x14ac:dyDescent="0.25">
      <c r="B3360" s="150">
        <v>44365</v>
      </c>
      <c r="C3360" s="110">
        <v>106.35083221817574</v>
      </c>
      <c r="D3360" s="110">
        <v>98.036310836606475</v>
      </c>
    </row>
    <row r="3361" spans="2:4" x14ac:dyDescent="0.25">
      <c r="B3361" s="150">
        <v>44368</v>
      </c>
      <c r="C3361" s="110">
        <v>105.75669647290486</v>
      </c>
      <c r="D3361" s="110">
        <v>98.020374756869614</v>
      </c>
    </row>
    <row r="3362" spans="2:4" x14ac:dyDescent="0.25">
      <c r="B3362" s="150">
        <v>44370</v>
      </c>
      <c r="C3362" s="110">
        <v>106.14851645226588</v>
      </c>
      <c r="D3362" s="110">
        <v>97.87414809115225</v>
      </c>
    </row>
    <row r="3363" spans="2:4" x14ac:dyDescent="0.25">
      <c r="B3363" s="150">
        <v>44371</v>
      </c>
      <c r="C3363" s="110">
        <v>106.68766928490166</v>
      </c>
      <c r="D3363" s="110">
        <v>97.907070981158071</v>
      </c>
    </row>
    <row r="3364" spans="2:4" x14ac:dyDescent="0.25">
      <c r="B3364" s="150">
        <v>44372</v>
      </c>
      <c r="C3364" s="110">
        <v>107.02717542505644</v>
      </c>
      <c r="D3364" s="110">
        <v>97.851207141201385</v>
      </c>
    </row>
    <row r="3365" spans="2:4" x14ac:dyDescent="0.25">
      <c r="B3365" s="150">
        <v>44375</v>
      </c>
      <c r="C3365" s="110">
        <v>106.84621224657771</v>
      </c>
      <c r="D3365" s="110">
        <v>97.84043715324735</v>
      </c>
    </row>
    <row r="3366" spans="2:4" x14ac:dyDescent="0.25">
      <c r="B3366" s="150">
        <v>44376</v>
      </c>
      <c r="C3366" s="110">
        <v>106.55047891065669</v>
      </c>
      <c r="D3366" s="110">
        <v>97.875111260806662</v>
      </c>
    </row>
    <row r="3367" spans="2:4" x14ac:dyDescent="0.25">
      <c r="B3367" s="150">
        <v>44377</v>
      </c>
      <c r="C3367" s="110">
        <v>105.72146470364349</v>
      </c>
      <c r="D3367" s="110">
        <v>97.871258582188958</v>
      </c>
    </row>
    <row r="3368" spans="2:4" x14ac:dyDescent="0.25">
      <c r="B3368" s="150">
        <v>44378</v>
      </c>
      <c r="C3368" s="110">
        <v>105.23195663678509</v>
      </c>
      <c r="D3368" s="110">
        <v>97.881941009265333</v>
      </c>
    </row>
    <row r="3369" spans="2:4" x14ac:dyDescent="0.25">
      <c r="B3369" s="150">
        <v>44379</v>
      </c>
      <c r="C3369" s="110">
        <v>105.1785751682073</v>
      </c>
      <c r="D3369" s="110">
        <v>97.898665136901258</v>
      </c>
    </row>
    <row r="3370" spans="2:4" x14ac:dyDescent="0.25">
      <c r="B3370" s="150">
        <v>44382</v>
      </c>
      <c r="C3370" s="110">
        <v>105.04138479396237</v>
      </c>
      <c r="D3370" s="110">
        <v>97.940081432041566</v>
      </c>
    </row>
    <row r="3371" spans="2:4" x14ac:dyDescent="0.25">
      <c r="B3371" s="150">
        <v>44383</v>
      </c>
      <c r="C3371" s="110">
        <v>104.6746541048329</v>
      </c>
      <c r="D3371" s="110">
        <v>97.922131452118194</v>
      </c>
    </row>
    <row r="3372" spans="2:4" x14ac:dyDescent="0.25">
      <c r="B3372" s="150">
        <v>44384</v>
      </c>
      <c r="C3372" s="110">
        <v>105.14441102831751</v>
      </c>
      <c r="D3372" s="110">
        <v>97.925633887225189</v>
      </c>
    </row>
    <row r="3373" spans="2:4" x14ac:dyDescent="0.25">
      <c r="B3373" s="150">
        <v>44385</v>
      </c>
      <c r="C3373" s="110">
        <v>104.84814387771073</v>
      </c>
      <c r="D3373" s="110">
        <v>97.93491534025874</v>
      </c>
    </row>
    <row r="3374" spans="2:4" x14ac:dyDescent="0.25">
      <c r="B3374" s="150">
        <v>44386</v>
      </c>
      <c r="C3374" s="110">
        <v>104.30899104507496</v>
      </c>
      <c r="D3374" s="110">
        <v>97.892273192830984</v>
      </c>
    </row>
    <row r="3375" spans="2:4" x14ac:dyDescent="0.25">
      <c r="B3375" s="150">
        <v>44389</v>
      </c>
      <c r="C3375" s="110">
        <v>104.5412004333884</v>
      </c>
      <c r="D3375" s="110">
        <v>97.883604665941149</v>
      </c>
    </row>
    <row r="3376" spans="2:4" x14ac:dyDescent="0.25">
      <c r="B3376" s="150">
        <v>44390</v>
      </c>
      <c r="C3376" s="110">
        <v>104.1483128246558</v>
      </c>
      <c r="D3376" s="110">
        <v>97.846829097317624</v>
      </c>
    </row>
    <row r="3377" spans="2:4" x14ac:dyDescent="0.25">
      <c r="B3377" s="150">
        <v>44391</v>
      </c>
      <c r="C3377" s="110">
        <v>103.5488389325271</v>
      </c>
      <c r="D3377" s="110">
        <v>97.852958358754876</v>
      </c>
    </row>
    <row r="3378" spans="2:4" x14ac:dyDescent="0.25">
      <c r="B3378" s="150">
        <v>44392</v>
      </c>
      <c r="C3378" s="110">
        <v>103.4404745513142</v>
      </c>
      <c r="D3378" s="110">
        <v>97.908209272567845</v>
      </c>
    </row>
    <row r="3379" spans="2:4" x14ac:dyDescent="0.25">
      <c r="B3379" s="150">
        <v>44393</v>
      </c>
      <c r="C3379" s="110">
        <v>103.25630848472078</v>
      </c>
      <c r="D3379" s="110">
        <v>97.947874350154649</v>
      </c>
    </row>
    <row r="3380" spans="2:4" x14ac:dyDescent="0.25">
      <c r="B3380" s="150">
        <v>44396</v>
      </c>
      <c r="C3380" s="110">
        <v>102.26234553980218</v>
      </c>
      <c r="D3380" s="110">
        <v>97.953040441937475</v>
      </c>
    </row>
    <row r="3381" spans="2:4" x14ac:dyDescent="0.25">
      <c r="B3381" s="150">
        <v>44397</v>
      </c>
      <c r="C3381" s="110">
        <v>102.70434409962634</v>
      </c>
      <c r="D3381" s="110">
        <v>97.925721448102848</v>
      </c>
    </row>
    <row r="3382" spans="2:4" x14ac:dyDescent="0.25">
      <c r="B3382" s="150">
        <v>44398</v>
      </c>
      <c r="C3382" s="110">
        <v>102.41127983713424</v>
      </c>
      <c r="D3382" s="110">
        <v>97.971866030637628</v>
      </c>
    </row>
    <row r="3383" spans="2:4" x14ac:dyDescent="0.25">
      <c r="B3383" s="150">
        <v>44399</v>
      </c>
      <c r="C3383" s="110">
        <v>102.78281485843573</v>
      </c>
      <c r="D3383" s="110">
        <v>97.85059421505764</v>
      </c>
    </row>
    <row r="3384" spans="2:4" x14ac:dyDescent="0.25">
      <c r="B3384" s="150">
        <v>44400</v>
      </c>
      <c r="C3384" s="110">
        <v>103.07534530624206</v>
      </c>
      <c r="D3384" s="110">
        <v>97.754890175758803</v>
      </c>
    </row>
    <row r="3385" spans="2:4" x14ac:dyDescent="0.25">
      <c r="B3385" s="150">
        <v>44403</v>
      </c>
      <c r="C3385" s="110">
        <v>103.00755084114826</v>
      </c>
      <c r="D3385" s="110">
        <v>97.762332850361176</v>
      </c>
    </row>
    <row r="3386" spans="2:4" x14ac:dyDescent="0.25">
      <c r="B3386" s="150">
        <v>44404</v>
      </c>
      <c r="C3386" s="110">
        <v>103.0812172677856</v>
      </c>
      <c r="D3386" s="110">
        <v>97.713561441496154</v>
      </c>
    </row>
    <row r="3387" spans="2:4" x14ac:dyDescent="0.25">
      <c r="B3387" s="150">
        <v>44405</v>
      </c>
      <c r="C3387" s="110">
        <v>103.24082785883321</v>
      </c>
      <c r="D3387" s="110">
        <v>97.671444659334455</v>
      </c>
    </row>
    <row r="3388" spans="2:4" x14ac:dyDescent="0.25">
      <c r="B3388" s="150">
        <v>44406</v>
      </c>
      <c r="C3388" s="110">
        <v>104.28870608701541</v>
      </c>
      <c r="D3388" s="110">
        <v>97.796656714409806</v>
      </c>
    </row>
    <row r="3389" spans="2:4" x14ac:dyDescent="0.25">
      <c r="B3389" s="150">
        <v>44407</v>
      </c>
      <c r="C3389" s="110">
        <v>104.00364904480996</v>
      </c>
      <c r="D3389" s="110">
        <v>97.844377392742715</v>
      </c>
    </row>
    <row r="3390" spans="2:4" x14ac:dyDescent="0.25">
      <c r="B3390" s="150">
        <v>44410</v>
      </c>
      <c r="C3390" s="110">
        <v>104.05489525464463</v>
      </c>
      <c r="D3390" s="110">
        <v>97.835271061464496</v>
      </c>
    </row>
    <row r="3391" spans="2:4" x14ac:dyDescent="0.25">
      <c r="B3391" s="150">
        <v>44411</v>
      </c>
      <c r="C3391" s="110">
        <v>104.27536071987096</v>
      </c>
      <c r="D3391" s="110">
        <v>97.858737376681432</v>
      </c>
    </row>
    <row r="3392" spans="2:4" x14ac:dyDescent="0.25">
      <c r="B3392" s="150">
        <v>44412</v>
      </c>
      <c r="C3392" s="110">
        <v>104.48087937389548</v>
      </c>
      <c r="D3392" s="110">
        <v>97.919329504032575</v>
      </c>
    </row>
    <row r="3393" spans="2:4" x14ac:dyDescent="0.25">
      <c r="B3393" s="150">
        <v>44414</v>
      </c>
      <c r="C3393" s="110">
        <v>104.61700211876885</v>
      </c>
      <c r="D3393" s="110">
        <v>97.893849288629127</v>
      </c>
    </row>
    <row r="3394" spans="2:4" x14ac:dyDescent="0.25">
      <c r="B3394" s="150">
        <v>44417</v>
      </c>
      <c r="C3394" s="110">
        <v>104.7157578356378</v>
      </c>
      <c r="D3394" s="110">
        <v>97.903130741662693</v>
      </c>
    </row>
    <row r="3395" spans="2:4" x14ac:dyDescent="0.25">
      <c r="B3395" s="150">
        <v>44418</v>
      </c>
      <c r="C3395" s="110">
        <v>104.83693376930938</v>
      </c>
      <c r="D3395" s="110">
        <v>97.903393424295729</v>
      </c>
    </row>
    <row r="3396" spans="2:4" x14ac:dyDescent="0.25">
      <c r="B3396" s="150">
        <v>44419</v>
      </c>
      <c r="C3396" s="110">
        <v>104.83853521336673</v>
      </c>
      <c r="D3396" s="110">
        <v>97.901992450252905</v>
      </c>
    </row>
    <row r="3397" spans="2:4" x14ac:dyDescent="0.25">
      <c r="B3397" s="150">
        <v>44420</v>
      </c>
      <c r="C3397" s="110">
        <v>104.64689574117243</v>
      </c>
      <c r="D3397" s="110">
        <v>97.903568546051062</v>
      </c>
    </row>
    <row r="3398" spans="2:4" x14ac:dyDescent="0.25">
      <c r="B3398" s="150">
        <v>44421</v>
      </c>
      <c r="C3398" s="110">
        <v>105.01682931841655</v>
      </c>
      <c r="D3398" s="110">
        <v>97.917315603846049</v>
      </c>
    </row>
    <row r="3399" spans="2:4" x14ac:dyDescent="0.25">
      <c r="B3399" s="150">
        <v>44424</v>
      </c>
      <c r="C3399" s="110">
        <v>105.22394941649841</v>
      </c>
      <c r="D3399" s="110">
        <v>97.842626175189224</v>
      </c>
    </row>
    <row r="3400" spans="2:4" x14ac:dyDescent="0.25">
      <c r="B3400" s="150">
        <v>44425</v>
      </c>
      <c r="C3400" s="110">
        <v>105.27199273821843</v>
      </c>
      <c r="D3400" s="110">
        <v>97.856285672106523</v>
      </c>
    </row>
    <row r="3401" spans="2:4" x14ac:dyDescent="0.25">
      <c r="B3401" s="150">
        <v>44426</v>
      </c>
      <c r="C3401" s="110">
        <v>104.81878406999294</v>
      </c>
      <c r="D3401" s="110">
        <v>97.752788714694589</v>
      </c>
    </row>
    <row r="3402" spans="2:4" x14ac:dyDescent="0.25">
      <c r="B3402" s="150">
        <v>44427</v>
      </c>
      <c r="C3402" s="110">
        <v>104.16112437711446</v>
      </c>
      <c r="D3402" s="110">
        <v>97.773978447091963</v>
      </c>
    </row>
    <row r="3403" spans="2:4" x14ac:dyDescent="0.25">
      <c r="B3403" s="150">
        <v>44428</v>
      </c>
      <c r="C3403" s="110">
        <v>103.90169043982638</v>
      </c>
      <c r="D3403" s="110">
        <v>97.887282222803506</v>
      </c>
    </row>
    <row r="3404" spans="2:4" x14ac:dyDescent="0.25">
      <c r="B3404" s="150">
        <v>44431</v>
      </c>
      <c r="C3404" s="110">
        <v>104.42803172000346</v>
      </c>
      <c r="D3404" s="110">
        <v>97.795080618611664</v>
      </c>
    </row>
    <row r="3405" spans="2:4" x14ac:dyDescent="0.25">
      <c r="B3405" s="150">
        <v>44432</v>
      </c>
      <c r="C3405" s="110">
        <v>104.69066854540623</v>
      </c>
      <c r="D3405" s="110">
        <v>97.865304442507068</v>
      </c>
    </row>
    <row r="3406" spans="2:4" x14ac:dyDescent="0.25">
      <c r="B3406" s="150">
        <v>44433</v>
      </c>
      <c r="C3406" s="110">
        <v>104.54226806275994</v>
      </c>
      <c r="D3406" s="110">
        <v>97.879226622057388</v>
      </c>
    </row>
    <row r="3407" spans="2:4" x14ac:dyDescent="0.25">
      <c r="B3407" s="150">
        <v>44434</v>
      </c>
      <c r="C3407" s="110">
        <v>104.78782281821782</v>
      </c>
      <c r="D3407" s="110">
        <v>97.898577576023584</v>
      </c>
    </row>
    <row r="3408" spans="2:4" x14ac:dyDescent="0.25">
      <c r="B3408" s="150">
        <v>44435</v>
      </c>
      <c r="C3408" s="110">
        <v>104.8636245035983</v>
      </c>
      <c r="D3408" s="110">
        <v>97.904794398338524</v>
      </c>
    </row>
    <row r="3409" spans="2:4" x14ac:dyDescent="0.25">
      <c r="B3409" s="150">
        <v>44438</v>
      </c>
      <c r="C3409" s="110">
        <v>105.21967889901221</v>
      </c>
      <c r="D3409" s="110">
        <v>97.903480985173388</v>
      </c>
    </row>
    <row r="3410" spans="2:4" x14ac:dyDescent="0.25">
      <c r="B3410" s="150">
        <v>44439</v>
      </c>
      <c r="C3410" s="110">
        <v>105.03017468556102</v>
      </c>
      <c r="D3410" s="110">
        <v>97.914863899271154</v>
      </c>
    </row>
    <row r="3411" spans="2:4" x14ac:dyDescent="0.25">
      <c r="B3411" s="150">
        <v>44440</v>
      </c>
      <c r="C3411" s="110">
        <v>105.05045964362058</v>
      </c>
      <c r="D3411" s="110">
        <v>97.853396163143245</v>
      </c>
    </row>
    <row r="3412" spans="2:4" x14ac:dyDescent="0.25">
      <c r="B3412" s="150">
        <v>44441</v>
      </c>
      <c r="C3412" s="110">
        <v>104.94850103863698</v>
      </c>
      <c r="D3412" s="110">
        <v>97.87318492149781</v>
      </c>
    </row>
    <row r="3413" spans="2:4" x14ac:dyDescent="0.25">
      <c r="B3413" s="150">
        <v>44442</v>
      </c>
      <c r="C3413" s="110">
        <v>104.91433689874718</v>
      </c>
      <c r="D3413" s="110">
        <v>97.887194661925818</v>
      </c>
    </row>
    <row r="3414" spans="2:4" x14ac:dyDescent="0.25">
      <c r="B3414" s="150">
        <v>44445</v>
      </c>
      <c r="C3414" s="110">
        <v>104.59458190196619</v>
      </c>
      <c r="D3414" s="110">
        <v>97.869945169023836</v>
      </c>
    </row>
    <row r="3415" spans="2:4" x14ac:dyDescent="0.25">
      <c r="B3415" s="150">
        <v>44446</v>
      </c>
      <c r="C3415" s="110">
        <v>104.76006445455737</v>
      </c>
      <c r="D3415" s="110">
        <v>97.852783236999528</v>
      </c>
    </row>
    <row r="3416" spans="2:4" x14ac:dyDescent="0.25">
      <c r="B3416" s="150">
        <v>44447</v>
      </c>
      <c r="C3416" s="110">
        <v>104.3346141499923</v>
      </c>
      <c r="D3416" s="110">
        <v>97.916002190680928</v>
      </c>
    </row>
    <row r="3417" spans="2:4" x14ac:dyDescent="0.25">
      <c r="B3417" s="150">
        <v>44448</v>
      </c>
      <c r="C3417" s="110">
        <v>104.46486493332215</v>
      </c>
      <c r="D3417" s="110">
        <v>97.980534557527449</v>
      </c>
    </row>
    <row r="3418" spans="2:4" x14ac:dyDescent="0.25">
      <c r="B3418" s="150">
        <v>44449</v>
      </c>
      <c r="C3418" s="110">
        <v>105.31256265433757</v>
      </c>
      <c r="D3418" s="110">
        <v>98.01862353931611</v>
      </c>
    </row>
    <row r="3419" spans="2:4" x14ac:dyDescent="0.25">
      <c r="B3419" s="150">
        <v>44452</v>
      </c>
      <c r="C3419" s="110">
        <v>105.09263100379704</v>
      </c>
      <c r="D3419" s="110">
        <v>97.962934821114771</v>
      </c>
    </row>
    <row r="3420" spans="2:4" x14ac:dyDescent="0.25">
      <c r="B3420" s="150">
        <v>44453</v>
      </c>
      <c r="C3420" s="110">
        <v>105.24957252141579</v>
      </c>
      <c r="D3420" s="110">
        <v>97.864691516363337</v>
      </c>
    </row>
    <row r="3421" spans="2:4" x14ac:dyDescent="0.25">
      <c r="B3421" s="150">
        <v>44454</v>
      </c>
      <c r="C3421" s="110">
        <v>105.11985555277172</v>
      </c>
      <c r="D3421" s="110">
        <v>97.955141903001689</v>
      </c>
    </row>
    <row r="3422" spans="2:4" x14ac:dyDescent="0.25">
      <c r="B3422" s="150">
        <v>44455</v>
      </c>
      <c r="C3422" s="110">
        <v>105.09156337442549</v>
      </c>
      <c r="D3422" s="110">
        <v>97.982548457713975</v>
      </c>
    </row>
    <row r="3423" spans="2:4" x14ac:dyDescent="0.25">
      <c r="B3423" s="150">
        <v>44456</v>
      </c>
      <c r="C3423" s="110">
        <v>105.08996193036815</v>
      </c>
      <c r="D3423" s="110">
        <v>97.956280194411463</v>
      </c>
    </row>
    <row r="3424" spans="2:4" x14ac:dyDescent="0.25">
      <c r="B3424" s="150">
        <v>44459</v>
      </c>
      <c r="C3424" s="110">
        <v>103.53709500943999</v>
      </c>
      <c r="D3424" s="110">
        <v>97.882816618042085</v>
      </c>
    </row>
    <row r="3425" spans="2:4" x14ac:dyDescent="0.25">
      <c r="B3425" s="150">
        <v>44460</v>
      </c>
      <c r="C3425" s="110">
        <v>103.85524856216368</v>
      </c>
      <c r="D3425" s="110">
        <v>97.790790135605576</v>
      </c>
    </row>
    <row r="3426" spans="2:4" x14ac:dyDescent="0.25">
      <c r="B3426" s="150">
        <v>44461</v>
      </c>
      <c r="C3426" s="110">
        <v>104.48942040886793</v>
      </c>
      <c r="D3426" s="110">
        <v>97.845428123274814</v>
      </c>
    </row>
    <row r="3427" spans="2:4" x14ac:dyDescent="0.25">
      <c r="B3427" s="150">
        <v>44462</v>
      </c>
      <c r="C3427" s="110">
        <v>105.48338335378654</v>
      </c>
      <c r="D3427" s="110">
        <v>97.836409352874284</v>
      </c>
    </row>
    <row r="3428" spans="2:4" x14ac:dyDescent="0.25">
      <c r="B3428" s="150">
        <v>44463</v>
      </c>
      <c r="C3428" s="110">
        <v>105.43961054955273</v>
      </c>
      <c r="D3428" s="110">
        <v>97.90645805501434</v>
      </c>
    </row>
    <row r="3429" spans="2:4" x14ac:dyDescent="0.25">
      <c r="B3429" s="150">
        <v>44466</v>
      </c>
      <c r="C3429" s="110">
        <v>105.64993353574926</v>
      </c>
      <c r="D3429" s="110">
        <v>97.952164833160737</v>
      </c>
    </row>
    <row r="3430" spans="2:4" x14ac:dyDescent="0.25">
      <c r="B3430" s="150">
        <v>44467</v>
      </c>
      <c r="C3430" s="110">
        <v>106.10741272146097</v>
      </c>
      <c r="D3430" s="110">
        <v>97.922481695628889</v>
      </c>
    </row>
    <row r="3431" spans="2:4" x14ac:dyDescent="0.25">
      <c r="B3431" s="150">
        <v>44468</v>
      </c>
      <c r="C3431" s="110">
        <v>105.8890825149778</v>
      </c>
      <c r="D3431" s="110">
        <v>97.936491436056897</v>
      </c>
    </row>
    <row r="3432" spans="2:4" x14ac:dyDescent="0.25">
      <c r="B3432" s="150">
        <v>44469</v>
      </c>
      <c r="C3432" s="110">
        <v>106.72236723947721</v>
      </c>
      <c r="D3432" s="110">
        <v>97.899102941289641</v>
      </c>
    </row>
    <row r="3433" spans="2:4" x14ac:dyDescent="0.25">
      <c r="B3433" s="150">
        <v>44470</v>
      </c>
      <c r="C3433" s="110">
        <v>108.04569384552083</v>
      </c>
      <c r="D3433" s="110">
        <v>97.936316314301536</v>
      </c>
    </row>
    <row r="3434" spans="2:4" x14ac:dyDescent="0.25">
      <c r="B3434" s="150">
        <v>44473</v>
      </c>
      <c r="C3434" s="110">
        <v>108.22292032119911</v>
      </c>
      <c r="D3434" s="110">
        <v>97.962409455848714</v>
      </c>
    </row>
    <row r="3435" spans="2:4" x14ac:dyDescent="0.25">
      <c r="B3435" s="150">
        <v>44474</v>
      </c>
      <c r="C3435" s="110">
        <v>108.502105401861</v>
      </c>
      <c r="D3435" s="110">
        <v>97.947348984888592</v>
      </c>
    </row>
    <row r="3436" spans="2:4" x14ac:dyDescent="0.25">
      <c r="B3436" s="150">
        <v>44475</v>
      </c>
      <c r="C3436" s="110">
        <v>108.53039758020724</v>
      </c>
      <c r="D3436" s="110">
        <v>97.957943851087279</v>
      </c>
    </row>
    <row r="3437" spans="2:4" x14ac:dyDescent="0.25">
      <c r="B3437" s="150">
        <v>44476</v>
      </c>
      <c r="C3437" s="110">
        <v>108.79570347903891</v>
      </c>
      <c r="D3437" s="110">
        <v>97.87800076976994</v>
      </c>
    </row>
    <row r="3438" spans="2:4" x14ac:dyDescent="0.25">
      <c r="B3438" s="150">
        <v>44477</v>
      </c>
      <c r="C3438" s="110">
        <v>108.5773732725557</v>
      </c>
      <c r="D3438" s="110">
        <v>97.91101122065345</v>
      </c>
    </row>
    <row r="3439" spans="2:4" x14ac:dyDescent="0.25">
      <c r="B3439" s="150">
        <v>44480</v>
      </c>
      <c r="C3439" s="110">
        <v>109.00762790929275</v>
      </c>
      <c r="D3439" s="110">
        <v>97.736765074080054</v>
      </c>
    </row>
    <row r="3440" spans="2:4" x14ac:dyDescent="0.25">
      <c r="B3440" s="150">
        <v>44481</v>
      </c>
      <c r="C3440" s="110">
        <v>109.11225558770525</v>
      </c>
      <c r="D3440" s="110">
        <v>97.686942934682946</v>
      </c>
    </row>
    <row r="3441" spans="2:4" x14ac:dyDescent="0.25">
      <c r="B3441" s="150">
        <v>44482</v>
      </c>
      <c r="C3441" s="110">
        <v>109.19606449337238</v>
      </c>
      <c r="D3441" s="110">
        <v>97.71032168902218</v>
      </c>
    </row>
    <row r="3442" spans="2:4" x14ac:dyDescent="0.25">
      <c r="B3442" s="150">
        <v>44483</v>
      </c>
      <c r="C3442" s="110">
        <v>109.28627917526887</v>
      </c>
      <c r="D3442" s="110">
        <v>97.702879014419807</v>
      </c>
    </row>
    <row r="3443" spans="2:4" x14ac:dyDescent="0.25">
      <c r="B3443" s="150">
        <v>44484</v>
      </c>
      <c r="C3443" s="110">
        <v>109.31510516830087</v>
      </c>
      <c r="D3443" s="110">
        <v>97.681076355878716</v>
      </c>
    </row>
    <row r="3444" spans="2:4" x14ac:dyDescent="0.25">
      <c r="B3444" s="150">
        <v>44487</v>
      </c>
      <c r="C3444" s="110">
        <v>109.026311423295</v>
      </c>
      <c r="D3444" s="110">
        <v>97.664089545609741</v>
      </c>
    </row>
    <row r="3445" spans="2:4" x14ac:dyDescent="0.25">
      <c r="B3445" s="150">
        <v>44488</v>
      </c>
      <c r="C3445" s="110">
        <v>109.34072827321822</v>
      </c>
      <c r="D3445" s="110">
        <v>97.691058295933658</v>
      </c>
    </row>
    <row r="3446" spans="2:4" x14ac:dyDescent="0.25">
      <c r="B3446" s="150">
        <v>44489</v>
      </c>
      <c r="C3446" s="110">
        <v>109.42026666139914</v>
      </c>
      <c r="D3446" s="110">
        <v>97.638872012839315</v>
      </c>
    </row>
    <row r="3447" spans="2:4" x14ac:dyDescent="0.25">
      <c r="B3447" s="150">
        <v>44490</v>
      </c>
      <c r="C3447" s="110">
        <v>109.24464162977819</v>
      </c>
      <c r="D3447" s="110">
        <v>97.620659350282907</v>
      </c>
    </row>
    <row r="3448" spans="2:4" x14ac:dyDescent="0.25">
      <c r="B3448" s="150">
        <v>44491</v>
      </c>
      <c r="C3448" s="110">
        <v>109.34339734664711</v>
      </c>
      <c r="D3448" s="110">
        <v>97.62486227241132</v>
      </c>
    </row>
    <row r="3449" spans="2:4" x14ac:dyDescent="0.25">
      <c r="B3449" s="150">
        <v>44494</v>
      </c>
      <c r="C3449" s="110">
        <v>109.27079854938131</v>
      </c>
      <c r="D3449" s="110">
        <v>97.648065904995207</v>
      </c>
    </row>
    <row r="3450" spans="2:4" x14ac:dyDescent="0.25">
      <c r="B3450" s="150">
        <v>44495</v>
      </c>
      <c r="C3450" s="110">
        <v>109.27453525218176</v>
      </c>
      <c r="D3450" s="110">
        <v>97.566721849635073</v>
      </c>
    </row>
    <row r="3451" spans="2:4" x14ac:dyDescent="0.25">
      <c r="B3451" s="150">
        <v>44496</v>
      </c>
      <c r="C3451" s="110">
        <v>108.22558939462803</v>
      </c>
      <c r="D3451" s="110">
        <v>97.496498025739655</v>
      </c>
    </row>
    <row r="3452" spans="2:4" x14ac:dyDescent="0.25">
      <c r="B3452" s="150">
        <v>44497</v>
      </c>
      <c r="C3452" s="110">
        <v>109.87294151493887</v>
      </c>
      <c r="D3452" s="110">
        <v>97.42872590641916</v>
      </c>
    </row>
    <row r="3453" spans="2:4" x14ac:dyDescent="0.25">
      <c r="B3453" s="150">
        <v>44498</v>
      </c>
      <c r="C3453" s="110">
        <v>108.49836869906055</v>
      </c>
      <c r="D3453" s="110">
        <v>97.490368764302417</v>
      </c>
    </row>
    <row r="3454" spans="2:4" x14ac:dyDescent="0.25">
      <c r="B3454" s="150">
        <v>44502</v>
      </c>
      <c r="C3454" s="110">
        <v>106.89959371515552</v>
      </c>
      <c r="D3454" s="110">
        <v>97.510945570556046</v>
      </c>
    </row>
    <row r="3455" spans="2:4" x14ac:dyDescent="0.25">
      <c r="B3455" s="150">
        <v>44503</v>
      </c>
      <c r="C3455" s="110">
        <v>107.68857182073536</v>
      </c>
      <c r="D3455" s="110">
        <v>97.416029579156273</v>
      </c>
    </row>
    <row r="3456" spans="2:4" x14ac:dyDescent="0.25">
      <c r="B3456" s="150">
        <v>44504</v>
      </c>
      <c r="C3456" s="110">
        <v>106.99995087608178</v>
      </c>
      <c r="D3456" s="110">
        <v>97.400181060297072</v>
      </c>
    </row>
    <row r="3457" spans="2:4" x14ac:dyDescent="0.25">
      <c r="B3457" s="150">
        <v>44505</v>
      </c>
      <c r="C3457" s="110">
        <v>106.62521296666563</v>
      </c>
      <c r="D3457" s="110">
        <v>97.472068540868307</v>
      </c>
    </row>
    <row r="3458" spans="2:4" x14ac:dyDescent="0.25">
      <c r="B3458" s="150">
        <v>44508</v>
      </c>
      <c r="C3458" s="110">
        <v>107.37682404424103</v>
      </c>
      <c r="D3458" s="110">
        <v>97.439408333495507</v>
      </c>
    </row>
    <row r="3459" spans="2:4" x14ac:dyDescent="0.25">
      <c r="B3459" s="150">
        <v>44509</v>
      </c>
      <c r="C3459" s="110">
        <v>107.28874462108766</v>
      </c>
      <c r="D3459" s="110">
        <v>97.434942728734072</v>
      </c>
    </row>
    <row r="3460" spans="2:4" x14ac:dyDescent="0.25">
      <c r="B3460" s="150">
        <v>44510</v>
      </c>
      <c r="C3460" s="110">
        <v>106.99354509985244</v>
      </c>
      <c r="D3460" s="110">
        <v>97.46558903592036</v>
      </c>
    </row>
    <row r="3461" spans="2:4" x14ac:dyDescent="0.25">
      <c r="B3461" s="150">
        <v>44511</v>
      </c>
      <c r="C3461" s="110">
        <v>107.23269407908096</v>
      </c>
      <c r="D3461" s="110">
        <v>97.502539726299247</v>
      </c>
    </row>
    <row r="3462" spans="2:4" x14ac:dyDescent="0.25">
      <c r="B3462" s="150">
        <v>44512</v>
      </c>
      <c r="C3462" s="110">
        <v>107.41312344287392</v>
      </c>
      <c r="D3462" s="110">
        <v>97.487566816216798</v>
      </c>
    </row>
    <row r="3463" spans="2:4" x14ac:dyDescent="0.25">
      <c r="B3463" s="150">
        <v>44515</v>
      </c>
      <c r="C3463" s="110">
        <v>106.77307963462613</v>
      </c>
      <c r="D3463" s="110">
        <v>97.526356285026864</v>
      </c>
    </row>
    <row r="3464" spans="2:4" x14ac:dyDescent="0.25">
      <c r="B3464" s="150">
        <v>44516</v>
      </c>
      <c r="C3464" s="110">
        <v>106.44638504693</v>
      </c>
      <c r="D3464" s="110">
        <v>97.520227023589598</v>
      </c>
    </row>
    <row r="3465" spans="2:4" x14ac:dyDescent="0.25">
      <c r="B3465" s="150">
        <v>44517</v>
      </c>
      <c r="C3465" s="110">
        <v>106.32574292794416</v>
      </c>
      <c r="D3465" s="110">
        <v>97.534411885772968</v>
      </c>
    </row>
    <row r="3466" spans="2:4" x14ac:dyDescent="0.25">
      <c r="B3466" s="150">
        <v>44519</v>
      </c>
      <c r="C3466" s="110">
        <v>106.45652752595977</v>
      </c>
      <c r="D3466" s="110">
        <v>97.53055920715525</v>
      </c>
    </row>
    <row r="3467" spans="2:4" x14ac:dyDescent="0.25">
      <c r="B3467" s="150">
        <v>44522</v>
      </c>
      <c r="C3467" s="110">
        <v>107.18678601610408</v>
      </c>
      <c r="D3467" s="110">
        <v>97.585109633946828</v>
      </c>
    </row>
    <row r="3468" spans="2:4" x14ac:dyDescent="0.25">
      <c r="B3468" s="150">
        <v>44523</v>
      </c>
      <c r="C3468" s="110">
        <v>106.5702300540305</v>
      </c>
      <c r="D3468" s="110">
        <v>97.39930545152032</v>
      </c>
    </row>
    <row r="3469" spans="2:4" x14ac:dyDescent="0.25">
      <c r="B3469" s="150">
        <v>44524</v>
      </c>
      <c r="C3469" s="110">
        <v>106.79656748080038</v>
      </c>
      <c r="D3469" s="110">
        <v>97.352197699331143</v>
      </c>
    </row>
    <row r="3470" spans="2:4" x14ac:dyDescent="0.25">
      <c r="B3470" s="150">
        <v>44525</v>
      </c>
      <c r="C3470" s="110">
        <v>107.02450635162756</v>
      </c>
      <c r="D3470" s="110">
        <v>97.278033635940346</v>
      </c>
    </row>
    <row r="3471" spans="2:4" x14ac:dyDescent="0.25">
      <c r="B3471" s="150">
        <v>44526</v>
      </c>
      <c r="C3471" s="110">
        <v>105.97769575281693</v>
      </c>
      <c r="D3471" s="110">
        <v>97.349483312123212</v>
      </c>
    </row>
    <row r="3472" spans="2:4" x14ac:dyDescent="0.25">
      <c r="B3472" s="150">
        <v>44529</v>
      </c>
      <c r="C3472" s="110">
        <v>105.72947192393019</v>
      </c>
      <c r="D3472" s="110">
        <v>97.317611152649491</v>
      </c>
    </row>
    <row r="3473" spans="2:4" x14ac:dyDescent="0.25">
      <c r="B3473" s="150">
        <v>44530</v>
      </c>
      <c r="C3473" s="110">
        <v>105.74868925261818</v>
      </c>
      <c r="D3473" s="110">
        <v>97.341165028744086</v>
      </c>
    </row>
    <row r="3474" spans="2:4" x14ac:dyDescent="0.25">
      <c r="B3474" s="150">
        <v>44531</v>
      </c>
      <c r="C3474" s="110">
        <v>106.3129313754855</v>
      </c>
      <c r="D3474" s="110">
        <v>97.180228135577295</v>
      </c>
    </row>
    <row r="3475" spans="2:4" x14ac:dyDescent="0.25">
      <c r="B3475" s="150">
        <v>44532</v>
      </c>
      <c r="C3475" s="110">
        <v>106.01185989270674</v>
      </c>
      <c r="D3475" s="110">
        <v>96.95108131870164</v>
      </c>
    </row>
    <row r="3476" spans="2:4" x14ac:dyDescent="0.25">
      <c r="B3476" s="150">
        <v>44533</v>
      </c>
      <c r="C3476" s="110">
        <v>106.40901801892555</v>
      </c>
      <c r="D3476" s="110">
        <v>97.053702667336822</v>
      </c>
    </row>
    <row r="3477" spans="2:4" x14ac:dyDescent="0.25">
      <c r="B3477" s="150">
        <v>44536</v>
      </c>
      <c r="C3477" s="110">
        <v>106.32947963074464</v>
      </c>
      <c r="D3477" s="110">
        <v>97.060619976673152</v>
      </c>
    </row>
    <row r="3478" spans="2:4" x14ac:dyDescent="0.25">
      <c r="B3478" s="150">
        <v>44537</v>
      </c>
      <c r="C3478" s="110">
        <v>106.93108878161641</v>
      </c>
      <c r="D3478" s="110">
        <v>97.034789517759009</v>
      </c>
    </row>
    <row r="3479" spans="2:4" x14ac:dyDescent="0.25">
      <c r="B3479" s="150">
        <v>44538</v>
      </c>
      <c r="C3479" s="110">
        <v>106.53820117288382</v>
      </c>
      <c r="D3479" s="110">
        <v>97.011148080786739</v>
      </c>
    </row>
    <row r="3480" spans="2:4" x14ac:dyDescent="0.25">
      <c r="B3480" s="150">
        <v>44539</v>
      </c>
      <c r="C3480" s="110">
        <v>107.34105846029389</v>
      </c>
      <c r="D3480" s="110">
        <v>97.011410763419761</v>
      </c>
    </row>
    <row r="3481" spans="2:4" x14ac:dyDescent="0.25">
      <c r="B3481" s="150">
        <v>44540</v>
      </c>
      <c r="C3481" s="110">
        <v>107.63999468432957</v>
      </c>
      <c r="D3481" s="110">
        <v>96.9680681289706</v>
      </c>
    </row>
    <row r="3482" spans="2:4" x14ac:dyDescent="0.25">
      <c r="B3482" s="150">
        <v>44543</v>
      </c>
      <c r="C3482" s="110">
        <v>107.61810828221267</v>
      </c>
      <c r="D3482" s="110">
        <v>96.848459970066457</v>
      </c>
    </row>
    <row r="3483" spans="2:4" x14ac:dyDescent="0.25">
      <c r="B3483" s="150">
        <v>44544</v>
      </c>
      <c r="C3483" s="110">
        <v>107.89195521601678</v>
      </c>
      <c r="D3483" s="110">
        <v>96.787867842715301</v>
      </c>
    </row>
    <row r="3484" spans="2:4" x14ac:dyDescent="0.25">
      <c r="B3484" s="150">
        <v>44545</v>
      </c>
      <c r="C3484" s="110">
        <v>107.84925004115453</v>
      </c>
      <c r="D3484" s="110">
        <v>96.731566198370231</v>
      </c>
    </row>
    <row r="3485" spans="2:4" x14ac:dyDescent="0.25">
      <c r="B3485" s="150">
        <v>44546</v>
      </c>
      <c r="C3485" s="110">
        <v>108.58324523409925</v>
      </c>
      <c r="D3485" s="110">
        <v>96.706786469988188</v>
      </c>
    </row>
    <row r="3486" spans="2:4" x14ac:dyDescent="0.25">
      <c r="B3486" s="150">
        <v>44547</v>
      </c>
      <c r="C3486" s="110">
        <v>108.64196484953486</v>
      </c>
      <c r="D3486" s="110">
        <v>96.749428617415944</v>
      </c>
    </row>
    <row r="3487" spans="2:4" x14ac:dyDescent="0.25">
      <c r="B3487" s="150">
        <v>44550</v>
      </c>
      <c r="C3487" s="110">
        <v>108.33288614646939</v>
      </c>
      <c r="D3487" s="110">
        <v>96.786379307794832</v>
      </c>
    </row>
    <row r="3488" spans="2:4" x14ac:dyDescent="0.25">
      <c r="B3488" s="150">
        <v>44551</v>
      </c>
      <c r="C3488" s="110">
        <v>108.65264114325042</v>
      </c>
      <c r="D3488" s="110">
        <v>96.757746900795084</v>
      </c>
    </row>
    <row r="3489" spans="2:4" x14ac:dyDescent="0.25">
      <c r="B3489" s="150">
        <v>44552</v>
      </c>
      <c r="C3489" s="110">
        <v>108.98627532186165</v>
      </c>
      <c r="D3489" s="110">
        <v>96.804154165962871</v>
      </c>
    </row>
    <row r="3490" spans="2:4" x14ac:dyDescent="0.25">
      <c r="B3490" s="150">
        <v>44553</v>
      </c>
      <c r="C3490" s="110">
        <v>109.04552875198299</v>
      </c>
      <c r="D3490" s="110">
        <v>96.633410454496484</v>
      </c>
    </row>
    <row r="3491" spans="2:4" x14ac:dyDescent="0.25">
      <c r="B3491" s="150">
        <v>44557</v>
      </c>
      <c r="C3491" s="110">
        <v>109.31083465081466</v>
      </c>
      <c r="D3491" s="110">
        <v>96.645143612104931</v>
      </c>
    </row>
    <row r="3492" spans="2:4" x14ac:dyDescent="0.25">
      <c r="B3492" s="150">
        <v>44558</v>
      </c>
      <c r="C3492" s="110">
        <v>109.92578916883089</v>
      </c>
      <c r="D3492" s="110">
        <v>96.658102622000854</v>
      </c>
    </row>
    <row r="3493" spans="2:4" x14ac:dyDescent="0.25">
      <c r="B3493" s="150">
        <v>44559</v>
      </c>
      <c r="C3493" s="110">
        <v>110.83380794933926</v>
      </c>
      <c r="D3493" s="110">
        <v>96.594883668319454</v>
      </c>
    </row>
    <row r="3494" spans="2:4" x14ac:dyDescent="0.25">
      <c r="B3494" s="150">
        <v>44560</v>
      </c>
      <c r="C3494" s="110">
        <v>110.99875668724464</v>
      </c>
      <c r="D3494" s="110">
        <v>96.804329287718218</v>
      </c>
    </row>
    <row r="3495" spans="2:4" x14ac:dyDescent="0.25">
      <c r="B3495" s="150">
        <v>44564</v>
      </c>
      <c r="C3495" s="110">
        <v>113.62459112658652</v>
      </c>
      <c r="D3495" s="110">
        <v>96.211104341469593</v>
      </c>
    </row>
    <row r="3496" spans="2:4" x14ac:dyDescent="0.25">
      <c r="B3496" s="150">
        <v>44565</v>
      </c>
      <c r="C3496" s="110">
        <v>113.78793842043457</v>
      </c>
      <c r="D3496" s="110">
        <v>96.230192612802767</v>
      </c>
    </row>
    <row r="3497" spans="2:4" x14ac:dyDescent="0.25">
      <c r="B3497" s="150">
        <v>44566</v>
      </c>
      <c r="C3497" s="110">
        <v>113.80074997289327</v>
      </c>
      <c r="D3497" s="110">
        <v>96.256460876105294</v>
      </c>
    </row>
    <row r="3498" spans="2:4" x14ac:dyDescent="0.25">
      <c r="B3498" s="150">
        <v>44568</v>
      </c>
      <c r="C3498" s="110">
        <v>114.17495406762362</v>
      </c>
      <c r="D3498" s="110">
        <v>96.258299654536472</v>
      </c>
    </row>
    <row r="3499" spans="2:4" x14ac:dyDescent="0.25">
      <c r="B3499" s="150">
        <v>44571</v>
      </c>
      <c r="C3499" s="110">
        <v>114.26783782294901</v>
      </c>
      <c r="D3499" s="110">
        <v>96.244815279374507</v>
      </c>
    </row>
    <row r="3500" spans="2:4" x14ac:dyDescent="0.25">
      <c r="B3500" s="150">
        <v>44572</v>
      </c>
      <c r="C3500" s="110">
        <v>114.79471291781186</v>
      </c>
      <c r="D3500" s="110">
        <v>96.206200932319803</v>
      </c>
    </row>
    <row r="3501" spans="2:4" x14ac:dyDescent="0.25">
      <c r="B3501" s="150">
        <v>44573</v>
      </c>
      <c r="C3501" s="110">
        <v>115.17478897408577</v>
      </c>
      <c r="D3501" s="110">
        <v>96.18623705220989</v>
      </c>
    </row>
    <row r="3502" spans="2:4" x14ac:dyDescent="0.25">
      <c r="B3502" s="150">
        <v>44574</v>
      </c>
      <c r="C3502" s="110">
        <v>115.20521641117514</v>
      </c>
      <c r="D3502" s="110">
        <v>96.157517084332454</v>
      </c>
    </row>
    <row r="3503" spans="2:4" x14ac:dyDescent="0.25">
      <c r="B3503" s="150">
        <v>44575</v>
      </c>
      <c r="C3503" s="110">
        <v>115.91572375794563</v>
      </c>
      <c r="D3503" s="110">
        <v>96.173453164069329</v>
      </c>
    </row>
    <row r="3504" spans="2:4" x14ac:dyDescent="0.25">
      <c r="B3504" s="150">
        <v>44578</v>
      </c>
      <c r="C3504" s="110">
        <v>116.7815711782775</v>
      </c>
      <c r="D3504" s="110">
        <v>96.099376661556207</v>
      </c>
    </row>
    <row r="3505" spans="2:4" x14ac:dyDescent="0.25">
      <c r="B3505" s="150">
        <v>44579</v>
      </c>
      <c r="C3505" s="110">
        <v>117.50916059499291</v>
      </c>
      <c r="D3505" s="110">
        <v>96.020046506382599</v>
      </c>
    </row>
    <row r="3506" spans="2:4" x14ac:dyDescent="0.25">
      <c r="B3506" s="150">
        <v>44580</v>
      </c>
      <c r="C3506" s="110">
        <v>118.14706914449759</v>
      </c>
      <c r="D3506" s="110">
        <v>95.978980454753</v>
      </c>
    </row>
    <row r="3507" spans="2:4" x14ac:dyDescent="0.25">
      <c r="B3507" s="150">
        <v>44581</v>
      </c>
      <c r="C3507" s="110">
        <v>117.754181535765</v>
      </c>
      <c r="D3507" s="110">
        <v>96.035369659975728</v>
      </c>
    </row>
    <row r="3508" spans="2:4" x14ac:dyDescent="0.25">
      <c r="B3508" s="150">
        <v>44582</v>
      </c>
      <c r="C3508" s="110">
        <v>115.56127080658905</v>
      </c>
      <c r="D3508" s="110">
        <v>95.971625341028286</v>
      </c>
    </row>
    <row r="3509" spans="2:4" x14ac:dyDescent="0.25">
      <c r="B3509" s="150">
        <v>44585</v>
      </c>
      <c r="C3509" s="110">
        <v>112.62582384949592</v>
      </c>
      <c r="D3509" s="110">
        <v>95.972150706294329</v>
      </c>
    </row>
    <row r="3510" spans="2:4" x14ac:dyDescent="0.25">
      <c r="B3510" s="150">
        <v>44586</v>
      </c>
      <c r="C3510" s="110">
        <v>113.32138438506463</v>
      </c>
      <c r="D3510" s="110">
        <v>95.93003392413263</v>
      </c>
    </row>
    <row r="3511" spans="2:4" x14ac:dyDescent="0.25">
      <c r="B3511" s="150">
        <v>44587</v>
      </c>
      <c r="C3511" s="110">
        <v>114.62709510647757</v>
      </c>
      <c r="D3511" s="110">
        <v>95.860423026380943</v>
      </c>
    </row>
    <row r="3512" spans="2:4" x14ac:dyDescent="0.25">
      <c r="B3512" s="150">
        <v>44588</v>
      </c>
      <c r="C3512" s="110">
        <v>113.37316440958509</v>
      </c>
      <c r="D3512" s="110">
        <v>95.8230345316137</v>
      </c>
    </row>
    <row r="3513" spans="2:4" x14ac:dyDescent="0.25">
      <c r="B3513" s="150">
        <v>44589</v>
      </c>
      <c r="C3513" s="110">
        <v>113.47031868239669</v>
      </c>
      <c r="D3513" s="110">
        <v>95.8272374537421</v>
      </c>
    </row>
    <row r="3514" spans="2:4" x14ac:dyDescent="0.25">
      <c r="B3514" s="150">
        <v>44592</v>
      </c>
      <c r="C3514" s="110">
        <v>113.84185370369818</v>
      </c>
      <c r="D3514" s="110">
        <v>95.74983363787733</v>
      </c>
    </row>
    <row r="3515" spans="2:4" x14ac:dyDescent="0.25">
      <c r="B3515" s="150">
        <v>44593</v>
      </c>
      <c r="C3515" s="110">
        <v>114.52727176023707</v>
      </c>
      <c r="D3515" s="110">
        <v>95.745280472238221</v>
      </c>
    </row>
    <row r="3516" spans="2:4" x14ac:dyDescent="0.25">
      <c r="B3516" s="150">
        <v>44594</v>
      </c>
      <c r="C3516" s="110">
        <v>114.37726983353346</v>
      </c>
      <c r="D3516" s="110">
        <v>95.740902428354474</v>
      </c>
    </row>
    <row r="3517" spans="2:4" x14ac:dyDescent="0.25">
      <c r="B3517" s="150">
        <v>44595</v>
      </c>
      <c r="C3517" s="110">
        <v>113.76178150083148</v>
      </c>
      <c r="D3517" s="110">
        <v>95.702550763932791</v>
      </c>
    </row>
    <row r="3518" spans="2:4" x14ac:dyDescent="0.25">
      <c r="B3518" s="150">
        <v>44596</v>
      </c>
      <c r="C3518" s="110">
        <v>113.80128378757904</v>
      </c>
      <c r="D3518" s="110">
        <v>95.6881032191164</v>
      </c>
    </row>
    <row r="3519" spans="2:4" x14ac:dyDescent="0.25">
      <c r="B3519" s="150">
        <v>44599</v>
      </c>
      <c r="C3519" s="110">
        <v>113.83010978061104</v>
      </c>
      <c r="D3519" s="110">
        <v>95.34398896985337</v>
      </c>
    </row>
    <row r="3520" spans="2:4" x14ac:dyDescent="0.25">
      <c r="B3520" s="150">
        <v>44600</v>
      </c>
      <c r="C3520" s="110">
        <v>114.32869269712769</v>
      </c>
      <c r="D3520" s="110">
        <v>95.275779046144493</v>
      </c>
    </row>
    <row r="3521" spans="2:4" x14ac:dyDescent="0.25">
      <c r="B3521" s="150">
        <v>44601</v>
      </c>
      <c r="C3521" s="110">
        <v>115.44810209320411</v>
      </c>
      <c r="D3521" s="110">
        <v>95.194960356050402</v>
      </c>
    </row>
    <row r="3522" spans="2:4" x14ac:dyDescent="0.25">
      <c r="B3522" s="150">
        <v>44602</v>
      </c>
      <c r="C3522" s="110">
        <v>115.59063061430683</v>
      </c>
      <c r="D3522" s="110">
        <v>94.926673826853985</v>
      </c>
    </row>
    <row r="3523" spans="2:4" x14ac:dyDescent="0.25">
      <c r="B3523" s="150">
        <v>44603</v>
      </c>
      <c r="C3523" s="110">
        <v>115.55539884504549</v>
      </c>
      <c r="D3523" s="110">
        <v>94.61600783286282</v>
      </c>
    </row>
    <row r="3524" spans="2:4" x14ac:dyDescent="0.25">
      <c r="B3524" s="150">
        <v>44606</v>
      </c>
      <c r="C3524" s="110">
        <v>113.31391097946373</v>
      </c>
      <c r="D3524" s="110">
        <v>93.560986817755904</v>
      </c>
    </row>
    <row r="3525" spans="2:4" x14ac:dyDescent="0.25">
      <c r="B3525" s="150">
        <v>44607</v>
      </c>
      <c r="C3525" s="110">
        <v>113.84825947992749</v>
      </c>
      <c r="D3525" s="110">
        <v>93.565452422517325</v>
      </c>
    </row>
    <row r="3526" spans="2:4" x14ac:dyDescent="0.25">
      <c r="B3526" s="150">
        <v>44608</v>
      </c>
      <c r="C3526" s="110">
        <v>114.80165250872699</v>
      </c>
      <c r="D3526" s="110">
        <v>95.227095198157159</v>
      </c>
    </row>
    <row r="3527" spans="2:4" x14ac:dyDescent="0.25">
      <c r="B3527" s="150">
        <v>44609</v>
      </c>
      <c r="C3527" s="110">
        <v>114.13598559556182</v>
      </c>
      <c r="D3527" s="110">
        <v>94.683167026039612</v>
      </c>
    </row>
    <row r="3528" spans="2:4" x14ac:dyDescent="0.25">
      <c r="B3528" s="150">
        <v>44610</v>
      </c>
      <c r="C3528" s="110">
        <v>113.22796681505349</v>
      </c>
      <c r="D3528" s="110">
        <v>94.14519299360397</v>
      </c>
    </row>
    <row r="3529" spans="2:4" x14ac:dyDescent="0.25">
      <c r="B3529" s="150">
        <v>44613</v>
      </c>
      <c r="C3529" s="110">
        <v>113.46871723833935</v>
      </c>
      <c r="D3529" s="110">
        <v>93.200498684367616</v>
      </c>
    </row>
    <row r="3530" spans="2:4" x14ac:dyDescent="0.25">
      <c r="B3530" s="150">
        <v>44614</v>
      </c>
      <c r="C3530" s="110">
        <v>112.06958894691526</v>
      </c>
      <c r="D3530" s="110">
        <v>93.185525774285182</v>
      </c>
    </row>
    <row r="3531" spans="2:4" x14ac:dyDescent="0.25">
      <c r="B3531" s="150">
        <v>44615</v>
      </c>
      <c r="C3531" s="110">
        <v>113.20287752482191</v>
      </c>
      <c r="D3531" s="110">
        <v>93.031943994843118</v>
      </c>
    </row>
    <row r="3532" spans="2:4" x14ac:dyDescent="0.25">
      <c r="B3532" s="150">
        <v>44616</v>
      </c>
      <c r="C3532" s="110">
        <v>105.86185796600311</v>
      </c>
      <c r="D3532" s="110">
        <v>93.001385248534504</v>
      </c>
    </row>
    <row r="3533" spans="2:4" x14ac:dyDescent="0.25">
      <c r="B3533" s="150">
        <v>44617</v>
      </c>
      <c r="C3533" s="110">
        <v>109.01777038832255</v>
      </c>
      <c r="D3533" s="110">
        <v>92.904280235192857</v>
      </c>
    </row>
    <row r="3534" spans="2:4" x14ac:dyDescent="0.25">
      <c r="B3534" s="150">
        <v>44620</v>
      </c>
      <c r="C3534" s="110">
        <v>106.74585508565147</v>
      </c>
      <c r="D3534" s="110">
        <v>92.726093849124084</v>
      </c>
    </row>
    <row r="3535" spans="2:4" x14ac:dyDescent="0.25">
      <c r="B3535" s="150">
        <v>44621</v>
      </c>
      <c r="C3535" s="110">
        <v>105.78712390999421</v>
      </c>
      <c r="D3535" s="110">
        <v>91.601812179776161</v>
      </c>
    </row>
    <row r="3536" spans="2:4" x14ac:dyDescent="0.25">
      <c r="B3536" s="150">
        <v>44622</v>
      </c>
      <c r="C3536" s="110">
        <v>105.48712005658696</v>
      </c>
      <c r="D3536" s="110">
        <v>91.5858761000393</v>
      </c>
    </row>
    <row r="3537" spans="2:4" x14ac:dyDescent="0.25">
      <c r="B3537" s="150">
        <v>44623</v>
      </c>
      <c r="C3537" s="110">
        <v>105.96488420035826</v>
      </c>
      <c r="D3537" s="110">
        <v>91.71923131673843</v>
      </c>
    </row>
    <row r="3538" spans="2:4" x14ac:dyDescent="0.25">
      <c r="B3538" s="150">
        <v>44624</v>
      </c>
      <c r="C3538" s="110">
        <v>103.90916384542726</v>
      </c>
      <c r="D3538" s="110">
        <v>91.607240954192008</v>
      </c>
    </row>
    <row r="3539" spans="2:4" x14ac:dyDescent="0.25">
      <c r="B3539" s="150">
        <v>44627</v>
      </c>
      <c r="C3539" s="110">
        <v>101.79846057786112</v>
      </c>
      <c r="D3539" s="110">
        <v>91.446391621902904</v>
      </c>
    </row>
    <row r="3540" spans="2:4" x14ac:dyDescent="0.25">
      <c r="B3540" s="150">
        <v>44628</v>
      </c>
      <c r="C3540" s="110">
        <v>102.19455107470839</v>
      </c>
      <c r="D3540" s="110">
        <v>91.400772404634196</v>
      </c>
    </row>
    <row r="3541" spans="2:4" x14ac:dyDescent="0.25">
      <c r="B3541" s="150">
        <v>44629</v>
      </c>
      <c r="C3541" s="110">
        <v>104.75579393707115</v>
      </c>
      <c r="D3541" s="110">
        <v>91.528523725162131</v>
      </c>
    </row>
    <row r="3542" spans="2:4" x14ac:dyDescent="0.25">
      <c r="B3542" s="150">
        <v>44630</v>
      </c>
      <c r="C3542" s="110">
        <v>104.75579393707115</v>
      </c>
      <c r="D3542" s="110">
        <v>91.381684133301036</v>
      </c>
    </row>
    <row r="3543" spans="2:4" x14ac:dyDescent="0.25">
      <c r="B3543" s="150">
        <v>44631</v>
      </c>
      <c r="C3543" s="110">
        <v>105.43480621738073</v>
      </c>
      <c r="D3543" s="110">
        <v>91.425201889505544</v>
      </c>
    </row>
    <row r="3544" spans="2:4" x14ac:dyDescent="0.25">
      <c r="B3544" s="150">
        <v>44634</v>
      </c>
      <c r="C3544" s="110">
        <v>106.1629294487819</v>
      </c>
      <c r="D3544" s="110">
        <v>91.325119806322945</v>
      </c>
    </row>
    <row r="3545" spans="2:4" x14ac:dyDescent="0.25">
      <c r="B3545" s="150">
        <v>44635</v>
      </c>
      <c r="C3545" s="110">
        <v>106.70314991078922</v>
      </c>
      <c r="D3545" s="110">
        <v>91.292634720705479</v>
      </c>
    </row>
    <row r="3546" spans="2:4" x14ac:dyDescent="0.25">
      <c r="B3546" s="150">
        <v>44636</v>
      </c>
      <c r="C3546" s="110">
        <v>108.59498915718638</v>
      </c>
      <c r="D3546" s="110">
        <v>91.098950059288228</v>
      </c>
    </row>
    <row r="3547" spans="2:4" x14ac:dyDescent="0.25">
      <c r="B3547" s="150">
        <v>44637</v>
      </c>
      <c r="C3547" s="110">
        <v>108.99695161557719</v>
      </c>
      <c r="D3547" s="110">
        <v>91.110157851630632</v>
      </c>
    </row>
    <row r="3548" spans="2:4" x14ac:dyDescent="0.25">
      <c r="B3548" s="150">
        <v>44638</v>
      </c>
      <c r="C3548" s="110">
        <v>109.43734873134403</v>
      </c>
      <c r="D3548" s="110">
        <v>91.297187886344588</v>
      </c>
    </row>
    <row r="3549" spans="2:4" x14ac:dyDescent="0.25">
      <c r="B3549" s="150">
        <v>44641</v>
      </c>
      <c r="C3549" s="110">
        <v>110.28771552578837</v>
      </c>
      <c r="D3549" s="110">
        <v>91.231779910721315</v>
      </c>
    </row>
    <row r="3550" spans="2:4" x14ac:dyDescent="0.25">
      <c r="B3550" s="150">
        <v>44642</v>
      </c>
      <c r="C3550" s="110">
        <v>110.43077786157687</v>
      </c>
      <c r="D3550" s="110">
        <v>91.262864022295958</v>
      </c>
    </row>
    <row r="3551" spans="2:4" x14ac:dyDescent="0.25">
      <c r="B3551" s="150">
        <v>44643</v>
      </c>
      <c r="C3551" s="110">
        <v>110.1030156445092</v>
      </c>
      <c r="D3551" s="110">
        <v>91.11094589952971</v>
      </c>
    </row>
    <row r="3552" spans="2:4" x14ac:dyDescent="0.25">
      <c r="B3552" s="150">
        <v>44644</v>
      </c>
      <c r="C3552" s="110">
        <v>109.63379253571036</v>
      </c>
      <c r="D3552" s="110">
        <v>91.170574857226441</v>
      </c>
    </row>
    <row r="3553" spans="2:4" x14ac:dyDescent="0.25">
      <c r="B3553" s="150">
        <v>44645</v>
      </c>
      <c r="C3553" s="110">
        <v>109.79660601487262</v>
      </c>
      <c r="D3553" s="110">
        <v>91.192902881033575</v>
      </c>
    </row>
    <row r="3554" spans="2:4" x14ac:dyDescent="0.25">
      <c r="B3554" s="150">
        <v>44648</v>
      </c>
      <c r="C3554" s="110">
        <v>110.68967798417917</v>
      </c>
      <c r="D3554" s="110">
        <v>91.159191943128675</v>
      </c>
    </row>
    <row r="3555" spans="2:4" x14ac:dyDescent="0.25">
      <c r="B3555" s="150">
        <v>44649</v>
      </c>
      <c r="C3555" s="110">
        <v>113.07636344429253</v>
      </c>
      <c r="D3555" s="110">
        <v>91.17031217459342</v>
      </c>
    </row>
    <row r="3556" spans="2:4" x14ac:dyDescent="0.25">
      <c r="B3556" s="150">
        <v>44650</v>
      </c>
      <c r="C3556" s="110">
        <v>112.4352520066732</v>
      </c>
      <c r="D3556" s="110">
        <v>91.156565116798419</v>
      </c>
    </row>
    <row r="3557" spans="2:4" x14ac:dyDescent="0.25">
      <c r="B3557" s="150">
        <v>44651</v>
      </c>
      <c r="C3557" s="110">
        <v>112.01941036645214</v>
      </c>
      <c r="D3557" s="110">
        <v>91.126181492245166</v>
      </c>
    </row>
    <row r="3558" spans="2:4" x14ac:dyDescent="0.25">
      <c r="B3558" s="150">
        <v>44652</v>
      </c>
      <c r="C3558" s="110">
        <v>111.69485103749912</v>
      </c>
      <c r="D3558" s="110">
        <v>91.155864629777014</v>
      </c>
    </row>
    <row r="3559" spans="2:4" x14ac:dyDescent="0.25">
      <c r="B3559" s="150">
        <v>44655</v>
      </c>
      <c r="C3559" s="110">
        <v>112.56390134594567</v>
      </c>
      <c r="D3559" s="110">
        <v>91.159016821373328</v>
      </c>
    </row>
    <row r="3560" spans="2:4" x14ac:dyDescent="0.25">
      <c r="B3560" s="150">
        <v>44656</v>
      </c>
      <c r="C3560" s="110">
        <v>113.16123997933126</v>
      </c>
      <c r="D3560" s="110">
        <v>91.210239934813245</v>
      </c>
    </row>
    <row r="3561" spans="2:4" x14ac:dyDescent="0.25">
      <c r="B3561" s="150">
        <v>44657</v>
      </c>
      <c r="C3561" s="110">
        <v>112.87938582524046</v>
      </c>
      <c r="D3561" s="110">
        <v>91.25988695245502</v>
      </c>
    </row>
    <row r="3562" spans="2:4" x14ac:dyDescent="0.25">
      <c r="B3562" s="150">
        <v>44658</v>
      </c>
      <c r="C3562" s="110">
        <v>112.81212517483243</v>
      </c>
      <c r="D3562" s="110">
        <v>91.24219965516464</v>
      </c>
    </row>
    <row r="3563" spans="2:4" x14ac:dyDescent="0.25">
      <c r="B3563" s="150">
        <v>44659</v>
      </c>
      <c r="C3563" s="110">
        <v>113.93366982965196</v>
      </c>
      <c r="D3563" s="110">
        <v>91.22591333191707</v>
      </c>
    </row>
    <row r="3564" spans="2:4" x14ac:dyDescent="0.25">
      <c r="B3564" s="150">
        <v>44662</v>
      </c>
      <c r="C3564" s="110">
        <v>114.52567031617976</v>
      </c>
      <c r="D3564" s="110">
        <v>91.217157244149575</v>
      </c>
    </row>
    <row r="3565" spans="2:4" x14ac:dyDescent="0.25">
      <c r="B3565" s="150">
        <v>44663</v>
      </c>
      <c r="C3565" s="110">
        <v>113.73615839591413</v>
      </c>
      <c r="D3565" s="110">
        <v>91.11024541250832</v>
      </c>
    </row>
    <row r="3566" spans="2:4" x14ac:dyDescent="0.25">
      <c r="B3566" s="150">
        <v>44664</v>
      </c>
      <c r="C3566" s="110">
        <v>113.25252229059927</v>
      </c>
      <c r="D3566" s="110">
        <v>91.153062681691424</v>
      </c>
    </row>
    <row r="3567" spans="2:4" x14ac:dyDescent="0.25">
      <c r="B3567" s="150">
        <v>44665</v>
      </c>
      <c r="C3567" s="110">
        <v>113.15857090590234</v>
      </c>
      <c r="D3567" s="110">
        <v>91.121190522217702</v>
      </c>
    </row>
    <row r="3568" spans="2:4" x14ac:dyDescent="0.25">
      <c r="B3568" s="150">
        <v>44670</v>
      </c>
      <c r="C3568" s="110">
        <v>113.01871145822852</v>
      </c>
      <c r="D3568" s="110">
        <v>90.841170835412825</v>
      </c>
    </row>
    <row r="3569" spans="2:4" x14ac:dyDescent="0.25">
      <c r="B3569" s="150">
        <v>44671</v>
      </c>
      <c r="C3569" s="110">
        <v>113.90751291004887</v>
      </c>
      <c r="D3569" s="110">
        <v>90.943792184047993</v>
      </c>
    </row>
    <row r="3570" spans="2:4" x14ac:dyDescent="0.25">
      <c r="B3570" s="150">
        <v>44672</v>
      </c>
      <c r="C3570" s="110">
        <v>114.02762121434891</v>
      </c>
      <c r="D3570" s="110">
        <v>90.635840577264773</v>
      </c>
    </row>
    <row r="3571" spans="2:4" x14ac:dyDescent="0.25">
      <c r="B3571" s="150">
        <v>44673</v>
      </c>
      <c r="C3571" s="110">
        <v>113.92459497999374</v>
      </c>
      <c r="D3571" s="110">
        <v>90.605106709200825</v>
      </c>
    </row>
    <row r="3572" spans="2:4" x14ac:dyDescent="0.25">
      <c r="B3572" s="150">
        <v>44676</v>
      </c>
      <c r="C3572" s="110">
        <v>113.15803709121657</v>
      </c>
      <c r="D3572" s="110">
        <v>90.59538745177889</v>
      </c>
    </row>
    <row r="3573" spans="2:4" x14ac:dyDescent="0.25">
      <c r="B3573" s="150">
        <v>44677</v>
      </c>
      <c r="C3573" s="110">
        <v>113.36462337461266</v>
      </c>
      <c r="D3573" s="110">
        <v>90.618853766995812</v>
      </c>
    </row>
    <row r="3574" spans="2:4" x14ac:dyDescent="0.25">
      <c r="B3574" s="150">
        <v>44678</v>
      </c>
      <c r="C3574" s="110">
        <v>113.0384626016023</v>
      </c>
      <c r="D3574" s="110">
        <v>90.51737070977039</v>
      </c>
    </row>
    <row r="3575" spans="2:4" x14ac:dyDescent="0.25">
      <c r="B3575" s="150">
        <v>44679</v>
      </c>
      <c r="C3575" s="110">
        <v>113.56747295520826</v>
      </c>
      <c r="D3575" s="110">
        <v>90.508351939369874</v>
      </c>
    </row>
    <row r="3576" spans="2:4" x14ac:dyDescent="0.25">
      <c r="B3576" s="150">
        <v>44680</v>
      </c>
      <c r="C3576" s="110">
        <v>113.66622867207721</v>
      </c>
      <c r="D3576" s="110">
        <v>90.419565209407338</v>
      </c>
    </row>
    <row r="3577" spans="2:4" x14ac:dyDescent="0.25">
      <c r="B3577" s="150">
        <v>44683</v>
      </c>
      <c r="C3577" s="110">
        <v>113.5642700670936</v>
      </c>
      <c r="D3577" s="110">
        <v>90.31177776898933</v>
      </c>
    </row>
    <row r="3578" spans="2:4" x14ac:dyDescent="0.25">
      <c r="B3578" s="152">
        <v>44684</v>
      </c>
      <c r="C3578" s="109">
        <v>113.28775405986062</v>
      </c>
      <c r="D3578" s="109">
        <v>90.292339254145475</v>
      </c>
    </row>
    <row r="3580" spans="2:4" x14ac:dyDescent="0.25">
      <c r="B3580" s="50" t="s">
        <v>55</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dimension ref="B2:J119"/>
  <sheetViews>
    <sheetView workbookViewId="0"/>
  </sheetViews>
  <sheetFormatPr defaultColWidth="9.140625" defaultRowHeight="15" x14ac:dyDescent="0.25"/>
  <cols>
    <col min="1" max="2" width="9.140625" style="36"/>
    <col min="3" max="4" width="12.28515625" style="36" customWidth="1"/>
    <col min="5" max="16384" width="9.140625" style="36"/>
  </cols>
  <sheetData>
    <row r="2" spans="2:10" ht="15.75" x14ac:dyDescent="0.25">
      <c r="B2" s="6" t="s">
        <v>155</v>
      </c>
      <c r="C2" s="51"/>
      <c r="D2" s="51"/>
    </row>
    <row r="3" spans="2:10" ht="15.75" x14ac:dyDescent="0.25">
      <c r="B3" s="79" t="s">
        <v>156</v>
      </c>
      <c r="C3" s="51"/>
      <c r="D3" s="51"/>
    </row>
    <row r="4" spans="2:10" x14ac:dyDescent="0.25">
      <c r="B4" s="53"/>
      <c r="C4" s="53"/>
      <c r="D4" s="53"/>
    </row>
    <row r="5" spans="2:10" s="44" customFormat="1" ht="37.5" customHeight="1" x14ac:dyDescent="0.25">
      <c r="B5" s="39" t="s">
        <v>14</v>
      </c>
      <c r="C5" s="40" t="s">
        <v>152</v>
      </c>
      <c r="D5" s="40" t="s">
        <v>153</v>
      </c>
      <c r="E5" s="36"/>
      <c r="H5" s="67"/>
      <c r="I5" s="67"/>
      <c r="J5" s="67"/>
    </row>
    <row r="6" spans="2:10" x14ac:dyDescent="0.25">
      <c r="B6" s="137">
        <v>41305</v>
      </c>
      <c r="C6" s="153">
        <v>7.5677459999999996</v>
      </c>
      <c r="D6" s="153"/>
    </row>
    <row r="7" spans="2:10" x14ac:dyDescent="0.25">
      <c r="B7" s="137">
        <v>41333</v>
      </c>
      <c r="C7" s="153">
        <v>7.5823989999999997</v>
      </c>
      <c r="D7" s="153"/>
    </row>
    <row r="8" spans="2:10" x14ac:dyDescent="0.25">
      <c r="B8" s="137">
        <v>41362</v>
      </c>
      <c r="C8" s="153">
        <v>7.585782</v>
      </c>
      <c r="D8" s="153"/>
    </row>
    <row r="9" spans="2:10" x14ac:dyDescent="0.25">
      <c r="B9" s="137">
        <v>41394</v>
      </c>
      <c r="C9" s="153">
        <v>7.6024849999999997</v>
      </c>
      <c r="D9" s="153"/>
    </row>
    <row r="10" spans="2:10" x14ac:dyDescent="0.25">
      <c r="B10" s="137">
        <v>41425</v>
      </c>
      <c r="C10" s="153">
        <v>7.5681229999999999</v>
      </c>
      <c r="D10" s="153"/>
    </row>
    <row r="11" spans="2:10" x14ac:dyDescent="0.25">
      <c r="B11" s="137">
        <v>41453</v>
      </c>
      <c r="C11" s="153">
        <v>7.5003460000000004</v>
      </c>
      <c r="D11" s="153"/>
    </row>
    <row r="12" spans="2:10" x14ac:dyDescent="0.25">
      <c r="B12" s="137">
        <v>41486</v>
      </c>
      <c r="C12" s="153">
        <v>7.4941120000000003</v>
      </c>
      <c r="D12" s="153"/>
    </row>
    <row r="13" spans="2:10" x14ac:dyDescent="0.25">
      <c r="B13" s="137">
        <v>41516</v>
      </c>
      <c r="C13" s="153">
        <v>7.5213530000000004</v>
      </c>
      <c r="D13" s="153"/>
    </row>
    <row r="14" spans="2:10" x14ac:dyDescent="0.25">
      <c r="B14" s="137">
        <v>41547</v>
      </c>
      <c r="C14" s="153">
        <v>7.5872039999999998</v>
      </c>
      <c r="D14" s="153"/>
    </row>
    <row r="15" spans="2:10" x14ac:dyDescent="0.25">
      <c r="B15" s="137">
        <v>41578</v>
      </c>
      <c r="C15" s="153">
        <v>7.6144189999999998</v>
      </c>
      <c r="D15" s="153"/>
    </row>
    <row r="16" spans="2:10" x14ac:dyDescent="0.25">
      <c r="B16" s="137">
        <v>41607</v>
      </c>
      <c r="C16" s="153">
        <v>7.6276799999999998</v>
      </c>
      <c r="D16" s="153"/>
    </row>
    <row r="17" spans="2:4" x14ac:dyDescent="0.25">
      <c r="B17" s="137">
        <v>41639</v>
      </c>
      <c r="C17" s="153">
        <v>7.6332019999999998</v>
      </c>
      <c r="D17" s="153"/>
    </row>
    <row r="18" spans="2:4" x14ac:dyDescent="0.25">
      <c r="B18" s="137">
        <v>41670</v>
      </c>
      <c r="C18" s="153">
        <v>7.6298199999999996</v>
      </c>
      <c r="D18" s="153"/>
    </row>
    <row r="19" spans="2:4" x14ac:dyDescent="0.25">
      <c r="B19" s="137">
        <v>41698</v>
      </c>
      <c r="C19" s="153">
        <v>7.6549719999999999</v>
      </c>
      <c r="D19" s="153"/>
    </row>
    <row r="20" spans="2:4" x14ac:dyDescent="0.25">
      <c r="B20" s="137">
        <v>41729</v>
      </c>
      <c r="C20" s="153">
        <v>7.6544400000000001</v>
      </c>
      <c r="D20" s="153"/>
    </row>
    <row r="21" spans="2:4" x14ac:dyDescent="0.25">
      <c r="B21" s="137">
        <v>41759</v>
      </c>
      <c r="C21" s="153">
        <v>7.627459</v>
      </c>
      <c r="D21" s="153"/>
    </row>
    <row r="22" spans="2:4" x14ac:dyDescent="0.25">
      <c r="B22" s="137">
        <v>41789</v>
      </c>
      <c r="C22" s="153">
        <v>7.5936649999999997</v>
      </c>
      <c r="D22" s="153"/>
    </row>
    <row r="23" spans="2:4" x14ac:dyDescent="0.25">
      <c r="B23" s="137">
        <v>41820</v>
      </c>
      <c r="C23" s="153">
        <v>7.5735539999999997</v>
      </c>
      <c r="D23" s="153"/>
    </row>
    <row r="24" spans="2:4" x14ac:dyDescent="0.25">
      <c r="B24" s="137">
        <v>41851</v>
      </c>
      <c r="C24" s="153">
        <v>7.5998089999999996</v>
      </c>
      <c r="D24" s="153"/>
    </row>
    <row r="25" spans="2:4" x14ac:dyDescent="0.25">
      <c r="B25" s="137">
        <v>41880</v>
      </c>
      <c r="C25" s="153">
        <v>7.6260000000000003</v>
      </c>
      <c r="D25" s="153"/>
    </row>
    <row r="26" spans="2:4" x14ac:dyDescent="0.25">
      <c r="B26" s="137">
        <v>41912</v>
      </c>
      <c r="C26" s="153">
        <v>7.618519</v>
      </c>
      <c r="D26" s="153"/>
    </row>
    <row r="27" spans="2:4" x14ac:dyDescent="0.25">
      <c r="B27" s="137">
        <v>41943</v>
      </c>
      <c r="C27" s="153">
        <v>7.6504589999999997</v>
      </c>
      <c r="D27" s="153"/>
    </row>
    <row r="28" spans="2:4" x14ac:dyDescent="0.25">
      <c r="B28" s="137">
        <v>41971</v>
      </c>
      <c r="C28" s="153">
        <v>7.6638950000000001</v>
      </c>
      <c r="D28" s="153"/>
    </row>
    <row r="29" spans="2:4" x14ac:dyDescent="0.25">
      <c r="B29" s="137">
        <v>42004</v>
      </c>
      <c r="C29" s="153">
        <v>7.6670749999999996</v>
      </c>
      <c r="D29" s="153"/>
    </row>
    <row r="30" spans="2:4" x14ac:dyDescent="0.25">
      <c r="B30" s="137">
        <v>42034</v>
      </c>
      <c r="C30" s="153">
        <v>7.6798260000000003</v>
      </c>
      <c r="D30" s="153"/>
    </row>
    <row r="31" spans="2:4" x14ac:dyDescent="0.25">
      <c r="B31" s="137">
        <v>42062</v>
      </c>
      <c r="C31" s="153">
        <v>7.7095440000000002</v>
      </c>
      <c r="D31" s="153"/>
    </row>
    <row r="32" spans="2:4" x14ac:dyDescent="0.25">
      <c r="B32" s="137">
        <v>42094</v>
      </c>
      <c r="C32" s="153">
        <v>7.6481240000000001</v>
      </c>
      <c r="D32" s="153"/>
    </row>
    <row r="33" spans="2:4" x14ac:dyDescent="0.25">
      <c r="B33" s="137">
        <v>42124</v>
      </c>
      <c r="C33" s="153">
        <v>7.5948580000000003</v>
      </c>
      <c r="D33" s="153"/>
    </row>
    <row r="34" spans="2:4" x14ac:dyDescent="0.25">
      <c r="B34" s="137">
        <v>42153</v>
      </c>
      <c r="C34" s="153">
        <v>7.5538920000000003</v>
      </c>
      <c r="D34" s="153"/>
    </row>
    <row r="35" spans="2:4" x14ac:dyDescent="0.25">
      <c r="B35" s="137">
        <v>42185</v>
      </c>
      <c r="C35" s="153">
        <v>7.5650259999999996</v>
      </c>
      <c r="D35" s="153"/>
    </row>
    <row r="36" spans="2:4" x14ac:dyDescent="0.25">
      <c r="B36" s="137">
        <v>42216</v>
      </c>
      <c r="C36" s="153">
        <v>7.5792929999999998</v>
      </c>
      <c r="D36" s="153"/>
    </row>
    <row r="37" spans="2:4" x14ac:dyDescent="0.25">
      <c r="B37" s="137">
        <v>42247</v>
      </c>
      <c r="C37" s="153">
        <v>7.5543959999999997</v>
      </c>
      <c r="D37" s="153"/>
    </row>
    <row r="38" spans="2:4" x14ac:dyDescent="0.25">
      <c r="B38" s="137">
        <v>42277</v>
      </c>
      <c r="C38" s="153">
        <v>7.5744670000000003</v>
      </c>
      <c r="D38" s="153"/>
    </row>
    <row r="39" spans="2:4" x14ac:dyDescent="0.25">
      <c r="B39" s="137">
        <v>42307</v>
      </c>
      <c r="C39" s="153">
        <v>7.6228350000000002</v>
      </c>
      <c r="D39" s="153"/>
    </row>
    <row r="40" spans="2:4" x14ac:dyDescent="0.25">
      <c r="B40" s="137">
        <v>42338</v>
      </c>
      <c r="C40" s="153">
        <v>7.598376</v>
      </c>
      <c r="D40" s="153"/>
    </row>
    <row r="41" spans="2:4" x14ac:dyDescent="0.25">
      <c r="B41" s="137">
        <v>42369</v>
      </c>
      <c r="C41" s="153">
        <v>7.6346819999999997</v>
      </c>
      <c r="D41" s="153"/>
    </row>
    <row r="42" spans="2:4" x14ac:dyDescent="0.25">
      <c r="B42" s="137">
        <v>42398</v>
      </c>
      <c r="C42" s="153">
        <v>7.6527770000000004</v>
      </c>
      <c r="D42" s="153"/>
    </row>
    <row r="43" spans="2:4" x14ac:dyDescent="0.25">
      <c r="B43" s="137">
        <v>42429</v>
      </c>
      <c r="C43" s="153">
        <v>7.6366680000000002</v>
      </c>
      <c r="D43" s="153"/>
    </row>
    <row r="44" spans="2:4" x14ac:dyDescent="0.25">
      <c r="B44" s="137">
        <v>42460</v>
      </c>
      <c r="C44" s="153">
        <v>7.5664980000000002</v>
      </c>
      <c r="D44" s="153"/>
    </row>
    <row r="45" spans="2:4" x14ac:dyDescent="0.25">
      <c r="B45" s="137">
        <v>42489</v>
      </c>
      <c r="C45" s="153">
        <v>7.4946190000000001</v>
      </c>
      <c r="D45" s="153"/>
    </row>
    <row r="46" spans="2:4" x14ac:dyDescent="0.25">
      <c r="B46" s="137">
        <v>42521</v>
      </c>
      <c r="C46" s="153">
        <v>7.4942229999999999</v>
      </c>
      <c r="D46" s="153"/>
    </row>
    <row r="47" spans="2:4" x14ac:dyDescent="0.25">
      <c r="B47" s="137">
        <v>42551</v>
      </c>
      <c r="C47" s="153">
        <v>7.5119150000000001</v>
      </c>
      <c r="D47" s="153"/>
    </row>
    <row r="48" spans="2:4" x14ac:dyDescent="0.25">
      <c r="B48" s="137">
        <v>42580</v>
      </c>
      <c r="C48" s="153">
        <v>7.4895170000000002</v>
      </c>
      <c r="D48" s="153"/>
    </row>
    <row r="49" spans="2:4" x14ac:dyDescent="0.25">
      <c r="B49" s="137">
        <v>42613</v>
      </c>
      <c r="C49" s="153">
        <v>7.4777129999999996</v>
      </c>
      <c r="D49" s="153"/>
    </row>
    <row r="50" spans="2:4" x14ac:dyDescent="0.25">
      <c r="B50" s="137">
        <v>42643</v>
      </c>
      <c r="C50" s="153">
        <v>7.4900700000000002</v>
      </c>
      <c r="D50" s="153"/>
    </row>
    <row r="51" spans="2:4" x14ac:dyDescent="0.25">
      <c r="B51" s="137">
        <v>42674</v>
      </c>
      <c r="C51" s="153">
        <v>7.5029320000000004</v>
      </c>
      <c r="D51" s="153"/>
    </row>
    <row r="52" spans="2:4" x14ac:dyDescent="0.25">
      <c r="B52" s="137">
        <v>42704</v>
      </c>
      <c r="C52" s="153">
        <v>7.5132630000000002</v>
      </c>
      <c r="D52" s="153"/>
    </row>
    <row r="53" spans="2:4" x14ac:dyDescent="0.25">
      <c r="B53" s="137">
        <v>42734</v>
      </c>
      <c r="C53" s="153">
        <v>7.5342570000000002</v>
      </c>
      <c r="D53" s="153"/>
    </row>
    <row r="54" spans="2:4" x14ac:dyDescent="0.25">
      <c r="B54" s="137">
        <v>42766</v>
      </c>
      <c r="C54" s="153">
        <v>7.5349890000000004</v>
      </c>
      <c r="D54" s="153"/>
    </row>
    <row r="55" spans="2:4" x14ac:dyDescent="0.25">
      <c r="B55" s="137">
        <v>42794</v>
      </c>
      <c r="C55" s="153">
        <v>7.4507180000000002</v>
      </c>
      <c r="D55" s="153"/>
    </row>
    <row r="56" spans="2:4" x14ac:dyDescent="0.25">
      <c r="B56" s="137">
        <v>42825</v>
      </c>
      <c r="C56" s="153">
        <v>7.4197100000000002</v>
      </c>
      <c r="D56" s="153"/>
    </row>
    <row r="57" spans="2:4" x14ac:dyDescent="0.25">
      <c r="B57" s="137">
        <v>42853</v>
      </c>
      <c r="C57" s="153">
        <v>7.4411659999999999</v>
      </c>
      <c r="D57" s="153"/>
    </row>
    <row r="58" spans="2:4" x14ac:dyDescent="0.25">
      <c r="B58" s="137">
        <v>42886</v>
      </c>
      <c r="C58" s="153">
        <v>7.4336330000000004</v>
      </c>
      <c r="D58" s="153"/>
    </row>
    <row r="59" spans="2:4" x14ac:dyDescent="0.25">
      <c r="B59" s="137">
        <v>42916</v>
      </c>
      <c r="C59" s="153">
        <v>7.4056670000000002</v>
      </c>
      <c r="D59" s="153"/>
    </row>
    <row r="60" spans="2:4" x14ac:dyDescent="0.25">
      <c r="B60" s="137">
        <v>42947</v>
      </c>
      <c r="C60" s="153">
        <v>7.4056740000000003</v>
      </c>
      <c r="D60" s="153"/>
    </row>
    <row r="61" spans="2:4" x14ac:dyDescent="0.25">
      <c r="B61" s="137">
        <v>42978</v>
      </c>
      <c r="C61" s="153">
        <v>7.398765</v>
      </c>
      <c r="D61" s="153"/>
    </row>
    <row r="62" spans="2:4" x14ac:dyDescent="0.25">
      <c r="B62" s="137">
        <v>43007</v>
      </c>
      <c r="C62" s="153">
        <v>7.450196</v>
      </c>
      <c r="D62" s="153"/>
    </row>
    <row r="63" spans="2:4" x14ac:dyDescent="0.25">
      <c r="B63" s="137">
        <v>43039</v>
      </c>
      <c r="C63" s="153">
        <v>7.5013319999999997</v>
      </c>
      <c r="D63" s="153"/>
    </row>
    <row r="64" spans="2:4" x14ac:dyDescent="0.25">
      <c r="B64" s="137">
        <v>43069</v>
      </c>
      <c r="C64" s="153">
        <v>7.5446390000000001</v>
      </c>
      <c r="D64" s="153"/>
    </row>
    <row r="65" spans="2:4" x14ac:dyDescent="0.25">
      <c r="B65" s="137">
        <v>43098</v>
      </c>
      <c r="C65" s="153">
        <v>7.5439150000000001</v>
      </c>
      <c r="D65" s="153"/>
    </row>
    <row r="66" spans="2:4" x14ac:dyDescent="0.25">
      <c r="B66" s="137">
        <v>43131</v>
      </c>
      <c r="C66" s="153">
        <v>7.4402020000000002</v>
      </c>
      <c r="D66" s="153"/>
    </row>
    <row r="67" spans="2:4" x14ac:dyDescent="0.25">
      <c r="B67" s="137">
        <v>43159</v>
      </c>
      <c r="C67" s="153">
        <v>7.4341369999999998</v>
      </c>
      <c r="D67" s="153"/>
    </row>
    <row r="68" spans="2:4" x14ac:dyDescent="0.25">
      <c r="B68" s="137">
        <v>43189</v>
      </c>
      <c r="C68" s="153">
        <v>7.4365119999999996</v>
      </c>
      <c r="D68" s="153"/>
    </row>
    <row r="69" spans="2:4" x14ac:dyDescent="0.25">
      <c r="B69" s="137">
        <v>43220</v>
      </c>
      <c r="C69" s="153">
        <v>7.4183120000000002</v>
      </c>
      <c r="D69" s="153"/>
    </row>
    <row r="70" spans="2:4" x14ac:dyDescent="0.25">
      <c r="B70" s="137">
        <v>43251</v>
      </c>
      <c r="C70" s="153">
        <v>7.3888160000000003</v>
      </c>
      <c r="D70" s="153"/>
    </row>
    <row r="71" spans="2:4" x14ac:dyDescent="0.25">
      <c r="B71" s="137">
        <v>43280</v>
      </c>
      <c r="C71" s="153">
        <v>7.3769929999999997</v>
      </c>
      <c r="D71" s="153"/>
    </row>
    <row r="72" spans="2:4" x14ac:dyDescent="0.25">
      <c r="B72" s="137">
        <v>43312</v>
      </c>
      <c r="C72" s="153">
        <v>7.3888170000000004</v>
      </c>
      <c r="D72" s="153"/>
    </row>
    <row r="73" spans="2:4" x14ac:dyDescent="0.25">
      <c r="B73" s="137">
        <v>43343</v>
      </c>
      <c r="C73" s="153">
        <v>7.4129969999999998</v>
      </c>
      <c r="D73" s="153"/>
    </row>
    <row r="74" spans="2:4" x14ac:dyDescent="0.25">
      <c r="B74" s="137">
        <v>43371</v>
      </c>
      <c r="C74" s="153">
        <v>7.4227150000000002</v>
      </c>
      <c r="D74" s="153"/>
    </row>
    <row r="75" spans="2:4" x14ac:dyDescent="0.25">
      <c r="B75" s="137">
        <v>43404</v>
      </c>
      <c r="C75" s="153">
        <v>7.418863</v>
      </c>
      <c r="D75" s="153"/>
    </row>
    <row r="76" spans="2:4" x14ac:dyDescent="0.25">
      <c r="B76" s="137">
        <v>43434</v>
      </c>
      <c r="C76" s="153">
        <v>7.4252200000000004</v>
      </c>
      <c r="D76" s="153"/>
    </row>
    <row r="77" spans="2:4" x14ac:dyDescent="0.25">
      <c r="B77" s="137">
        <v>43465</v>
      </c>
      <c r="C77" s="153">
        <v>7.401281</v>
      </c>
      <c r="D77" s="153"/>
    </row>
    <row r="78" spans="2:4" x14ac:dyDescent="0.25">
      <c r="B78" s="137">
        <v>43496</v>
      </c>
      <c r="C78" s="153">
        <v>7.424741</v>
      </c>
      <c r="D78" s="153"/>
    </row>
    <row r="79" spans="2:4" x14ac:dyDescent="0.25">
      <c r="B79" s="137">
        <v>43524</v>
      </c>
      <c r="C79" s="153">
        <v>7.4119510000000002</v>
      </c>
      <c r="D79" s="153"/>
    </row>
    <row r="80" spans="2:4" x14ac:dyDescent="0.25">
      <c r="B80" s="137">
        <v>43553</v>
      </c>
      <c r="C80" s="153">
        <v>7.4162540000000003</v>
      </c>
      <c r="D80" s="153"/>
    </row>
    <row r="81" spans="2:4" x14ac:dyDescent="0.25">
      <c r="B81" s="137">
        <v>43585</v>
      </c>
      <c r="C81" s="153">
        <v>7.4260900000000003</v>
      </c>
      <c r="D81" s="153"/>
    </row>
    <row r="82" spans="2:4" x14ac:dyDescent="0.25">
      <c r="B82" s="137">
        <v>43616</v>
      </c>
      <c r="C82" s="153">
        <v>7.4133880000000003</v>
      </c>
      <c r="D82" s="153"/>
    </row>
    <row r="83" spans="2:4" x14ac:dyDescent="0.25">
      <c r="B83" s="137">
        <v>43644</v>
      </c>
      <c r="C83" s="153">
        <v>7.4064909999999999</v>
      </c>
      <c r="D83" s="153"/>
    </row>
    <row r="84" spans="2:4" x14ac:dyDescent="0.25">
      <c r="B84" s="137">
        <v>43677</v>
      </c>
      <c r="C84" s="153">
        <v>7.3866860000000001</v>
      </c>
      <c r="D84" s="153"/>
    </row>
    <row r="85" spans="2:4" x14ac:dyDescent="0.25">
      <c r="B85" s="137">
        <v>43707</v>
      </c>
      <c r="C85" s="153">
        <v>7.3810770000000003</v>
      </c>
      <c r="D85" s="153"/>
    </row>
    <row r="86" spans="2:4" x14ac:dyDescent="0.25">
      <c r="B86" s="137">
        <v>43738</v>
      </c>
      <c r="C86" s="153">
        <v>7.3956879999999998</v>
      </c>
      <c r="D86" s="153"/>
    </row>
    <row r="87" spans="2:4" x14ac:dyDescent="0.25">
      <c r="B87" s="137">
        <v>43769</v>
      </c>
      <c r="C87" s="153">
        <v>7.4269550000000004</v>
      </c>
      <c r="D87" s="153"/>
    </row>
    <row r="88" spans="2:4" x14ac:dyDescent="0.25">
      <c r="B88" s="137">
        <v>43798</v>
      </c>
      <c r="C88" s="153">
        <v>7.4384560000000004</v>
      </c>
      <c r="D88" s="153"/>
    </row>
    <row r="89" spans="2:4" x14ac:dyDescent="0.25">
      <c r="B89" s="137">
        <v>43830</v>
      </c>
      <c r="C89" s="153">
        <v>7.4365259999999997</v>
      </c>
      <c r="D89" s="153"/>
    </row>
    <row r="90" spans="2:4" x14ac:dyDescent="0.25">
      <c r="B90" s="137">
        <v>43861</v>
      </c>
      <c r="C90" s="153">
        <v>7.4400380000000004</v>
      </c>
      <c r="D90" s="153"/>
    </row>
    <row r="91" spans="2:4" x14ac:dyDescent="0.25">
      <c r="B91" s="137">
        <v>43889</v>
      </c>
      <c r="C91" s="153">
        <v>7.4472670000000001</v>
      </c>
      <c r="D91" s="153"/>
    </row>
    <row r="92" spans="2:4" x14ac:dyDescent="0.25">
      <c r="B92" s="137">
        <v>43921</v>
      </c>
      <c r="C92" s="153">
        <v>7.5483510000000003</v>
      </c>
      <c r="D92" s="153"/>
    </row>
    <row r="93" spans="2:4" x14ac:dyDescent="0.25">
      <c r="B93" s="137">
        <v>43951</v>
      </c>
      <c r="C93" s="153">
        <v>7.5960970000000003</v>
      </c>
      <c r="D93" s="153"/>
    </row>
    <row r="94" spans="2:4" x14ac:dyDescent="0.25">
      <c r="B94" s="137">
        <v>43980</v>
      </c>
      <c r="C94" s="153">
        <v>7.5679480000000003</v>
      </c>
      <c r="D94" s="153"/>
    </row>
    <row r="95" spans="2:4" x14ac:dyDescent="0.25">
      <c r="B95" s="138">
        <v>44012</v>
      </c>
      <c r="C95" s="153">
        <v>7.5661579999999997</v>
      </c>
      <c r="D95" s="153"/>
    </row>
    <row r="96" spans="2:4" x14ac:dyDescent="0.25">
      <c r="B96" s="138">
        <v>44043</v>
      </c>
      <c r="C96" s="153">
        <v>7.5329309999999996</v>
      </c>
      <c r="D96" s="153">
        <v>7.5345000000000004</v>
      </c>
    </row>
    <row r="97" spans="2:4" x14ac:dyDescent="0.25">
      <c r="B97" s="138">
        <v>44074</v>
      </c>
      <c r="C97" s="153">
        <v>7.498615</v>
      </c>
      <c r="D97" s="153">
        <v>7.5345000000000004</v>
      </c>
    </row>
    <row r="98" spans="2:4" x14ac:dyDescent="0.25">
      <c r="B98" s="138">
        <v>44104</v>
      </c>
      <c r="C98" s="153">
        <v>7.5324299999999997</v>
      </c>
      <c r="D98" s="153">
        <v>7.5345000000000004</v>
      </c>
    </row>
    <row r="99" spans="2:4" x14ac:dyDescent="0.25">
      <c r="B99" s="138">
        <v>44134</v>
      </c>
      <c r="C99" s="153">
        <v>7.566122</v>
      </c>
      <c r="D99" s="153">
        <v>7.5345000000000004</v>
      </c>
    </row>
    <row r="100" spans="2:4" x14ac:dyDescent="0.25">
      <c r="B100" s="138">
        <v>44165</v>
      </c>
      <c r="C100" s="153">
        <v>7.559151</v>
      </c>
      <c r="D100" s="153">
        <v>7.5345000000000004</v>
      </c>
    </row>
    <row r="101" spans="2:4" x14ac:dyDescent="0.25">
      <c r="B101" s="138">
        <v>44196</v>
      </c>
      <c r="C101" s="153">
        <v>7.538106</v>
      </c>
      <c r="D101" s="153">
        <v>7.5345000000000004</v>
      </c>
    </row>
    <row r="102" spans="2:4" x14ac:dyDescent="0.25">
      <c r="B102" s="138">
        <v>44225</v>
      </c>
      <c r="C102" s="153">
        <v>7.5591220000000003</v>
      </c>
      <c r="D102" s="153">
        <v>7.5345000000000004</v>
      </c>
    </row>
    <row r="103" spans="2:4" x14ac:dyDescent="0.25">
      <c r="B103" s="138">
        <v>44253</v>
      </c>
      <c r="C103" s="153">
        <v>7.5660499999999997</v>
      </c>
      <c r="D103" s="153">
        <v>7.5345000000000004</v>
      </c>
    </row>
    <row r="104" spans="2:4" x14ac:dyDescent="0.25">
      <c r="B104" s="138">
        <v>44286</v>
      </c>
      <c r="C104" s="153">
        <v>7.5749760000000004</v>
      </c>
      <c r="D104" s="153">
        <v>7.5345000000000004</v>
      </c>
    </row>
    <row r="105" spans="2:4" x14ac:dyDescent="0.25">
      <c r="B105" s="137">
        <v>44316</v>
      </c>
      <c r="C105" s="153">
        <v>7.56569</v>
      </c>
      <c r="D105" s="153">
        <v>7.5345000000000004</v>
      </c>
    </row>
    <row r="106" spans="2:4" x14ac:dyDescent="0.25">
      <c r="B106" s="137">
        <v>44347</v>
      </c>
      <c r="C106" s="153">
        <v>7.5219690000000003</v>
      </c>
      <c r="D106" s="153">
        <v>7.5345000000000004</v>
      </c>
    </row>
    <row r="107" spans="2:4" x14ac:dyDescent="0.25">
      <c r="B107" s="137">
        <v>44377</v>
      </c>
      <c r="C107" s="153">
        <v>7.4949329999999996</v>
      </c>
      <c r="D107" s="153">
        <v>7.5345000000000004</v>
      </c>
    </row>
    <row r="108" spans="2:4" x14ac:dyDescent="0.25">
      <c r="B108" s="137">
        <v>44407</v>
      </c>
      <c r="C108" s="153">
        <v>7.4961310000000001</v>
      </c>
      <c r="D108" s="153">
        <v>7.5345000000000004</v>
      </c>
    </row>
    <row r="109" spans="2:4" x14ac:dyDescent="0.25">
      <c r="B109" s="137">
        <v>44439</v>
      </c>
      <c r="C109" s="153">
        <v>7.4905290000000004</v>
      </c>
      <c r="D109" s="153">
        <v>7.5345000000000004</v>
      </c>
    </row>
    <row r="110" spans="2:4" x14ac:dyDescent="0.25">
      <c r="B110" s="137">
        <v>44469</v>
      </c>
      <c r="C110" s="153">
        <v>7.486224</v>
      </c>
      <c r="D110" s="153">
        <v>7.5345000000000004</v>
      </c>
    </row>
    <row r="111" spans="2:4" x14ac:dyDescent="0.25">
      <c r="B111" s="137">
        <v>44498</v>
      </c>
      <c r="C111" s="153">
        <v>7.5058600000000002</v>
      </c>
      <c r="D111" s="153">
        <v>7.5345000000000004</v>
      </c>
    </row>
    <row r="112" spans="2:4" x14ac:dyDescent="0.25">
      <c r="B112" s="137">
        <v>44530</v>
      </c>
      <c r="C112" s="153">
        <v>7.5136370000000001</v>
      </c>
      <c r="D112" s="153">
        <v>7.5345000000000004</v>
      </c>
    </row>
    <row r="113" spans="2:9" x14ac:dyDescent="0.25">
      <c r="B113" s="137">
        <v>44561</v>
      </c>
      <c r="C113" s="154">
        <v>7.5174510000000003</v>
      </c>
      <c r="D113" s="154">
        <v>7.5345000000000004</v>
      </c>
    </row>
    <row r="114" spans="2:9" x14ac:dyDescent="0.25">
      <c r="B114" s="137">
        <v>44592</v>
      </c>
      <c r="C114" s="154">
        <v>7.5212060000000003</v>
      </c>
      <c r="D114" s="154">
        <v>7.5345000000000004</v>
      </c>
    </row>
    <row r="115" spans="2:9" x14ac:dyDescent="0.25">
      <c r="B115" s="137">
        <v>44620</v>
      </c>
      <c r="C115" s="154">
        <v>7.5273669999999999</v>
      </c>
      <c r="D115" s="154">
        <v>7.5345000000000004</v>
      </c>
    </row>
    <row r="116" spans="2:9" x14ac:dyDescent="0.25">
      <c r="B116" s="137">
        <v>44651</v>
      </c>
      <c r="C116" s="154">
        <v>7.5667710000000001</v>
      </c>
      <c r="D116" s="154">
        <v>7.5345000000000004</v>
      </c>
    </row>
    <row r="117" spans="2:9" x14ac:dyDescent="0.25">
      <c r="B117" s="139">
        <v>44680</v>
      </c>
      <c r="C117" s="155">
        <v>7.5540029999999998</v>
      </c>
      <c r="D117" s="155">
        <v>7.5345000000000004</v>
      </c>
    </row>
    <row r="119" spans="2:9" x14ac:dyDescent="0.25">
      <c r="B119" s="74" t="s">
        <v>154</v>
      </c>
      <c r="C119" s="75"/>
      <c r="D119" s="75"/>
      <c r="E119" s="75"/>
      <c r="F119" s="75"/>
      <c r="G119" s="75"/>
      <c r="H119" s="75"/>
      <c r="I119"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2:AB12"/>
  <sheetViews>
    <sheetView workbookViewId="0"/>
  </sheetViews>
  <sheetFormatPr defaultColWidth="9.140625" defaultRowHeight="15" x14ac:dyDescent="0.25"/>
  <cols>
    <col min="1" max="1" width="9.140625" style="36"/>
    <col min="2" max="2" width="25.42578125" style="36" customWidth="1"/>
    <col min="3" max="17" width="6.28515625" style="36" customWidth="1"/>
    <col min="18" max="25" width="6.28515625" style="66" customWidth="1"/>
    <col min="26" max="28" width="9.140625" style="66"/>
    <col min="29" max="16384" width="9.140625" style="36"/>
  </cols>
  <sheetData>
    <row r="2" spans="2:28" ht="15.75" x14ac:dyDescent="0.25">
      <c r="B2" s="6" t="s">
        <v>93</v>
      </c>
      <c r="C2" s="51"/>
      <c r="D2" s="51"/>
      <c r="E2" s="51"/>
      <c r="F2" s="51"/>
      <c r="G2" s="51"/>
      <c r="H2" s="51"/>
    </row>
    <row r="3" spans="2:28" ht="15" customHeight="1" x14ac:dyDescent="0.25">
      <c r="B3" s="115" t="s">
        <v>157</v>
      </c>
      <c r="C3" s="65"/>
      <c r="D3" s="65"/>
      <c r="E3" s="65"/>
      <c r="F3" s="65"/>
      <c r="G3" s="65"/>
      <c r="H3" s="65"/>
    </row>
    <row r="4" spans="2:28" ht="15" customHeight="1" x14ac:dyDescent="0.25">
      <c r="B4" s="65"/>
      <c r="C4" s="65"/>
      <c r="D4" s="65"/>
      <c r="E4" s="65"/>
      <c r="F4" s="160"/>
      <c r="G4" s="160"/>
      <c r="H4" s="160"/>
      <c r="I4" s="160"/>
      <c r="J4" s="160"/>
      <c r="K4" s="160"/>
      <c r="L4" s="160"/>
      <c r="M4" s="160"/>
      <c r="N4" s="160"/>
      <c r="O4" s="160"/>
      <c r="P4" s="160"/>
      <c r="Q4" s="160"/>
      <c r="R4" s="160"/>
      <c r="S4" s="160"/>
      <c r="T4" s="160"/>
      <c r="U4" s="160"/>
      <c r="V4" s="160"/>
      <c r="W4" s="160"/>
      <c r="X4" s="160"/>
      <c r="Y4" s="160"/>
      <c r="Z4" s="114"/>
    </row>
    <row r="5" spans="2:28" s="50" customFormat="1" ht="15" customHeight="1" x14ac:dyDescent="0.2">
      <c r="B5" s="113"/>
      <c r="C5" s="156" t="s">
        <v>9</v>
      </c>
      <c r="D5" s="157"/>
      <c r="E5" s="159"/>
      <c r="F5" s="156" t="s">
        <v>10</v>
      </c>
      <c r="G5" s="157"/>
      <c r="H5" s="159"/>
      <c r="I5" s="156" t="s">
        <v>8</v>
      </c>
      <c r="J5" s="157"/>
      <c r="K5" s="159"/>
      <c r="L5" s="156" t="s">
        <v>11</v>
      </c>
      <c r="M5" s="157"/>
      <c r="N5" s="159"/>
      <c r="O5" s="156" t="s">
        <v>85</v>
      </c>
      <c r="P5" s="157"/>
      <c r="Q5" s="157"/>
      <c r="R5" s="158"/>
      <c r="S5" s="158"/>
      <c r="T5" s="158"/>
      <c r="U5" s="158"/>
      <c r="V5" s="158"/>
      <c r="W5" s="158"/>
      <c r="X5" s="158"/>
      <c r="Y5" s="158"/>
      <c r="Z5" s="114"/>
      <c r="AA5" s="108"/>
      <c r="AB5" s="108"/>
    </row>
    <row r="6" spans="2:28" s="50" customFormat="1" ht="15" customHeight="1" x14ac:dyDescent="0.2">
      <c r="B6" s="113"/>
      <c r="C6" s="118" t="s">
        <v>86</v>
      </c>
      <c r="D6" s="118" t="s">
        <v>87</v>
      </c>
      <c r="E6" s="118" t="s">
        <v>88</v>
      </c>
      <c r="F6" s="118" t="s">
        <v>86</v>
      </c>
      <c r="G6" s="118" t="s">
        <v>87</v>
      </c>
      <c r="H6" s="118" t="s">
        <v>88</v>
      </c>
      <c r="I6" s="119" t="s">
        <v>86</v>
      </c>
      <c r="J6" s="119" t="s">
        <v>87</v>
      </c>
      <c r="K6" s="119" t="s">
        <v>88</v>
      </c>
      <c r="L6" s="119" t="s">
        <v>86</v>
      </c>
      <c r="M6" s="119" t="s">
        <v>87</v>
      </c>
      <c r="N6" s="119" t="s">
        <v>88</v>
      </c>
      <c r="O6" s="119" t="s">
        <v>86</v>
      </c>
      <c r="P6" s="119" t="s">
        <v>87</v>
      </c>
      <c r="Q6" s="119" t="s">
        <v>88</v>
      </c>
      <c r="R6" s="108"/>
      <c r="S6" s="108"/>
      <c r="T6" s="108"/>
      <c r="U6" s="108"/>
      <c r="V6" s="108"/>
      <c r="W6" s="108"/>
      <c r="X6" s="108"/>
      <c r="Y6" s="108"/>
      <c r="Z6" s="108"/>
      <c r="AA6" s="108"/>
      <c r="AB6" s="108"/>
    </row>
    <row r="7" spans="2:28" s="50" customFormat="1" ht="15" customHeight="1" x14ac:dyDescent="0.2">
      <c r="B7" s="116" t="s">
        <v>89</v>
      </c>
      <c r="C7" s="120">
        <v>6.1079999999999997</v>
      </c>
      <c r="D7" s="120">
        <v>3.585</v>
      </c>
      <c r="E7" s="120">
        <v>3.5510000000000002</v>
      </c>
      <c r="F7" s="120">
        <v>5.1859999999999999</v>
      </c>
      <c r="G7" s="120">
        <v>3.2589999999999999</v>
      </c>
      <c r="H7" s="120">
        <v>2.3580000000000001</v>
      </c>
      <c r="I7" s="121">
        <v>5.6769999999999996</v>
      </c>
      <c r="J7" s="121">
        <v>3.7080000000000002</v>
      </c>
      <c r="K7" s="121">
        <v>2.25</v>
      </c>
      <c r="L7" s="121">
        <v>5.3360000000000003</v>
      </c>
      <c r="M7" s="121">
        <v>2.8069999999999999</v>
      </c>
      <c r="N7" s="121">
        <v>2.3159999999999998</v>
      </c>
      <c r="O7" s="121">
        <v>6.7770000000000001</v>
      </c>
      <c r="P7" s="121">
        <v>3.8210000000000002</v>
      </c>
      <c r="Q7" s="121">
        <v>4.3970000000000002</v>
      </c>
      <c r="R7" s="111"/>
      <c r="S7" s="111"/>
      <c r="T7" s="111"/>
      <c r="U7" s="111"/>
      <c r="V7" s="111"/>
      <c r="W7" s="111"/>
      <c r="X7" s="111"/>
      <c r="Y7" s="111"/>
      <c r="Z7" s="108"/>
      <c r="AA7" s="108"/>
      <c r="AB7" s="108"/>
    </row>
    <row r="8" spans="2:28" s="50" customFormat="1" ht="15" customHeight="1" x14ac:dyDescent="0.2">
      <c r="B8" s="65" t="s">
        <v>90</v>
      </c>
      <c r="C8" s="97">
        <v>5.88</v>
      </c>
      <c r="D8" s="97">
        <v>4.8890000000000002</v>
      </c>
      <c r="E8" s="97">
        <v>3.6179999999999999</v>
      </c>
      <c r="F8" s="97">
        <v>5.202</v>
      </c>
      <c r="G8" s="97">
        <v>4.5350000000000001</v>
      </c>
      <c r="H8" s="97">
        <v>2.1669999999999998</v>
      </c>
      <c r="I8" s="122">
        <v>5.9729999999999999</v>
      </c>
      <c r="J8" s="122">
        <v>5.1980000000000004</v>
      </c>
      <c r="K8" s="122">
        <v>2.1749999999999998</v>
      </c>
      <c r="L8" s="122">
        <v>5.0359999999999996</v>
      </c>
      <c r="M8" s="122">
        <v>4.3479999999999999</v>
      </c>
      <c r="N8" s="122">
        <v>1.9770000000000001</v>
      </c>
      <c r="O8" s="122">
        <v>6.375</v>
      </c>
      <c r="P8" s="122">
        <v>5.1459999999999999</v>
      </c>
      <c r="Q8" s="122">
        <v>4.6459999999999999</v>
      </c>
      <c r="R8" s="111"/>
      <c r="S8" s="111"/>
      <c r="T8" s="111"/>
      <c r="U8" s="111"/>
      <c r="V8" s="111"/>
      <c r="W8" s="111"/>
      <c r="X8" s="111"/>
      <c r="Y8" s="111"/>
      <c r="Z8" s="108"/>
      <c r="AA8" s="108"/>
      <c r="AB8" s="108"/>
    </row>
    <row r="9" spans="2:28" s="50" customFormat="1" ht="15" customHeight="1" x14ac:dyDescent="0.2">
      <c r="B9" s="117" t="s">
        <v>91</v>
      </c>
      <c r="C9" s="123">
        <v>4.7080000000000002</v>
      </c>
      <c r="D9" s="123">
        <v>7.399</v>
      </c>
      <c r="E9" s="123">
        <v>4.8470000000000004</v>
      </c>
      <c r="F9" s="123">
        <v>3.0990000000000002</v>
      </c>
      <c r="G9" s="123">
        <v>5.6849999999999996</v>
      </c>
      <c r="H9" s="123">
        <v>2.536</v>
      </c>
      <c r="I9" s="124">
        <v>4.6849999999999996</v>
      </c>
      <c r="J9" s="124">
        <v>7.6820000000000004</v>
      </c>
      <c r="K9" s="124">
        <v>2.8559999999999999</v>
      </c>
      <c r="L9" s="124">
        <v>2.5880000000000001</v>
      </c>
      <c r="M9" s="124">
        <v>5.2510000000000003</v>
      </c>
      <c r="N9" s="124">
        <v>2.2610000000000001</v>
      </c>
      <c r="O9" s="124">
        <v>5.9029999999999996</v>
      </c>
      <c r="P9" s="124">
        <v>8.6829999999999998</v>
      </c>
      <c r="Q9" s="124">
        <v>6.5330000000000004</v>
      </c>
      <c r="R9" s="111"/>
      <c r="S9" s="111"/>
      <c r="T9" s="111"/>
      <c r="U9" s="111"/>
      <c r="V9" s="111"/>
      <c r="W9" s="111"/>
      <c r="X9" s="111"/>
      <c r="Y9" s="111"/>
      <c r="Z9" s="108"/>
      <c r="AA9" s="108"/>
      <c r="AB9" s="108"/>
    </row>
    <row r="10" spans="2:28" s="66" customFormat="1" ht="11.25" customHeight="1" x14ac:dyDescent="0.25">
      <c r="B10" s="65"/>
      <c r="C10" s="65"/>
      <c r="D10" s="65"/>
      <c r="E10" s="65"/>
      <c r="F10" s="65"/>
      <c r="G10" s="65"/>
      <c r="H10" s="65"/>
    </row>
    <row r="11" spans="2:28" ht="11.25" customHeight="1" x14ac:dyDescent="0.25">
      <c r="B11" s="107" t="s">
        <v>84</v>
      </c>
    </row>
    <row r="12" spans="2:28" ht="11.25" customHeight="1" x14ac:dyDescent="0.25">
      <c r="B12" s="78" t="s">
        <v>92</v>
      </c>
    </row>
  </sheetData>
  <mergeCells count="13">
    <mergeCell ref="O5:Q5"/>
    <mergeCell ref="R5:U5"/>
    <mergeCell ref="V5:Y5"/>
    <mergeCell ref="C5:E5"/>
    <mergeCell ref="V4:Y4"/>
    <mergeCell ref="F5:H5"/>
    <mergeCell ref="I5:K5"/>
    <mergeCell ref="F4:H4"/>
    <mergeCell ref="I4:K4"/>
    <mergeCell ref="L4:N4"/>
    <mergeCell ref="O4:Q4"/>
    <mergeCell ref="R4:U4"/>
    <mergeCell ref="L5:N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8"/>
  <dimension ref="B2:E94"/>
  <sheetViews>
    <sheetView workbookViewId="0"/>
  </sheetViews>
  <sheetFormatPr defaultColWidth="9.140625" defaultRowHeight="15" x14ac:dyDescent="0.25"/>
  <cols>
    <col min="1" max="1" width="9.140625" style="36"/>
    <col min="2" max="2" width="11" style="36" customWidth="1"/>
    <col min="3" max="5" width="17" style="36" customWidth="1"/>
    <col min="6" max="16384" width="9.140625" style="36"/>
  </cols>
  <sheetData>
    <row r="2" spans="2:5" ht="15.75" x14ac:dyDescent="0.25">
      <c r="B2" s="6" t="s">
        <v>151</v>
      </c>
      <c r="C2" s="51"/>
      <c r="D2" s="51"/>
    </row>
    <row r="3" spans="2:5" ht="15.75" x14ac:dyDescent="0.25">
      <c r="B3" s="98" t="s">
        <v>165</v>
      </c>
      <c r="C3" s="51"/>
      <c r="D3" s="51"/>
    </row>
    <row r="4" spans="2:5" x14ac:dyDescent="0.25">
      <c r="B4" s="52"/>
      <c r="C4" s="53"/>
      <c r="D4" s="53"/>
    </row>
    <row r="5" spans="2:5" s="44" customFormat="1" ht="51.6" customHeight="1" x14ac:dyDescent="0.25">
      <c r="B5" s="77" t="s">
        <v>14</v>
      </c>
      <c r="C5" s="40" t="s">
        <v>66</v>
      </c>
      <c r="D5" s="40" t="s">
        <v>67</v>
      </c>
      <c r="E5" s="40" t="s">
        <v>150</v>
      </c>
    </row>
    <row r="6" spans="2:5" x14ac:dyDescent="0.25">
      <c r="B6" s="150">
        <v>42034</v>
      </c>
      <c r="C6" s="85">
        <v>6.8308259999999992</v>
      </c>
      <c r="D6" s="85">
        <v>21.88174292193548</v>
      </c>
      <c r="E6" s="110">
        <v>0.328198478123018</v>
      </c>
    </row>
    <row r="7" spans="2:5" x14ac:dyDescent="0.25">
      <c r="B7" s="150">
        <v>42062</v>
      </c>
      <c r="C7" s="85">
        <v>4.7014860000000001</v>
      </c>
      <c r="D7" s="85">
        <v>21.872700438857144</v>
      </c>
      <c r="E7" s="110">
        <v>0.43078000277546502</v>
      </c>
    </row>
    <row r="8" spans="2:5" x14ac:dyDescent="0.25">
      <c r="B8" s="150">
        <v>42094</v>
      </c>
      <c r="C8" s="85">
        <v>7.5283940909090914</v>
      </c>
      <c r="D8" s="85">
        <v>21.877669445870968</v>
      </c>
      <c r="E8" s="110">
        <v>0.32651853607161702</v>
      </c>
    </row>
    <row r="9" spans="2:5" x14ac:dyDescent="0.25">
      <c r="B9" s="150">
        <v>42124</v>
      </c>
      <c r="C9" s="85">
        <v>9.3145195238095244</v>
      </c>
      <c r="D9" s="85">
        <v>21.824195173099998</v>
      </c>
      <c r="E9" s="110">
        <v>0.17711863592699301</v>
      </c>
    </row>
    <row r="10" spans="2:5" x14ac:dyDescent="0.25">
      <c r="B10" s="150">
        <v>42153</v>
      </c>
      <c r="C10" s="85">
        <v>7.2932800000000011</v>
      </c>
      <c r="D10" s="85">
        <v>21.762694009838711</v>
      </c>
      <c r="E10" s="110">
        <v>0.14763717277486901</v>
      </c>
    </row>
    <row r="11" spans="2:5" x14ac:dyDescent="0.25">
      <c r="B11" s="150">
        <v>42185</v>
      </c>
      <c r="C11" s="85">
        <v>7.5585000000000031</v>
      </c>
      <c r="D11" s="85">
        <v>21.632905080899999</v>
      </c>
      <c r="E11" s="110">
        <v>0.200837872892348</v>
      </c>
    </row>
    <row r="12" spans="2:5" x14ac:dyDescent="0.25">
      <c r="B12" s="150">
        <v>42216</v>
      </c>
      <c r="C12" s="85">
        <v>5.5212373913043482</v>
      </c>
      <c r="D12" s="85">
        <v>21.812793898451616</v>
      </c>
      <c r="E12" s="110">
        <v>0.43252394552505802</v>
      </c>
    </row>
    <row r="13" spans="2:5" x14ac:dyDescent="0.25">
      <c r="B13" s="150">
        <v>42247</v>
      </c>
      <c r="C13" s="85">
        <v>4.0631934999999997</v>
      </c>
      <c r="D13" s="85">
        <v>21.914316822064517</v>
      </c>
      <c r="E13" s="110">
        <v>0.65041048428644999</v>
      </c>
    </row>
    <row r="14" spans="2:5" x14ac:dyDescent="0.25">
      <c r="B14" s="150">
        <v>42277</v>
      </c>
      <c r="C14" s="85">
        <v>4.9969181818181818</v>
      </c>
      <c r="D14" s="85">
        <v>21.995452741800001</v>
      </c>
      <c r="E14" s="110">
        <v>1.2831045138888899</v>
      </c>
    </row>
    <row r="15" spans="2:5" x14ac:dyDescent="0.25">
      <c r="B15" s="150">
        <v>42307</v>
      </c>
      <c r="C15" s="85">
        <v>7.4390319047619053</v>
      </c>
      <c r="D15" s="85">
        <v>22.13417555706452</v>
      </c>
      <c r="E15" s="110">
        <v>0.42081265678449298</v>
      </c>
    </row>
    <row r="16" spans="2:5" x14ac:dyDescent="0.25">
      <c r="B16" s="150">
        <v>42338</v>
      </c>
      <c r="C16" s="85">
        <v>8.0862866666666644</v>
      </c>
      <c r="D16" s="85">
        <v>22.345346318666667</v>
      </c>
      <c r="E16" s="110">
        <v>0.34787030303030297</v>
      </c>
    </row>
    <row r="17" spans="2:5" x14ac:dyDescent="0.25">
      <c r="B17" s="150">
        <v>42369</v>
      </c>
      <c r="C17" s="85">
        <v>6.5855109090909094</v>
      </c>
      <c r="D17" s="85">
        <v>22.358767226838712</v>
      </c>
      <c r="E17" s="110">
        <v>0.491816363636364</v>
      </c>
    </row>
    <row r="18" spans="2:5" x14ac:dyDescent="0.25">
      <c r="B18" s="150">
        <v>42398</v>
      </c>
      <c r="C18" s="85">
        <v>9.3261678947368427</v>
      </c>
      <c r="D18" s="85">
        <v>22.268885964548385</v>
      </c>
      <c r="E18" s="110">
        <v>0.46372656969526577</v>
      </c>
    </row>
    <row r="19" spans="2:5" x14ac:dyDescent="0.25">
      <c r="B19" s="150">
        <v>42429</v>
      </c>
      <c r="C19" s="85">
        <v>9.7425119047619084</v>
      </c>
      <c r="D19" s="85">
        <v>21.944267387137931</v>
      </c>
      <c r="E19" s="110">
        <v>0.33605037960531292</v>
      </c>
    </row>
    <row r="20" spans="2:5" x14ac:dyDescent="0.25">
      <c r="B20" s="150">
        <v>42460</v>
      </c>
      <c r="C20" s="85">
        <v>9.1835890909090878</v>
      </c>
      <c r="D20" s="85">
        <v>21.681056890806449</v>
      </c>
      <c r="E20" s="110">
        <v>0.13250660564372366</v>
      </c>
    </row>
    <row r="21" spans="2:5" x14ac:dyDescent="0.25">
      <c r="B21" s="150">
        <v>42489</v>
      </c>
      <c r="C21" s="85">
        <v>8.802917142857142</v>
      </c>
      <c r="D21" s="85">
        <v>21.469682710200001</v>
      </c>
      <c r="E21" s="110">
        <v>0.17324420339040797</v>
      </c>
    </row>
    <row r="22" spans="2:5" x14ac:dyDescent="0.25">
      <c r="B22" s="150">
        <v>42521</v>
      </c>
      <c r="C22" s="85">
        <v>8.0462161904761924</v>
      </c>
      <c r="D22" s="85">
        <v>21.074325257741936</v>
      </c>
      <c r="E22" s="110">
        <v>0.11944849615472423</v>
      </c>
    </row>
    <row r="23" spans="2:5" x14ac:dyDescent="0.25">
      <c r="B23" s="150">
        <v>42551</v>
      </c>
      <c r="C23" s="85">
        <v>9.8817676190476185</v>
      </c>
      <c r="D23" s="85">
        <v>20.944081935499998</v>
      </c>
      <c r="E23" s="110">
        <v>0.14540081476212899</v>
      </c>
    </row>
    <row r="24" spans="2:5" x14ac:dyDescent="0.25">
      <c r="B24" s="150">
        <v>42580</v>
      </c>
      <c r="C24" s="85">
        <v>6.3876852380952389</v>
      </c>
      <c r="D24" s="85">
        <v>21.140746880580647</v>
      </c>
      <c r="E24" s="110">
        <v>0.19390776520279565</v>
      </c>
    </row>
    <row r="25" spans="2:5" x14ac:dyDescent="0.25">
      <c r="B25" s="150">
        <v>42613</v>
      </c>
      <c r="C25" s="85">
        <v>4.7187771428571423</v>
      </c>
      <c r="D25" s="85">
        <v>21.373416598387095</v>
      </c>
      <c r="E25" s="110">
        <v>0.36652140690867224</v>
      </c>
    </row>
    <row r="26" spans="2:5" x14ac:dyDescent="0.25">
      <c r="B26" s="150">
        <v>42643</v>
      </c>
      <c r="C26" s="85">
        <v>5.4845581818181826</v>
      </c>
      <c r="D26" s="85">
        <v>21.633824565400001</v>
      </c>
      <c r="E26" s="110">
        <v>0.5947170813207755</v>
      </c>
    </row>
    <row r="27" spans="2:5" x14ac:dyDescent="0.25">
      <c r="B27" s="150">
        <v>42674</v>
      </c>
      <c r="C27" s="85">
        <v>5.0466114285714276</v>
      </c>
      <c r="D27" s="85">
        <v>21.950181169419352</v>
      </c>
      <c r="E27" s="110">
        <v>0.40672109362663289</v>
      </c>
    </row>
    <row r="28" spans="2:5" x14ac:dyDescent="0.25">
      <c r="B28" s="150">
        <v>42704</v>
      </c>
      <c r="C28" s="85">
        <v>5.4163595238095228</v>
      </c>
      <c r="D28" s="85">
        <v>21.852360848333333</v>
      </c>
      <c r="E28" s="110">
        <v>0.4201332478340552</v>
      </c>
    </row>
    <row r="29" spans="2:5" x14ac:dyDescent="0.25">
      <c r="B29" s="150">
        <v>42734</v>
      </c>
      <c r="C29" s="85">
        <v>9.1746923809523793</v>
      </c>
      <c r="D29" s="85">
        <v>21.656900323387099</v>
      </c>
      <c r="E29" s="110">
        <v>0.30461002852704649</v>
      </c>
    </row>
    <row r="30" spans="2:5" x14ac:dyDescent="0.25">
      <c r="B30" s="150">
        <v>42766</v>
      </c>
      <c r="C30" s="85">
        <v>16.351888095238092</v>
      </c>
      <c r="D30" s="85">
        <v>21.626801063903226</v>
      </c>
      <c r="E30" s="110">
        <v>0.13752296180760837</v>
      </c>
    </row>
    <row r="31" spans="2:5" x14ac:dyDescent="0.25">
      <c r="B31" s="150">
        <v>42794</v>
      </c>
      <c r="C31" s="85">
        <v>16.025709499999998</v>
      </c>
      <c r="D31" s="85">
        <v>21.606568571250001</v>
      </c>
      <c r="E31" s="110">
        <v>0.14073591952772466</v>
      </c>
    </row>
    <row r="32" spans="2:5" x14ac:dyDescent="0.25">
      <c r="B32" s="150">
        <v>42825</v>
      </c>
      <c r="C32" s="85">
        <v>16.500247391304345</v>
      </c>
      <c r="D32" s="85">
        <v>21.306964255419352</v>
      </c>
      <c r="E32" s="110">
        <v>0.13522615095898868</v>
      </c>
    </row>
    <row r="33" spans="2:5" x14ac:dyDescent="0.25">
      <c r="B33" s="150">
        <v>42853</v>
      </c>
      <c r="C33" s="85">
        <v>15.555076842105263</v>
      </c>
      <c r="D33" s="85">
        <v>21.202010173666668</v>
      </c>
      <c r="E33" s="110">
        <v>7.9322534324952856E-2</v>
      </c>
    </row>
    <row r="34" spans="2:5" x14ac:dyDescent="0.25">
      <c r="B34" s="150">
        <v>42886</v>
      </c>
      <c r="C34" s="85">
        <v>14.689576363636363</v>
      </c>
      <c r="D34" s="85">
        <v>21.140387996838712</v>
      </c>
      <c r="E34" s="110">
        <v>9.6940197154058258E-2</v>
      </c>
    </row>
    <row r="35" spans="2:5" x14ac:dyDescent="0.25">
      <c r="B35" s="150">
        <v>42916</v>
      </c>
      <c r="C35" s="85">
        <v>15.270436500000001</v>
      </c>
      <c r="D35" s="85">
        <v>21.063340308733334</v>
      </c>
      <c r="E35" s="110">
        <v>0.13383019668625384</v>
      </c>
    </row>
    <row r="36" spans="2:5" x14ac:dyDescent="0.25">
      <c r="B36" s="150">
        <v>42947</v>
      </c>
      <c r="C36" s="85">
        <v>14.030806666666667</v>
      </c>
      <c r="D36" s="85">
        <v>21.172272093258062</v>
      </c>
      <c r="E36" s="110">
        <v>0.14026660073691605</v>
      </c>
    </row>
    <row r="37" spans="2:5" x14ac:dyDescent="0.25">
      <c r="B37" s="150">
        <v>42978</v>
      </c>
      <c r="C37" s="85">
        <v>13.383195454545453</v>
      </c>
      <c r="D37" s="85">
        <v>21.281044878032258</v>
      </c>
      <c r="E37" s="110">
        <v>0.14364490503510985</v>
      </c>
    </row>
    <row r="38" spans="2:5" x14ac:dyDescent="0.25">
      <c r="B38" s="150">
        <v>43007</v>
      </c>
      <c r="C38" s="85">
        <v>13.963538412980952</v>
      </c>
      <c r="D38" s="85">
        <v>21.542877212200001</v>
      </c>
      <c r="E38" s="110">
        <v>0.14428031464531207</v>
      </c>
    </row>
    <row r="39" spans="2:5" x14ac:dyDescent="0.25">
      <c r="B39" s="150">
        <v>43039</v>
      </c>
      <c r="C39" s="85">
        <v>13.100882966168179</v>
      </c>
      <c r="D39" s="85">
        <v>21.977150551580646</v>
      </c>
      <c r="E39" s="110">
        <v>0.13494645535731803</v>
      </c>
    </row>
    <row r="40" spans="2:5" x14ac:dyDescent="0.25">
      <c r="B40" s="150">
        <v>43069</v>
      </c>
      <c r="C40" s="85">
        <v>14.35207923806238</v>
      </c>
      <c r="D40" s="85">
        <v>22.065520833600001</v>
      </c>
      <c r="E40" s="110">
        <v>0.11923400786370937</v>
      </c>
    </row>
    <row r="41" spans="2:5" x14ac:dyDescent="0.25">
      <c r="B41" s="150">
        <v>43098</v>
      </c>
      <c r="C41" s="85">
        <v>19.053294847167898</v>
      </c>
      <c r="D41" s="85">
        <v>22.111735676580647</v>
      </c>
      <c r="E41" s="110">
        <v>0.13881680828881077</v>
      </c>
    </row>
    <row r="42" spans="2:5" x14ac:dyDescent="0.25">
      <c r="B42" s="150">
        <v>43131</v>
      </c>
      <c r="C42" s="85">
        <v>26.197995361159091</v>
      </c>
      <c r="D42" s="85">
        <v>22.294817938967743</v>
      </c>
      <c r="E42" s="110">
        <v>4.6868570077716359E-2</v>
      </c>
    </row>
    <row r="43" spans="2:5" x14ac:dyDescent="0.25">
      <c r="B43" s="150">
        <v>43159</v>
      </c>
      <c r="C43" s="85">
        <v>27.025616250956499</v>
      </c>
      <c r="D43" s="85">
        <v>22.188864375571431</v>
      </c>
      <c r="E43" s="110">
        <v>2.1670105612821504E-2</v>
      </c>
    </row>
    <row r="44" spans="2:5" x14ac:dyDescent="0.25">
      <c r="B44" s="150">
        <v>43189</v>
      </c>
      <c r="C44" s="85">
        <v>28.424149594853635</v>
      </c>
      <c r="D44" s="85">
        <v>22.109091541451612</v>
      </c>
      <c r="E44" s="110">
        <v>8.9695404904837871E-3</v>
      </c>
    </row>
    <row r="45" spans="2:5" x14ac:dyDescent="0.25">
      <c r="B45" s="150">
        <v>43220</v>
      </c>
      <c r="C45" s="85">
        <v>27.520250982724995</v>
      </c>
      <c r="D45" s="85">
        <v>22.142301460666669</v>
      </c>
      <c r="E45" s="110">
        <v>6.3809995781533482E-3</v>
      </c>
    </row>
    <row r="46" spans="2:5" x14ac:dyDescent="0.25">
      <c r="B46" s="150">
        <v>43251</v>
      </c>
      <c r="C46" s="85">
        <v>27.124816015099526</v>
      </c>
      <c r="D46" s="85">
        <v>22.157887783548386</v>
      </c>
      <c r="E46" s="110">
        <v>9.0675829726069496E-2</v>
      </c>
    </row>
    <row r="47" spans="2:5" x14ac:dyDescent="0.25">
      <c r="B47" s="150">
        <v>43280</v>
      </c>
      <c r="C47" s="85">
        <v>26.534100150985264</v>
      </c>
      <c r="D47" s="85">
        <v>22.287729641400002</v>
      </c>
      <c r="E47" s="110">
        <v>8.5910649082655527E-2</v>
      </c>
    </row>
    <row r="48" spans="2:5" x14ac:dyDescent="0.25">
      <c r="B48" s="150">
        <v>43312</v>
      </c>
      <c r="C48" s="85">
        <v>23.51296138629273</v>
      </c>
      <c r="D48" s="85">
        <v>22.605023623354839</v>
      </c>
      <c r="E48" s="110">
        <v>6.2477779406801527E-2</v>
      </c>
    </row>
    <row r="49" spans="2:5" x14ac:dyDescent="0.25">
      <c r="B49" s="150">
        <v>43343</v>
      </c>
      <c r="C49" s="85">
        <v>21.498992772410002</v>
      </c>
      <c r="D49" s="85">
        <v>22.843684673483871</v>
      </c>
      <c r="E49" s="110">
        <v>5.8384248238121481E-2</v>
      </c>
    </row>
    <row r="50" spans="2:5" x14ac:dyDescent="0.25">
      <c r="B50" s="150">
        <v>43371</v>
      </c>
      <c r="C50" s="85">
        <v>20.987146434541007</v>
      </c>
      <c r="D50" s="85">
        <v>23.148419162733333</v>
      </c>
      <c r="E50" s="110">
        <v>6.3428534731747949E-2</v>
      </c>
    </row>
    <row r="51" spans="2:5" x14ac:dyDescent="0.25">
      <c r="B51" s="150">
        <v>43404</v>
      </c>
      <c r="C51" s="85">
        <v>19.614530151905981</v>
      </c>
      <c r="D51" s="85">
        <v>23.437575519741934</v>
      </c>
      <c r="E51" s="110">
        <v>9.4197222087896645E-2</v>
      </c>
    </row>
    <row r="52" spans="2:5" x14ac:dyDescent="0.25">
      <c r="B52" s="150">
        <v>43434</v>
      </c>
      <c r="C52" s="85">
        <v>22.293467525997652</v>
      </c>
      <c r="D52" s="85">
        <v>23.449081300166668</v>
      </c>
      <c r="E52" s="110">
        <v>8.8572878683262052E-2</v>
      </c>
    </row>
    <row r="53" spans="2:5" x14ac:dyDescent="0.25">
      <c r="B53" s="150">
        <v>43465</v>
      </c>
      <c r="C53" s="85">
        <v>28.68473442285369</v>
      </c>
      <c r="D53" s="85">
        <v>23.458966645645159</v>
      </c>
      <c r="E53" s="110">
        <v>7.4796333690452618E-2</v>
      </c>
    </row>
    <row r="54" spans="2:5" x14ac:dyDescent="0.25">
      <c r="B54" s="150">
        <v>43496</v>
      </c>
      <c r="C54" s="85">
        <v>34.237416065081817</v>
      </c>
      <c r="D54" s="85">
        <v>23.62842471464516</v>
      </c>
      <c r="E54" s="110">
        <v>4.4238227150181358E-2</v>
      </c>
    </row>
    <row r="55" spans="2:5" x14ac:dyDescent="0.25">
      <c r="B55" s="150">
        <v>43524</v>
      </c>
      <c r="C55" s="85">
        <v>32.957673635489996</v>
      </c>
      <c r="D55" s="85">
        <v>23.798318588285714</v>
      </c>
      <c r="E55" s="110">
        <v>6.1721780718690935E-3</v>
      </c>
    </row>
    <row r="56" spans="2:5" x14ac:dyDescent="0.25">
      <c r="B56" s="151">
        <v>43553</v>
      </c>
      <c r="C56" s="61">
        <v>33.322046340223338</v>
      </c>
      <c r="D56" s="61">
        <v>23.746765492129029</v>
      </c>
      <c r="E56" s="110">
        <v>3.5950868132159962E-3</v>
      </c>
    </row>
    <row r="57" spans="2:5" x14ac:dyDescent="0.25">
      <c r="B57" s="151">
        <v>43585</v>
      </c>
      <c r="C57" s="61">
        <v>32.464665258886669</v>
      </c>
      <c r="D57" s="61">
        <v>23.796929028099999</v>
      </c>
      <c r="E57" s="110">
        <v>1.9916602336419113E-2</v>
      </c>
    </row>
    <row r="58" spans="2:5" x14ac:dyDescent="0.25">
      <c r="B58" s="151">
        <v>43616</v>
      </c>
      <c r="C58" s="61">
        <v>30.853786992689102</v>
      </c>
      <c r="D58" s="61">
        <v>23.931460957580647</v>
      </c>
      <c r="E58" s="110">
        <v>4.759424815786998E-2</v>
      </c>
    </row>
    <row r="59" spans="2:5" x14ac:dyDescent="0.25">
      <c r="B59" s="151">
        <v>43644</v>
      </c>
      <c r="C59" s="61">
        <v>29.818016607928886</v>
      </c>
      <c r="D59" s="61">
        <v>23.955729811299999</v>
      </c>
      <c r="E59" s="110">
        <v>4.0086007330895332E-2</v>
      </c>
    </row>
    <row r="60" spans="2:5" x14ac:dyDescent="0.25">
      <c r="B60" s="151">
        <v>43677</v>
      </c>
      <c r="C60" s="61">
        <v>29.908422203174339</v>
      </c>
      <c r="D60" s="61">
        <v>24.080545016774192</v>
      </c>
      <c r="E60" s="110">
        <v>1.920117334573429E-2</v>
      </c>
    </row>
    <row r="61" spans="2:5" x14ac:dyDescent="0.25">
      <c r="B61" s="151">
        <v>43707</v>
      </c>
      <c r="C61" s="61">
        <v>30.82089507139349</v>
      </c>
      <c r="D61" s="61">
        <v>24.162640245064519</v>
      </c>
      <c r="E61" s="110">
        <v>2.9607822685291607E-2</v>
      </c>
    </row>
    <row r="62" spans="2:5" x14ac:dyDescent="0.25">
      <c r="B62" s="151">
        <v>43738</v>
      </c>
      <c r="C62" s="61">
        <v>32.333662263479049</v>
      </c>
      <c r="D62" s="61">
        <v>24.485407027333331</v>
      </c>
      <c r="E62" s="110">
        <v>3.2997375198032107E-2</v>
      </c>
    </row>
    <row r="63" spans="2:5" x14ac:dyDescent="0.25">
      <c r="B63" s="151">
        <v>43769</v>
      </c>
      <c r="C63" s="61">
        <v>33.113519639540911</v>
      </c>
      <c r="D63" s="61">
        <v>24.826121372612903</v>
      </c>
      <c r="E63" s="110">
        <v>3.6337860205919205E-2</v>
      </c>
    </row>
    <row r="64" spans="2:5" x14ac:dyDescent="0.25">
      <c r="B64" s="151">
        <v>43798</v>
      </c>
      <c r="C64" s="61">
        <v>33.986422162265995</v>
      </c>
      <c r="D64" s="61">
        <v>24.896712525999998</v>
      </c>
      <c r="E64" s="110">
        <v>3.7935006036948736E-2</v>
      </c>
    </row>
    <row r="65" spans="2:5" x14ac:dyDescent="0.25">
      <c r="B65" s="151">
        <v>43830</v>
      </c>
      <c r="C65" s="61">
        <v>32.970652642650997</v>
      </c>
      <c r="D65" s="61">
        <v>24.893284150419355</v>
      </c>
      <c r="E65" s="110">
        <v>4.3052661739543412E-2</v>
      </c>
    </row>
    <row r="66" spans="2:5" x14ac:dyDescent="0.25">
      <c r="B66" s="151">
        <v>43861</v>
      </c>
      <c r="C66" s="61">
        <v>37.959325516999996</v>
      </c>
      <c r="D66" s="61">
        <v>24.985178752161289</v>
      </c>
      <c r="E66" s="110">
        <v>4.5450019054518509E-2</v>
      </c>
    </row>
    <row r="67" spans="2:5" x14ac:dyDescent="0.25">
      <c r="B67" s="151">
        <v>43889</v>
      </c>
      <c r="C67" s="61">
        <v>37.901181552159997</v>
      </c>
      <c r="D67" s="61">
        <v>25.087086343310343</v>
      </c>
      <c r="E67" s="110">
        <v>2.0018896869503214E-2</v>
      </c>
    </row>
    <row r="68" spans="2:5" x14ac:dyDescent="0.25">
      <c r="B68" s="151">
        <v>43921</v>
      </c>
      <c r="C68" s="61">
        <v>34.570246111685456</v>
      </c>
      <c r="D68" s="61">
        <v>20.983097447870968</v>
      </c>
      <c r="E68" s="110">
        <v>8.1776496934309354E-4</v>
      </c>
    </row>
    <row r="69" spans="2:5" x14ac:dyDescent="0.25">
      <c r="B69" s="151">
        <v>43951</v>
      </c>
      <c r="C69" s="61">
        <v>32.775873232870943</v>
      </c>
      <c r="D69" s="61">
        <v>19.233047936599998</v>
      </c>
      <c r="E69" s="110">
        <v>6.774082206978356E-2</v>
      </c>
    </row>
    <row r="70" spans="2:5" x14ac:dyDescent="0.25">
      <c r="B70" s="151">
        <v>43980</v>
      </c>
      <c r="C70" s="61">
        <v>35.978771935598004</v>
      </c>
      <c r="D70" s="61">
        <v>19.333762384354838</v>
      </c>
      <c r="E70" s="110">
        <v>5.1763883085513211E-2</v>
      </c>
    </row>
    <row r="71" spans="2:5" x14ac:dyDescent="0.25">
      <c r="B71" s="151">
        <v>44012</v>
      </c>
      <c r="C71" s="61">
        <v>40.060426170160504</v>
      </c>
      <c r="D71" s="61">
        <v>19.368245429200002</v>
      </c>
      <c r="E71" s="110">
        <v>3.6037231634323964E-2</v>
      </c>
    </row>
    <row r="72" spans="2:5" x14ac:dyDescent="0.25">
      <c r="B72" s="151">
        <v>44043</v>
      </c>
      <c r="C72" s="61">
        <v>41.236748711484793</v>
      </c>
      <c r="D72" s="61">
        <v>19.52574688570968</v>
      </c>
      <c r="E72" s="110">
        <v>3.1963664642139893E-2</v>
      </c>
    </row>
    <row r="73" spans="2:5" x14ac:dyDescent="0.25">
      <c r="B73" s="151">
        <v>44074</v>
      </c>
      <c r="C73" s="61">
        <v>41.001392322935502</v>
      </c>
      <c r="D73" s="61">
        <v>19.631514760161288</v>
      </c>
      <c r="E73" s="110">
        <v>2.9189747054361458E-2</v>
      </c>
    </row>
    <row r="74" spans="2:5" x14ac:dyDescent="0.25">
      <c r="B74" s="151">
        <v>44104</v>
      </c>
      <c r="C74" s="61">
        <v>41.080085336569091</v>
      </c>
      <c r="D74" s="61">
        <v>19.785030544466668</v>
      </c>
      <c r="E74" s="110">
        <v>7.1304781789655464E-2</v>
      </c>
    </row>
    <row r="75" spans="2:5" x14ac:dyDescent="0.25">
      <c r="B75" s="151">
        <v>44134</v>
      </c>
      <c r="C75" s="61">
        <v>42.570417937096366</v>
      </c>
      <c r="D75" s="61">
        <v>19.872468141258064</v>
      </c>
      <c r="E75" s="110">
        <v>8.6495419659073491E-3</v>
      </c>
    </row>
    <row r="76" spans="2:5" x14ac:dyDescent="0.25">
      <c r="B76" s="151">
        <v>44165</v>
      </c>
      <c r="C76" s="61">
        <v>45.728663489081498</v>
      </c>
      <c r="D76" s="61">
        <v>19.902671980333334</v>
      </c>
      <c r="E76" s="110">
        <v>4.8079163353313987E-3</v>
      </c>
    </row>
    <row r="77" spans="2:5" x14ac:dyDescent="0.25">
      <c r="B77" s="151">
        <v>44196</v>
      </c>
      <c r="C77" s="61">
        <v>51.657679334418638</v>
      </c>
      <c r="D77" s="61">
        <v>19.942772870483871</v>
      </c>
      <c r="E77" s="110">
        <v>5.230860755429923E-3</v>
      </c>
    </row>
    <row r="78" spans="2:5" x14ac:dyDescent="0.25">
      <c r="B78" s="151">
        <v>44225</v>
      </c>
      <c r="C78" s="61">
        <v>59.886920538800553</v>
      </c>
      <c r="D78" s="61">
        <v>20.100387745258065</v>
      </c>
      <c r="E78" s="110">
        <v>-1.9030627567513548E-2</v>
      </c>
    </row>
    <row r="79" spans="2:5" x14ac:dyDescent="0.25">
      <c r="B79" s="151">
        <v>44253</v>
      </c>
      <c r="C79" s="61">
        <v>63.252897477910992</v>
      </c>
      <c r="D79" s="61">
        <v>20.468722639785714</v>
      </c>
      <c r="E79" s="110">
        <v>-4.176389619405721E-2</v>
      </c>
    </row>
    <row r="80" spans="2:5" x14ac:dyDescent="0.25">
      <c r="B80" s="151">
        <v>44286</v>
      </c>
      <c r="C80" s="61">
        <v>66.054312267123052</v>
      </c>
      <c r="D80" s="61">
        <v>20.683880292935484</v>
      </c>
      <c r="E80" s="110">
        <v>-3.6158157298812429E-2</v>
      </c>
    </row>
    <row r="81" spans="2:5" x14ac:dyDescent="0.25">
      <c r="B81" s="151">
        <v>44316</v>
      </c>
      <c r="C81" s="61">
        <v>67.390735169853812</v>
      </c>
      <c r="D81" s="61">
        <v>20.812707923866668</v>
      </c>
      <c r="E81" s="110">
        <v>-1.4083596012899493E-2</v>
      </c>
    </row>
    <row r="82" spans="2:5" x14ac:dyDescent="0.25">
      <c r="B82" s="151">
        <v>44347</v>
      </c>
      <c r="C82" s="61">
        <v>69.050377885498079</v>
      </c>
      <c r="D82" s="61">
        <v>21.008373692161292</v>
      </c>
      <c r="E82" s="110">
        <v>-1.6255397477101221E-2</v>
      </c>
    </row>
    <row r="83" spans="2:5" x14ac:dyDescent="0.25">
      <c r="B83" s="151">
        <v>44377</v>
      </c>
      <c r="C83" s="61">
        <v>72.026946272721489</v>
      </c>
      <c r="D83" s="61">
        <v>21.150419927533335</v>
      </c>
      <c r="E83" s="110">
        <v>-2.3077115185292801E-2</v>
      </c>
    </row>
    <row r="84" spans="2:5" x14ac:dyDescent="0.25">
      <c r="B84" s="151">
        <v>44407</v>
      </c>
      <c r="C84" s="61">
        <v>64.535782014405015</v>
      </c>
      <c r="D84" s="61">
        <v>21.311235930290319</v>
      </c>
      <c r="E84" s="110">
        <v>-3.6776668552818477E-2</v>
      </c>
    </row>
    <row r="85" spans="2:5" x14ac:dyDescent="0.25">
      <c r="B85" s="151">
        <v>44439</v>
      </c>
      <c r="C85" s="61">
        <v>64.018607858087151</v>
      </c>
      <c r="D85" s="61">
        <v>21.519580327096772</v>
      </c>
      <c r="E85" s="110">
        <v>9.6092698293062332E-3</v>
      </c>
    </row>
    <row r="86" spans="2:5" x14ac:dyDescent="0.25">
      <c r="B86" s="151">
        <v>44469</v>
      </c>
      <c r="C86" s="61">
        <v>62.382946778548174</v>
      </c>
      <c r="D86" s="61">
        <v>22.027198906799999</v>
      </c>
      <c r="E86" s="110">
        <v>1.053599620546712E-2</v>
      </c>
    </row>
    <row r="87" spans="2:5" x14ac:dyDescent="0.25">
      <c r="B87" s="151">
        <v>44498</v>
      </c>
      <c r="C87" s="61">
        <v>63.664196527520474</v>
      </c>
      <c r="D87" s="61">
        <v>22.269380124967743</v>
      </c>
      <c r="E87" s="110">
        <v>1.1581394967069319E-2</v>
      </c>
    </row>
    <row r="88" spans="2:5" x14ac:dyDescent="0.25">
      <c r="B88" s="151">
        <v>44530</v>
      </c>
      <c r="C88" s="61">
        <v>66.362574250061016</v>
      </c>
      <c r="D88" s="61">
        <v>22.351604415800001</v>
      </c>
      <c r="E88" s="110">
        <v>1.2278706491306864E-2</v>
      </c>
    </row>
    <row r="89" spans="2:5" x14ac:dyDescent="0.25">
      <c r="B89" s="151">
        <v>44561</v>
      </c>
      <c r="C89" s="61">
        <v>71.083736386852166</v>
      </c>
      <c r="D89" s="61">
        <v>22.506878604258066</v>
      </c>
      <c r="E89" s="110">
        <v>1.3973934657427656E-2</v>
      </c>
    </row>
    <row r="90" spans="2:5" x14ac:dyDescent="0.25">
      <c r="B90" s="151">
        <v>44592</v>
      </c>
      <c r="C90" s="61">
        <v>76.909729461769487</v>
      </c>
      <c r="D90" s="61">
        <v>22.644409215161289</v>
      </c>
      <c r="E90" s="110">
        <v>-1.0910240858678292E-2</v>
      </c>
    </row>
    <row r="91" spans="2:5" x14ac:dyDescent="0.25">
      <c r="B91" s="151">
        <v>44620</v>
      </c>
      <c r="C91" s="61">
        <v>77.196189128391993</v>
      </c>
      <c r="D91" s="61">
        <v>22.734466217000001</v>
      </c>
      <c r="E91" s="110">
        <v>-2.0182775150222407E-2</v>
      </c>
    </row>
    <row r="92" spans="2:5" x14ac:dyDescent="0.25">
      <c r="B92" s="152">
        <v>44651</v>
      </c>
      <c r="C92" s="63">
        <v>78.706701696906521</v>
      </c>
      <c r="D92" s="63">
        <v>22.738837147483871</v>
      </c>
      <c r="E92" s="109">
        <v>-2.9856319093544408E-2</v>
      </c>
    </row>
    <row r="94" spans="2:5" x14ac:dyDescent="0.25">
      <c r="B94" s="50" t="s">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4034-2EC4-4FD0-BF29-054975F3CA26}">
  <dimension ref="B2:AQ37"/>
  <sheetViews>
    <sheetView zoomScaleNormal="100" workbookViewId="0">
      <selection activeCell="B44" sqref="B44"/>
    </sheetView>
  </sheetViews>
  <sheetFormatPr defaultColWidth="9.140625" defaultRowHeight="11.25" x14ac:dyDescent="0.2"/>
  <cols>
    <col min="1" max="1" width="9.140625" style="174"/>
    <col min="2" max="2" width="50.140625" style="174" customWidth="1"/>
    <col min="3" max="6" width="9" style="174" customWidth="1"/>
    <col min="7" max="7" width="9.42578125" style="174" customWidth="1"/>
    <col min="8" max="192" width="9.140625" style="174"/>
    <col min="193" max="193" width="68.5703125" style="174" bestFit="1" customWidth="1"/>
    <col min="194" max="194" width="7.85546875" style="174" customWidth="1"/>
    <col min="195" max="199" width="9" style="174" customWidth="1"/>
    <col min="200" max="204" width="9.42578125" style="174" customWidth="1"/>
    <col min="205" max="448" width="9.140625" style="174"/>
    <col min="449" max="449" width="68.5703125" style="174" bestFit="1" customWidth="1"/>
    <col min="450" max="450" width="7.85546875" style="174" customWidth="1"/>
    <col min="451" max="455" width="9" style="174" customWidth="1"/>
    <col min="456" max="460" width="9.42578125" style="174" customWidth="1"/>
    <col min="461" max="704" width="9.140625" style="174"/>
    <col min="705" max="705" width="68.5703125" style="174" bestFit="1" customWidth="1"/>
    <col min="706" max="706" width="7.85546875" style="174" customWidth="1"/>
    <col min="707" max="711" width="9" style="174" customWidth="1"/>
    <col min="712" max="716" width="9.42578125" style="174" customWidth="1"/>
    <col min="717" max="960" width="9.140625" style="174"/>
    <col min="961" max="961" width="68.5703125" style="174" bestFit="1" customWidth="1"/>
    <col min="962" max="962" width="7.85546875" style="174" customWidth="1"/>
    <col min="963" max="967" width="9" style="174" customWidth="1"/>
    <col min="968" max="972" width="9.42578125" style="174" customWidth="1"/>
    <col min="973" max="1216" width="9.140625" style="174"/>
    <col min="1217" max="1217" width="68.5703125" style="174" bestFit="1" customWidth="1"/>
    <col min="1218" max="1218" width="7.85546875" style="174" customWidth="1"/>
    <col min="1219" max="1223" width="9" style="174" customWidth="1"/>
    <col min="1224" max="1228" width="9.42578125" style="174" customWidth="1"/>
    <col min="1229" max="1472" width="9.140625" style="174"/>
    <col min="1473" max="1473" width="68.5703125" style="174" bestFit="1" customWidth="1"/>
    <col min="1474" max="1474" width="7.85546875" style="174" customWidth="1"/>
    <col min="1475" max="1479" width="9" style="174" customWidth="1"/>
    <col min="1480" max="1484" width="9.42578125" style="174" customWidth="1"/>
    <col min="1485" max="1728" width="9.140625" style="174"/>
    <col min="1729" max="1729" width="68.5703125" style="174" bestFit="1" customWidth="1"/>
    <col min="1730" max="1730" width="7.85546875" style="174" customWidth="1"/>
    <col min="1731" max="1735" width="9" style="174" customWidth="1"/>
    <col min="1736" max="1740" width="9.42578125" style="174" customWidth="1"/>
    <col min="1741" max="1984" width="9.140625" style="174"/>
    <col min="1985" max="1985" width="68.5703125" style="174" bestFit="1" customWidth="1"/>
    <col min="1986" max="1986" width="7.85546875" style="174" customWidth="1"/>
    <col min="1987" max="1991" width="9" style="174" customWidth="1"/>
    <col min="1992" max="1996" width="9.42578125" style="174" customWidth="1"/>
    <col min="1997" max="2240" width="9.140625" style="174"/>
    <col min="2241" max="2241" width="68.5703125" style="174" bestFit="1" customWidth="1"/>
    <col min="2242" max="2242" width="7.85546875" style="174" customWidth="1"/>
    <col min="2243" max="2247" width="9" style="174" customWidth="1"/>
    <col min="2248" max="2252" width="9.42578125" style="174" customWidth="1"/>
    <col min="2253" max="2496" width="9.140625" style="174"/>
    <col min="2497" max="2497" width="68.5703125" style="174" bestFit="1" customWidth="1"/>
    <col min="2498" max="2498" width="7.85546875" style="174" customWidth="1"/>
    <col min="2499" max="2503" width="9" style="174" customWidth="1"/>
    <col min="2504" max="2508" width="9.42578125" style="174" customWidth="1"/>
    <col min="2509" max="2752" width="9.140625" style="174"/>
    <col min="2753" max="2753" width="68.5703125" style="174" bestFit="1" customWidth="1"/>
    <col min="2754" max="2754" width="7.85546875" style="174" customWidth="1"/>
    <col min="2755" max="2759" width="9" style="174" customWidth="1"/>
    <col min="2760" max="2764" width="9.42578125" style="174" customWidth="1"/>
    <col min="2765" max="3008" width="9.140625" style="174"/>
    <col min="3009" max="3009" width="68.5703125" style="174" bestFit="1" customWidth="1"/>
    <col min="3010" max="3010" width="7.85546875" style="174" customWidth="1"/>
    <col min="3011" max="3015" width="9" style="174" customWidth="1"/>
    <col min="3016" max="3020" width="9.42578125" style="174" customWidth="1"/>
    <col min="3021" max="3264" width="9.140625" style="174"/>
    <col min="3265" max="3265" width="68.5703125" style="174" bestFit="1" customWidth="1"/>
    <col min="3266" max="3266" width="7.85546875" style="174" customWidth="1"/>
    <col min="3267" max="3271" width="9" style="174" customWidth="1"/>
    <col min="3272" max="3276" width="9.42578125" style="174" customWidth="1"/>
    <col min="3277" max="3520" width="9.140625" style="174"/>
    <col min="3521" max="3521" width="68.5703125" style="174" bestFit="1" customWidth="1"/>
    <col min="3522" max="3522" width="7.85546875" style="174" customWidth="1"/>
    <col min="3523" max="3527" width="9" style="174" customWidth="1"/>
    <col min="3528" max="3532" width="9.42578125" style="174" customWidth="1"/>
    <col min="3533" max="3776" width="9.140625" style="174"/>
    <col min="3777" max="3777" width="68.5703125" style="174" bestFit="1" customWidth="1"/>
    <col min="3778" max="3778" width="7.85546875" style="174" customWidth="1"/>
    <col min="3779" max="3783" width="9" style="174" customWidth="1"/>
    <col min="3784" max="3788" width="9.42578125" style="174" customWidth="1"/>
    <col min="3789" max="4032" width="9.140625" style="174"/>
    <col min="4033" max="4033" width="68.5703125" style="174" bestFit="1" customWidth="1"/>
    <col min="4034" max="4034" width="7.85546875" style="174" customWidth="1"/>
    <col min="4035" max="4039" width="9" style="174" customWidth="1"/>
    <col min="4040" max="4044" width="9.42578125" style="174" customWidth="1"/>
    <col min="4045" max="4288" width="9.140625" style="174"/>
    <col min="4289" max="4289" width="68.5703125" style="174" bestFit="1" customWidth="1"/>
    <col min="4290" max="4290" width="7.85546875" style="174" customWidth="1"/>
    <col min="4291" max="4295" width="9" style="174" customWidth="1"/>
    <col min="4296" max="4300" width="9.42578125" style="174" customWidth="1"/>
    <col min="4301" max="4544" width="9.140625" style="174"/>
    <col min="4545" max="4545" width="68.5703125" style="174" bestFit="1" customWidth="1"/>
    <col min="4546" max="4546" width="7.85546875" style="174" customWidth="1"/>
    <col min="4547" max="4551" width="9" style="174" customWidth="1"/>
    <col min="4552" max="4556" width="9.42578125" style="174" customWidth="1"/>
    <col min="4557" max="4800" width="9.140625" style="174"/>
    <col min="4801" max="4801" width="68.5703125" style="174" bestFit="1" customWidth="1"/>
    <col min="4802" max="4802" width="7.85546875" style="174" customWidth="1"/>
    <col min="4803" max="4807" width="9" style="174" customWidth="1"/>
    <col min="4808" max="4812" width="9.42578125" style="174" customWidth="1"/>
    <col min="4813" max="5056" width="9.140625" style="174"/>
    <col min="5057" max="5057" width="68.5703125" style="174" bestFit="1" customWidth="1"/>
    <col min="5058" max="5058" width="7.85546875" style="174" customWidth="1"/>
    <col min="5059" max="5063" width="9" style="174" customWidth="1"/>
    <col min="5064" max="5068" width="9.42578125" style="174" customWidth="1"/>
    <col min="5069" max="5312" width="9.140625" style="174"/>
    <col min="5313" max="5313" width="68.5703125" style="174" bestFit="1" customWidth="1"/>
    <col min="5314" max="5314" width="7.85546875" style="174" customWidth="1"/>
    <col min="5315" max="5319" width="9" style="174" customWidth="1"/>
    <col min="5320" max="5324" width="9.42578125" style="174" customWidth="1"/>
    <col min="5325" max="5568" width="9.140625" style="174"/>
    <col min="5569" max="5569" width="68.5703125" style="174" bestFit="1" customWidth="1"/>
    <col min="5570" max="5570" width="7.85546875" style="174" customWidth="1"/>
    <col min="5571" max="5575" width="9" style="174" customWidth="1"/>
    <col min="5576" max="5580" width="9.42578125" style="174" customWidth="1"/>
    <col min="5581" max="5824" width="9.140625" style="174"/>
    <col min="5825" max="5825" width="68.5703125" style="174" bestFit="1" customWidth="1"/>
    <col min="5826" max="5826" width="7.85546875" style="174" customWidth="1"/>
    <col min="5827" max="5831" width="9" style="174" customWidth="1"/>
    <col min="5832" max="5836" width="9.42578125" style="174" customWidth="1"/>
    <col min="5837" max="6080" width="9.140625" style="174"/>
    <col min="6081" max="6081" width="68.5703125" style="174" bestFit="1" customWidth="1"/>
    <col min="6082" max="6082" width="7.85546875" style="174" customWidth="1"/>
    <col min="6083" max="6087" width="9" style="174" customWidth="1"/>
    <col min="6088" max="6092" width="9.42578125" style="174" customWidth="1"/>
    <col min="6093" max="6336" width="9.140625" style="174"/>
    <col min="6337" max="6337" width="68.5703125" style="174" bestFit="1" customWidth="1"/>
    <col min="6338" max="6338" width="7.85546875" style="174" customWidth="1"/>
    <col min="6339" max="6343" width="9" style="174" customWidth="1"/>
    <col min="6344" max="6348" width="9.42578125" style="174" customWidth="1"/>
    <col min="6349" max="6592" width="9.140625" style="174"/>
    <col min="6593" max="6593" width="68.5703125" style="174" bestFit="1" customWidth="1"/>
    <col min="6594" max="6594" width="7.85546875" style="174" customWidth="1"/>
    <col min="6595" max="6599" width="9" style="174" customWidth="1"/>
    <col min="6600" max="6604" width="9.42578125" style="174" customWidth="1"/>
    <col min="6605" max="6848" width="9.140625" style="174"/>
    <col min="6849" max="6849" width="68.5703125" style="174" bestFit="1" customWidth="1"/>
    <col min="6850" max="6850" width="7.85546875" style="174" customWidth="1"/>
    <col min="6851" max="6855" width="9" style="174" customWidth="1"/>
    <col min="6856" max="6860" width="9.42578125" style="174" customWidth="1"/>
    <col min="6861" max="7104" width="9.140625" style="174"/>
    <col min="7105" max="7105" width="68.5703125" style="174" bestFit="1" customWidth="1"/>
    <col min="7106" max="7106" width="7.85546875" style="174" customWidth="1"/>
    <col min="7107" max="7111" width="9" style="174" customWidth="1"/>
    <col min="7112" max="7116" width="9.42578125" style="174" customWidth="1"/>
    <col min="7117" max="7360" width="9.140625" style="174"/>
    <col min="7361" max="7361" width="68.5703125" style="174" bestFit="1" customWidth="1"/>
    <col min="7362" max="7362" width="7.85546875" style="174" customWidth="1"/>
    <col min="7363" max="7367" width="9" style="174" customWidth="1"/>
    <col min="7368" max="7372" width="9.42578125" style="174" customWidth="1"/>
    <col min="7373" max="7616" width="9.140625" style="174"/>
    <col min="7617" max="7617" width="68.5703125" style="174" bestFit="1" customWidth="1"/>
    <col min="7618" max="7618" width="7.85546875" style="174" customWidth="1"/>
    <col min="7619" max="7623" width="9" style="174" customWidth="1"/>
    <col min="7624" max="7628" width="9.42578125" style="174" customWidth="1"/>
    <col min="7629" max="7872" width="9.140625" style="174"/>
    <col min="7873" max="7873" width="68.5703125" style="174" bestFit="1" customWidth="1"/>
    <col min="7874" max="7874" width="7.85546875" style="174" customWidth="1"/>
    <col min="7875" max="7879" width="9" style="174" customWidth="1"/>
    <col min="7880" max="7884" width="9.42578125" style="174" customWidth="1"/>
    <col min="7885" max="8128" width="9.140625" style="174"/>
    <col min="8129" max="8129" width="68.5703125" style="174" bestFit="1" customWidth="1"/>
    <col min="8130" max="8130" width="7.85546875" style="174" customWidth="1"/>
    <col min="8131" max="8135" width="9" style="174" customWidth="1"/>
    <col min="8136" max="8140" width="9.42578125" style="174" customWidth="1"/>
    <col min="8141" max="8384" width="9.140625" style="174"/>
    <col min="8385" max="8385" width="68.5703125" style="174" bestFit="1" customWidth="1"/>
    <col min="8386" max="8386" width="7.85546875" style="174" customWidth="1"/>
    <col min="8387" max="8391" width="9" style="174" customWidth="1"/>
    <col min="8392" max="8396" width="9.42578125" style="174" customWidth="1"/>
    <col min="8397" max="8640" width="9.140625" style="174"/>
    <col min="8641" max="8641" width="68.5703125" style="174" bestFit="1" customWidth="1"/>
    <col min="8642" max="8642" width="7.85546875" style="174" customWidth="1"/>
    <col min="8643" max="8647" width="9" style="174" customWidth="1"/>
    <col min="8648" max="8652" width="9.42578125" style="174" customWidth="1"/>
    <col min="8653" max="8896" width="9.140625" style="174"/>
    <col min="8897" max="8897" width="68.5703125" style="174" bestFit="1" customWidth="1"/>
    <col min="8898" max="8898" width="7.85546875" style="174" customWidth="1"/>
    <col min="8899" max="8903" width="9" style="174" customWidth="1"/>
    <col min="8904" max="8908" width="9.42578125" style="174" customWidth="1"/>
    <col min="8909" max="9152" width="9.140625" style="174"/>
    <col min="9153" max="9153" width="68.5703125" style="174" bestFit="1" customWidth="1"/>
    <col min="9154" max="9154" width="7.85546875" style="174" customWidth="1"/>
    <col min="9155" max="9159" width="9" style="174" customWidth="1"/>
    <col min="9160" max="9164" width="9.42578125" style="174" customWidth="1"/>
    <col min="9165" max="9408" width="9.140625" style="174"/>
    <col min="9409" max="9409" width="68.5703125" style="174" bestFit="1" customWidth="1"/>
    <col min="9410" max="9410" width="7.85546875" style="174" customWidth="1"/>
    <col min="9411" max="9415" width="9" style="174" customWidth="1"/>
    <col min="9416" max="9420" width="9.42578125" style="174" customWidth="1"/>
    <col min="9421" max="9664" width="9.140625" style="174"/>
    <col min="9665" max="9665" width="68.5703125" style="174" bestFit="1" customWidth="1"/>
    <col min="9666" max="9666" width="7.85546875" style="174" customWidth="1"/>
    <col min="9667" max="9671" width="9" style="174" customWidth="1"/>
    <col min="9672" max="9676" width="9.42578125" style="174" customWidth="1"/>
    <col min="9677" max="9920" width="9.140625" style="174"/>
    <col min="9921" max="9921" width="68.5703125" style="174" bestFit="1" customWidth="1"/>
    <col min="9922" max="9922" width="7.85546875" style="174" customWidth="1"/>
    <col min="9923" max="9927" width="9" style="174" customWidth="1"/>
    <col min="9928" max="9932" width="9.42578125" style="174" customWidth="1"/>
    <col min="9933" max="10176" width="9.140625" style="174"/>
    <col min="10177" max="10177" width="68.5703125" style="174" bestFit="1" customWidth="1"/>
    <col min="10178" max="10178" width="7.85546875" style="174" customWidth="1"/>
    <col min="10179" max="10183" width="9" style="174" customWidth="1"/>
    <col min="10184" max="10188" width="9.42578125" style="174" customWidth="1"/>
    <col min="10189" max="10432" width="9.140625" style="174"/>
    <col min="10433" max="10433" width="68.5703125" style="174" bestFit="1" customWidth="1"/>
    <col min="10434" max="10434" width="7.85546875" style="174" customWidth="1"/>
    <col min="10435" max="10439" width="9" style="174" customWidth="1"/>
    <col min="10440" max="10444" width="9.42578125" style="174" customWidth="1"/>
    <col min="10445" max="10688" width="9.140625" style="174"/>
    <col min="10689" max="10689" width="68.5703125" style="174" bestFit="1" customWidth="1"/>
    <col min="10690" max="10690" width="7.85546875" style="174" customWidth="1"/>
    <col min="10691" max="10695" width="9" style="174" customWidth="1"/>
    <col min="10696" max="10700" width="9.42578125" style="174" customWidth="1"/>
    <col min="10701" max="10944" width="9.140625" style="174"/>
    <col min="10945" max="10945" width="68.5703125" style="174" bestFit="1" customWidth="1"/>
    <col min="10946" max="10946" width="7.85546875" style="174" customWidth="1"/>
    <col min="10947" max="10951" width="9" style="174" customWidth="1"/>
    <col min="10952" max="10956" width="9.42578125" style="174" customWidth="1"/>
    <col min="10957" max="11200" width="9.140625" style="174"/>
    <col min="11201" max="11201" width="68.5703125" style="174" bestFit="1" customWidth="1"/>
    <col min="11202" max="11202" width="7.85546875" style="174" customWidth="1"/>
    <col min="11203" max="11207" width="9" style="174" customWidth="1"/>
    <col min="11208" max="11212" width="9.42578125" style="174" customWidth="1"/>
    <col min="11213" max="11456" width="9.140625" style="174"/>
    <col min="11457" max="11457" width="68.5703125" style="174" bestFit="1" customWidth="1"/>
    <col min="11458" max="11458" width="7.85546875" style="174" customWidth="1"/>
    <col min="11459" max="11463" width="9" style="174" customWidth="1"/>
    <col min="11464" max="11468" width="9.42578125" style="174" customWidth="1"/>
    <col min="11469" max="11712" width="9.140625" style="174"/>
    <col min="11713" max="11713" width="68.5703125" style="174" bestFit="1" customWidth="1"/>
    <col min="11714" max="11714" width="7.85546875" style="174" customWidth="1"/>
    <col min="11715" max="11719" width="9" style="174" customWidth="1"/>
    <col min="11720" max="11724" width="9.42578125" style="174" customWidth="1"/>
    <col min="11725" max="11968" width="9.140625" style="174"/>
    <col min="11969" max="11969" width="68.5703125" style="174" bestFit="1" customWidth="1"/>
    <col min="11970" max="11970" width="7.85546875" style="174" customWidth="1"/>
    <col min="11971" max="11975" width="9" style="174" customWidth="1"/>
    <col min="11976" max="11980" width="9.42578125" style="174" customWidth="1"/>
    <col min="11981" max="12224" width="9.140625" style="174"/>
    <col min="12225" max="12225" width="68.5703125" style="174" bestFit="1" customWidth="1"/>
    <col min="12226" max="12226" width="7.85546875" style="174" customWidth="1"/>
    <col min="12227" max="12231" width="9" style="174" customWidth="1"/>
    <col min="12232" max="12236" width="9.42578125" style="174" customWidth="1"/>
    <col min="12237" max="12480" width="9.140625" style="174"/>
    <col min="12481" max="12481" width="68.5703125" style="174" bestFit="1" customWidth="1"/>
    <col min="12482" max="12482" width="7.85546875" style="174" customWidth="1"/>
    <col min="12483" max="12487" width="9" style="174" customWidth="1"/>
    <col min="12488" max="12492" width="9.42578125" style="174" customWidth="1"/>
    <col min="12493" max="12736" width="9.140625" style="174"/>
    <col min="12737" max="12737" width="68.5703125" style="174" bestFit="1" customWidth="1"/>
    <col min="12738" max="12738" width="7.85546875" style="174" customWidth="1"/>
    <col min="12739" max="12743" width="9" style="174" customWidth="1"/>
    <col min="12744" max="12748" width="9.42578125" style="174" customWidth="1"/>
    <col min="12749" max="12992" width="9.140625" style="174"/>
    <col min="12993" max="12993" width="68.5703125" style="174" bestFit="1" customWidth="1"/>
    <col min="12994" max="12994" width="7.85546875" style="174" customWidth="1"/>
    <col min="12995" max="12999" width="9" style="174" customWidth="1"/>
    <col min="13000" max="13004" width="9.42578125" style="174" customWidth="1"/>
    <col min="13005" max="13248" width="9.140625" style="174"/>
    <col min="13249" max="13249" width="68.5703125" style="174" bestFit="1" customWidth="1"/>
    <col min="13250" max="13250" width="7.85546875" style="174" customWidth="1"/>
    <col min="13251" max="13255" width="9" style="174" customWidth="1"/>
    <col min="13256" max="13260" width="9.42578125" style="174" customWidth="1"/>
    <col min="13261" max="13504" width="9.140625" style="174"/>
    <col min="13505" max="13505" width="68.5703125" style="174" bestFit="1" customWidth="1"/>
    <col min="13506" max="13506" width="7.85546875" style="174" customWidth="1"/>
    <col min="13507" max="13511" width="9" style="174" customWidth="1"/>
    <col min="13512" max="13516" width="9.42578125" style="174" customWidth="1"/>
    <col min="13517" max="13760" width="9.140625" style="174"/>
    <col min="13761" max="13761" width="68.5703125" style="174" bestFit="1" customWidth="1"/>
    <col min="13762" max="13762" width="7.85546875" style="174" customWidth="1"/>
    <col min="13763" max="13767" width="9" style="174" customWidth="1"/>
    <col min="13768" max="13772" width="9.42578125" style="174" customWidth="1"/>
    <col min="13773" max="14016" width="9.140625" style="174"/>
    <col min="14017" max="14017" width="68.5703125" style="174" bestFit="1" customWidth="1"/>
    <col min="14018" max="14018" width="7.85546875" style="174" customWidth="1"/>
    <col min="14019" max="14023" width="9" style="174" customWidth="1"/>
    <col min="14024" max="14028" width="9.42578125" style="174" customWidth="1"/>
    <col min="14029" max="14272" width="9.140625" style="174"/>
    <col min="14273" max="14273" width="68.5703125" style="174" bestFit="1" customWidth="1"/>
    <col min="14274" max="14274" width="7.85546875" style="174" customWidth="1"/>
    <col min="14275" max="14279" width="9" style="174" customWidth="1"/>
    <col min="14280" max="14284" width="9.42578125" style="174" customWidth="1"/>
    <col min="14285" max="14528" width="9.140625" style="174"/>
    <col min="14529" max="14529" width="68.5703125" style="174" bestFit="1" customWidth="1"/>
    <col min="14530" max="14530" width="7.85546875" style="174" customWidth="1"/>
    <col min="14531" max="14535" width="9" style="174" customWidth="1"/>
    <col min="14536" max="14540" width="9.42578125" style="174" customWidth="1"/>
    <col min="14541" max="14784" width="9.140625" style="174"/>
    <col min="14785" max="14785" width="68.5703125" style="174" bestFit="1" customWidth="1"/>
    <col min="14786" max="14786" width="7.85546875" style="174" customWidth="1"/>
    <col min="14787" max="14791" width="9" style="174" customWidth="1"/>
    <col min="14792" max="14796" width="9.42578125" style="174" customWidth="1"/>
    <col min="14797" max="15040" width="9.140625" style="174"/>
    <col min="15041" max="15041" width="68.5703125" style="174" bestFit="1" customWidth="1"/>
    <col min="15042" max="15042" width="7.85546875" style="174" customWidth="1"/>
    <col min="15043" max="15047" width="9" style="174" customWidth="1"/>
    <col min="15048" max="15052" width="9.42578125" style="174" customWidth="1"/>
    <col min="15053" max="15296" width="9.140625" style="174"/>
    <col min="15297" max="15297" width="68.5703125" style="174" bestFit="1" customWidth="1"/>
    <col min="15298" max="15298" width="7.85546875" style="174" customWidth="1"/>
    <col min="15299" max="15303" width="9" style="174" customWidth="1"/>
    <col min="15304" max="15308" width="9.42578125" style="174" customWidth="1"/>
    <col min="15309" max="15552" width="9.140625" style="174"/>
    <col min="15553" max="15553" width="68.5703125" style="174" bestFit="1" customWidth="1"/>
    <col min="15554" max="15554" width="7.85546875" style="174" customWidth="1"/>
    <col min="15555" max="15559" width="9" style="174" customWidth="1"/>
    <col min="15560" max="15564" width="9.42578125" style="174" customWidth="1"/>
    <col min="15565" max="15808" width="9.140625" style="174"/>
    <col min="15809" max="15809" width="68.5703125" style="174" bestFit="1" customWidth="1"/>
    <col min="15810" max="15810" width="7.85546875" style="174" customWidth="1"/>
    <col min="15811" max="15815" width="9" style="174" customWidth="1"/>
    <col min="15816" max="15820" width="9.42578125" style="174" customWidth="1"/>
    <col min="15821" max="16064" width="9.140625" style="174"/>
    <col min="16065" max="16065" width="68.5703125" style="174" bestFit="1" customWidth="1"/>
    <col min="16066" max="16066" width="7.85546875" style="174" customWidth="1"/>
    <col min="16067" max="16071" width="9" style="174" customWidth="1"/>
    <col min="16072" max="16076" width="9.42578125" style="174" customWidth="1"/>
    <col min="16077" max="16384" width="9.140625" style="174"/>
  </cols>
  <sheetData>
    <row r="2" spans="2:43" s="171" customFormat="1" ht="15.75" x14ac:dyDescent="0.25">
      <c r="B2" s="170" t="s">
        <v>166</v>
      </c>
    </row>
    <row r="3" spans="2:43" s="171" customFormat="1" ht="15.75" x14ac:dyDescent="0.25">
      <c r="B3" s="170"/>
    </row>
    <row r="4" spans="2:43" ht="15" customHeight="1" x14ac:dyDescent="0.2">
      <c r="B4" s="11"/>
      <c r="C4" s="172" t="s">
        <v>6</v>
      </c>
      <c r="D4" s="172" t="s">
        <v>7</v>
      </c>
      <c r="E4" s="172" t="s">
        <v>45</v>
      </c>
      <c r="F4" s="172" t="s">
        <v>46</v>
      </c>
      <c r="G4" s="172" t="s">
        <v>47</v>
      </c>
      <c r="H4" s="172" t="s">
        <v>68</v>
      </c>
      <c r="I4" s="172" t="s">
        <v>12</v>
      </c>
      <c r="J4" s="172" t="s">
        <v>167</v>
      </c>
      <c r="K4" s="173" t="s">
        <v>86</v>
      </c>
      <c r="L4" s="172" t="s">
        <v>87</v>
      </c>
    </row>
    <row r="5" spans="2:43" ht="15" customHeight="1" x14ac:dyDescent="0.2">
      <c r="B5" s="175" t="s">
        <v>168</v>
      </c>
      <c r="C5" s="176">
        <v>-5.6</v>
      </c>
      <c r="D5" s="176">
        <v>-5.5</v>
      </c>
      <c r="E5" s="176">
        <v>-3.5</v>
      </c>
      <c r="F5" s="176">
        <v>-0.9</v>
      </c>
      <c r="G5" s="176">
        <v>0.76093527236453307</v>
      </c>
      <c r="H5" s="176">
        <v>0.02</v>
      </c>
      <c r="I5" s="176">
        <v>0.2</v>
      </c>
      <c r="J5" s="176">
        <v>-7.3</v>
      </c>
      <c r="K5" s="176">
        <v>-2.9</v>
      </c>
      <c r="L5" s="176">
        <v>-2.8</v>
      </c>
    </row>
    <row r="6" spans="2:43" x14ac:dyDescent="0.2">
      <c r="B6" s="13"/>
      <c r="C6" s="13"/>
      <c r="D6" s="13"/>
      <c r="E6" s="13"/>
      <c r="F6" s="13"/>
      <c r="G6" s="13"/>
    </row>
    <row r="7" spans="2:43" x14ac:dyDescent="0.2">
      <c r="B7" s="177" t="s">
        <v>169</v>
      </c>
    </row>
    <row r="8" spans="2:43" s="178" customFormat="1" ht="11.25" customHeight="1" x14ac:dyDescent="0.2">
      <c r="B8" s="178" t="s">
        <v>170</v>
      </c>
    </row>
    <row r="9" spans="2:43" s="178" customFormat="1" ht="11.25" customHeight="1" x14ac:dyDescent="0.2"/>
    <row r="10" spans="2:43" s="178" customFormat="1" ht="11.25" customHeight="1" x14ac:dyDescent="0.2"/>
    <row r="11" spans="2:43" s="178" customFormat="1" ht="11.25" customHeight="1" x14ac:dyDescent="0.2"/>
    <row r="12" spans="2:43" s="181" customFormat="1" x14ac:dyDescent="0.2">
      <c r="B12" s="178"/>
      <c r="C12" s="178"/>
      <c r="D12" s="178"/>
      <c r="E12" s="178"/>
      <c r="F12" s="178"/>
      <c r="G12" s="178"/>
      <c r="H12" s="179"/>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row>
    <row r="13" spans="2:43" s="181" customFormat="1" x14ac:dyDescent="0.2">
      <c r="B13" s="182"/>
      <c r="C13" s="179"/>
      <c r="D13" s="179"/>
      <c r="E13" s="179"/>
      <c r="F13" s="179"/>
      <c r="G13" s="179"/>
      <c r="H13" s="179"/>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row>
    <row r="14" spans="2:43" s="181" customFormat="1" x14ac:dyDescent="0.2">
      <c r="B14" s="182"/>
      <c r="C14" s="179"/>
      <c r="D14" s="179"/>
      <c r="E14" s="179"/>
      <c r="F14" s="179"/>
      <c r="G14" s="179"/>
      <c r="H14" s="179"/>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row>
    <row r="15" spans="2:43" x14ac:dyDescent="0.2">
      <c r="B15" s="182"/>
      <c r="C15" s="179"/>
      <c r="D15" s="179"/>
      <c r="E15" s="179"/>
      <c r="F15" s="179"/>
      <c r="G15" s="179"/>
    </row>
    <row r="17" spans="2:42" x14ac:dyDescent="0.2">
      <c r="C17" s="183"/>
      <c r="D17" s="183"/>
      <c r="E17" s="183"/>
      <c r="F17" s="183"/>
      <c r="G17" s="183"/>
    </row>
    <row r="18" spans="2:42" x14ac:dyDescent="0.2">
      <c r="B18" s="184"/>
      <c r="C18" s="185"/>
      <c r="D18" s="185"/>
      <c r="E18" s="185"/>
      <c r="F18" s="185"/>
      <c r="G18" s="185"/>
    </row>
    <row r="19" spans="2:42" x14ac:dyDescent="0.2">
      <c r="B19" s="184"/>
      <c r="C19" s="185"/>
      <c r="D19" s="185"/>
      <c r="E19" s="185"/>
      <c r="F19" s="185"/>
      <c r="G19" s="185"/>
    </row>
    <row r="20" spans="2:42" x14ac:dyDescent="0.2">
      <c r="B20" s="184"/>
      <c r="C20" s="185"/>
      <c r="D20" s="185"/>
      <c r="E20" s="185"/>
      <c r="F20" s="185"/>
      <c r="G20" s="185"/>
    </row>
    <row r="21" spans="2:42" s="181" customFormat="1" x14ac:dyDescent="0.2">
      <c r="B21" s="182"/>
      <c r="C21" s="179"/>
      <c r="D21" s="179"/>
      <c r="E21" s="179"/>
      <c r="F21" s="179"/>
      <c r="G21" s="179"/>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row>
    <row r="22" spans="2:42" s="181" customFormat="1" x14ac:dyDescent="0.2">
      <c r="B22" s="182"/>
      <c r="C22" s="179"/>
      <c r="D22" s="179"/>
      <c r="E22" s="179"/>
      <c r="F22" s="179"/>
      <c r="G22" s="179"/>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row>
    <row r="23" spans="2:42" s="181" customFormat="1" x14ac:dyDescent="0.2">
      <c r="B23" s="182"/>
      <c r="C23" s="179"/>
      <c r="D23" s="179"/>
      <c r="E23" s="179"/>
      <c r="F23" s="179"/>
      <c r="G23" s="179"/>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row>
    <row r="24" spans="2:42" x14ac:dyDescent="0.2">
      <c r="B24" s="182"/>
      <c r="C24" s="179"/>
      <c r="D24" s="179"/>
      <c r="E24" s="179"/>
      <c r="F24" s="179"/>
      <c r="G24" s="179"/>
    </row>
    <row r="27" spans="2:42" x14ac:dyDescent="0.2">
      <c r="B27" s="186"/>
      <c r="C27" s="187"/>
      <c r="D27" s="187"/>
      <c r="E27" s="187"/>
      <c r="F27" s="187"/>
      <c r="G27" s="187"/>
    </row>
    <row r="28" spans="2:42" x14ac:dyDescent="0.2">
      <c r="B28" s="184"/>
      <c r="C28" s="183"/>
      <c r="D28" s="183"/>
      <c r="E28" s="183"/>
      <c r="F28" s="183"/>
      <c r="G28" s="183"/>
    </row>
    <row r="29" spans="2:42" x14ac:dyDescent="0.2">
      <c r="B29" s="184"/>
      <c r="C29" s="183"/>
      <c r="D29" s="183"/>
      <c r="E29" s="183"/>
      <c r="F29" s="183"/>
      <c r="G29" s="183"/>
    </row>
    <row r="30" spans="2:42" x14ac:dyDescent="0.2">
      <c r="B30" s="184"/>
      <c r="C30" s="183"/>
      <c r="D30" s="183"/>
      <c r="E30" s="183"/>
      <c r="F30" s="183"/>
      <c r="G30" s="183"/>
    </row>
    <row r="31" spans="2:42" x14ac:dyDescent="0.2">
      <c r="B31" s="184"/>
      <c r="C31" s="183"/>
      <c r="D31" s="183"/>
      <c r="E31" s="183"/>
      <c r="F31" s="183"/>
      <c r="G31" s="183"/>
    </row>
    <row r="32" spans="2:42" s="188" customFormat="1" x14ac:dyDescent="0.2">
      <c r="B32" s="174"/>
      <c r="C32" s="174"/>
      <c r="D32" s="174"/>
      <c r="E32" s="174"/>
      <c r="F32" s="174"/>
      <c r="G32" s="174"/>
    </row>
    <row r="33" spans="2:7" s="188" customFormat="1" x14ac:dyDescent="0.2">
      <c r="B33" s="189"/>
      <c r="C33" s="190"/>
      <c r="D33" s="190"/>
      <c r="E33" s="190"/>
      <c r="F33" s="190"/>
      <c r="G33" s="190"/>
    </row>
    <row r="34" spans="2:7" s="188" customFormat="1" x14ac:dyDescent="0.2">
      <c r="B34" s="189"/>
      <c r="C34" s="191"/>
      <c r="D34" s="191"/>
      <c r="E34" s="191"/>
      <c r="F34" s="191"/>
      <c r="G34" s="191"/>
    </row>
    <row r="35" spans="2:7" s="188" customFormat="1" x14ac:dyDescent="0.2">
      <c r="B35" s="189"/>
      <c r="C35" s="191"/>
      <c r="D35" s="191"/>
      <c r="E35" s="191"/>
      <c r="F35" s="191"/>
      <c r="G35" s="191"/>
    </row>
    <row r="36" spans="2:7" x14ac:dyDescent="0.2">
      <c r="B36" s="189"/>
      <c r="C36" s="191"/>
      <c r="D36" s="191"/>
      <c r="E36" s="191"/>
      <c r="F36" s="191"/>
      <c r="G36" s="191"/>
    </row>
    <row r="37" spans="2:7" x14ac:dyDescent="0.2">
      <c r="C37" s="185"/>
      <c r="D37" s="185"/>
      <c r="E37" s="185"/>
      <c r="F37" s="185"/>
      <c r="G37" s="185"/>
    </row>
  </sheetData>
  <pageMargins left="0.75" right="0.75" top="1" bottom="1" header="0.5" footer="0.5"/>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BC7CA-7440-477D-8DBC-09E9B2379AD1}">
  <dimension ref="B2:AQ40"/>
  <sheetViews>
    <sheetView zoomScaleNormal="100" workbookViewId="0">
      <selection activeCell="B44" sqref="B44"/>
    </sheetView>
  </sheetViews>
  <sheetFormatPr defaultColWidth="9.140625" defaultRowHeight="11.25" x14ac:dyDescent="0.2"/>
  <cols>
    <col min="1" max="1" width="9.140625" style="174"/>
    <col min="2" max="2" width="50.140625" style="174" customWidth="1"/>
    <col min="3" max="6" width="9" style="174" customWidth="1"/>
    <col min="7" max="7" width="9.42578125" style="174" customWidth="1"/>
    <col min="8" max="192" width="9.140625" style="174"/>
    <col min="193" max="193" width="68.5703125" style="174" bestFit="1" customWidth="1"/>
    <col min="194" max="194" width="7.85546875" style="174" customWidth="1"/>
    <col min="195" max="199" width="9" style="174" customWidth="1"/>
    <col min="200" max="204" width="9.42578125" style="174" customWidth="1"/>
    <col min="205" max="448" width="9.140625" style="174"/>
    <col min="449" max="449" width="68.5703125" style="174" bestFit="1" customWidth="1"/>
    <col min="450" max="450" width="7.85546875" style="174" customWidth="1"/>
    <col min="451" max="455" width="9" style="174" customWidth="1"/>
    <col min="456" max="460" width="9.42578125" style="174" customWidth="1"/>
    <col min="461" max="704" width="9.140625" style="174"/>
    <col min="705" max="705" width="68.5703125" style="174" bestFit="1" customWidth="1"/>
    <col min="706" max="706" width="7.85546875" style="174" customWidth="1"/>
    <col min="707" max="711" width="9" style="174" customWidth="1"/>
    <col min="712" max="716" width="9.42578125" style="174" customWidth="1"/>
    <col min="717" max="960" width="9.140625" style="174"/>
    <col min="961" max="961" width="68.5703125" style="174" bestFit="1" customWidth="1"/>
    <col min="962" max="962" width="7.85546875" style="174" customWidth="1"/>
    <col min="963" max="967" width="9" style="174" customWidth="1"/>
    <col min="968" max="972" width="9.42578125" style="174" customWidth="1"/>
    <col min="973" max="1216" width="9.140625" style="174"/>
    <col min="1217" max="1217" width="68.5703125" style="174" bestFit="1" customWidth="1"/>
    <col min="1218" max="1218" width="7.85546875" style="174" customWidth="1"/>
    <col min="1219" max="1223" width="9" style="174" customWidth="1"/>
    <col min="1224" max="1228" width="9.42578125" style="174" customWidth="1"/>
    <col min="1229" max="1472" width="9.140625" style="174"/>
    <col min="1473" max="1473" width="68.5703125" style="174" bestFit="1" customWidth="1"/>
    <col min="1474" max="1474" width="7.85546875" style="174" customWidth="1"/>
    <col min="1475" max="1479" width="9" style="174" customWidth="1"/>
    <col min="1480" max="1484" width="9.42578125" style="174" customWidth="1"/>
    <col min="1485" max="1728" width="9.140625" style="174"/>
    <col min="1729" max="1729" width="68.5703125" style="174" bestFit="1" customWidth="1"/>
    <col min="1730" max="1730" width="7.85546875" style="174" customWidth="1"/>
    <col min="1731" max="1735" width="9" style="174" customWidth="1"/>
    <col min="1736" max="1740" width="9.42578125" style="174" customWidth="1"/>
    <col min="1741" max="1984" width="9.140625" style="174"/>
    <col min="1985" max="1985" width="68.5703125" style="174" bestFit="1" customWidth="1"/>
    <col min="1986" max="1986" width="7.85546875" style="174" customWidth="1"/>
    <col min="1987" max="1991" width="9" style="174" customWidth="1"/>
    <col min="1992" max="1996" width="9.42578125" style="174" customWidth="1"/>
    <col min="1997" max="2240" width="9.140625" style="174"/>
    <col min="2241" max="2241" width="68.5703125" style="174" bestFit="1" customWidth="1"/>
    <col min="2242" max="2242" width="7.85546875" style="174" customWidth="1"/>
    <col min="2243" max="2247" width="9" style="174" customWidth="1"/>
    <col min="2248" max="2252" width="9.42578125" style="174" customWidth="1"/>
    <col min="2253" max="2496" width="9.140625" style="174"/>
    <col min="2497" max="2497" width="68.5703125" style="174" bestFit="1" customWidth="1"/>
    <col min="2498" max="2498" width="7.85546875" style="174" customWidth="1"/>
    <col min="2499" max="2503" width="9" style="174" customWidth="1"/>
    <col min="2504" max="2508" width="9.42578125" style="174" customWidth="1"/>
    <col min="2509" max="2752" width="9.140625" style="174"/>
    <col min="2753" max="2753" width="68.5703125" style="174" bestFit="1" customWidth="1"/>
    <col min="2754" max="2754" width="7.85546875" style="174" customWidth="1"/>
    <col min="2755" max="2759" width="9" style="174" customWidth="1"/>
    <col min="2760" max="2764" width="9.42578125" style="174" customWidth="1"/>
    <col min="2765" max="3008" width="9.140625" style="174"/>
    <col min="3009" max="3009" width="68.5703125" style="174" bestFit="1" customWidth="1"/>
    <col min="3010" max="3010" width="7.85546875" style="174" customWidth="1"/>
    <col min="3011" max="3015" width="9" style="174" customWidth="1"/>
    <col min="3016" max="3020" width="9.42578125" style="174" customWidth="1"/>
    <col min="3021" max="3264" width="9.140625" style="174"/>
    <col min="3265" max="3265" width="68.5703125" style="174" bestFit="1" customWidth="1"/>
    <col min="3266" max="3266" width="7.85546875" style="174" customWidth="1"/>
    <col min="3267" max="3271" width="9" style="174" customWidth="1"/>
    <col min="3272" max="3276" width="9.42578125" style="174" customWidth="1"/>
    <col min="3277" max="3520" width="9.140625" style="174"/>
    <col min="3521" max="3521" width="68.5703125" style="174" bestFit="1" customWidth="1"/>
    <col min="3522" max="3522" width="7.85546875" style="174" customWidth="1"/>
    <col min="3523" max="3527" width="9" style="174" customWidth="1"/>
    <col min="3528" max="3532" width="9.42578125" style="174" customWidth="1"/>
    <col min="3533" max="3776" width="9.140625" style="174"/>
    <col min="3777" max="3777" width="68.5703125" style="174" bestFit="1" customWidth="1"/>
    <col min="3778" max="3778" width="7.85546875" style="174" customWidth="1"/>
    <col min="3779" max="3783" width="9" style="174" customWidth="1"/>
    <col min="3784" max="3788" width="9.42578125" style="174" customWidth="1"/>
    <col min="3789" max="4032" width="9.140625" style="174"/>
    <col min="4033" max="4033" width="68.5703125" style="174" bestFit="1" customWidth="1"/>
    <col min="4034" max="4034" width="7.85546875" style="174" customWidth="1"/>
    <col min="4035" max="4039" width="9" style="174" customWidth="1"/>
    <col min="4040" max="4044" width="9.42578125" style="174" customWidth="1"/>
    <col min="4045" max="4288" width="9.140625" style="174"/>
    <col min="4289" max="4289" width="68.5703125" style="174" bestFit="1" customWidth="1"/>
    <col min="4290" max="4290" width="7.85546875" style="174" customWidth="1"/>
    <col min="4291" max="4295" width="9" style="174" customWidth="1"/>
    <col min="4296" max="4300" width="9.42578125" style="174" customWidth="1"/>
    <col min="4301" max="4544" width="9.140625" style="174"/>
    <col min="4545" max="4545" width="68.5703125" style="174" bestFit="1" customWidth="1"/>
    <col min="4546" max="4546" width="7.85546875" style="174" customWidth="1"/>
    <col min="4547" max="4551" width="9" style="174" customWidth="1"/>
    <col min="4552" max="4556" width="9.42578125" style="174" customWidth="1"/>
    <col min="4557" max="4800" width="9.140625" style="174"/>
    <col min="4801" max="4801" width="68.5703125" style="174" bestFit="1" customWidth="1"/>
    <col min="4802" max="4802" width="7.85546875" style="174" customWidth="1"/>
    <col min="4803" max="4807" width="9" style="174" customWidth="1"/>
    <col min="4808" max="4812" width="9.42578125" style="174" customWidth="1"/>
    <col min="4813" max="5056" width="9.140625" style="174"/>
    <col min="5057" max="5057" width="68.5703125" style="174" bestFit="1" customWidth="1"/>
    <col min="5058" max="5058" width="7.85546875" style="174" customWidth="1"/>
    <col min="5059" max="5063" width="9" style="174" customWidth="1"/>
    <col min="5064" max="5068" width="9.42578125" style="174" customWidth="1"/>
    <col min="5069" max="5312" width="9.140625" style="174"/>
    <col min="5313" max="5313" width="68.5703125" style="174" bestFit="1" customWidth="1"/>
    <col min="5314" max="5314" width="7.85546875" style="174" customWidth="1"/>
    <col min="5315" max="5319" width="9" style="174" customWidth="1"/>
    <col min="5320" max="5324" width="9.42578125" style="174" customWidth="1"/>
    <col min="5325" max="5568" width="9.140625" style="174"/>
    <col min="5569" max="5569" width="68.5703125" style="174" bestFit="1" customWidth="1"/>
    <col min="5570" max="5570" width="7.85546875" style="174" customWidth="1"/>
    <col min="5571" max="5575" width="9" style="174" customWidth="1"/>
    <col min="5576" max="5580" width="9.42578125" style="174" customWidth="1"/>
    <col min="5581" max="5824" width="9.140625" style="174"/>
    <col min="5825" max="5825" width="68.5703125" style="174" bestFit="1" customWidth="1"/>
    <col min="5826" max="5826" width="7.85546875" style="174" customWidth="1"/>
    <col min="5827" max="5831" width="9" style="174" customWidth="1"/>
    <col min="5832" max="5836" width="9.42578125" style="174" customWidth="1"/>
    <col min="5837" max="6080" width="9.140625" style="174"/>
    <col min="6081" max="6081" width="68.5703125" style="174" bestFit="1" customWidth="1"/>
    <col min="6082" max="6082" width="7.85546875" style="174" customWidth="1"/>
    <col min="6083" max="6087" width="9" style="174" customWidth="1"/>
    <col min="6088" max="6092" width="9.42578125" style="174" customWidth="1"/>
    <col min="6093" max="6336" width="9.140625" style="174"/>
    <col min="6337" max="6337" width="68.5703125" style="174" bestFit="1" customWidth="1"/>
    <col min="6338" max="6338" width="7.85546875" style="174" customWidth="1"/>
    <col min="6339" max="6343" width="9" style="174" customWidth="1"/>
    <col min="6344" max="6348" width="9.42578125" style="174" customWidth="1"/>
    <col min="6349" max="6592" width="9.140625" style="174"/>
    <col min="6593" max="6593" width="68.5703125" style="174" bestFit="1" customWidth="1"/>
    <col min="6594" max="6594" width="7.85546875" style="174" customWidth="1"/>
    <col min="6595" max="6599" width="9" style="174" customWidth="1"/>
    <col min="6600" max="6604" width="9.42578125" style="174" customWidth="1"/>
    <col min="6605" max="6848" width="9.140625" style="174"/>
    <col min="6849" max="6849" width="68.5703125" style="174" bestFit="1" customWidth="1"/>
    <col min="6850" max="6850" width="7.85546875" style="174" customWidth="1"/>
    <col min="6851" max="6855" width="9" style="174" customWidth="1"/>
    <col min="6856" max="6860" width="9.42578125" style="174" customWidth="1"/>
    <col min="6861" max="7104" width="9.140625" style="174"/>
    <col min="7105" max="7105" width="68.5703125" style="174" bestFit="1" customWidth="1"/>
    <col min="7106" max="7106" width="7.85546875" style="174" customWidth="1"/>
    <col min="7107" max="7111" width="9" style="174" customWidth="1"/>
    <col min="7112" max="7116" width="9.42578125" style="174" customWidth="1"/>
    <col min="7117" max="7360" width="9.140625" style="174"/>
    <col min="7361" max="7361" width="68.5703125" style="174" bestFit="1" customWidth="1"/>
    <col min="7362" max="7362" width="7.85546875" style="174" customWidth="1"/>
    <col min="7363" max="7367" width="9" style="174" customWidth="1"/>
    <col min="7368" max="7372" width="9.42578125" style="174" customWidth="1"/>
    <col min="7373" max="7616" width="9.140625" style="174"/>
    <col min="7617" max="7617" width="68.5703125" style="174" bestFit="1" customWidth="1"/>
    <col min="7618" max="7618" width="7.85546875" style="174" customWidth="1"/>
    <col min="7619" max="7623" width="9" style="174" customWidth="1"/>
    <col min="7624" max="7628" width="9.42578125" style="174" customWidth="1"/>
    <col min="7629" max="7872" width="9.140625" style="174"/>
    <col min="7873" max="7873" width="68.5703125" style="174" bestFit="1" customWidth="1"/>
    <col min="7874" max="7874" width="7.85546875" style="174" customWidth="1"/>
    <col min="7875" max="7879" width="9" style="174" customWidth="1"/>
    <col min="7880" max="7884" width="9.42578125" style="174" customWidth="1"/>
    <col min="7885" max="8128" width="9.140625" style="174"/>
    <col min="8129" max="8129" width="68.5703125" style="174" bestFit="1" customWidth="1"/>
    <col min="8130" max="8130" width="7.85546875" style="174" customWidth="1"/>
    <col min="8131" max="8135" width="9" style="174" customWidth="1"/>
    <col min="8136" max="8140" width="9.42578125" style="174" customWidth="1"/>
    <col min="8141" max="8384" width="9.140625" style="174"/>
    <col min="8385" max="8385" width="68.5703125" style="174" bestFit="1" customWidth="1"/>
    <col min="8386" max="8386" width="7.85546875" style="174" customWidth="1"/>
    <col min="8387" max="8391" width="9" style="174" customWidth="1"/>
    <col min="8392" max="8396" width="9.42578125" style="174" customWidth="1"/>
    <col min="8397" max="8640" width="9.140625" style="174"/>
    <col min="8641" max="8641" width="68.5703125" style="174" bestFit="1" customWidth="1"/>
    <col min="8642" max="8642" width="7.85546875" style="174" customWidth="1"/>
    <col min="8643" max="8647" width="9" style="174" customWidth="1"/>
    <col min="8648" max="8652" width="9.42578125" style="174" customWidth="1"/>
    <col min="8653" max="8896" width="9.140625" style="174"/>
    <col min="8897" max="8897" width="68.5703125" style="174" bestFit="1" customWidth="1"/>
    <col min="8898" max="8898" width="7.85546875" style="174" customWidth="1"/>
    <col min="8899" max="8903" width="9" style="174" customWidth="1"/>
    <col min="8904" max="8908" width="9.42578125" style="174" customWidth="1"/>
    <col min="8909" max="9152" width="9.140625" style="174"/>
    <col min="9153" max="9153" width="68.5703125" style="174" bestFit="1" customWidth="1"/>
    <col min="9154" max="9154" width="7.85546875" style="174" customWidth="1"/>
    <col min="9155" max="9159" width="9" style="174" customWidth="1"/>
    <col min="9160" max="9164" width="9.42578125" style="174" customWidth="1"/>
    <col min="9165" max="9408" width="9.140625" style="174"/>
    <col min="9409" max="9409" width="68.5703125" style="174" bestFit="1" customWidth="1"/>
    <col min="9410" max="9410" width="7.85546875" style="174" customWidth="1"/>
    <col min="9411" max="9415" width="9" style="174" customWidth="1"/>
    <col min="9416" max="9420" width="9.42578125" style="174" customWidth="1"/>
    <col min="9421" max="9664" width="9.140625" style="174"/>
    <col min="9665" max="9665" width="68.5703125" style="174" bestFit="1" customWidth="1"/>
    <col min="9666" max="9666" width="7.85546875" style="174" customWidth="1"/>
    <col min="9667" max="9671" width="9" style="174" customWidth="1"/>
    <col min="9672" max="9676" width="9.42578125" style="174" customWidth="1"/>
    <col min="9677" max="9920" width="9.140625" style="174"/>
    <col min="9921" max="9921" width="68.5703125" style="174" bestFit="1" customWidth="1"/>
    <col min="9922" max="9922" width="7.85546875" style="174" customWidth="1"/>
    <col min="9923" max="9927" width="9" style="174" customWidth="1"/>
    <col min="9928" max="9932" width="9.42578125" style="174" customWidth="1"/>
    <col min="9933" max="10176" width="9.140625" style="174"/>
    <col min="10177" max="10177" width="68.5703125" style="174" bestFit="1" customWidth="1"/>
    <col min="10178" max="10178" width="7.85546875" style="174" customWidth="1"/>
    <col min="10179" max="10183" width="9" style="174" customWidth="1"/>
    <col min="10184" max="10188" width="9.42578125" style="174" customWidth="1"/>
    <col min="10189" max="10432" width="9.140625" style="174"/>
    <col min="10433" max="10433" width="68.5703125" style="174" bestFit="1" customWidth="1"/>
    <col min="10434" max="10434" width="7.85546875" style="174" customWidth="1"/>
    <col min="10435" max="10439" width="9" style="174" customWidth="1"/>
    <col min="10440" max="10444" width="9.42578125" style="174" customWidth="1"/>
    <col min="10445" max="10688" width="9.140625" style="174"/>
    <col min="10689" max="10689" width="68.5703125" style="174" bestFit="1" customWidth="1"/>
    <col min="10690" max="10690" width="7.85546875" style="174" customWidth="1"/>
    <col min="10691" max="10695" width="9" style="174" customWidth="1"/>
    <col min="10696" max="10700" width="9.42578125" style="174" customWidth="1"/>
    <col min="10701" max="10944" width="9.140625" style="174"/>
    <col min="10945" max="10945" width="68.5703125" style="174" bestFit="1" customWidth="1"/>
    <col min="10946" max="10946" width="7.85546875" style="174" customWidth="1"/>
    <col min="10947" max="10951" width="9" style="174" customWidth="1"/>
    <col min="10952" max="10956" width="9.42578125" style="174" customWidth="1"/>
    <col min="10957" max="11200" width="9.140625" style="174"/>
    <col min="11201" max="11201" width="68.5703125" style="174" bestFit="1" customWidth="1"/>
    <col min="11202" max="11202" width="7.85546875" style="174" customWidth="1"/>
    <col min="11203" max="11207" width="9" style="174" customWidth="1"/>
    <col min="11208" max="11212" width="9.42578125" style="174" customWidth="1"/>
    <col min="11213" max="11456" width="9.140625" style="174"/>
    <col min="11457" max="11457" width="68.5703125" style="174" bestFit="1" customWidth="1"/>
    <col min="11458" max="11458" width="7.85546875" style="174" customWidth="1"/>
    <col min="11459" max="11463" width="9" style="174" customWidth="1"/>
    <col min="11464" max="11468" width="9.42578125" style="174" customWidth="1"/>
    <col min="11469" max="11712" width="9.140625" style="174"/>
    <col min="11713" max="11713" width="68.5703125" style="174" bestFit="1" customWidth="1"/>
    <col min="11714" max="11714" width="7.85546875" style="174" customWidth="1"/>
    <col min="11715" max="11719" width="9" style="174" customWidth="1"/>
    <col min="11720" max="11724" width="9.42578125" style="174" customWidth="1"/>
    <col min="11725" max="11968" width="9.140625" style="174"/>
    <col min="11969" max="11969" width="68.5703125" style="174" bestFit="1" customWidth="1"/>
    <col min="11970" max="11970" width="7.85546875" style="174" customWidth="1"/>
    <col min="11971" max="11975" width="9" style="174" customWidth="1"/>
    <col min="11976" max="11980" width="9.42578125" style="174" customWidth="1"/>
    <col min="11981" max="12224" width="9.140625" style="174"/>
    <col min="12225" max="12225" width="68.5703125" style="174" bestFit="1" customWidth="1"/>
    <col min="12226" max="12226" width="7.85546875" style="174" customWidth="1"/>
    <col min="12227" max="12231" width="9" style="174" customWidth="1"/>
    <col min="12232" max="12236" width="9.42578125" style="174" customWidth="1"/>
    <col min="12237" max="12480" width="9.140625" style="174"/>
    <col min="12481" max="12481" width="68.5703125" style="174" bestFit="1" customWidth="1"/>
    <col min="12482" max="12482" width="7.85546875" style="174" customWidth="1"/>
    <col min="12483" max="12487" width="9" style="174" customWidth="1"/>
    <col min="12488" max="12492" width="9.42578125" style="174" customWidth="1"/>
    <col min="12493" max="12736" width="9.140625" style="174"/>
    <col min="12737" max="12737" width="68.5703125" style="174" bestFit="1" customWidth="1"/>
    <col min="12738" max="12738" width="7.85546875" style="174" customWidth="1"/>
    <col min="12739" max="12743" width="9" style="174" customWidth="1"/>
    <col min="12744" max="12748" width="9.42578125" style="174" customWidth="1"/>
    <col min="12749" max="12992" width="9.140625" style="174"/>
    <col min="12993" max="12993" width="68.5703125" style="174" bestFit="1" customWidth="1"/>
    <col min="12994" max="12994" width="7.85546875" style="174" customWidth="1"/>
    <col min="12995" max="12999" width="9" style="174" customWidth="1"/>
    <col min="13000" max="13004" width="9.42578125" style="174" customWidth="1"/>
    <col min="13005" max="13248" width="9.140625" style="174"/>
    <col min="13249" max="13249" width="68.5703125" style="174" bestFit="1" customWidth="1"/>
    <col min="13250" max="13250" width="7.85546875" style="174" customWidth="1"/>
    <col min="13251" max="13255" width="9" style="174" customWidth="1"/>
    <col min="13256" max="13260" width="9.42578125" style="174" customWidth="1"/>
    <col min="13261" max="13504" width="9.140625" style="174"/>
    <col min="13505" max="13505" width="68.5703125" style="174" bestFit="1" customWidth="1"/>
    <col min="13506" max="13506" width="7.85546875" style="174" customWidth="1"/>
    <col min="13507" max="13511" width="9" style="174" customWidth="1"/>
    <col min="13512" max="13516" width="9.42578125" style="174" customWidth="1"/>
    <col min="13517" max="13760" width="9.140625" style="174"/>
    <col min="13761" max="13761" width="68.5703125" style="174" bestFit="1" customWidth="1"/>
    <col min="13762" max="13762" width="7.85546875" style="174" customWidth="1"/>
    <col min="13763" max="13767" width="9" style="174" customWidth="1"/>
    <col min="13768" max="13772" width="9.42578125" style="174" customWidth="1"/>
    <col min="13773" max="14016" width="9.140625" style="174"/>
    <col min="14017" max="14017" width="68.5703125" style="174" bestFit="1" customWidth="1"/>
    <col min="14018" max="14018" width="7.85546875" style="174" customWidth="1"/>
    <col min="14019" max="14023" width="9" style="174" customWidth="1"/>
    <col min="14024" max="14028" width="9.42578125" style="174" customWidth="1"/>
    <col min="14029" max="14272" width="9.140625" style="174"/>
    <col min="14273" max="14273" width="68.5703125" style="174" bestFit="1" customWidth="1"/>
    <col min="14274" max="14274" width="7.85546875" style="174" customWidth="1"/>
    <col min="14275" max="14279" width="9" style="174" customWidth="1"/>
    <col min="14280" max="14284" width="9.42578125" style="174" customWidth="1"/>
    <col min="14285" max="14528" width="9.140625" style="174"/>
    <col min="14529" max="14529" width="68.5703125" style="174" bestFit="1" customWidth="1"/>
    <col min="14530" max="14530" width="7.85546875" style="174" customWidth="1"/>
    <col min="14531" max="14535" width="9" style="174" customWidth="1"/>
    <col min="14536" max="14540" width="9.42578125" style="174" customWidth="1"/>
    <col min="14541" max="14784" width="9.140625" style="174"/>
    <col min="14785" max="14785" width="68.5703125" style="174" bestFit="1" customWidth="1"/>
    <col min="14786" max="14786" width="7.85546875" style="174" customWidth="1"/>
    <col min="14787" max="14791" width="9" style="174" customWidth="1"/>
    <col min="14792" max="14796" width="9.42578125" style="174" customWidth="1"/>
    <col min="14797" max="15040" width="9.140625" style="174"/>
    <col min="15041" max="15041" width="68.5703125" style="174" bestFit="1" customWidth="1"/>
    <col min="15042" max="15042" width="7.85546875" style="174" customWidth="1"/>
    <col min="15043" max="15047" width="9" style="174" customWidth="1"/>
    <col min="15048" max="15052" width="9.42578125" style="174" customWidth="1"/>
    <col min="15053" max="15296" width="9.140625" style="174"/>
    <col min="15297" max="15297" width="68.5703125" style="174" bestFit="1" customWidth="1"/>
    <col min="15298" max="15298" width="7.85546875" style="174" customWidth="1"/>
    <col min="15299" max="15303" width="9" style="174" customWidth="1"/>
    <col min="15304" max="15308" width="9.42578125" style="174" customWidth="1"/>
    <col min="15309" max="15552" width="9.140625" style="174"/>
    <col min="15553" max="15553" width="68.5703125" style="174" bestFit="1" customWidth="1"/>
    <col min="15554" max="15554" width="7.85546875" style="174" customWidth="1"/>
    <col min="15555" max="15559" width="9" style="174" customWidth="1"/>
    <col min="15560" max="15564" width="9.42578125" style="174" customWidth="1"/>
    <col min="15565" max="15808" width="9.140625" style="174"/>
    <col min="15809" max="15809" width="68.5703125" style="174" bestFit="1" customWidth="1"/>
    <col min="15810" max="15810" width="7.85546875" style="174" customWidth="1"/>
    <col min="15811" max="15815" width="9" style="174" customWidth="1"/>
    <col min="15816" max="15820" width="9.42578125" style="174" customWidth="1"/>
    <col min="15821" max="16064" width="9.140625" style="174"/>
    <col min="16065" max="16065" width="68.5703125" style="174" bestFit="1" customWidth="1"/>
    <col min="16066" max="16066" width="7.85546875" style="174" customWidth="1"/>
    <col min="16067" max="16071" width="9" style="174" customWidth="1"/>
    <col min="16072" max="16076" width="9.42578125" style="174" customWidth="1"/>
    <col min="16077" max="16384" width="9.140625" style="174"/>
  </cols>
  <sheetData>
    <row r="2" spans="2:43" s="171" customFormat="1" ht="15.75" x14ac:dyDescent="0.25">
      <c r="B2" s="170" t="s">
        <v>171</v>
      </c>
    </row>
    <row r="3" spans="2:43" s="171" customFormat="1" ht="15.75" x14ac:dyDescent="0.25">
      <c r="B3" s="170"/>
    </row>
    <row r="4" spans="2:43" ht="15" customHeight="1" x14ac:dyDescent="0.2">
      <c r="B4" s="11"/>
      <c r="C4" s="172" t="s">
        <v>6</v>
      </c>
      <c r="D4" s="172" t="s">
        <v>7</v>
      </c>
      <c r="E4" s="172" t="s">
        <v>45</v>
      </c>
      <c r="F4" s="172" t="s">
        <v>46</v>
      </c>
      <c r="G4" s="172" t="s">
        <v>47</v>
      </c>
      <c r="H4" s="172" t="s">
        <v>68</v>
      </c>
      <c r="I4" s="172" t="s">
        <v>12</v>
      </c>
      <c r="J4" s="172" t="s">
        <v>167</v>
      </c>
      <c r="K4" s="173" t="s">
        <v>86</v>
      </c>
      <c r="L4" s="172" t="s">
        <v>87</v>
      </c>
    </row>
    <row r="5" spans="2:43" ht="15" customHeight="1" x14ac:dyDescent="0.2">
      <c r="B5" s="192" t="s">
        <v>172</v>
      </c>
      <c r="C5" s="193">
        <v>80.328834781372251</v>
      </c>
      <c r="D5" s="193">
        <v>83.916299206156324</v>
      </c>
      <c r="E5" s="193">
        <v>83.331163730583853</v>
      </c>
      <c r="F5" s="193">
        <v>79.808967110447384</v>
      </c>
      <c r="G5" s="193">
        <v>76.657302967260151</v>
      </c>
      <c r="H5" s="193">
        <v>73.325349521375685</v>
      </c>
      <c r="I5" s="193">
        <v>71.131082244174337</v>
      </c>
      <c r="J5" s="193">
        <v>87.336911745643647</v>
      </c>
      <c r="K5" s="193">
        <v>79.8</v>
      </c>
      <c r="L5" s="193">
        <v>76</v>
      </c>
    </row>
    <row r="6" spans="2:43" ht="15" customHeight="1" x14ac:dyDescent="0.2">
      <c r="B6" s="192" t="s">
        <v>173</v>
      </c>
      <c r="C6" s="193">
        <v>94.830903922397226</v>
      </c>
      <c r="D6" s="193">
        <v>91.880050689047451</v>
      </c>
      <c r="E6" s="193">
        <v>93.113837787327796</v>
      </c>
      <c r="F6" s="193">
        <v>91.840769660638514</v>
      </c>
      <c r="G6" s="193">
        <v>84.166606727609647</v>
      </c>
      <c r="H6" s="193">
        <v>89.004568969262039</v>
      </c>
      <c r="I6" s="193">
        <v>92.989991002027978</v>
      </c>
      <c r="J6" s="193">
        <v>104.01924514350758</v>
      </c>
      <c r="K6" s="193">
        <v>104.87711443626773</v>
      </c>
      <c r="L6" s="193"/>
    </row>
    <row r="7" spans="2:43" ht="15" customHeight="1" x14ac:dyDescent="0.2">
      <c r="B7" s="192" t="s">
        <v>174</v>
      </c>
      <c r="C7" s="193">
        <v>58.312727180112333</v>
      </c>
      <c r="D7" s="193">
        <v>68.905709567022157</v>
      </c>
      <c r="E7" s="193">
        <v>73.305568758769866</v>
      </c>
      <c r="F7" s="193">
        <v>81.855271089465589</v>
      </c>
      <c r="G7" s="193">
        <v>89.340379311686391</v>
      </c>
      <c r="H7" s="193">
        <v>92.948688531962205</v>
      </c>
      <c r="I7" s="193">
        <v>105.01455216458113</v>
      </c>
      <c r="J7" s="193">
        <v>120.24468292646598</v>
      </c>
      <c r="K7" s="193">
        <v>121.87863081688965</v>
      </c>
      <c r="L7" s="193"/>
    </row>
    <row r="8" spans="2:43" ht="15" customHeight="1" x14ac:dyDescent="0.2">
      <c r="B8" s="175" t="s">
        <v>175</v>
      </c>
      <c r="C8" s="176">
        <v>116.72523249467956</v>
      </c>
      <c r="D8" s="176">
        <v>120.57900718248804</v>
      </c>
      <c r="E8" s="176">
        <v>120.26847415920925</v>
      </c>
      <c r="F8" s="176">
        <v>110.36030111799931</v>
      </c>
      <c r="G8" s="176">
        <v>111.93021252085164</v>
      </c>
      <c r="H8" s="176">
        <v>104.64325490492158</v>
      </c>
      <c r="I8" s="176">
        <v>95.217917148782604</v>
      </c>
      <c r="J8" s="176">
        <v>106.17440145601638</v>
      </c>
      <c r="K8" s="176">
        <v>116.85295254537411</v>
      </c>
      <c r="L8" s="176"/>
    </row>
    <row r="9" spans="2:43" ht="15" customHeight="1" x14ac:dyDescent="0.2">
      <c r="B9" s="192"/>
      <c r="C9" s="193"/>
      <c r="D9" s="193"/>
      <c r="E9" s="193"/>
      <c r="F9" s="193"/>
      <c r="G9" s="193"/>
      <c r="H9" s="193"/>
      <c r="I9" s="193"/>
      <c r="J9" s="193"/>
      <c r="K9" s="193"/>
    </row>
    <row r="10" spans="2:43" x14ac:dyDescent="0.2">
      <c r="B10" s="177" t="s">
        <v>176</v>
      </c>
    </row>
    <row r="11" spans="2:43" s="178" customFormat="1" ht="11.25" customHeight="1" x14ac:dyDescent="0.2">
      <c r="B11" s="178" t="s">
        <v>177</v>
      </c>
    </row>
    <row r="12" spans="2:43" s="178" customFormat="1" ht="11.25" customHeight="1" x14ac:dyDescent="0.2"/>
    <row r="13" spans="2:43" s="178" customFormat="1" ht="11.25" customHeight="1" x14ac:dyDescent="0.2"/>
    <row r="14" spans="2:43" s="178" customFormat="1" ht="11.25" customHeight="1" x14ac:dyDescent="0.2"/>
    <row r="15" spans="2:43" s="181" customFormat="1" x14ac:dyDescent="0.2">
      <c r="B15" s="178"/>
      <c r="C15" s="178"/>
      <c r="D15" s="178"/>
      <c r="E15" s="178"/>
      <c r="F15" s="178"/>
      <c r="G15" s="178"/>
      <c r="H15" s="179"/>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row>
    <row r="16" spans="2:43" s="181" customFormat="1" x14ac:dyDescent="0.2">
      <c r="B16" s="182"/>
      <c r="C16" s="179"/>
      <c r="D16" s="179"/>
      <c r="E16" s="179"/>
      <c r="F16" s="179"/>
      <c r="G16" s="179"/>
      <c r="H16" s="179"/>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row>
    <row r="17" spans="2:43" s="181" customFormat="1" x14ac:dyDescent="0.2">
      <c r="B17" s="182"/>
      <c r="C17" s="179"/>
      <c r="D17" s="179"/>
      <c r="E17" s="179"/>
      <c r="F17" s="179"/>
      <c r="G17" s="179"/>
      <c r="H17" s="179"/>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row>
    <row r="18" spans="2:43" x14ac:dyDescent="0.2">
      <c r="B18" s="182"/>
      <c r="C18" s="179"/>
      <c r="D18" s="179"/>
      <c r="E18" s="179"/>
      <c r="F18" s="179"/>
      <c r="G18" s="179"/>
    </row>
    <row r="20" spans="2:43" x14ac:dyDescent="0.2">
      <c r="C20" s="183"/>
      <c r="D20" s="183"/>
      <c r="E20" s="183"/>
      <c r="F20" s="183"/>
      <c r="G20" s="183"/>
    </row>
    <row r="21" spans="2:43" x14ac:dyDescent="0.2">
      <c r="B21" s="184"/>
      <c r="C21" s="185"/>
      <c r="D21" s="185"/>
      <c r="E21" s="185"/>
      <c r="F21" s="185"/>
      <c r="G21" s="185"/>
    </row>
    <row r="22" spans="2:43" x14ac:dyDescent="0.2">
      <c r="B22" s="184"/>
      <c r="C22" s="185"/>
      <c r="D22" s="185"/>
      <c r="E22" s="185"/>
      <c r="F22" s="185"/>
      <c r="G22" s="185"/>
    </row>
    <row r="23" spans="2:43" x14ac:dyDescent="0.2">
      <c r="B23" s="184"/>
      <c r="C23" s="185"/>
      <c r="D23" s="185"/>
      <c r="E23" s="185"/>
      <c r="F23" s="185"/>
      <c r="G23" s="185"/>
    </row>
    <row r="24" spans="2:43" s="181" customFormat="1" x14ac:dyDescent="0.2">
      <c r="B24" s="182"/>
      <c r="C24" s="179"/>
      <c r="D24" s="179"/>
      <c r="E24" s="179"/>
      <c r="F24" s="179"/>
      <c r="G24" s="179"/>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row>
    <row r="25" spans="2:43" s="181" customFormat="1" x14ac:dyDescent="0.2">
      <c r="B25" s="182"/>
      <c r="C25" s="179"/>
      <c r="D25" s="179"/>
      <c r="E25" s="179"/>
      <c r="F25" s="179"/>
      <c r="G25" s="179"/>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row>
    <row r="26" spans="2:43" s="181" customFormat="1" x14ac:dyDescent="0.2">
      <c r="B26" s="182"/>
      <c r="C26" s="179"/>
      <c r="D26" s="179"/>
      <c r="E26" s="179"/>
      <c r="F26" s="179"/>
      <c r="G26" s="179"/>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row>
    <row r="27" spans="2:43" x14ac:dyDescent="0.2">
      <c r="B27" s="182"/>
      <c r="C27" s="179"/>
      <c r="D27" s="179"/>
      <c r="E27" s="179"/>
      <c r="F27" s="179"/>
      <c r="G27" s="179"/>
    </row>
    <row r="30" spans="2:43" x14ac:dyDescent="0.2">
      <c r="B30" s="186"/>
      <c r="C30" s="187"/>
      <c r="D30" s="187"/>
      <c r="E30" s="187"/>
      <c r="F30" s="187"/>
      <c r="G30" s="187"/>
    </row>
    <row r="31" spans="2:43" x14ac:dyDescent="0.2">
      <c r="B31" s="184"/>
      <c r="C31" s="183"/>
      <c r="D31" s="183"/>
      <c r="E31" s="183"/>
      <c r="F31" s="183"/>
      <c r="G31" s="183"/>
    </row>
    <row r="32" spans="2:43" x14ac:dyDescent="0.2">
      <c r="B32" s="184"/>
      <c r="C32" s="183"/>
      <c r="D32" s="183"/>
      <c r="E32" s="183"/>
      <c r="F32" s="183"/>
      <c r="G32" s="183"/>
    </row>
    <row r="33" spans="2:7" x14ac:dyDescent="0.2">
      <c r="B33" s="184"/>
      <c r="C33" s="183"/>
      <c r="D33" s="183"/>
      <c r="E33" s="183"/>
      <c r="F33" s="183"/>
      <c r="G33" s="183"/>
    </row>
    <row r="34" spans="2:7" x14ac:dyDescent="0.2">
      <c r="B34" s="184"/>
      <c r="C34" s="183"/>
      <c r="D34" s="183"/>
      <c r="E34" s="183"/>
      <c r="F34" s="183"/>
      <c r="G34" s="183"/>
    </row>
    <row r="35" spans="2:7" s="188" customFormat="1" x14ac:dyDescent="0.2">
      <c r="B35" s="174"/>
      <c r="C35" s="174"/>
      <c r="D35" s="174"/>
      <c r="E35" s="174"/>
      <c r="F35" s="174"/>
      <c r="G35" s="174"/>
    </row>
    <row r="36" spans="2:7" s="188" customFormat="1" x14ac:dyDescent="0.2">
      <c r="B36" s="189"/>
      <c r="C36" s="190"/>
      <c r="D36" s="190"/>
      <c r="E36" s="190"/>
      <c r="F36" s="190"/>
      <c r="G36" s="190"/>
    </row>
    <row r="37" spans="2:7" s="188" customFormat="1" x14ac:dyDescent="0.2">
      <c r="B37" s="189"/>
      <c r="C37" s="191"/>
      <c r="D37" s="191"/>
      <c r="E37" s="191"/>
      <c r="F37" s="191"/>
      <c r="G37" s="191"/>
    </row>
    <row r="38" spans="2:7" s="188" customFormat="1" x14ac:dyDescent="0.2">
      <c r="B38" s="189"/>
      <c r="C38" s="191"/>
      <c r="D38" s="191"/>
      <c r="E38" s="191"/>
      <c r="F38" s="191"/>
      <c r="G38" s="191"/>
    </row>
    <row r="39" spans="2:7" x14ac:dyDescent="0.2">
      <c r="B39" s="189"/>
      <c r="C39" s="191"/>
      <c r="D39" s="191"/>
      <c r="E39" s="191"/>
      <c r="F39" s="191"/>
      <c r="G39" s="191"/>
    </row>
    <row r="40" spans="2:7" x14ac:dyDescent="0.2">
      <c r="C40" s="185"/>
      <c r="D40" s="185"/>
      <c r="E40" s="185"/>
      <c r="F40" s="185"/>
      <c r="G40" s="185"/>
    </row>
  </sheetData>
  <pageMargins left="0.75" right="0.75" top="1" bottom="1" header="0.5" footer="0.5"/>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6DAF-29FE-4F2B-9B21-7738A40D2419}">
  <sheetPr>
    <tabColor theme="0"/>
  </sheetPr>
  <dimension ref="B2:J2429"/>
  <sheetViews>
    <sheetView zoomScaleNormal="100" workbookViewId="0">
      <selection activeCell="B44" sqref="B44"/>
    </sheetView>
  </sheetViews>
  <sheetFormatPr defaultRowHeight="11.25" x14ac:dyDescent="0.2"/>
  <cols>
    <col min="1" max="1" width="9.140625" style="195"/>
    <col min="2" max="2" width="26.7109375" style="195" bestFit="1" customWidth="1"/>
    <col min="3" max="3" width="8.28515625" style="195" bestFit="1" customWidth="1"/>
    <col min="4" max="9" width="10.42578125" style="195" bestFit="1" customWidth="1"/>
    <col min="10" max="16" width="10.5703125" style="195" bestFit="1" customWidth="1"/>
    <col min="17" max="22" width="9.140625" style="195" bestFit="1" customWidth="1"/>
    <col min="23" max="25" width="9.140625" style="195"/>
    <col min="26" max="26" width="19" style="195" customWidth="1"/>
    <col min="27" max="27" width="40.140625" style="195" bestFit="1" customWidth="1"/>
    <col min="28" max="28" width="16.5703125" style="195" bestFit="1" customWidth="1"/>
    <col min="29" max="16384" width="9.140625" style="195"/>
  </cols>
  <sheetData>
    <row r="2" spans="2:10" ht="15.75" x14ac:dyDescent="0.25">
      <c r="B2" s="194" t="s">
        <v>178</v>
      </c>
    </row>
    <row r="3" spans="2:10" x14ac:dyDescent="0.2">
      <c r="B3" s="196"/>
      <c r="C3" s="196"/>
      <c r="D3" s="196"/>
      <c r="E3" s="196"/>
      <c r="F3" s="196"/>
      <c r="G3" s="196"/>
      <c r="H3" s="196"/>
      <c r="I3" s="196"/>
      <c r="J3" s="196"/>
    </row>
    <row r="4" spans="2:10" x14ac:dyDescent="0.2">
      <c r="B4" s="196"/>
      <c r="C4" s="197" t="s">
        <v>179</v>
      </c>
      <c r="D4" s="197" t="s">
        <v>180</v>
      </c>
      <c r="E4" s="197" t="s">
        <v>181</v>
      </c>
      <c r="F4" s="197" t="s">
        <v>182</v>
      </c>
      <c r="G4" s="197" t="s">
        <v>183</v>
      </c>
      <c r="H4" s="197" t="s">
        <v>184</v>
      </c>
      <c r="I4" s="197" t="s">
        <v>185</v>
      </c>
      <c r="J4" s="197" t="s">
        <v>186</v>
      </c>
    </row>
    <row r="5" spans="2:10" x14ac:dyDescent="0.2">
      <c r="C5" s="198"/>
      <c r="D5" s="198"/>
      <c r="E5" s="198"/>
      <c r="F5" s="198"/>
      <c r="G5" s="198"/>
      <c r="H5" s="198"/>
      <c r="I5" s="198"/>
      <c r="J5" s="198"/>
    </row>
    <row r="6" spans="2:10" x14ac:dyDescent="0.2">
      <c r="B6" s="199">
        <v>44746</v>
      </c>
      <c r="C6" s="198">
        <v>2.0499999999999998</v>
      </c>
      <c r="D6" s="198">
        <v>1.2</v>
      </c>
      <c r="E6" s="198">
        <v>1.22</v>
      </c>
      <c r="F6" s="198">
        <v>1.71</v>
      </c>
      <c r="G6" s="198">
        <v>3.73</v>
      </c>
      <c r="H6" s="198">
        <v>2.2200000000000002</v>
      </c>
      <c r="I6" s="198">
        <v>1.06</v>
      </c>
      <c r="J6" s="198">
        <v>1.1299999999999999</v>
      </c>
    </row>
    <row r="7" spans="2:10" x14ac:dyDescent="0.2">
      <c r="B7" s="199">
        <v>44716</v>
      </c>
      <c r="C7" s="198">
        <v>2.04</v>
      </c>
      <c r="D7" s="198">
        <v>1.17</v>
      </c>
      <c r="E7" s="198">
        <v>1.2</v>
      </c>
      <c r="F7" s="198">
        <v>1.67</v>
      </c>
      <c r="G7" s="198">
        <v>3.74</v>
      </c>
      <c r="H7" s="198">
        <v>2.12</v>
      </c>
      <c r="I7" s="198">
        <v>1.04</v>
      </c>
      <c r="J7" s="198">
        <v>1.1100000000000001</v>
      </c>
    </row>
    <row r="8" spans="2:10" x14ac:dyDescent="0.2">
      <c r="B8" s="199">
        <v>44685</v>
      </c>
      <c r="C8" s="198">
        <v>1.99</v>
      </c>
      <c r="D8" s="198">
        <v>1.1499999999999999</v>
      </c>
      <c r="E8" s="198">
        <v>1.17</v>
      </c>
      <c r="F8" s="198">
        <v>1.63</v>
      </c>
      <c r="G8" s="198">
        <v>3.62</v>
      </c>
      <c r="H8" s="198">
        <v>1.99</v>
      </c>
      <c r="I8" s="198">
        <v>1.02</v>
      </c>
      <c r="J8" s="198">
        <v>1.1000000000000001</v>
      </c>
    </row>
    <row r="9" spans="2:10" x14ac:dyDescent="0.2">
      <c r="B9" s="199">
        <v>44655</v>
      </c>
      <c r="C9" s="198">
        <v>1.95</v>
      </c>
      <c r="D9" s="198">
        <v>1.04</v>
      </c>
      <c r="E9" s="198">
        <v>1.1499999999999999</v>
      </c>
      <c r="F9" s="198">
        <v>1.6</v>
      </c>
      <c r="G9" s="198">
        <v>3.57</v>
      </c>
      <c r="H9" s="198">
        <v>1.95</v>
      </c>
      <c r="I9" s="198">
        <v>0.92</v>
      </c>
      <c r="J9" s="198">
        <v>0.99</v>
      </c>
    </row>
    <row r="10" spans="2:10" x14ac:dyDescent="0.2">
      <c r="B10" s="199">
        <v>44565</v>
      </c>
      <c r="C10" s="198">
        <v>1.96</v>
      </c>
      <c r="D10" s="198">
        <v>1.05</v>
      </c>
      <c r="E10" s="198">
        <v>1.17</v>
      </c>
      <c r="F10" s="198">
        <v>1.61</v>
      </c>
      <c r="G10" s="198">
        <v>3.61</v>
      </c>
      <c r="H10" s="198">
        <v>1.96</v>
      </c>
      <c r="I10" s="198">
        <v>0.96</v>
      </c>
      <c r="J10" s="198">
        <v>1.02</v>
      </c>
    </row>
    <row r="11" spans="2:10" x14ac:dyDescent="0.2">
      <c r="B11" s="199" t="s">
        <v>187</v>
      </c>
      <c r="C11" s="198">
        <v>1.96</v>
      </c>
      <c r="D11" s="198">
        <v>1.01</v>
      </c>
      <c r="E11" s="198">
        <v>1.17</v>
      </c>
      <c r="F11" s="198">
        <v>1.6</v>
      </c>
      <c r="G11" s="198">
        <v>3.6</v>
      </c>
      <c r="H11" s="198">
        <v>1.97</v>
      </c>
      <c r="I11" s="198">
        <v>0.94</v>
      </c>
      <c r="J11" s="198">
        <v>0.98</v>
      </c>
    </row>
    <row r="12" spans="2:10" x14ac:dyDescent="0.2">
      <c r="B12" s="199" t="s">
        <v>188</v>
      </c>
      <c r="C12" s="198">
        <v>1.97</v>
      </c>
      <c r="D12" s="198">
        <v>1.08</v>
      </c>
      <c r="E12" s="198">
        <v>1.2</v>
      </c>
      <c r="F12" s="198">
        <v>1.39</v>
      </c>
      <c r="G12" s="198">
        <v>3.64</v>
      </c>
      <c r="H12" s="198">
        <v>2</v>
      </c>
      <c r="I12" s="198">
        <v>1.04</v>
      </c>
      <c r="J12" s="198">
        <v>0.98</v>
      </c>
    </row>
    <row r="13" spans="2:10" x14ac:dyDescent="0.2">
      <c r="B13" s="199" t="s">
        <v>189</v>
      </c>
      <c r="C13" s="198">
        <v>1.97</v>
      </c>
      <c r="D13" s="198">
        <v>1.02</v>
      </c>
      <c r="E13" s="198">
        <v>1.19</v>
      </c>
      <c r="F13" s="198">
        <v>1.38</v>
      </c>
      <c r="G13" s="198">
        <v>3.63</v>
      </c>
      <c r="H13" s="198">
        <v>2</v>
      </c>
      <c r="I13" s="198">
        <v>0.99</v>
      </c>
      <c r="J13" s="198">
        <v>0.95</v>
      </c>
    </row>
    <row r="14" spans="2:10" x14ac:dyDescent="0.2">
      <c r="B14" s="199" t="s">
        <v>190</v>
      </c>
      <c r="C14" s="198">
        <v>1.97</v>
      </c>
      <c r="D14" s="198">
        <v>0.96</v>
      </c>
      <c r="E14" s="198">
        <v>1.17</v>
      </c>
      <c r="F14" s="198">
        <v>1.38</v>
      </c>
      <c r="G14" s="198">
        <v>3.69</v>
      </c>
      <c r="H14" s="198">
        <v>2</v>
      </c>
      <c r="I14" s="198">
        <v>0.92</v>
      </c>
      <c r="J14" s="198">
        <v>0.89</v>
      </c>
    </row>
    <row r="15" spans="2:10" x14ac:dyDescent="0.2">
      <c r="B15" s="199" t="s">
        <v>191</v>
      </c>
      <c r="C15" s="198">
        <v>1.94</v>
      </c>
      <c r="D15" s="198">
        <v>0.94</v>
      </c>
      <c r="E15" s="198">
        <v>1.17</v>
      </c>
      <c r="F15" s="198">
        <v>1.37</v>
      </c>
      <c r="G15" s="198">
        <v>3.69</v>
      </c>
      <c r="H15" s="198">
        <v>2</v>
      </c>
      <c r="I15" s="198">
        <v>0.87</v>
      </c>
      <c r="J15" s="198">
        <v>0.86</v>
      </c>
    </row>
    <row r="16" spans="2:10" x14ac:dyDescent="0.2">
      <c r="B16" s="199" t="s">
        <v>192</v>
      </c>
      <c r="C16" s="198">
        <v>1.94</v>
      </c>
      <c r="D16" s="198">
        <v>0.9</v>
      </c>
      <c r="E16" s="198">
        <v>1.1599999999999999</v>
      </c>
      <c r="F16" s="198">
        <v>1.38</v>
      </c>
      <c r="G16" s="198">
        <v>3.7</v>
      </c>
      <c r="H16" s="198">
        <v>1.99</v>
      </c>
      <c r="I16" s="198">
        <v>0.83</v>
      </c>
      <c r="J16" s="198">
        <v>0.81</v>
      </c>
    </row>
    <row r="17" spans="2:10" x14ac:dyDescent="0.2">
      <c r="B17" s="199" t="s">
        <v>193</v>
      </c>
      <c r="C17" s="198">
        <v>1.91</v>
      </c>
      <c r="D17" s="198">
        <v>0.88</v>
      </c>
      <c r="E17" s="198">
        <v>1.1499999999999999</v>
      </c>
      <c r="F17" s="198">
        <v>1.39</v>
      </c>
      <c r="G17" s="198">
        <v>3.7</v>
      </c>
      <c r="H17" s="198">
        <v>1.99</v>
      </c>
      <c r="I17" s="198">
        <v>0.77</v>
      </c>
      <c r="J17" s="198">
        <v>0.78</v>
      </c>
    </row>
    <row r="18" spans="2:10" x14ac:dyDescent="0.2">
      <c r="B18" s="199" t="s">
        <v>194</v>
      </c>
      <c r="C18" s="198">
        <v>1.88</v>
      </c>
      <c r="D18" s="198">
        <v>0.92</v>
      </c>
      <c r="E18" s="198">
        <v>1.17</v>
      </c>
      <c r="F18" s="198">
        <v>1.39</v>
      </c>
      <c r="G18" s="198">
        <v>3.7</v>
      </c>
      <c r="H18" s="198">
        <v>1.99</v>
      </c>
      <c r="I18" s="198">
        <v>0.79</v>
      </c>
      <c r="J18" s="198">
        <v>0.81</v>
      </c>
    </row>
    <row r="19" spans="2:10" x14ac:dyDescent="0.2">
      <c r="B19" s="199" t="s">
        <v>195</v>
      </c>
      <c r="C19" s="198">
        <v>1.81</v>
      </c>
      <c r="D19" s="198">
        <v>0.88</v>
      </c>
      <c r="E19" s="198">
        <v>1.1599999999999999</v>
      </c>
      <c r="F19" s="198">
        <v>1.32</v>
      </c>
      <c r="G19" s="198">
        <v>3.62</v>
      </c>
      <c r="H19" s="198">
        <v>1.95</v>
      </c>
      <c r="I19" s="198">
        <v>0.72</v>
      </c>
      <c r="J19" s="198">
        <v>0.74</v>
      </c>
    </row>
    <row r="20" spans="2:10" x14ac:dyDescent="0.2">
      <c r="B20" s="199" t="s">
        <v>196</v>
      </c>
      <c r="C20" s="198">
        <v>1.82</v>
      </c>
      <c r="D20" s="198">
        <v>0.86</v>
      </c>
      <c r="E20" s="198">
        <v>1.1599999999999999</v>
      </c>
      <c r="F20" s="198">
        <v>1.32</v>
      </c>
      <c r="G20" s="198">
        <v>3.64</v>
      </c>
      <c r="H20" s="198">
        <v>1.95</v>
      </c>
      <c r="I20" s="198">
        <v>0.67</v>
      </c>
      <c r="J20" s="198">
        <v>0.69</v>
      </c>
    </row>
    <row r="21" spans="2:10" x14ac:dyDescent="0.2">
      <c r="B21" s="199" t="s">
        <v>197</v>
      </c>
      <c r="C21" s="198">
        <v>1.86</v>
      </c>
      <c r="D21" s="198">
        <v>0.94</v>
      </c>
      <c r="E21" s="198">
        <v>1.19</v>
      </c>
      <c r="F21" s="198">
        <v>1.32</v>
      </c>
      <c r="G21" s="198">
        <v>3.67</v>
      </c>
      <c r="H21" s="198">
        <v>1.99</v>
      </c>
      <c r="I21" s="198">
        <v>0.69</v>
      </c>
      <c r="J21" s="198">
        <v>0.68</v>
      </c>
    </row>
    <row r="22" spans="2:10" x14ac:dyDescent="0.2">
      <c r="B22" s="199" t="s">
        <v>198</v>
      </c>
      <c r="C22" s="198">
        <v>1.92</v>
      </c>
      <c r="D22" s="198">
        <v>0.94</v>
      </c>
      <c r="E22" s="198">
        <v>1.24</v>
      </c>
      <c r="F22" s="198">
        <v>1.34</v>
      </c>
      <c r="G22" s="198">
        <v>3.87</v>
      </c>
      <c r="H22" s="198">
        <v>2.0499999999999998</v>
      </c>
      <c r="I22" s="198">
        <v>0.7</v>
      </c>
      <c r="J22" s="198">
        <v>0.67</v>
      </c>
    </row>
    <row r="23" spans="2:10" x14ac:dyDescent="0.2">
      <c r="B23" s="199" t="s">
        <v>199</v>
      </c>
      <c r="C23" s="198">
        <v>1.95</v>
      </c>
      <c r="D23" s="198">
        <v>0.91</v>
      </c>
      <c r="E23" s="198">
        <v>1.25</v>
      </c>
      <c r="F23" s="198">
        <v>1.34</v>
      </c>
      <c r="G23" s="198">
        <v>3.97</v>
      </c>
      <c r="H23" s="198">
        <v>2.08</v>
      </c>
      <c r="I23" s="198">
        <v>0.67</v>
      </c>
      <c r="J23" s="198">
        <v>0.56000000000000005</v>
      </c>
    </row>
    <row r="24" spans="2:10" x14ac:dyDescent="0.2">
      <c r="B24" s="199" t="s">
        <v>200</v>
      </c>
      <c r="C24" s="198">
        <v>1.96</v>
      </c>
      <c r="D24" s="198">
        <v>0.93</v>
      </c>
      <c r="E24" s="198">
        <v>1.26</v>
      </c>
      <c r="F24" s="198">
        <v>1.36</v>
      </c>
      <c r="G24" s="198">
        <v>3.95</v>
      </c>
      <c r="H24" s="198">
        <v>2.09</v>
      </c>
      <c r="I24" s="198">
        <v>0.71</v>
      </c>
      <c r="J24" s="198">
        <v>0.57999999999999996</v>
      </c>
    </row>
    <row r="25" spans="2:10" x14ac:dyDescent="0.2">
      <c r="B25" s="199" t="s">
        <v>201</v>
      </c>
      <c r="C25" s="198">
        <v>1.97</v>
      </c>
      <c r="D25" s="198">
        <v>0.83</v>
      </c>
      <c r="E25" s="198">
        <v>1.26</v>
      </c>
      <c r="F25" s="198">
        <v>1.38</v>
      </c>
      <c r="G25" s="198">
        <v>3.94</v>
      </c>
      <c r="H25" s="198">
        <v>2.08</v>
      </c>
      <c r="I25" s="198">
        <v>0.65</v>
      </c>
      <c r="J25" s="198">
        <v>0.55000000000000004</v>
      </c>
    </row>
    <row r="26" spans="2:10" x14ac:dyDescent="0.2">
      <c r="B26" s="199" t="s">
        <v>202</v>
      </c>
      <c r="C26" s="198">
        <v>2</v>
      </c>
      <c r="D26" s="198">
        <v>0.8</v>
      </c>
      <c r="E26" s="198">
        <v>1.26</v>
      </c>
      <c r="F26" s="198">
        <v>1.38</v>
      </c>
      <c r="G26" s="198">
        <v>3.95</v>
      </c>
      <c r="H26" s="198">
        <v>2.1</v>
      </c>
      <c r="I26" s="198">
        <v>0.6</v>
      </c>
      <c r="J26" s="198">
        <v>0.53</v>
      </c>
    </row>
    <row r="27" spans="2:10" x14ac:dyDescent="0.2">
      <c r="B27" s="199" t="s">
        <v>203</v>
      </c>
      <c r="C27" s="198">
        <v>2.02</v>
      </c>
      <c r="D27" s="198">
        <v>0.66</v>
      </c>
      <c r="E27" s="198">
        <v>1.24</v>
      </c>
      <c r="F27" s="198">
        <v>1.4</v>
      </c>
      <c r="G27" s="198">
        <v>4</v>
      </c>
      <c r="H27" s="198">
        <v>2.09</v>
      </c>
      <c r="I27" s="198">
        <v>0.48</v>
      </c>
      <c r="J27" s="198">
        <v>0.42</v>
      </c>
    </row>
    <row r="28" spans="2:10" x14ac:dyDescent="0.2">
      <c r="B28" s="199" t="s">
        <v>204</v>
      </c>
      <c r="C28" s="198">
        <v>2.0499999999999998</v>
      </c>
      <c r="D28" s="198">
        <v>0.56999999999999995</v>
      </c>
      <c r="E28" s="198">
        <v>1.23</v>
      </c>
      <c r="F28" s="198">
        <v>1.41</v>
      </c>
      <c r="G28" s="198">
        <v>4.13</v>
      </c>
      <c r="H28" s="198">
        <v>2.1</v>
      </c>
      <c r="I28" s="198">
        <v>0.43</v>
      </c>
      <c r="J28" s="198">
        <v>0.33</v>
      </c>
    </row>
    <row r="29" spans="2:10" x14ac:dyDescent="0.2">
      <c r="B29" s="199" t="s">
        <v>205</v>
      </c>
      <c r="C29" s="198">
        <v>2.04</v>
      </c>
      <c r="D29" s="198">
        <v>0.49</v>
      </c>
      <c r="E29" s="198">
        <v>1.21</v>
      </c>
      <c r="F29" s="198">
        <v>1.39</v>
      </c>
      <c r="G29" s="198">
        <v>4.09</v>
      </c>
      <c r="H29" s="198">
        <v>2.06</v>
      </c>
      <c r="I29" s="198">
        <v>0.37</v>
      </c>
      <c r="J29" s="198">
        <v>0.26</v>
      </c>
    </row>
    <row r="30" spans="2:10" x14ac:dyDescent="0.2">
      <c r="B30" s="199" t="s">
        <v>206</v>
      </c>
      <c r="C30" s="198">
        <v>1.95</v>
      </c>
      <c r="D30" s="198">
        <v>0.43</v>
      </c>
      <c r="E30" s="198">
        <v>1.1100000000000001</v>
      </c>
      <c r="F30" s="198">
        <v>1.33</v>
      </c>
      <c r="G30" s="198">
        <v>3.81</v>
      </c>
      <c r="H30" s="198">
        <v>1.98</v>
      </c>
      <c r="I30" s="198">
        <v>0.35</v>
      </c>
      <c r="J30" s="198">
        <v>0.21</v>
      </c>
    </row>
    <row r="31" spans="2:10" x14ac:dyDescent="0.2">
      <c r="B31" s="199" t="s">
        <v>207</v>
      </c>
      <c r="C31" s="198">
        <v>1.94</v>
      </c>
      <c r="D31" s="198">
        <v>0.49</v>
      </c>
      <c r="E31" s="198">
        <v>1.1200000000000001</v>
      </c>
      <c r="F31" s="198">
        <v>1.33</v>
      </c>
      <c r="G31" s="198">
        <v>3.64</v>
      </c>
      <c r="H31" s="198">
        <v>1.96</v>
      </c>
      <c r="I31" s="198">
        <v>0.38</v>
      </c>
      <c r="J31" s="198">
        <v>0.28000000000000003</v>
      </c>
    </row>
    <row r="32" spans="2:10" x14ac:dyDescent="0.2">
      <c r="B32" s="199" t="s">
        <v>208</v>
      </c>
      <c r="C32" s="198">
        <v>1.95</v>
      </c>
      <c r="D32" s="198">
        <v>0.46</v>
      </c>
      <c r="E32" s="198">
        <v>1.1299999999999999</v>
      </c>
      <c r="F32" s="198">
        <v>1.32</v>
      </c>
      <c r="G32" s="198">
        <v>3.61</v>
      </c>
      <c r="H32" s="198">
        <v>1.96</v>
      </c>
      <c r="I32" s="198">
        <v>0.36</v>
      </c>
      <c r="J32" s="198">
        <v>0.24</v>
      </c>
    </row>
    <row r="33" spans="2:10" x14ac:dyDescent="0.2">
      <c r="B33" s="199" t="s">
        <v>209</v>
      </c>
      <c r="C33" s="198">
        <v>1.97</v>
      </c>
      <c r="D33" s="198">
        <v>0.39</v>
      </c>
      <c r="E33" s="198">
        <v>1.1000000000000001</v>
      </c>
      <c r="F33" s="198">
        <v>1.31</v>
      </c>
      <c r="G33" s="198">
        <v>3.54</v>
      </c>
      <c r="H33" s="198">
        <v>1.96</v>
      </c>
      <c r="I33" s="198">
        <v>0.3</v>
      </c>
      <c r="J33" s="198">
        <v>0.19</v>
      </c>
    </row>
    <row r="34" spans="2:10" x14ac:dyDescent="0.2">
      <c r="B34" s="199" t="s">
        <v>210</v>
      </c>
      <c r="C34" s="198">
        <v>2.09</v>
      </c>
      <c r="D34" s="198">
        <v>0.6</v>
      </c>
      <c r="E34" s="198">
        <v>1.1200000000000001</v>
      </c>
      <c r="F34" s="198">
        <v>1.38</v>
      </c>
      <c r="G34" s="198">
        <v>3.68</v>
      </c>
      <c r="H34" s="198">
        <v>2.0099999999999998</v>
      </c>
      <c r="I34" s="198">
        <v>0.45</v>
      </c>
      <c r="J34" s="198">
        <v>0.42</v>
      </c>
    </row>
    <row r="35" spans="2:10" x14ac:dyDescent="0.2">
      <c r="B35" s="199" t="s">
        <v>211</v>
      </c>
      <c r="C35" s="198">
        <v>2.04</v>
      </c>
      <c r="D35" s="198">
        <v>0.63</v>
      </c>
      <c r="E35" s="198">
        <v>1.1000000000000001</v>
      </c>
      <c r="F35" s="198">
        <v>1.34</v>
      </c>
      <c r="G35" s="198">
        <v>3.52</v>
      </c>
      <c r="H35" s="198">
        <v>1.96</v>
      </c>
      <c r="I35" s="198">
        <v>0.52</v>
      </c>
      <c r="J35" s="198">
        <v>0.45</v>
      </c>
    </row>
    <row r="36" spans="2:10" x14ac:dyDescent="0.2">
      <c r="B36" s="199" t="s">
        <v>212</v>
      </c>
      <c r="C36" s="198">
        <v>2.11</v>
      </c>
      <c r="D36" s="198">
        <v>0.6</v>
      </c>
      <c r="E36" s="198">
        <v>1.0900000000000001</v>
      </c>
      <c r="F36" s="198">
        <v>1.39</v>
      </c>
      <c r="G36" s="198">
        <v>3.79</v>
      </c>
      <c r="H36" s="198">
        <v>1.98</v>
      </c>
      <c r="I36" s="198">
        <v>0.46</v>
      </c>
      <c r="J36" s="198">
        <v>0.42</v>
      </c>
    </row>
    <row r="37" spans="2:10" x14ac:dyDescent="0.2">
      <c r="B37" s="199" t="s">
        <v>213</v>
      </c>
      <c r="C37" s="198">
        <v>1.86</v>
      </c>
      <c r="D37" s="198">
        <v>0.65</v>
      </c>
      <c r="E37" s="198">
        <v>0.91</v>
      </c>
      <c r="F37" s="198">
        <v>1.2</v>
      </c>
      <c r="G37" s="198">
        <v>3.36</v>
      </c>
      <c r="H37" s="198">
        <v>1.74</v>
      </c>
      <c r="I37" s="198">
        <v>0.53</v>
      </c>
      <c r="J37" s="198">
        <v>0.46</v>
      </c>
    </row>
    <row r="38" spans="2:10" x14ac:dyDescent="0.2">
      <c r="B38" s="199" t="s">
        <v>214</v>
      </c>
      <c r="C38" s="198">
        <v>1.75</v>
      </c>
      <c r="D38" s="198">
        <v>0.65</v>
      </c>
      <c r="E38" s="198">
        <v>0.86</v>
      </c>
      <c r="F38" s="198">
        <v>1.19</v>
      </c>
      <c r="G38" s="198">
        <v>3.24</v>
      </c>
      <c r="H38" s="198">
        <v>1.68</v>
      </c>
      <c r="I38" s="198">
        <v>0.51</v>
      </c>
      <c r="J38" s="198">
        <v>0.45</v>
      </c>
    </row>
    <row r="39" spans="2:10" x14ac:dyDescent="0.2">
      <c r="B39" s="199" t="s">
        <v>215</v>
      </c>
      <c r="C39" s="198">
        <v>1.66</v>
      </c>
      <c r="D39" s="198">
        <v>0.61</v>
      </c>
      <c r="E39" s="198">
        <v>0.8</v>
      </c>
      <c r="F39" s="198">
        <v>1.1299999999999999</v>
      </c>
      <c r="G39" s="198">
        <v>3.16</v>
      </c>
      <c r="H39" s="198">
        <v>1.6</v>
      </c>
      <c r="I39" s="198">
        <v>0.46</v>
      </c>
      <c r="J39" s="198">
        <v>0.42</v>
      </c>
    </row>
    <row r="40" spans="2:10" x14ac:dyDescent="0.2">
      <c r="B40" s="199" t="s">
        <v>216</v>
      </c>
      <c r="C40" s="198">
        <v>1.65</v>
      </c>
      <c r="D40" s="198">
        <v>0.6</v>
      </c>
      <c r="E40" s="198">
        <v>0.79</v>
      </c>
      <c r="F40" s="198">
        <v>1.1299999999999999</v>
      </c>
      <c r="G40" s="198">
        <v>3.15</v>
      </c>
      <c r="H40" s="198">
        <v>1.59</v>
      </c>
      <c r="I40" s="198">
        <v>0.46</v>
      </c>
      <c r="J40" s="198">
        <v>0.4</v>
      </c>
    </row>
    <row r="41" spans="2:10" x14ac:dyDescent="0.2">
      <c r="B41" s="199" t="s">
        <v>217</v>
      </c>
      <c r="C41" s="198">
        <v>1.65</v>
      </c>
      <c r="D41" s="198">
        <v>0.62</v>
      </c>
      <c r="E41" s="198">
        <v>0.79</v>
      </c>
      <c r="F41" s="198">
        <v>1.1399999999999999</v>
      </c>
      <c r="G41" s="198">
        <v>3.16</v>
      </c>
      <c r="H41" s="198">
        <v>1.58</v>
      </c>
      <c r="I41" s="198">
        <v>0.47</v>
      </c>
      <c r="J41" s="198">
        <v>0.42</v>
      </c>
    </row>
    <row r="42" spans="2:10" x14ac:dyDescent="0.2">
      <c r="B42" s="199" t="s">
        <v>218</v>
      </c>
      <c r="C42" s="198">
        <v>1.65</v>
      </c>
      <c r="D42" s="198">
        <v>0.66</v>
      </c>
      <c r="E42" s="198">
        <v>0.82</v>
      </c>
      <c r="F42" s="198">
        <v>1.1599999999999999</v>
      </c>
      <c r="G42" s="198">
        <v>3.18</v>
      </c>
      <c r="H42" s="198">
        <v>1.57</v>
      </c>
      <c r="I42" s="198">
        <v>0.5</v>
      </c>
      <c r="J42" s="198">
        <v>0.44</v>
      </c>
    </row>
    <row r="43" spans="2:10" x14ac:dyDescent="0.2">
      <c r="B43" s="199" t="s">
        <v>219</v>
      </c>
      <c r="C43" s="198">
        <v>1.66</v>
      </c>
      <c r="D43" s="198">
        <v>0.64</v>
      </c>
      <c r="E43" s="198">
        <v>0.83</v>
      </c>
      <c r="F43" s="198">
        <v>1.17</v>
      </c>
      <c r="G43" s="198">
        <v>3.19</v>
      </c>
      <c r="H43" s="198">
        <v>1.57</v>
      </c>
      <c r="I43" s="198">
        <v>0.56000000000000005</v>
      </c>
      <c r="J43" s="198">
        <v>0.47</v>
      </c>
    </row>
    <row r="44" spans="2:10" x14ac:dyDescent="0.2">
      <c r="B44" s="199" t="s">
        <v>220</v>
      </c>
      <c r="C44" s="198">
        <v>1.64</v>
      </c>
      <c r="D44" s="198">
        <v>0.61</v>
      </c>
      <c r="E44" s="198">
        <v>0.82</v>
      </c>
      <c r="F44" s="198">
        <v>1.1399999999999999</v>
      </c>
      <c r="G44" s="198">
        <v>3.17</v>
      </c>
      <c r="H44" s="198">
        <v>1.53</v>
      </c>
      <c r="I44" s="198">
        <v>0.62</v>
      </c>
      <c r="J44" s="198">
        <v>0.44</v>
      </c>
    </row>
    <row r="45" spans="2:10" x14ac:dyDescent="0.2">
      <c r="B45" s="199" t="s">
        <v>221</v>
      </c>
      <c r="C45" s="198">
        <v>1.61</v>
      </c>
      <c r="D45" s="198">
        <v>0.63</v>
      </c>
      <c r="E45" s="198">
        <v>0.79</v>
      </c>
      <c r="F45" s="198">
        <v>1.1299999999999999</v>
      </c>
      <c r="G45" s="198">
        <v>3.13</v>
      </c>
      <c r="H45" s="198">
        <v>1.48</v>
      </c>
      <c r="I45" s="198">
        <v>0.62</v>
      </c>
      <c r="J45" s="198">
        <v>0.45</v>
      </c>
    </row>
    <row r="46" spans="2:10" x14ac:dyDescent="0.2">
      <c r="B46" s="199" t="s">
        <v>222</v>
      </c>
      <c r="C46" s="198">
        <v>1.54</v>
      </c>
      <c r="D46" s="198">
        <v>0.6</v>
      </c>
      <c r="E46" s="198">
        <v>0.73</v>
      </c>
      <c r="F46" s="198">
        <v>1.1000000000000001</v>
      </c>
      <c r="G46" s="198">
        <v>3.09</v>
      </c>
      <c r="H46" s="198">
        <v>1.43</v>
      </c>
      <c r="I46" s="198">
        <v>0.56999999999999995</v>
      </c>
      <c r="J46" s="198">
        <v>0.42</v>
      </c>
    </row>
    <row r="47" spans="2:10" x14ac:dyDescent="0.2">
      <c r="B47" s="199" t="s">
        <v>223</v>
      </c>
      <c r="C47" s="198">
        <v>1.51</v>
      </c>
      <c r="D47" s="198">
        <v>0.55000000000000004</v>
      </c>
      <c r="E47" s="198">
        <v>0.69</v>
      </c>
      <c r="F47" s="198">
        <v>1.0900000000000001</v>
      </c>
      <c r="G47" s="198">
        <v>3.08</v>
      </c>
      <c r="H47" s="198">
        <v>1.4</v>
      </c>
      <c r="I47" s="198">
        <v>0.51</v>
      </c>
      <c r="J47" s="198">
        <v>0.36</v>
      </c>
    </row>
    <row r="48" spans="2:10" x14ac:dyDescent="0.2">
      <c r="B48" s="199" t="s">
        <v>224</v>
      </c>
      <c r="C48" s="198">
        <v>1.56</v>
      </c>
      <c r="D48" s="198">
        <v>0.6</v>
      </c>
      <c r="E48" s="198">
        <v>0.7</v>
      </c>
      <c r="F48" s="198">
        <v>1.1299999999999999</v>
      </c>
      <c r="G48" s="198">
        <v>3.16</v>
      </c>
      <c r="H48" s="198">
        <v>1.41</v>
      </c>
      <c r="I48" s="198">
        <v>0.54</v>
      </c>
      <c r="J48" s="198">
        <v>0.39</v>
      </c>
    </row>
    <row r="49" spans="2:10" x14ac:dyDescent="0.2">
      <c r="B49" s="199" t="s">
        <v>225</v>
      </c>
      <c r="C49" s="198">
        <v>1.49</v>
      </c>
      <c r="D49" s="198">
        <v>0.55000000000000004</v>
      </c>
      <c r="E49" s="198">
        <v>0.66</v>
      </c>
      <c r="F49" s="198">
        <v>1.05</v>
      </c>
      <c r="G49" s="198">
        <v>3.1</v>
      </c>
      <c r="H49" s="198">
        <v>1.34</v>
      </c>
      <c r="I49" s="198">
        <v>0.49</v>
      </c>
      <c r="J49" s="198">
        <v>0.33</v>
      </c>
    </row>
    <row r="50" spans="2:10" x14ac:dyDescent="0.2">
      <c r="B50" s="199" t="s">
        <v>226</v>
      </c>
      <c r="C50" s="198">
        <v>1.39</v>
      </c>
      <c r="D50" s="198">
        <v>0.54</v>
      </c>
      <c r="E50" s="198">
        <v>0.62</v>
      </c>
      <c r="F50" s="198">
        <v>0.95</v>
      </c>
      <c r="G50" s="198">
        <v>3.01</v>
      </c>
      <c r="H50" s="198">
        <v>1.27</v>
      </c>
      <c r="I50" s="198">
        <v>0.5</v>
      </c>
      <c r="J50" s="198">
        <v>0.32</v>
      </c>
    </row>
    <row r="51" spans="2:10" x14ac:dyDescent="0.2">
      <c r="B51" s="199" t="s">
        <v>227</v>
      </c>
      <c r="C51" s="198">
        <v>1.2</v>
      </c>
      <c r="D51" s="198">
        <v>0.46</v>
      </c>
      <c r="E51" s="198">
        <v>0.51</v>
      </c>
      <c r="F51" s="198">
        <v>0.81</v>
      </c>
      <c r="G51" s="198">
        <v>2.84</v>
      </c>
      <c r="H51" s="198">
        <v>1.17</v>
      </c>
      <c r="I51" s="198">
        <v>0.4</v>
      </c>
      <c r="J51" s="198">
        <v>0.21</v>
      </c>
    </row>
    <row r="52" spans="2:10" x14ac:dyDescent="0.2">
      <c r="B52" s="199" t="s">
        <v>228</v>
      </c>
      <c r="C52" s="198">
        <v>1.1299999999999999</v>
      </c>
      <c r="D52" s="198">
        <v>0.36</v>
      </c>
      <c r="E52" s="198">
        <v>0.4</v>
      </c>
      <c r="F52" s="198">
        <v>0.72</v>
      </c>
      <c r="G52" s="198">
        <v>2.75</v>
      </c>
      <c r="H52" s="198">
        <v>1.0900000000000001</v>
      </c>
      <c r="I52" s="198">
        <v>0.28999999999999998</v>
      </c>
      <c r="J52" s="198">
        <v>0.11</v>
      </c>
    </row>
    <row r="53" spans="2:10" x14ac:dyDescent="0.2">
      <c r="B53" s="199" t="s">
        <v>229</v>
      </c>
      <c r="C53" s="198">
        <v>1.1299999999999999</v>
      </c>
      <c r="D53" s="198">
        <v>0.36</v>
      </c>
      <c r="E53" s="198">
        <v>0.38</v>
      </c>
      <c r="F53" s="198">
        <v>0.71</v>
      </c>
      <c r="G53" s="198">
        <v>2.76</v>
      </c>
      <c r="H53" s="198">
        <v>1.08</v>
      </c>
      <c r="I53" s="198">
        <v>0.26</v>
      </c>
      <c r="J53" s="198">
        <v>0.1</v>
      </c>
    </row>
    <row r="54" spans="2:10" x14ac:dyDescent="0.2">
      <c r="B54" s="199" t="s">
        <v>230</v>
      </c>
      <c r="C54" s="198">
        <v>1.1299999999999999</v>
      </c>
      <c r="D54" s="198">
        <v>0.35</v>
      </c>
      <c r="E54" s="198">
        <v>0.37</v>
      </c>
      <c r="F54" s="198">
        <v>0.7</v>
      </c>
      <c r="G54" s="198">
        <v>2.77</v>
      </c>
      <c r="H54" s="198">
        <v>1.06</v>
      </c>
      <c r="I54" s="198">
        <v>0.24</v>
      </c>
      <c r="J54" s="198">
        <v>0.08</v>
      </c>
    </row>
    <row r="55" spans="2:10" x14ac:dyDescent="0.2">
      <c r="B55" s="199" t="s">
        <v>231</v>
      </c>
      <c r="C55" s="198">
        <v>1.1000000000000001</v>
      </c>
      <c r="D55" s="198">
        <v>0.31</v>
      </c>
      <c r="E55" s="198">
        <v>0.3</v>
      </c>
      <c r="F55" s="198">
        <v>0.68</v>
      </c>
      <c r="G55" s="198">
        <v>2.69</v>
      </c>
      <c r="H55" s="198">
        <v>1.04</v>
      </c>
      <c r="I55" s="198">
        <v>0.18</v>
      </c>
      <c r="J55" s="198">
        <v>0.03</v>
      </c>
    </row>
    <row r="56" spans="2:10" x14ac:dyDescent="0.2">
      <c r="B56" s="199" t="s">
        <v>232</v>
      </c>
      <c r="C56" s="198">
        <v>1.0900000000000001</v>
      </c>
      <c r="D56" s="198">
        <v>0.3</v>
      </c>
      <c r="E56" s="198">
        <v>0.28000000000000003</v>
      </c>
      <c r="F56" s="198">
        <v>0.66</v>
      </c>
      <c r="G56" s="198">
        <v>2.68</v>
      </c>
      <c r="H56" s="198">
        <v>1.03</v>
      </c>
      <c r="I56" s="198">
        <v>0.16</v>
      </c>
      <c r="J56" s="198">
        <v>0.02</v>
      </c>
    </row>
    <row r="57" spans="2:10" x14ac:dyDescent="0.2">
      <c r="B57" s="199" t="s">
        <v>233</v>
      </c>
      <c r="C57" s="198">
        <v>1.07</v>
      </c>
      <c r="D57" s="198">
        <v>0.28000000000000003</v>
      </c>
      <c r="E57" s="198">
        <v>0.25</v>
      </c>
      <c r="F57" s="198">
        <v>0.66</v>
      </c>
      <c r="G57" s="198">
        <v>2.66</v>
      </c>
      <c r="H57" s="198">
        <v>1.01</v>
      </c>
      <c r="I57" s="198">
        <v>0.12</v>
      </c>
      <c r="J57" s="198">
        <v>-0.01</v>
      </c>
    </row>
    <row r="58" spans="2:10" x14ac:dyDescent="0.2">
      <c r="B58" s="199" t="s">
        <v>234</v>
      </c>
      <c r="C58" s="198">
        <v>1.08</v>
      </c>
      <c r="D58" s="198">
        <v>0.26</v>
      </c>
      <c r="E58" s="198">
        <v>0.25</v>
      </c>
      <c r="F58" s="198">
        <v>0.66</v>
      </c>
      <c r="G58" s="198">
        <v>2.66</v>
      </c>
      <c r="H58" s="198">
        <v>1.01</v>
      </c>
      <c r="I58" s="198">
        <v>0.12</v>
      </c>
      <c r="J58" s="198">
        <v>-0.02</v>
      </c>
    </row>
    <row r="59" spans="2:10" x14ac:dyDescent="0.2">
      <c r="B59" s="199" t="s">
        <v>235</v>
      </c>
      <c r="C59" s="198">
        <v>1.07</v>
      </c>
      <c r="D59" s="198">
        <v>0.25</v>
      </c>
      <c r="E59" s="198">
        <v>0.24</v>
      </c>
      <c r="F59" s="198">
        <v>0.65</v>
      </c>
      <c r="G59" s="198">
        <v>2.64</v>
      </c>
      <c r="H59" s="198">
        <v>1</v>
      </c>
      <c r="I59" s="198">
        <v>0.1</v>
      </c>
      <c r="J59" s="198">
        <v>-0.03</v>
      </c>
    </row>
    <row r="60" spans="2:10" x14ac:dyDescent="0.2">
      <c r="B60" s="199" t="s">
        <v>236</v>
      </c>
      <c r="C60" s="198">
        <v>1.07</v>
      </c>
      <c r="D60" s="198">
        <v>0.27</v>
      </c>
      <c r="E60" s="198">
        <v>0.25</v>
      </c>
      <c r="F60" s="198">
        <v>0.65</v>
      </c>
      <c r="G60" s="198">
        <v>2.61</v>
      </c>
      <c r="H60" s="198">
        <v>0.99</v>
      </c>
      <c r="I60" s="198">
        <v>0.12</v>
      </c>
      <c r="J60" s="198">
        <v>-0.01</v>
      </c>
    </row>
    <row r="61" spans="2:10" x14ac:dyDescent="0.2">
      <c r="B61" s="199" t="s">
        <v>237</v>
      </c>
      <c r="C61" s="198">
        <v>1.1000000000000001</v>
      </c>
      <c r="D61" s="198">
        <v>0.28999999999999998</v>
      </c>
      <c r="E61" s="198">
        <v>0.27</v>
      </c>
      <c r="F61" s="198">
        <v>0.66</v>
      </c>
      <c r="G61" s="198">
        <v>2.63</v>
      </c>
      <c r="H61" s="198">
        <v>1.01</v>
      </c>
      <c r="I61" s="198">
        <v>0.13</v>
      </c>
      <c r="J61" s="198">
        <v>0.01</v>
      </c>
    </row>
    <row r="62" spans="2:10" x14ac:dyDescent="0.2">
      <c r="B62" s="199" t="s">
        <v>238</v>
      </c>
      <c r="C62" s="198">
        <v>1.1299999999999999</v>
      </c>
      <c r="D62" s="198">
        <v>0.3</v>
      </c>
      <c r="E62" s="198">
        <v>0.27</v>
      </c>
      <c r="F62" s="198">
        <v>0.67</v>
      </c>
      <c r="G62" s="198">
        <v>2.63</v>
      </c>
      <c r="H62" s="198">
        <v>1.01</v>
      </c>
      <c r="I62" s="198">
        <v>0.14000000000000001</v>
      </c>
      <c r="J62" s="198">
        <v>0.03</v>
      </c>
    </row>
    <row r="63" spans="2:10" x14ac:dyDescent="0.2">
      <c r="B63" s="199" t="s">
        <v>239</v>
      </c>
      <c r="C63" s="198">
        <v>1.1100000000000001</v>
      </c>
      <c r="D63" s="198">
        <v>0.26</v>
      </c>
      <c r="E63" s="198">
        <v>0.25</v>
      </c>
      <c r="F63" s="198">
        <v>0.66</v>
      </c>
      <c r="G63" s="198">
        <v>2.59</v>
      </c>
      <c r="H63" s="198">
        <v>0.99</v>
      </c>
      <c r="I63" s="198">
        <v>0.14000000000000001</v>
      </c>
      <c r="J63" s="198">
        <v>0.02</v>
      </c>
    </row>
    <row r="64" spans="2:10" x14ac:dyDescent="0.2">
      <c r="B64" s="199" t="s">
        <v>240</v>
      </c>
      <c r="C64" s="198">
        <v>1.06</v>
      </c>
      <c r="D64" s="198">
        <v>0.26</v>
      </c>
      <c r="E64" s="198">
        <v>0.25</v>
      </c>
      <c r="F64" s="198">
        <v>0.64</v>
      </c>
      <c r="G64" s="198">
        <v>2.54</v>
      </c>
      <c r="H64" s="198">
        <v>0.97</v>
      </c>
      <c r="I64" s="198">
        <v>0.14000000000000001</v>
      </c>
      <c r="J64" s="198">
        <v>0.02</v>
      </c>
    </row>
    <row r="65" spans="2:10" x14ac:dyDescent="0.2">
      <c r="B65" s="199" t="s">
        <v>241</v>
      </c>
      <c r="C65" s="198">
        <v>1.04</v>
      </c>
      <c r="D65" s="198">
        <v>0.23</v>
      </c>
      <c r="E65" s="198">
        <v>0.24</v>
      </c>
      <c r="F65" s="198">
        <v>0.63</v>
      </c>
      <c r="G65" s="198">
        <v>2.5</v>
      </c>
      <c r="H65" s="198">
        <v>0.95</v>
      </c>
      <c r="I65" s="198">
        <v>0.11</v>
      </c>
      <c r="J65" s="198">
        <v>-0.02</v>
      </c>
    </row>
    <row r="66" spans="2:10" x14ac:dyDescent="0.2">
      <c r="B66" s="199" t="s">
        <v>242</v>
      </c>
      <c r="C66" s="198">
        <v>1.03</v>
      </c>
      <c r="D66" s="198">
        <v>0.21</v>
      </c>
      <c r="E66" s="198">
        <v>0.23</v>
      </c>
      <c r="F66" s="198">
        <v>0.61</v>
      </c>
      <c r="G66" s="198">
        <v>2.46</v>
      </c>
      <c r="H66" s="198">
        <v>0.93</v>
      </c>
      <c r="I66" s="198">
        <v>0.08</v>
      </c>
      <c r="J66" s="198">
        <v>-0.03</v>
      </c>
    </row>
    <row r="67" spans="2:10" x14ac:dyDescent="0.2">
      <c r="B67" s="199" t="s">
        <v>243</v>
      </c>
      <c r="C67" s="198">
        <v>1.04</v>
      </c>
      <c r="D67" s="198">
        <v>0.23</v>
      </c>
      <c r="E67" s="198">
        <v>0.23</v>
      </c>
      <c r="F67" s="198">
        <v>0.62</v>
      </c>
      <c r="G67" s="198">
        <v>2.46</v>
      </c>
      <c r="H67" s="198">
        <v>0.94</v>
      </c>
      <c r="I67" s="198">
        <v>0.1</v>
      </c>
      <c r="J67" s="198">
        <v>-0.02</v>
      </c>
    </row>
    <row r="68" spans="2:10" x14ac:dyDescent="0.2">
      <c r="B68" s="199" t="s">
        <v>244</v>
      </c>
      <c r="C68" s="198">
        <v>1.03</v>
      </c>
      <c r="D68" s="198">
        <v>0.26</v>
      </c>
      <c r="E68" s="198">
        <v>0.23</v>
      </c>
      <c r="F68" s="198">
        <v>0.61</v>
      </c>
      <c r="G68" s="198">
        <v>2.46</v>
      </c>
      <c r="H68" s="198">
        <v>0.95</v>
      </c>
      <c r="I68" s="198">
        <v>0.12</v>
      </c>
      <c r="J68" s="198">
        <v>-0.01</v>
      </c>
    </row>
    <row r="69" spans="2:10" x14ac:dyDescent="0.2">
      <c r="B69" s="199" t="s">
        <v>245</v>
      </c>
      <c r="C69" s="198">
        <v>1.01</v>
      </c>
      <c r="D69" s="198">
        <v>0.25</v>
      </c>
      <c r="E69" s="198">
        <v>0.22</v>
      </c>
      <c r="F69" s="198">
        <v>0.6</v>
      </c>
      <c r="G69" s="198">
        <v>2.46</v>
      </c>
      <c r="H69" s="198">
        <v>0.94</v>
      </c>
      <c r="I69" s="198">
        <v>0.1</v>
      </c>
      <c r="J69" s="198">
        <v>-0.03</v>
      </c>
    </row>
    <row r="70" spans="2:10" x14ac:dyDescent="0.2">
      <c r="B70" s="199" t="s">
        <v>246</v>
      </c>
      <c r="C70" s="198">
        <v>0.96</v>
      </c>
      <c r="D70" s="198">
        <v>0.26</v>
      </c>
      <c r="E70" s="198">
        <v>0.22</v>
      </c>
      <c r="F70" s="198">
        <v>0.56000000000000005</v>
      </c>
      <c r="G70" s="198">
        <v>2.4300000000000002</v>
      </c>
      <c r="H70" s="198">
        <v>0.92</v>
      </c>
      <c r="I70" s="198">
        <v>0.1</v>
      </c>
      <c r="J70" s="198">
        <v>-0.01</v>
      </c>
    </row>
    <row r="71" spans="2:10" x14ac:dyDescent="0.2">
      <c r="B71" s="199" t="s">
        <v>247</v>
      </c>
      <c r="C71" s="198">
        <v>0.92</v>
      </c>
      <c r="D71" s="198">
        <v>0.24</v>
      </c>
      <c r="E71" s="198">
        <v>0.21</v>
      </c>
      <c r="F71" s="198">
        <v>0.53</v>
      </c>
      <c r="G71" s="198">
        <v>2.42</v>
      </c>
      <c r="H71" s="198">
        <v>0.9</v>
      </c>
      <c r="I71" s="198">
        <v>0.08</v>
      </c>
      <c r="J71" s="198">
        <v>-0.03</v>
      </c>
    </row>
    <row r="72" spans="2:10" x14ac:dyDescent="0.2">
      <c r="B72" s="199" t="s">
        <v>248</v>
      </c>
      <c r="C72" s="198">
        <v>0.88</v>
      </c>
      <c r="D72" s="198">
        <v>0.22</v>
      </c>
      <c r="E72" s="198">
        <v>0.19</v>
      </c>
      <c r="F72" s="198">
        <v>0.5</v>
      </c>
      <c r="G72" s="198">
        <v>2.37</v>
      </c>
      <c r="H72" s="198">
        <v>0.86</v>
      </c>
      <c r="I72" s="198">
        <v>0.05</v>
      </c>
      <c r="J72" s="198">
        <v>-7.0000000000000007E-2</v>
      </c>
    </row>
    <row r="73" spans="2:10" x14ac:dyDescent="0.2">
      <c r="B73" s="199" t="s">
        <v>249</v>
      </c>
      <c r="C73" s="198">
        <v>0.87</v>
      </c>
      <c r="D73" s="198">
        <v>0.22</v>
      </c>
      <c r="E73" s="198">
        <v>0.19</v>
      </c>
      <c r="F73" s="198">
        <v>0.49</v>
      </c>
      <c r="G73" s="198">
        <v>2.37</v>
      </c>
      <c r="H73" s="198">
        <v>0.86</v>
      </c>
      <c r="I73" s="198">
        <v>0.05</v>
      </c>
      <c r="J73" s="198">
        <v>-0.08</v>
      </c>
    </row>
    <row r="74" spans="2:10" x14ac:dyDescent="0.2">
      <c r="B74" s="199" t="s">
        <v>250</v>
      </c>
      <c r="C74" s="198">
        <v>0.85</v>
      </c>
      <c r="D74" s="198">
        <v>0.23</v>
      </c>
      <c r="E74" s="198">
        <v>0.19</v>
      </c>
      <c r="F74" s="198">
        <v>0.48</v>
      </c>
      <c r="G74" s="198">
        <v>2.35</v>
      </c>
      <c r="H74" s="198">
        <v>0.85</v>
      </c>
      <c r="I74" s="198">
        <v>0.11</v>
      </c>
      <c r="J74" s="198">
        <v>-0.09</v>
      </c>
    </row>
    <row r="75" spans="2:10" x14ac:dyDescent="0.2">
      <c r="B75" s="199" t="s">
        <v>251</v>
      </c>
      <c r="C75" s="198">
        <v>0.84</v>
      </c>
      <c r="D75" s="198">
        <v>0.2</v>
      </c>
      <c r="E75" s="198">
        <v>0.19</v>
      </c>
      <c r="F75" s="198">
        <v>0.48</v>
      </c>
      <c r="G75" s="198">
        <v>2.35</v>
      </c>
      <c r="H75" s="198">
        <v>0.85</v>
      </c>
      <c r="I75" s="198">
        <v>0.13</v>
      </c>
      <c r="J75" s="198">
        <v>-0.13</v>
      </c>
    </row>
    <row r="76" spans="2:10" x14ac:dyDescent="0.2">
      <c r="B76" s="199" t="s">
        <v>252</v>
      </c>
      <c r="C76" s="198">
        <v>0.86</v>
      </c>
      <c r="D76" s="198">
        <v>0.21</v>
      </c>
      <c r="E76" s="198">
        <v>0.19</v>
      </c>
      <c r="F76" s="198">
        <v>0.48</v>
      </c>
      <c r="G76" s="198">
        <v>2.34</v>
      </c>
      <c r="H76" s="198">
        <v>0.85</v>
      </c>
      <c r="I76" s="198">
        <v>0.14000000000000001</v>
      </c>
      <c r="J76" s="198">
        <v>-0.12</v>
      </c>
    </row>
    <row r="77" spans="2:10" x14ac:dyDescent="0.2">
      <c r="B77" s="199" t="s">
        <v>253</v>
      </c>
      <c r="C77" s="198">
        <v>0.86</v>
      </c>
      <c r="D77" s="198">
        <v>0.2</v>
      </c>
      <c r="E77" s="198">
        <v>0.2</v>
      </c>
      <c r="F77" s="198">
        <v>0.48</v>
      </c>
      <c r="G77" s="198">
        <v>2.35</v>
      </c>
      <c r="H77" s="198">
        <v>0.85</v>
      </c>
      <c r="I77" s="198">
        <v>0.14000000000000001</v>
      </c>
      <c r="J77" s="198">
        <v>-0.12</v>
      </c>
    </row>
    <row r="78" spans="2:10" x14ac:dyDescent="0.2">
      <c r="B78" s="199" t="s">
        <v>254</v>
      </c>
      <c r="C78" s="198">
        <v>0.85</v>
      </c>
      <c r="D78" s="198">
        <v>0.16</v>
      </c>
      <c r="E78" s="198">
        <v>0.2</v>
      </c>
      <c r="F78" s="198">
        <v>0.47</v>
      </c>
      <c r="G78" s="198">
        <v>2.33</v>
      </c>
      <c r="H78" s="198">
        <v>0.83</v>
      </c>
      <c r="I78" s="198">
        <v>0.11</v>
      </c>
      <c r="J78" s="198">
        <v>-0.15</v>
      </c>
    </row>
    <row r="79" spans="2:10" x14ac:dyDescent="0.2">
      <c r="B79" s="199" t="s">
        <v>255</v>
      </c>
      <c r="C79" s="198">
        <v>0.84</v>
      </c>
      <c r="D79" s="198">
        <v>0.16</v>
      </c>
      <c r="E79" s="198">
        <v>0.2</v>
      </c>
      <c r="F79" s="198">
        <v>0.47</v>
      </c>
      <c r="G79" s="198">
        <v>2.33</v>
      </c>
      <c r="H79" s="198">
        <v>0.82</v>
      </c>
      <c r="I79" s="198">
        <v>0.1</v>
      </c>
      <c r="J79" s="198">
        <v>-0.15</v>
      </c>
    </row>
    <row r="80" spans="2:10" x14ac:dyDescent="0.2">
      <c r="B80" s="199" t="s">
        <v>256</v>
      </c>
      <c r="C80" s="198">
        <v>0.84</v>
      </c>
      <c r="D80" s="198">
        <v>0.15</v>
      </c>
      <c r="E80" s="198">
        <v>0.19</v>
      </c>
      <c r="F80" s="198">
        <v>0.47</v>
      </c>
      <c r="G80" s="198">
        <v>2.33</v>
      </c>
      <c r="H80" s="198">
        <v>0.81</v>
      </c>
      <c r="I80" s="198">
        <v>0.09</v>
      </c>
      <c r="J80" s="198">
        <v>-0.16</v>
      </c>
    </row>
    <row r="81" spans="2:10" x14ac:dyDescent="0.2">
      <c r="B81" s="199" t="s">
        <v>257</v>
      </c>
      <c r="C81" s="198">
        <v>0.84</v>
      </c>
      <c r="D81" s="198">
        <v>0.11</v>
      </c>
      <c r="E81" s="198">
        <v>0.18</v>
      </c>
      <c r="F81" s="198">
        <v>0.47</v>
      </c>
      <c r="G81" s="198">
        <v>2.3199999999999998</v>
      </c>
      <c r="H81" s="198">
        <v>0.81</v>
      </c>
      <c r="I81" s="198">
        <v>0.05</v>
      </c>
      <c r="J81" s="198">
        <v>-0.2</v>
      </c>
    </row>
    <row r="82" spans="2:10" x14ac:dyDescent="0.2">
      <c r="B82" s="199" t="s">
        <v>258</v>
      </c>
      <c r="C82" s="198">
        <v>0.83</v>
      </c>
      <c r="D82" s="198">
        <v>0.09</v>
      </c>
      <c r="E82" s="198">
        <v>0.17</v>
      </c>
      <c r="F82" s="198">
        <v>0.46</v>
      </c>
      <c r="G82" s="198">
        <v>2.27</v>
      </c>
      <c r="H82" s="198">
        <v>0.8</v>
      </c>
      <c r="I82" s="198">
        <v>0.03</v>
      </c>
      <c r="J82" s="198">
        <v>-0.21</v>
      </c>
    </row>
    <row r="83" spans="2:10" x14ac:dyDescent="0.2">
      <c r="B83" s="199" t="s">
        <v>259</v>
      </c>
      <c r="C83" s="198">
        <v>0.82</v>
      </c>
      <c r="D83" s="198">
        <v>0.04</v>
      </c>
      <c r="E83" s="198">
        <v>0.18</v>
      </c>
      <c r="F83" s="198">
        <v>0.44</v>
      </c>
      <c r="G83" s="198">
        <v>2.25</v>
      </c>
      <c r="H83" s="198">
        <v>0.78</v>
      </c>
      <c r="I83" s="198">
        <v>-0.02</v>
      </c>
      <c r="J83" s="198">
        <v>-0.25</v>
      </c>
    </row>
    <row r="84" spans="2:10" x14ac:dyDescent="0.2">
      <c r="B84" s="199" t="s">
        <v>260</v>
      </c>
      <c r="C84" s="198">
        <v>0.83</v>
      </c>
      <c r="D84" s="198">
        <v>0.04</v>
      </c>
      <c r="E84" s="198">
        <v>0.18</v>
      </c>
      <c r="F84" s="198">
        <v>0.44</v>
      </c>
      <c r="G84" s="198">
        <v>2.23</v>
      </c>
      <c r="H84" s="198">
        <v>0.78</v>
      </c>
      <c r="I84" s="198">
        <v>-0.02</v>
      </c>
      <c r="J84" s="198">
        <v>-0.25</v>
      </c>
    </row>
    <row r="85" spans="2:10" x14ac:dyDescent="0.2">
      <c r="B85" s="199" t="s">
        <v>261</v>
      </c>
      <c r="C85" s="198">
        <v>0.84</v>
      </c>
      <c r="D85" s="198">
        <v>0.06</v>
      </c>
      <c r="E85" s="198">
        <v>0.19</v>
      </c>
      <c r="F85" s="198">
        <v>0.45</v>
      </c>
      <c r="G85" s="198">
        <v>2.2200000000000002</v>
      </c>
      <c r="H85" s="198">
        <v>0.79</v>
      </c>
      <c r="I85" s="198">
        <v>0</v>
      </c>
      <c r="J85" s="198">
        <v>-0.22</v>
      </c>
    </row>
    <row r="86" spans="2:10" x14ac:dyDescent="0.2">
      <c r="B86" s="199" t="s">
        <v>262</v>
      </c>
      <c r="C86" s="198">
        <v>0.84</v>
      </c>
      <c r="D86" s="198">
        <v>0.04</v>
      </c>
      <c r="E86" s="198">
        <v>0.18</v>
      </c>
      <c r="F86" s="198">
        <v>0.44</v>
      </c>
      <c r="G86" s="198">
        <v>2.2000000000000002</v>
      </c>
      <c r="H86" s="198">
        <v>0.78</v>
      </c>
      <c r="I86" s="198">
        <v>-0.01</v>
      </c>
      <c r="J86" s="198">
        <v>-0.24</v>
      </c>
    </row>
    <row r="87" spans="2:10" x14ac:dyDescent="0.2">
      <c r="B87" s="199" t="s">
        <v>263</v>
      </c>
      <c r="C87" s="198">
        <v>0.84</v>
      </c>
      <c r="D87" s="198">
        <v>0.04</v>
      </c>
      <c r="E87" s="198">
        <v>0.17</v>
      </c>
      <c r="F87" s="198">
        <v>0.44</v>
      </c>
      <c r="G87" s="198">
        <v>2.19</v>
      </c>
      <c r="H87" s="198">
        <v>0.77</v>
      </c>
      <c r="I87" s="198">
        <v>-0.02</v>
      </c>
      <c r="J87" s="198">
        <v>-0.25</v>
      </c>
    </row>
    <row r="88" spans="2:10" x14ac:dyDescent="0.2">
      <c r="B88" s="199" t="s">
        <v>264</v>
      </c>
      <c r="C88" s="198">
        <v>0.85</v>
      </c>
      <c r="D88" s="198">
        <v>0.03</v>
      </c>
      <c r="E88" s="198">
        <v>0.17</v>
      </c>
      <c r="F88" s="198">
        <v>0.45</v>
      </c>
      <c r="G88" s="198">
        <v>2.19</v>
      </c>
      <c r="H88" s="198">
        <v>0.77</v>
      </c>
      <c r="I88" s="198">
        <v>-0.03</v>
      </c>
      <c r="J88" s="198">
        <v>-0.27</v>
      </c>
    </row>
    <row r="89" spans="2:10" x14ac:dyDescent="0.2">
      <c r="B89" s="199" t="s">
        <v>265</v>
      </c>
      <c r="C89" s="198">
        <v>0.85</v>
      </c>
      <c r="D89" s="198">
        <v>0.05</v>
      </c>
      <c r="E89" s="198">
        <v>0.19</v>
      </c>
      <c r="F89" s="198">
        <v>0.46</v>
      </c>
      <c r="G89" s="198">
        <v>2.19</v>
      </c>
      <c r="H89" s="198">
        <v>0.78</v>
      </c>
      <c r="I89" s="198">
        <v>-0.01</v>
      </c>
      <c r="J89" s="198">
        <v>-0.23</v>
      </c>
    </row>
    <row r="90" spans="2:10" x14ac:dyDescent="0.2">
      <c r="B90" s="199" t="s">
        <v>266</v>
      </c>
      <c r="C90" s="198">
        <v>0.85</v>
      </c>
      <c r="D90" s="198">
        <v>0.06</v>
      </c>
      <c r="E90" s="198">
        <v>0.18</v>
      </c>
      <c r="F90" s="198">
        <v>0.46</v>
      </c>
      <c r="G90" s="198">
        <v>2.17</v>
      </c>
      <c r="H90" s="198">
        <v>0.78</v>
      </c>
      <c r="I90" s="198">
        <v>-0.01</v>
      </c>
      <c r="J90" s="198">
        <v>-0.23</v>
      </c>
    </row>
    <row r="91" spans="2:10" x14ac:dyDescent="0.2">
      <c r="B91" s="199" t="s">
        <v>267</v>
      </c>
      <c r="C91" s="198">
        <v>0.87</v>
      </c>
      <c r="D91" s="198">
        <v>7.0000000000000007E-2</v>
      </c>
      <c r="E91" s="198">
        <v>0.19</v>
      </c>
      <c r="F91" s="198">
        <v>0.46</v>
      </c>
      <c r="G91" s="198">
        <v>2.15</v>
      </c>
      <c r="H91" s="198">
        <v>0.79</v>
      </c>
      <c r="I91" s="198">
        <v>0.02</v>
      </c>
      <c r="J91" s="198">
        <v>-0.21</v>
      </c>
    </row>
    <row r="92" spans="2:10" x14ac:dyDescent="0.2">
      <c r="B92" s="199" t="s">
        <v>268</v>
      </c>
      <c r="C92" s="198">
        <v>0.9</v>
      </c>
      <c r="D92" s="198">
        <v>0.03</v>
      </c>
      <c r="E92" s="198">
        <v>0.18</v>
      </c>
      <c r="F92" s="198">
        <v>0.47</v>
      </c>
      <c r="G92" s="198">
        <v>2.16</v>
      </c>
      <c r="H92" s="198">
        <v>0.79</v>
      </c>
      <c r="I92" s="198">
        <v>-0.01</v>
      </c>
      <c r="J92" s="198">
        <v>-0.25</v>
      </c>
    </row>
    <row r="93" spans="2:10" x14ac:dyDescent="0.2">
      <c r="B93" s="199" t="s">
        <v>269</v>
      </c>
      <c r="C93" s="198">
        <v>0.94</v>
      </c>
      <c r="D93" s="198">
        <v>0.02</v>
      </c>
      <c r="E93" s="198">
        <v>0.18</v>
      </c>
      <c r="F93" s="198">
        <v>0.49</v>
      </c>
      <c r="G93" s="198">
        <v>2.21</v>
      </c>
      <c r="H93" s="198">
        <v>0.81</v>
      </c>
      <c r="I93" s="198">
        <v>-0.03</v>
      </c>
      <c r="J93" s="198">
        <v>-0.26</v>
      </c>
    </row>
    <row r="94" spans="2:10" x14ac:dyDescent="0.2">
      <c r="B94" s="199" t="s">
        <v>270</v>
      </c>
      <c r="C94" s="198">
        <v>0.95</v>
      </c>
      <c r="D94" s="198">
        <v>0.03</v>
      </c>
      <c r="E94" s="198">
        <v>0.2</v>
      </c>
      <c r="F94" s="198">
        <v>0.51</v>
      </c>
      <c r="G94" s="198">
        <v>2.23</v>
      </c>
      <c r="H94" s="198">
        <v>0.83</v>
      </c>
      <c r="I94" s="198">
        <v>-0.02</v>
      </c>
      <c r="J94" s="198">
        <v>-0.25</v>
      </c>
    </row>
    <row r="95" spans="2:10" x14ac:dyDescent="0.2">
      <c r="B95" s="199" t="s">
        <v>271</v>
      </c>
      <c r="C95" s="198">
        <v>0.98</v>
      </c>
      <c r="D95" s="198">
        <v>0.02</v>
      </c>
      <c r="E95" s="198">
        <v>0.21</v>
      </c>
      <c r="F95" s="198">
        <v>0.53</v>
      </c>
      <c r="G95" s="198">
        <v>2.31</v>
      </c>
      <c r="H95" s="198">
        <v>0.85</v>
      </c>
      <c r="I95" s="198">
        <v>-0.03</v>
      </c>
      <c r="J95" s="198">
        <v>-0.26</v>
      </c>
    </row>
    <row r="96" spans="2:10" x14ac:dyDescent="0.2">
      <c r="B96" s="199" t="s">
        <v>272</v>
      </c>
      <c r="C96" s="198">
        <v>1.07</v>
      </c>
      <c r="D96" s="198">
        <v>7.0000000000000007E-2</v>
      </c>
      <c r="E96" s="198">
        <v>0.22</v>
      </c>
      <c r="F96" s="198">
        <v>0.56999999999999995</v>
      </c>
      <c r="G96" s="198">
        <v>2.37</v>
      </c>
      <c r="H96" s="198">
        <v>0.87</v>
      </c>
      <c r="I96" s="198">
        <v>0.01</v>
      </c>
      <c r="J96" s="198">
        <v>-0.23</v>
      </c>
    </row>
    <row r="97" spans="2:10" x14ac:dyDescent="0.2">
      <c r="B97" s="199" t="s">
        <v>273</v>
      </c>
      <c r="C97" s="198">
        <v>1.08</v>
      </c>
      <c r="D97" s="198">
        <v>0.05</v>
      </c>
      <c r="E97" s="198">
        <v>0.22</v>
      </c>
      <c r="F97" s="198">
        <v>0.56999999999999995</v>
      </c>
      <c r="G97" s="198">
        <v>2.41</v>
      </c>
      <c r="H97" s="198">
        <v>0.87</v>
      </c>
      <c r="I97" s="198">
        <v>-0.01</v>
      </c>
      <c r="J97" s="198">
        <v>-0.24</v>
      </c>
    </row>
    <row r="98" spans="2:10" x14ac:dyDescent="0.2">
      <c r="B98" s="199" t="s">
        <v>274</v>
      </c>
      <c r="C98" s="198">
        <v>1.06</v>
      </c>
      <c r="D98" s="198">
        <v>0.05</v>
      </c>
      <c r="E98" s="198">
        <v>0.22</v>
      </c>
      <c r="F98" s="198">
        <v>0.57999999999999996</v>
      </c>
      <c r="G98" s="198">
        <v>2.41</v>
      </c>
      <c r="H98" s="198">
        <v>0.88</v>
      </c>
      <c r="I98" s="198">
        <v>-0.01</v>
      </c>
      <c r="J98" s="198">
        <v>-0.23</v>
      </c>
    </row>
    <row r="99" spans="2:10" x14ac:dyDescent="0.2">
      <c r="B99" s="199" t="s">
        <v>275</v>
      </c>
      <c r="C99" s="198">
        <v>1.02</v>
      </c>
      <c r="D99" s="198">
        <v>0.04</v>
      </c>
      <c r="E99" s="198">
        <v>0.22</v>
      </c>
      <c r="F99" s="198">
        <v>0.57999999999999996</v>
      </c>
      <c r="G99" s="198">
        <v>2.37</v>
      </c>
      <c r="H99" s="198">
        <v>0.86</v>
      </c>
      <c r="I99" s="198">
        <v>-0.03</v>
      </c>
      <c r="J99" s="198">
        <v>-0.25</v>
      </c>
    </row>
    <row r="100" spans="2:10" x14ac:dyDescent="0.2">
      <c r="B100" s="199" t="s">
        <v>276</v>
      </c>
      <c r="C100" s="198">
        <v>1</v>
      </c>
      <c r="D100" s="198">
        <v>0.11</v>
      </c>
      <c r="E100" s="198">
        <v>0.23</v>
      </c>
      <c r="F100" s="198">
        <v>0.56000000000000005</v>
      </c>
      <c r="G100" s="198">
        <v>2.31</v>
      </c>
      <c r="H100" s="198">
        <v>0.86</v>
      </c>
      <c r="I100" s="198">
        <v>0.04</v>
      </c>
      <c r="J100" s="198">
        <v>-0.19</v>
      </c>
    </row>
    <row r="101" spans="2:10" x14ac:dyDescent="0.2">
      <c r="B101" s="199" t="s">
        <v>277</v>
      </c>
      <c r="C101" s="198">
        <v>1</v>
      </c>
      <c r="D101" s="198">
        <v>0.12</v>
      </c>
      <c r="E101" s="198">
        <v>0.22</v>
      </c>
      <c r="F101" s="198">
        <v>0.55000000000000004</v>
      </c>
      <c r="G101" s="198">
        <v>2.2999999999999998</v>
      </c>
      <c r="H101" s="198">
        <v>0.85</v>
      </c>
      <c r="I101" s="198">
        <v>0.05</v>
      </c>
      <c r="J101" s="198">
        <v>-0.17</v>
      </c>
    </row>
    <row r="102" spans="2:10" x14ac:dyDescent="0.2">
      <c r="B102" s="199" t="s">
        <v>278</v>
      </c>
      <c r="C102" s="198">
        <v>0.96</v>
      </c>
      <c r="D102" s="198">
        <v>0.1</v>
      </c>
      <c r="E102" s="198">
        <v>0.21</v>
      </c>
      <c r="F102" s="198">
        <v>0.53</v>
      </c>
      <c r="G102" s="198">
        <v>2.27</v>
      </c>
      <c r="H102" s="198">
        <v>0.83</v>
      </c>
      <c r="I102" s="198">
        <v>0.01</v>
      </c>
      <c r="J102" s="198">
        <v>-0.18</v>
      </c>
    </row>
    <row r="103" spans="2:10" x14ac:dyDescent="0.2">
      <c r="B103" s="199" t="s">
        <v>279</v>
      </c>
      <c r="C103" s="198">
        <v>0.9</v>
      </c>
      <c r="D103" s="198">
        <v>0.04</v>
      </c>
      <c r="E103" s="198">
        <v>0.18</v>
      </c>
      <c r="F103" s="198">
        <v>0.48</v>
      </c>
      <c r="G103" s="198">
        <v>2.1800000000000002</v>
      </c>
      <c r="H103" s="198">
        <v>0.79</v>
      </c>
      <c r="I103" s="198">
        <v>-0.03</v>
      </c>
      <c r="J103" s="198">
        <v>-0.23</v>
      </c>
    </row>
    <row r="104" spans="2:10" x14ac:dyDescent="0.2">
      <c r="B104" s="199" t="s">
        <v>280</v>
      </c>
      <c r="C104" s="198">
        <v>0.89</v>
      </c>
      <c r="D104" s="198">
        <v>0.01</v>
      </c>
      <c r="E104" s="198">
        <v>0.18</v>
      </c>
      <c r="F104" s="198">
        <v>0.49</v>
      </c>
      <c r="G104" s="198">
        <v>2.2000000000000002</v>
      </c>
      <c r="H104" s="198">
        <v>0.79</v>
      </c>
      <c r="I104" s="198">
        <v>-0.05</v>
      </c>
      <c r="J104" s="198">
        <v>-0.24</v>
      </c>
    </row>
    <row r="105" spans="2:10" x14ac:dyDescent="0.2">
      <c r="B105" s="199" t="s">
        <v>281</v>
      </c>
      <c r="C105" s="198">
        <v>0.88</v>
      </c>
      <c r="D105" s="198">
        <v>0.05</v>
      </c>
      <c r="E105" s="198">
        <v>0.2</v>
      </c>
      <c r="F105" s="198">
        <v>0.51</v>
      </c>
      <c r="G105" s="198">
        <v>2.21</v>
      </c>
      <c r="H105" s="198">
        <v>0.8</v>
      </c>
      <c r="I105" s="198">
        <v>-0.01</v>
      </c>
      <c r="J105" s="198">
        <v>-0.2</v>
      </c>
    </row>
    <row r="106" spans="2:10" x14ac:dyDescent="0.2">
      <c r="B106" s="199" t="s">
        <v>282</v>
      </c>
      <c r="C106" s="198">
        <v>0.87</v>
      </c>
      <c r="D106" s="198">
        <v>7.0000000000000007E-2</v>
      </c>
      <c r="E106" s="198">
        <v>0.2</v>
      </c>
      <c r="F106" s="198">
        <v>0.51</v>
      </c>
      <c r="G106" s="198">
        <v>2.19</v>
      </c>
      <c r="H106" s="198">
        <v>0.8</v>
      </c>
      <c r="I106" s="198">
        <v>0.01</v>
      </c>
      <c r="J106" s="198">
        <v>-0.19</v>
      </c>
    </row>
    <row r="107" spans="2:10" x14ac:dyDescent="0.2">
      <c r="B107" s="199" t="s">
        <v>283</v>
      </c>
      <c r="C107" s="198">
        <v>0.84</v>
      </c>
      <c r="D107" s="198">
        <v>0.06</v>
      </c>
      <c r="E107" s="198">
        <v>0.2</v>
      </c>
      <c r="F107" s="198">
        <v>0.51</v>
      </c>
      <c r="G107" s="198">
        <v>2.15</v>
      </c>
      <c r="H107" s="198">
        <v>0.8</v>
      </c>
      <c r="I107" s="198">
        <v>0.02</v>
      </c>
      <c r="J107" s="198">
        <v>-0.17</v>
      </c>
    </row>
    <row r="108" spans="2:10" x14ac:dyDescent="0.2">
      <c r="B108" s="199" t="s">
        <v>284</v>
      </c>
      <c r="C108" s="198">
        <v>0.82</v>
      </c>
      <c r="D108" s="198">
        <v>0.06</v>
      </c>
      <c r="E108" s="198">
        <v>0.19</v>
      </c>
      <c r="F108" s="198">
        <v>0.5</v>
      </c>
      <c r="G108" s="198">
        <v>2.11</v>
      </c>
      <c r="H108" s="198">
        <v>0.8</v>
      </c>
      <c r="I108" s="198">
        <v>0.02</v>
      </c>
      <c r="J108" s="198">
        <v>-0.18</v>
      </c>
    </row>
    <row r="109" spans="2:10" x14ac:dyDescent="0.2">
      <c r="B109" s="199" t="s">
        <v>285</v>
      </c>
      <c r="C109" s="198">
        <v>0.81</v>
      </c>
      <c r="D109" s="198">
        <v>0.06</v>
      </c>
      <c r="E109" s="198">
        <v>0.2</v>
      </c>
      <c r="F109" s="198">
        <v>0.5</v>
      </c>
      <c r="G109" s="198">
        <v>2.09</v>
      </c>
      <c r="H109" s="198">
        <v>0.8</v>
      </c>
      <c r="I109" s="198">
        <v>0.02</v>
      </c>
      <c r="J109" s="198">
        <v>-0.16</v>
      </c>
    </row>
    <row r="110" spans="2:10" x14ac:dyDescent="0.2">
      <c r="B110" s="199" t="s">
        <v>286</v>
      </c>
      <c r="C110" s="198">
        <v>0.81</v>
      </c>
      <c r="D110" s="198">
        <v>0.08</v>
      </c>
      <c r="E110" s="198">
        <v>0.21</v>
      </c>
      <c r="F110" s="198">
        <v>0.49</v>
      </c>
      <c r="G110" s="198">
        <v>2.08</v>
      </c>
      <c r="H110" s="198">
        <v>0.8</v>
      </c>
      <c r="I110" s="198">
        <v>0.05</v>
      </c>
      <c r="J110" s="198">
        <v>-0.15</v>
      </c>
    </row>
    <row r="111" spans="2:10" x14ac:dyDescent="0.2">
      <c r="B111" s="199" t="s">
        <v>287</v>
      </c>
      <c r="C111" s="198">
        <v>0.77</v>
      </c>
      <c r="D111" s="198">
        <v>0.05</v>
      </c>
      <c r="E111" s="198">
        <v>0.17</v>
      </c>
      <c r="F111" s="198">
        <v>0.46</v>
      </c>
      <c r="G111" s="198">
        <v>2.0499999999999998</v>
      </c>
      <c r="H111" s="198">
        <v>0.77</v>
      </c>
      <c r="I111" s="198">
        <v>0</v>
      </c>
      <c r="J111" s="198">
        <v>-0.17</v>
      </c>
    </row>
    <row r="112" spans="2:10" x14ac:dyDescent="0.2">
      <c r="B112" s="199" t="s">
        <v>288</v>
      </c>
      <c r="C112" s="198">
        <v>0.77</v>
      </c>
      <c r="D112" s="198">
        <v>0.01</v>
      </c>
      <c r="E112" s="198">
        <v>0.15</v>
      </c>
      <c r="F112" s="198">
        <v>0.46</v>
      </c>
      <c r="G112" s="198">
        <v>2.0099999999999998</v>
      </c>
      <c r="H112" s="198">
        <v>0.76</v>
      </c>
      <c r="I112" s="198">
        <v>-0.06</v>
      </c>
      <c r="J112" s="198">
        <v>-0.22</v>
      </c>
    </row>
    <row r="113" spans="2:10" x14ac:dyDescent="0.2">
      <c r="B113" s="199" t="s">
        <v>289</v>
      </c>
      <c r="C113" s="198">
        <v>0.77</v>
      </c>
      <c r="D113" s="198">
        <v>0.04</v>
      </c>
      <c r="E113" s="198">
        <v>0.16</v>
      </c>
      <c r="F113" s="198">
        <v>0.47</v>
      </c>
      <c r="G113" s="198">
        <v>2.04</v>
      </c>
      <c r="H113" s="198">
        <v>0.78</v>
      </c>
      <c r="I113" s="198">
        <v>-0.04</v>
      </c>
      <c r="J113" s="198">
        <v>-0.19</v>
      </c>
    </row>
    <row r="114" spans="2:10" x14ac:dyDescent="0.2">
      <c r="B114" s="199" t="s">
        <v>290</v>
      </c>
      <c r="C114" s="198">
        <v>0.78</v>
      </c>
      <c r="D114" s="198">
        <v>0.03</v>
      </c>
      <c r="E114" s="198">
        <v>0.18</v>
      </c>
      <c r="F114" s="198">
        <v>0.49</v>
      </c>
      <c r="G114" s="198">
        <v>2.06</v>
      </c>
      <c r="H114" s="198">
        <v>0.78</v>
      </c>
      <c r="I114" s="198">
        <v>-7.0000000000000007E-2</v>
      </c>
      <c r="J114" s="198">
        <v>-0.2</v>
      </c>
    </row>
    <row r="115" spans="2:10" x14ac:dyDescent="0.2">
      <c r="B115" s="199" t="s">
        <v>291</v>
      </c>
      <c r="C115" s="198">
        <v>0.8</v>
      </c>
      <c r="D115" s="198">
        <v>7.0000000000000007E-2</v>
      </c>
      <c r="E115" s="198">
        <v>0.21</v>
      </c>
      <c r="F115" s="198">
        <v>0.51</v>
      </c>
      <c r="G115" s="198">
        <v>2.11</v>
      </c>
      <c r="H115" s="198">
        <v>0.82</v>
      </c>
      <c r="I115" s="198">
        <v>-0.04</v>
      </c>
      <c r="J115" s="198">
        <v>-0.16</v>
      </c>
    </row>
    <row r="116" spans="2:10" x14ac:dyDescent="0.2">
      <c r="B116" s="199" t="s">
        <v>292</v>
      </c>
      <c r="C116" s="198">
        <v>0.82</v>
      </c>
      <c r="D116" s="198">
        <v>0.12</v>
      </c>
      <c r="E116" s="198">
        <v>0.23</v>
      </c>
      <c r="F116" s="198">
        <v>0.53</v>
      </c>
      <c r="G116" s="198">
        <v>2.17</v>
      </c>
      <c r="H116" s="198">
        <v>0.86</v>
      </c>
      <c r="I116" s="198">
        <v>0.04</v>
      </c>
      <c r="J116" s="198">
        <v>-0.12</v>
      </c>
    </row>
    <row r="117" spans="2:10" x14ac:dyDescent="0.2">
      <c r="B117" s="199" t="s">
        <v>293</v>
      </c>
      <c r="C117" s="198">
        <v>0.82</v>
      </c>
      <c r="D117" s="198">
        <v>0.14000000000000001</v>
      </c>
      <c r="E117" s="198">
        <v>0.24</v>
      </c>
      <c r="F117" s="198">
        <v>0.54</v>
      </c>
      <c r="G117" s="198">
        <v>2.19</v>
      </c>
      <c r="H117" s="198">
        <v>0.87</v>
      </c>
      <c r="I117" s="198">
        <v>0.05</v>
      </c>
      <c r="J117" s="198">
        <v>-0.1</v>
      </c>
    </row>
    <row r="118" spans="2:10" x14ac:dyDescent="0.2">
      <c r="B118" s="199" t="s">
        <v>294</v>
      </c>
      <c r="C118" s="198">
        <v>0.83</v>
      </c>
      <c r="D118" s="198">
        <v>0.22</v>
      </c>
      <c r="E118" s="198">
        <v>0.26</v>
      </c>
      <c r="F118" s="198">
        <v>0.55000000000000004</v>
      </c>
      <c r="G118" s="198">
        <v>2.2000000000000002</v>
      </c>
      <c r="H118" s="198">
        <v>0.88</v>
      </c>
      <c r="I118" s="198">
        <v>0.14000000000000001</v>
      </c>
      <c r="J118" s="198">
        <v>-0.03</v>
      </c>
    </row>
    <row r="119" spans="2:10" x14ac:dyDescent="0.2">
      <c r="B119" s="199" t="s">
        <v>295</v>
      </c>
      <c r="C119" s="198">
        <v>0.82</v>
      </c>
      <c r="D119" s="198">
        <v>0.21</v>
      </c>
      <c r="E119" s="198">
        <v>0.26</v>
      </c>
      <c r="F119" s="198">
        <v>0.54</v>
      </c>
      <c r="G119" s="198">
        <v>2.19</v>
      </c>
      <c r="H119" s="198">
        <v>0.87</v>
      </c>
      <c r="I119" s="198">
        <v>0.14000000000000001</v>
      </c>
      <c r="J119" s="198">
        <v>-0.02</v>
      </c>
    </row>
    <row r="120" spans="2:10" x14ac:dyDescent="0.2">
      <c r="B120" s="199" t="s">
        <v>296</v>
      </c>
      <c r="C120" s="198">
        <v>0.82</v>
      </c>
      <c r="D120" s="198">
        <v>0.21</v>
      </c>
      <c r="E120" s="198">
        <v>0.26</v>
      </c>
      <c r="F120" s="198">
        <v>0.54</v>
      </c>
      <c r="G120" s="198">
        <v>2.1800000000000002</v>
      </c>
      <c r="H120" s="198">
        <v>0.87</v>
      </c>
      <c r="I120" s="198">
        <v>0.14000000000000001</v>
      </c>
      <c r="J120" s="198">
        <v>-0.03</v>
      </c>
    </row>
    <row r="121" spans="2:10" x14ac:dyDescent="0.2">
      <c r="B121" s="199" t="s">
        <v>297</v>
      </c>
      <c r="C121" s="198">
        <v>0.79</v>
      </c>
      <c r="D121" s="198">
        <v>0.13</v>
      </c>
      <c r="E121" s="198">
        <v>0.22</v>
      </c>
      <c r="F121" s="198">
        <v>0.51</v>
      </c>
      <c r="G121" s="198">
        <v>2.12</v>
      </c>
      <c r="H121" s="198">
        <v>0.84</v>
      </c>
      <c r="I121" s="198">
        <v>0.06</v>
      </c>
      <c r="J121" s="198">
        <v>-0.1</v>
      </c>
    </row>
    <row r="122" spans="2:10" x14ac:dyDescent="0.2">
      <c r="B122" s="199" t="s">
        <v>298</v>
      </c>
      <c r="C122" s="198">
        <v>0.8</v>
      </c>
      <c r="D122" s="198">
        <v>0.1</v>
      </c>
      <c r="E122" s="198">
        <v>0.21</v>
      </c>
      <c r="F122" s="198">
        <v>0.51</v>
      </c>
      <c r="G122" s="198">
        <v>2.11</v>
      </c>
      <c r="H122" s="198">
        <v>0.85</v>
      </c>
      <c r="I122" s="198">
        <v>0.04</v>
      </c>
      <c r="J122" s="198">
        <v>-0.13</v>
      </c>
    </row>
    <row r="123" spans="2:10" x14ac:dyDescent="0.2">
      <c r="B123" s="199" t="s">
        <v>299</v>
      </c>
      <c r="C123" s="198">
        <v>0.82</v>
      </c>
      <c r="D123" s="198">
        <v>0.13</v>
      </c>
      <c r="E123" s="198">
        <v>0.22</v>
      </c>
      <c r="F123" s="198">
        <v>0.51</v>
      </c>
      <c r="G123" s="198">
        <v>2.14</v>
      </c>
      <c r="H123" s="198">
        <v>0.87</v>
      </c>
      <c r="I123" s="198">
        <v>7.0000000000000007E-2</v>
      </c>
      <c r="J123" s="198">
        <v>-0.1</v>
      </c>
    </row>
    <row r="124" spans="2:10" x14ac:dyDescent="0.2">
      <c r="B124" s="199" t="s">
        <v>300</v>
      </c>
      <c r="C124" s="198">
        <v>0.83</v>
      </c>
      <c r="D124" s="198">
        <v>0.13</v>
      </c>
      <c r="E124" s="198">
        <v>0.22</v>
      </c>
      <c r="F124" s="198">
        <v>0.52</v>
      </c>
      <c r="G124" s="198">
        <v>2.15</v>
      </c>
      <c r="H124" s="198">
        <v>0.87</v>
      </c>
      <c r="I124" s="198">
        <v>7.0000000000000007E-2</v>
      </c>
      <c r="J124" s="198">
        <v>-0.09</v>
      </c>
    </row>
    <row r="125" spans="2:10" x14ac:dyDescent="0.2">
      <c r="B125" s="199" t="s">
        <v>301</v>
      </c>
      <c r="C125" s="198">
        <v>0.83</v>
      </c>
      <c r="D125" s="198">
        <v>0.16</v>
      </c>
      <c r="E125" s="198">
        <v>0.21</v>
      </c>
      <c r="F125" s="198">
        <v>0.51</v>
      </c>
      <c r="G125" s="198">
        <v>2.15</v>
      </c>
      <c r="H125" s="198">
        <v>0.88</v>
      </c>
      <c r="I125" s="198">
        <v>0.09</v>
      </c>
      <c r="J125" s="198">
        <v>-0.06</v>
      </c>
    </row>
    <row r="126" spans="2:10" x14ac:dyDescent="0.2">
      <c r="B126" s="199" t="s">
        <v>302</v>
      </c>
      <c r="C126" s="198">
        <v>0.83</v>
      </c>
      <c r="D126" s="198">
        <v>0.15</v>
      </c>
      <c r="E126" s="198">
        <v>0.17</v>
      </c>
      <c r="F126" s="198">
        <v>0.5</v>
      </c>
      <c r="G126" s="198">
        <v>2.14</v>
      </c>
      <c r="H126" s="198">
        <v>0.87</v>
      </c>
      <c r="I126" s="198">
        <v>7.0000000000000007E-2</v>
      </c>
      <c r="J126" s="198">
        <v>-7.0000000000000007E-2</v>
      </c>
    </row>
    <row r="127" spans="2:10" x14ac:dyDescent="0.2">
      <c r="B127" s="199" t="s">
        <v>303</v>
      </c>
      <c r="C127" s="198">
        <v>0.83</v>
      </c>
      <c r="D127" s="198">
        <v>0.13</v>
      </c>
      <c r="E127" s="198">
        <v>0.13</v>
      </c>
      <c r="F127" s="198">
        <v>0.5</v>
      </c>
      <c r="G127" s="198">
        <v>2.15</v>
      </c>
      <c r="H127" s="198">
        <v>0.86</v>
      </c>
      <c r="I127" s="198">
        <v>0.03</v>
      </c>
      <c r="J127" s="198">
        <v>-0.1</v>
      </c>
    </row>
    <row r="128" spans="2:10" x14ac:dyDescent="0.2">
      <c r="B128" s="199" t="s">
        <v>304</v>
      </c>
      <c r="C128" s="198">
        <v>0.82</v>
      </c>
      <c r="D128" s="198">
        <v>0.15</v>
      </c>
      <c r="E128" s="198">
        <v>0.11</v>
      </c>
      <c r="F128" s="198">
        <v>0.49</v>
      </c>
      <c r="G128" s="198">
        <v>2.13</v>
      </c>
      <c r="H128" s="198">
        <v>0.85</v>
      </c>
      <c r="I128" s="198">
        <v>0.05</v>
      </c>
      <c r="J128" s="198">
        <v>-0.08</v>
      </c>
    </row>
    <row r="129" spans="2:10" x14ac:dyDescent="0.2">
      <c r="B129" s="199" t="s">
        <v>305</v>
      </c>
      <c r="C129" s="198">
        <v>0.82</v>
      </c>
      <c r="D129" s="198">
        <v>0.12</v>
      </c>
      <c r="E129" s="198">
        <v>0.09</v>
      </c>
      <c r="F129" s="198">
        <v>0.48</v>
      </c>
      <c r="G129" s="198">
        <v>2.11</v>
      </c>
      <c r="H129" s="198">
        <v>0.85</v>
      </c>
      <c r="I129" s="198">
        <v>0.03</v>
      </c>
      <c r="J129" s="198">
        <v>-0.1</v>
      </c>
    </row>
    <row r="130" spans="2:10" x14ac:dyDescent="0.2">
      <c r="B130" s="199" t="s">
        <v>306</v>
      </c>
      <c r="C130" s="198">
        <v>0.81</v>
      </c>
      <c r="D130" s="198">
        <v>0.09</v>
      </c>
      <c r="E130" s="198">
        <v>0.06</v>
      </c>
      <c r="F130" s="198">
        <v>0.47</v>
      </c>
      <c r="G130" s="198">
        <v>2.12</v>
      </c>
      <c r="H130" s="198">
        <v>0.84</v>
      </c>
      <c r="I130" s="198">
        <v>-0.02</v>
      </c>
      <c r="J130" s="198">
        <v>-0.11</v>
      </c>
    </row>
    <row r="131" spans="2:10" x14ac:dyDescent="0.2">
      <c r="B131" s="199" t="s">
        <v>307</v>
      </c>
      <c r="C131" s="198">
        <v>0.81</v>
      </c>
      <c r="D131" s="198">
        <v>0.09</v>
      </c>
      <c r="E131" s="198">
        <v>0.05</v>
      </c>
      <c r="F131" s="198">
        <v>0.46</v>
      </c>
      <c r="G131" s="198">
        <v>2.11</v>
      </c>
      <c r="H131" s="198">
        <v>0.84</v>
      </c>
      <c r="I131" s="198">
        <v>-0.02</v>
      </c>
      <c r="J131" s="198">
        <v>-0.12</v>
      </c>
    </row>
    <row r="132" spans="2:10" x14ac:dyDescent="0.2">
      <c r="B132" s="199" t="s">
        <v>308</v>
      </c>
      <c r="C132" s="198">
        <v>0.83</v>
      </c>
      <c r="D132" s="198">
        <v>0.13</v>
      </c>
      <c r="E132" s="198">
        <v>0.05</v>
      </c>
      <c r="F132" s="198">
        <v>0.49</v>
      </c>
      <c r="G132" s="198">
        <v>2.12</v>
      </c>
      <c r="H132" s="198">
        <v>0.86</v>
      </c>
      <c r="I132" s="198">
        <v>0.02</v>
      </c>
      <c r="J132" s="198">
        <v>-0.1</v>
      </c>
    </row>
    <row r="133" spans="2:10" x14ac:dyDescent="0.2">
      <c r="B133" s="199" t="s">
        <v>309</v>
      </c>
      <c r="C133" s="198">
        <v>0.85</v>
      </c>
      <c r="D133" s="198">
        <v>0.14000000000000001</v>
      </c>
      <c r="E133" s="198">
        <v>0.04</v>
      </c>
      <c r="F133" s="198">
        <v>0.51</v>
      </c>
      <c r="G133" s="198">
        <v>2.14</v>
      </c>
      <c r="H133" s="198">
        <v>0.87</v>
      </c>
      <c r="I133" s="198">
        <v>0.03</v>
      </c>
      <c r="J133" s="198">
        <v>-0.06</v>
      </c>
    </row>
    <row r="134" spans="2:10" x14ac:dyDescent="0.2">
      <c r="B134" s="199" t="s">
        <v>310</v>
      </c>
      <c r="C134" s="198">
        <v>0.84</v>
      </c>
      <c r="D134" s="198">
        <v>0.13</v>
      </c>
      <c r="E134" s="198">
        <v>0.01</v>
      </c>
      <c r="F134" s="198">
        <v>0.5</v>
      </c>
      <c r="G134" s="198">
        <v>2.14</v>
      </c>
      <c r="H134" s="198">
        <v>0.86</v>
      </c>
      <c r="I134" s="198">
        <v>0.01</v>
      </c>
      <c r="J134" s="198">
        <v>-0.09</v>
      </c>
    </row>
    <row r="135" spans="2:10" x14ac:dyDescent="0.2">
      <c r="B135" s="199" t="s">
        <v>311</v>
      </c>
      <c r="C135" s="198">
        <v>0.82</v>
      </c>
      <c r="D135" s="198">
        <v>0.11</v>
      </c>
      <c r="E135" s="198">
        <v>0</v>
      </c>
      <c r="F135" s="198">
        <v>0.48</v>
      </c>
      <c r="G135" s="198">
        <v>2.11</v>
      </c>
      <c r="H135" s="198">
        <v>0.84</v>
      </c>
      <c r="I135" s="198">
        <v>-0.02</v>
      </c>
      <c r="J135" s="198">
        <v>-0.12</v>
      </c>
    </row>
    <row r="136" spans="2:10" x14ac:dyDescent="0.2">
      <c r="B136" s="199" t="s">
        <v>312</v>
      </c>
      <c r="C136" s="198">
        <v>0.81</v>
      </c>
      <c r="D136" s="198">
        <v>0.09</v>
      </c>
      <c r="E136" s="198">
        <v>-0.02</v>
      </c>
      <c r="F136" s="198">
        <v>0.46</v>
      </c>
      <c r="G136" s="198">
        <v>2.08</v>
      </c>
      <c r="H136" s="198">
        <v>0.83</v>
      </c>
      <c r="I136" s="198">
        <v>-0.06</v>
      </c>
      <c r="J136" s="198">
        <v>-0.13</v>
      </c>
    </row>
    <row r="137" spans="2:10" x14ac:dyDescent="0.2">
      <c r="B137" s="199" t="s">
        <v>313</v>
      </c>
      <c r="C137" s="198">
        <v>0.81</v>
      </c>
      <c r="D137" s="198">
        <v>0.1</v>
      </c>
      <c r="E137" s="198">
        <v>-0.02</v>
      </c>
      <c r="F137" s="198">
        <v>0.46</v>
      </c>
      <c r="G137" s="198">
        <v>2.12</v>
      </c>
      <c r="H137" s="198">
        <v>0.83</v>
      </c>
      <c r="I137" s="198">
        <v>-0.06</v>
      </c>
      <c r="J137" s="198">
        <v>-0.13</v>
      </c>
    </row>
    <row r="138" spans="2:10" x14ac:dyDescent="0.2">
      <c r="B138" s="199" t="s">
        <v>314</v>
      </c>
      <c r="C138" s="198">
        <v>0.79</v>
      </c>
      <c r="D138" s="198">
        <v>0.09</v>
      </c>
      <c r="E138" s="198">
        <v>-0.03</v>
      </c>
      <c r="F138" s="198">
        <v>0.44</v>
      </c>
      <c r="G138" s="198">
        <v>2.1</v>
      </c>
      <c r="H138" s="198">
        <v>0.8</v>
      </c>
      <c r="I138" s="198">
        <v>-0.06</v>
      </c>
      <c r="J138" s="198">
        <v>-0.14000000000000001</v>
      </c>
    </row>
    <row r="139" spans="2:10" x14ac:dyDescent="0.2">
      <c r="B139" s="199" t="s">
        <v>315</v>
      </c>
      <c r="C139" s="198">
        <v>0.77</v>
      </c>
      <c r="D139" s="198">
        <v>0.06</v>
      </c>
      <c r="E139" s="198">
        <v>-0.04</v>
      </c>
      <c r="F139" s="198">
        <v>0.43</v>
      </c>
      <c r="G139" s="198">
        <v>2.09</v>
      </c>
      <c r="H139" s="198">
        <v>0.78</v>
      </c>
      <c r="I139" s="198">
        <v>-0.08</v>
      </c>
      <c r="J139" s="198">
        <v>-0.16</v>
      </c>
    </row>
    <row r="140" spans="2:10" x14ac:dyDescent="0.2">
      <c r="B140" s="199" t="s">
        <v>316</v>
      </c>
      <c r="C140" s="198">
        <v>0.76</v>
      </c>
      <c r="D140" s="198">
        <v>0.06</v>
      </c>
      <c r="E140" s="198">
        <v>-0.03</v>
      </c>
      <c r="F140" s="198">
        <v>0.43</v>
      </c>
      <c r="G140" s="198">
        <v>2.0299999999999998</v>
      </c>
      <c r="H140" s="198">
        <v>0.78</v>
      </c>
      <c r="I140" s="198">
        <v>-0.08</v>
      </c>
      <c r="J140" s="198">
        <v>-0.14000000000000001</v>
      </c>
    </row>
    <row r="141" spans="2:10" x14ac:dyDescent="0.2">
      <c r="B141" s="199" t="s">
        <v>317</v>
      </c>
      <c r="C141" s="198">
        <v>0.76</v>
      </c>
      <c r="D141" s="198">
        <v>0.09</v>
      </c>
      <c r="E141" s="198">
        <v>-0.03</v>
      </c>
      <c r="F141" s="198">
        <v>0.42</v>
      </c>
      <c r="G141" s="198">
        <v>1.97</v>
      </c>
      <c r="H141" s="198">
        <v>0.77</v>
      </c>
      <c r="I141" s="198">
        <v>-0.06</v>
      </c>
      <c r="J141" s="198">
        <v>-0.12</v>
      </c>
    </row>
    <row r="142" spans="2:10" x14ac:dyDescent="0.2">
      <c r="B142" s="199" t="s">
        <v>318</v>
      </c>
      <c r="C142" s="198">
        <v>0.76</v>
      </c>
      <c r="D142" s="198">
        <v>7.0000000000000007E-2</v>
      </c>
      <c r="E142" s="198">
        <v>-0.03</v>
      </c>
      <c r="F142" s="198">
        <v>0.43</v>
      </c>
      <c r="G142" s="198">
        <v>1.94</v>
      </c>
      <c r="H142" s="198">
        <v>0.81</v>
      </c>
      <c r="I142" s="198">
        <v>-7.0000000000000007E-2</v>
      </c>
      <c r="J142" s="198">
        <v>-0.14000000000000001</v>
      </c>
    </row>
    <row r="143" spans="2:10" x14ac:dyDescent="0.2">
      <c r="B143" s="199" t="s">
        <v>319</v>
      </c>
      <c r="C143" s="198">
        <v>0.77</v>
      </c>
      <c r="D143" s="198">
        <v>0.09</v>
      </c>
      <c r="E143" s="198">
        <v>-0.03</v>
      </c>
      <c r="F143" s="198">
        <v>0.43</v>
      </c>
      <c r="G143" s="198">
        <v>1.95</v>
      </c>
      <c r="H143" s="198">
        <v>0.82</v>
      </c>
      <c r="I143" s="198">
        <v>-0.05</v>
      </c>
      <c r="J143" s="198">
        <v>-0.13</v>
      </c>
    </row>
    <row r="144" spans="2:10" x14ac:dyDescent="0.2">
      <c r="B144" s="199" t="s">
        <v>320</v>
      </c>
      <c r="C144" s="198">
        <v>0.74</v>
      </c>
      <c r="D144" s="198">
        <v>7.0000000000000007E-2</v>
      </c>
      <c r="E144" s="198">
        <v>-0.05</v>
      </c>
      <c r="F144" s="198">
        <v>0.4</v>
      </c>
      <c r="G144" s="198">
        <v>1.9</v>
      </c>
      <c r="H144" s="198">
        <v>0.79</v>
      </c>
      <c r="I144" s="198">
        <v>-7.0000000000000007E-2</v>
      </c>
      <c r="J144" s="198">
        <v>-0.16</v>
      </c>
    </row>
    <row r="145" spans="2:10" x14ac:dyDescent="0.2">
      <c r="B145" s="199" t="s">
        <v>321</v>
      </c>
      <c r="C145" s="198">
        <v>0.73</v>
      </c>
      <c r="D145" s="198">
        <v>0.06</v>
      </c>
      <c r="E145" s="198">
        <v>-0.06</v>
      </c>
      <c r="F145" s="198">
        <v>0.39</v>
      </c>
      <c r="G145" s="198">
        <v>1.87</v>
      </c>
      <c r="H145" s="198">
        <v>0.77</v>
      </c>
      <c r="I145" s="198">
        <v>-0.06</v>
      </c>
      <c r="J145" s="198">
        <v>-0.16</v>
      </c>
    </row>
    <row r="146" spans="2:10" x14ac:dyDescent="0.2">
      <c r="B146" s="199" t="s">
        <v>322</v>
      </c>
      <c r="C146" s="198">
        <v>0.69</v>
      </c>
      <c r="D146" s="198">
        <v>0.04</v>
      </c>
      <c r="E146" s="198">
        <v>-7.0000000000000007E-2</v>
      </c>
      <c r="F146" s="198">
        <v>0.36</v>
      </c>
      <c r="G146" s="198">
        <v>1.83</v>
      </c>
      <c r="H146" s="198">
        <v>0.74</v>
      </c>
      <c r="I146" s="198">
        <v>-0.08</v>
      </c>
      <c r="J146" s="198">
        <v>-0.18</v>
      </c>
    </row>
    <row r="147" spans="2:10" x14ac:dyDescent="0.2">
      <c r="B147" s="199" t="s">
        <v>323</v>
      </c>
      <c r="C147" s="198">
        <v>0.69</v>
      </c>
      <c r="D147" s="198">
        <v>-0.02</v>
      </c>
      <c r="E147" s="198">
        <v>-0.09</v>
      </c>
      <c r="F147" s="198">
        <v>0.36</v>
      </c>
      <c r="G147" s="198">
        <v>1.83</v>
      </c>
      <c r="H147" s="198">
        <v>0.74</v>
      </c>
      <c r="I147" s="198">
        <v>-0.12</v>
      </c>
      <c r="J147" s="198">
        <v>-0.22</v>
      </c>
    </row>
    <row r="148" spans="2:10" x14ac:dyDescent="0.2">
      <c r="B148" s="199" t="s">
        <v>324</v>
      </c>
      <c r="C148" s="198">
        <v>0.69</v>
      </c>
      <c r="D148" s="198">
        <v>-0.02</v>
      </c>
      <c r="E148" s="198">
        <v>-0.1</v>
      </c>
      <c r="F148" s="198">
        <v>0.36</v>
      </c>
      <c r="G148" s="198">
        <v>1.83</v>
      </c>
      <c r="H148" s="198">
        <v>0.74</v>
      </c>
      <c r="I148" s="198">
        <v>-0.13</v>
      </c>
      <c r="J148" s="198">
        <v>-0.22</v>
      </c>
    </row>
    <row r="149" spans="2:10" x14ac:dyDescent="0.2">
      <c r="B149" s="199" t="s">
        <v>325</v>
      </c>
      <c r="C149" s="198">
        <v>0.7</v>
      </c>
      <c r="D149" s="198">
        <v>-0.01</v>
      </c>
      <c r="E149" s="198">
        <v>-0.1</v>
      </c>
      <c r="F149" s="198">
        <v>0.36</v>
      </c>
      <c r="G149" s="198">
        <v>1.83</v>
      </c>
      <c r="H149" s="198">
        <v>0.75</v>
      </c>
      <c r="I149" s="198">
        <v>-0.12</v>
      </c>
      <c r="J149" s="198">
        <v>-0.21</v>
      </c>
    </row>
    <row r="150" spans="2:10" x14ac:dyDescent="0.2">
      <c r="B150" s="199" t="s">
        <v>326</v>
      </c>
      <c r="C150" s="198">
        <v>0.68</v>
      </c>
      <c r="D150" s="198">
        <v>0.02</v>
      </c>
      <c r="E150" s="198">
        <v>-0.1</v>
      </c>
      <c r="F150" s="198">
        <v>0.35</v>
      </c>
      <c r="G150" s="198">
        <v>1.81</v>
      </c>
      <c r="H150" s="198">
        <v>0.73</v>
      </c>
      <c r="I150" s="198">
        <v>-0.1</v>
      </c>
      <c r="J150" s="198">
        <v>-0.18</v>
      </c>
    </row>
    <row r="151" spans="2:10" x14ac:dyDescent="0.2">
      <c r="B151" s="199" t="s">
        <v>327</v>
      </c>
      <c r="C151" s="198">
        <v>0.68</v>
      </c>
      <c r="D151" s="198">
        <v>0</v>
      </c>
      <c r="E151" s="198">
        <v>-0.1</v>
      </c>
      <c r="F151" s="198">
        <v>0.34</v>
      </c>
      <c r="G151" s="198">
        <v>1.81</v>
      </c>
      <c r="H151" s="198">
        <v>0.73</v>
      </c>
      <c r="I151" s="198">
        <v>-0.11</v>
      </c>
      <c r="J151" s="198">
        <v>-0.2</v>
      </c>
    </row>
    <row r="152" spans="2:10" x14ac:dyDescent="0.2">
      <c r="B152" s="199" t="s">
        <v>328</v>
      </c>
      <c r="C152" s="198">
        <v>0.68</v>
      </c>
      <c r="D152" s="198">
        <v>-0.01</v>
      </c>
      <c r="E152" s="198">
        <v>-0.1</v>
      </c>
      <c r="F152" s="198">
        <v>0.34</v>
      </c>
      <c r="G152" s="198">
        <v>1.81</v>
      </c>
      <c r="H152" s="198">
        <v>0.74</v>
      </c>
      <c r="I152" s="198">
        <v>-0.13</v>
      </c>
      <c r="J152" s="198">
        <v>-0.21</v>
      </c>
    </row>
    <row r="153" spans="2:10" x14ac:dyDescent="0.2">
      <c r="B153" s="199" t="s">
        <v>329</v>
      </c>
      <c r="C153" s="198">
        <v>0.67</v>
      </c>
      <c r="D153" s="198">
        <v>-0.03</v>
      </c>
      <c r="E153" s="198">
        <v>-0.1</v>
      </c>
      <c r="F153" s="198">
        <v>0.34</v>
      </c>
      <c r="G153" s="198">
        <v>1.8</v>
      </c>
      <c r="H153" s="198">
        <v>0.75</v>
      </c>
      <c r="I153" s="198">
        <v>-0.14000000000000001</v>
      </c>
      <c r="J153" s="198">
        <v>-0.23</v>
      </c>
    </row>
    <row r="154" spans="2:10" x14ac:dyDescent="0.2">
      <c r="B154" s="199" t="s">
        <v>330</v>
      </c>
      <c r="C154" s="198">
        <v>0.64</v>
      </c>
      <c r="D154" s="198">
        <v>-0.03</v>
      </c>
      <c r="E154" s="198">
        <v>-0.11</v>
      </c>
      <c r="F154" s="198">
        <v>0.34</v>
      </c>
      <c r="G154" s="198">
        <v>1.8</v>
      </c>
      <c r="H154" s="198">
        <v>0.73</v>
      </c>
      <c r="I154" s="198">
        <v>-0.13</v>
      </c>
      <c r="J154" s="198">
        <v>-0.22</v>
      </c>
    </row>
    <row r="155" spans="2:10" x14ac:dyDescent="0.2">
      <c r="B155" s="199" t="s">
        <v>331</v>
      </c>
      <c r="C155" s="198">
        <v>0.63</v>
      </c>
      <c r="D155" s="198">
        <v>-0.03</v>
      </c>
      <c r="E155" s="198">
        <v>-0.11</v>
      </c>
      <c r="F155" s="198">
        <v>0.32</v>
      </c>
      <c r="G155" s="198">
        <v>1.79</v>
      </c>
      <c r="H155" s="198">
        <v>0.68</v>
      </c>
      <c r="I155" s="198">
        <v>-0.13</v>
      </c>
      <c r="J155" s="198">
        <v>-0.22</v>
      </c>
    </row>
    <row r="156" spans="2:10" x14ac:dyDescent="0.2">
      <c r="B156" s="199" t="s">
        <v>332</v>
      </c>
      <c r="C156" s="198">
        <v>0.61</v>
      </c>
      <c r="D156" s="198">
        <v>-0.06</v>
      </c>
      <c r="E156" s="198">
        <v>-0.11</v>
      </c>
      <c r="F156" s="198">
        <v>0.33</v>
      </c>
      <c r="G156" s="198">
        <v>1.82</v>
      </c>
      <c r="H156" s="198">
        <v>0.68</v>
      </c>
      <c r="I156" s="198">
        <v>-0.15</v>
      </c>
      <c r="J156" s="198">
        <v>-0.24</v>
      </c>
    </row>
    <row r="157" spans="2:10" x14ac:dyDescent="0.2">
      <c r="B157" s="199" t="s">
        <v>333</v>
      </c>
      <c r="C157" s="198">
        <v>0.61</v>
      </c>
      <c r="D157" s="198">
        <v>-0.02</v>
      </c>
      <c r="E157" s="198">
        <v>-0.1</v>
      </c>
      <c r="F157" s="198">
        <v>0.33</v>
      </c>
      <c r="G157" s="198">
        <v>1.82</v>
      </c>
      <c r="H157" s="198">
        <v>0.68</v>
      </c>
      <c r="I157" s="198">
        <v>-0.13</v>
      </c>
      <c r="J157" s="198">
        <v>-0.22</v>
      </c>
    </row>
    <row r="158" spans="2:10" x14ac:dyDescent="0.2">
      <c r="B158" s="199" t="s">
        <v>334</v>
      </c>
      <c r="C158" s="198">
        <v>0.59</v>
      </c>
      <c r="D158" s="198">
        <v>-0.01</v>
      </c>
      <c r="E158" s="198">
        <v>-0.11</v>
      </c>
      <c r="F158" s="198">
        <v>0.32</v>
      </c>
      <c r="G158" s="198">
        <v>1.81</v>
      </c>
      <c r="H158" s="198">
        <v>0.68</v>
      </c>
      <c r="I158" s="198">
        <v>-0.12</v>
      </c>
      <c r="J158" s="198">
        <v>-0.21</v>
      </c>
    </row>
    <row r="159" spans="2:10" x14ac:dyDescent="0.2">
      <c r="B159" s="199" t="s">
        <v>335</v>
      </c>
      <c r="C159" s="198">
        <v>0.56000000000000005</v>
      </c>
      <c r="D159" s="198">
        <v>-7.0000000000000007E-2</v>
      </c>
      <c r="E159" s="198">
        <v>-0.12</v>
      </c>
      <c r="F159" s="198">
        <v>0.28999999999999998</v>
      </c>
      <c r="G159" s="198">
        <v>1.77</v>
      </c>
      <c r="H159" s="198">
        <v>0.66</v>
      </c>
      <c r="I159" s="198">
        <v>-0.16</v>
      </c>
      <c r="J159" s="198">
        <v>-0.25</v>
      </c>
    </row>
    <row r="160" spans="2:10" x14ac:dyDescent="0.2">
      <c r="B160" s="199" t="s">
        <v>336</v>
      </c>
      <c r="C160" s="198">
        <v>0.56000000000000005</v>
      </c>
      <c r="D160" s="198">
        <v>-0.06</v>
      </c>
      <c r="E160" s="198">
        <v>-0.12</v>
      </c>
      <c r="F160" s="198">
        <v>0.28999999999999998</v>
      </c>
      <c r="G160" s="198">
        <v>1.75</v>
      </c>
      <c r="H160" s="198">
        <v>0.66</v>
      </c>
      <c r="I160" s="198">
        <v>-0.16</v>
      </c>
      <c r="J160" s="198">
        <v>-0.25</v>
      </c>
    </row>
    <row r="161" spans="2:10" x14ac:dyDescent="0.2">
      <c r="B161" s="199" t="s">
        <v>337</v>
      </c>
      <c r="C161" s="198">
        <v>0.56000000000000005</v>
      </c>
      <c r="D161" s="198">
        <v>-0.08</v>
      </c>
      <c r="E161" s="198">
        <v>-0.12</v>
      </c>
      <c r="F161" s="198">
        <v>0.28999999999999998</v>
      </c>
      <c r="G161" s="198">
        <v>1.75</v>
      </c>
      <c r="H161" s="198">
        <v>0.66</v>
      </c>
      <c r="I161" s="198">
        <v>-0.12</v>
      </c>
      <c r="J161" s="198">
        <v>-0.27</v>
      </c>
    </row>
    <row r="162" spans="2:10" x14ac:dyDescent="0.2">
      <c r="B162" s="199" t="s">
        <v>338</v>
      </c>
      <c r="C162" s="198">
        <v>0.56000000000000005</v>
      </c>
      <c r="D162" s="198">
        <v>-0.06</v>
      </c>
      <c r="E162" s="198">
        <v>-0.11</v>
      </c>
      <c r="F162" s="198">
        <v>0.28000000000000003</v>
      </c>
      <c r="G162" s="198">
        <v>1.7</v>
      </c>
      <c r="H162" s="198">
        <v>0.65</v>
      </c>
      <c r="I162" s="198">
        <v>-0.09</v>
      </c>
      <c r="J162" s="198">
        <v>-0.26</v>
      </c>
    </row>
    <row r="163" spans="2:10" x14ac:dyDescent="0.2">
      <c r="B163" s="199" t="s">
        <v>339</v>
      </c>
      <c r="C163" s="198">
        <v>0.55000000000000004</v>
      </c>
      <c r="D163" s="198">
        <v>-7.0000000000000007E-2</v>
      </c>
      <c r="E163" s="198">
        <v>-0.11</v>
      </c>
      <c r="F163" s="198">
        <v>0.27</v>
      </c>
      <c r="G163" s="198">
        <v>1.69</v>
      </c>
      <c r="H163" s="198">
        <v>0.64</v>
      </c>
      <c r="I163" s="198">
        <v>-0.1</v>
      </c>
      <c r="J163" s="198">
        <v>-0.27</v>
      </c>
    </row>
    <row r="164" spans="2:10" x14ac:dyDescent="0.2">
      <c r="B164" s="199" t="s">
        <v>340</v>
      </c>
      <c r="C164" s="198">
        <v>0.59</v>
      </c>
      <c r="D164" s="198">
        <v>-0.11</v>
      </c>
      <c r="E164" s="198">
        <v>-0.11</v>
      </c>
      <c r="F164" s="198">
        <v>0.28000000000000003</v>
      </c>
      <c r="G164" s="198">
        <v>1.7</v>
      </c>
      <c r="H164" s="198">
        <v>0.65</v>
      </c>
      <c r="I164" s="198">
        <v>-0.13</v>
      </c>
      <c r="J164" s="198">
        <v>-0.31</v>
      </c>
    </row>
    <row r="165" spans="2:10" x14ac:dyDescent="0.2">
      <c r="B165" s="199" t="s">
        <v>341</v>
      </c>
      <c r="C165" s="198">
        <v>0.56999999999999995</v>
      </c>
      <c r="D165" s="198">
        <v>-0.09</v>
      </c>
      <c r="E165" s="198">
        <v>-0.11</v>
      </c>
      <c r="F165" s="198">
        <v>0.27</v>
      </c>
      <c r="G165" s="198">
        <v>1.7</v>
      </c>
      <c r="H165" s="198">
        <v>0.66</v>
      </c>
      <c r="I165" s="198">
        <v>-0.12</v>
      </c>
      <c r="J165" s="198">
        <v>-0.28000000000000003</v>
      </c>
    </row>
    <row r="166" spans="2:10" x14ac:dyDescent="0.2">
      <c r="B166" s="199" t="s">
        <v>342</v>
      </c>
      <c r="C166" s="198">
        <v>0.56999999999999995</v>
      </c>
      <c r="D166" s="198">
        <v>-0.09</v>
      </c>
      <c r="E166" s="198">
        <v>-0.11</v>
      </c>
      <c r="F166" s="198">
        <v>0.27</v>
      </c>
      <c r="G166" s="198">
        <v>1.7</v>
      </c>
      <c r="H166" s="198">
        <v>0.66</v>
      </c>
      <c r="I166" s="198">
        <v>-0.11</v>
      </c>
      <c r="J166" s="198">
        <v>-0.28000000000000003</v>
      </c>
    </row>
    <row r="167" spans="2:10" x14ac:dyDescent="0.2">
      <c r="B167" s="199" t="s">
        <v>343</v>
      </c>
      <c r="C167" s="198">
        <v>0.56000000000000005</v>
      </c>
      <c r="D167" s="198">
        <v>-0.11</v>
      </c>
      <c r="E167" s="198">
        <v>-0.11</v>
      </c>
      <c r="F167" s="198">
        <v>0.26</v>
      </c>
      <c r="G167" s="198">
        <v>1.67</v>
      </c>
      <c r="H167" s="198">
        <v>0.64</v>
      </c>
      <c r="I167" s="198">
        <v>-0.12</v>
      </c>
      <c r="J167" s="198">
        <v>-0.28000000000000003</v>
      </c>
    </row>
    <row r="168" spans="2:10" x14ac:dyDescent="0.2">
      <c r="B168" s="199" t="s">
        <v>344</v>
      </c>
      <c r="C168" s="198">
        <v>0.55000000000000004</v>
      </c>
      <c r="D168" s="198">
        <v>-0.15</v>
      </c>
      <c r="E168" s="198">
        <v>-0.11</v>
      </c>
      <c r="F168" s="198">
        <v>0.25</v>
      </c>
      <c r="G168" s="198">
        <v>1.66</v>
      </c>
      <c r="H168" s="198">
        <v>0.64</v>
      </c>
      <c r="I168" s="198">
        <v>-0.15</v>
      </c>
      <c r="J168" s="198">
        <v>-0.32</v>
      </c>
    </row>
    <row r="169" spans="2:10" x14ac:dyDescent="0.2">
      <c r="B169" s="199" t="s">
        <v>345</v>
      </c>
      <c r="C169" s="198">
        <v>0.56000000000000005</v>
      </c>
      <c r="D169" s="198">
        <v>-0.15</v>
      </c>
      <c r="E169" s="198">
        <v>-0.11</v>
      </c>
      <c r="F169" s="198">
        <v>0.25</v>
      </c>
      <c r="G169" s="198">
        <v>1.66</v>
      </c>
      <c r="H169" s="198">
        <v>0.64</v>
      </c>
      <c r="I169" s="198">
        <v>-0.15</v>
      </c>
      <c r="J169" s="198">
        <v>-0.33</v>
      </c>
    </row>
    <row r="170" spans="2:10" x14ac:dyDescent="0.2">
      <c r="B170" s="199" t="s">
        <v>346</v>
      </c>
      <c r="C170" s="198">
        <v>0.56000000000000005</v>
      </c>
      <c r="D170" s="198">
        <v>-0.17</v>
      </c>
      <c r="E170" s="198">
        <v>-0.11</v>
      </c>
      <c r="F170" s="198">
        <v>0.26</v>
      </c>
      <c r="G170" s="198">
        <v>1.66</v>
      </c>
      <c r="H170" s="198">
        <v>0.64</v>
      </c>
      <c r="I170" s="198">
        <v>-0.16</v>
      </c>
      <c r="J170" s="198">
        <v>-0.33</v>
      </c>
    </row>
    <row r="171" spans="2:10" x14ac:dyDescent="0.2">
      <c r="B171" s="199" t="s">
        <v>347</v>
      </c>
      <c r="C171" s="198">
        <v>0.56000000000000005</v>
      </c>
      <c r="D171" s="198">
        <v>-0.16</v>
      </c>
      <c r="E171" s="198">
        <v>-0.11</v>
      </c>
      <c r="F171" s="198">
        <v>0.26</v>
      </c>
      <c r="G171" s="198">
        <v>1.66</v>
      </c>
      <c r="H171" s="198">
        <v>0.64</v>
      </c>
      <c r="I171" s="198">
        <v>-0.15</v>
      </c>
      <c r="J171" s="198">
        <v>-0.33</v>
      </c>
    </row>
    <row r="172" spans="2:10" x14ac:dyDescent="0.2">
      <c r="B172" s="199" t="s">
        <v>348</v>
      </c>
      <c r="C172" s="198">
        <v>0.56000000000000005</v>
      </c>
      <c r="D172" s="198">
        <v>-0.15</v>
      </c>
      <c r="E172" s="198">
        <v>-0.1</v>
      </c>
      <c r="F172" s="198">
        <v>0.26</v>
      </c>
      <c r="G172" s="198">
        <v>1.66</v>
      </c>
      <c r="H172" s="198">
        <v>0.65</v>
      </c>
      <c r="I172" s="198">
        <v>-0.15</v>
      </c>
      <c r="J172" s="198">
        <v>-0.32</v>
      </c>
    </row>
    <row r="173" spans="2:10" x14ac:dyDescent="0.2">
      <c r="B173" s="199" t="s">
        <v>349</v>
      </c>
      <c r="C173" s="198">
        <v>0.56999999999999995</v>
      </c>
      <c r="D173" s="198">
        <v>-0.15</v>
      </c>
      <c r="E173" s="198">
        <v>-0.1</v>
      </c>
      <c r="F173" s="198">
        <v>0.26</v>
      </c>
      <c r="G173" s="198">
        <v>1.66</v>
      </c>
      <c r="H173" s="198">
        <v>0.65</v>
      </c>
      <c r="I173" s="198">
        <v>-0.1</v>
      </c>
      <c r="J173" s="198">
        <v>-0.31</v>
      </c>
    </row>
    <row r="174" spans="2:10" x14ac:dyDescent="0.2">
      <c r="B174" s="199" t="s">
        <v>350</v>
      </c>
      <c r="C174" s="198">
        <v>0.56999999999999995</v>
      </c>
      <c r="D174" s="198">
        <v>-0.14000000000000001</v>
      </c>
      <c r="E174" s="198">
        <v>-0.1</v>
      </c>
      <c r="F174" s="198">
        <v>0.27</v>
      </c>
      <c r="G174" s="198">
        <v>1.66</v>
      </c>
      <c r="H174" s="198">
        <v>0.65</v>
      </c>
      <c r="I174" s="198">
        <v>-0.1</v>
      </c>
      <c r="J174" s="198">
        <v>-0.31</v>
      </c>
    </row>
    <row r="175" spans="2:10" x14ac:dyDescent="0.2">
      <c r="B175" s="199" t="s">
        <v>351</v>
      </c>
      <c r="C175" s="198">
        <v>0.57999999999999996</v>
      </c>
      <c r="D175" s="198">
        <v>-0.14000000000000001</v>
      </c>
      <c r="E175" s="198">
        <v>-0.1</v>
      </c>
      <c r="F175" s="198">
        <v>0.27</v>
      </c>
      <c r="G175" s="198">
        <v>1.67</v>
      </c>
      <c r="H175" s="198">
        <v>0.65</v>
      </c>
      <c r="I175" s="198">
        <v>-0.1</v>
      </c>
      <c r="J175" s="198">
        <v>-0.3</v>
      </c>
    </row>
    <row r="176" spans="2:10" x14ac:dyDescent="0.2">
      <c r="B176" s="199" t="s">
        <v>352</v>
      </c>
      <c r="C176" s="198">
        <v>0.57999999999999996</v>
      </c>
      <c r="D176" s="198">
        <v>-0.14000000000000001</v>
      </c>
      <c r="E176" s="198">
        <v>-0.1</v>
      </c>
      <c r="F176" s="198">
        <v>0.27</v>
      </c>
      <c r="G176" s="198">
        <v>1.67</v>
      </c>
      <c r="H176" s="198">
        <v>0.66</v>
      </c>
      <c r="I176" s="198">
        <v>-0.1</v>
      </c>
      <c r="J176" s="198">
        <v>-0.3</v>
      </c>
    </row>
    <row r="177" spans="2:10" x14ac:dyDescent="0.2">
      <c r="B177" s="199" t="s">
        <v>353</v>
      </c>
      <c r="C177" s="198">
        <v>0.59</v>
      </c>
      <c r="D177" s="198">
        <v>-0.13</v>
      </c>
      <c r="E177" s="198">
        <v>-0.1</v>
      </c>
      <c r="F177" s="198">
        <v>0.28000000000000003</v>
      </c>
      <c r="G177" s="198">
        <v>1.68</v>
      </c>
      <c r="H177" s="198">
        <v>0.66</v>
      </c>
      <c r="I177" s="198">
        <v>-0.1</v>
      </c>
      <c r="J177" s="198">
        <v>-0.3</v>
      </c>
    </row>
    <row r="178" spans="2:10" x14ac:dyDescent="0.2">
      <c r="B178" s="199" t="s">
        <v>354</v>
      </c>
      <c r="C178" s="198">
        <v>0.6</v>
      </c>
      <c r="D178" s="198">
        <v>-0.14000000000000001</v>
      </c>
      <c r="E178" s="198">
        <v>-0.09</v>
      </c>
      <c r="F178" s="198">
        <v>0.28000000000000003</v>
      </c>
      <c r="G178" s="198">
        <v>1.68</v>
      </c>
      <c r="H178" s="198">
        <v>0.66</v>
      </c>
      <c r="I178" s="198">
        <v>-0.09</v>
      </c>
      <c r="J178" s="198">
        <v>-0.31</v>
      </c>
    </row>
    <row r="179" spans="2:10" x14ac:dyDescent="0.2">
      <c r="B179" s="199" t="s">
        <v>355</v>
      </c>
      <c r="C179" s="198">
        <v>0.61</v>
      </c>
      <c r="D179" s="198">
        <v>-0.13</v>
      </c>
      <c r="E179" s="198">
        <v>-0.09</v>
      </c>
      <c r="F179" s="198">
        <v>0.28999999999999998</v>
      </c>
      <c r="G179" s="198">
        <v>1.68</v>
      </c>
      <c r="H179" s="198">
        <v>0.67</v>
      </c>
      <c r="I179" s="198">
        <v>-0.09</v>
      </c>
      <c r="J179" s="198">
        <v>-0.3</v>
      </c>
    </row>
    <row r="180" spans="2:10" x14ac:dyDescent="0.2">
      <c r="B180" s="199" t="s">
        <v>356</v>
      </c>
      <c r="C180" s="198">
        <v>0.61</v>
      </c>
      <c r="D180" s="198">
        <v>-0.13</v>
      </c>
      <c r="E180" s="198">
        <v>-0.1</v>
      </c>
      <c r="F180" s="198">
        <v>0.28999999999999998</v>
      </c>
      <c r="G180" s="198">
        <v>1.69</v>
      </c>
      <c r="H180" s="198">
        <v>0.67</v>
      </c>
      <c r="I180" s="198">
        <v>-0.08</v>
      </c>
      <c r="J180" s="198">
        <v>-0.3</v>
      </c>
    </row>
    <row r="181" spans="2:10" x14ac:dyDescent="0.2">
      <c r="B181" s="199" t="s">
        <v>357</v>
      </c>
      <c r="C181" s="198">
        <v>0.61</v>
      </c>
      <c r="D181" s="198">
        <v>-0.16</v>
      </c>
      <c r="E181" s="198">
        <v>-0.09</v>
      </c>
      <c r="F181" s="198">
        <v>0.28000000000000003</v>
      </c>
      <c r="G181" s="198">
        <v>1.68</v>
      </c>
      <c r="H181" s="198">
        <v>0.67</v>
      </c>
      <c r="I181" s="198">
        <v>-0.11</v>
      </c>
      <c r="J181" s="198">
        <v>-0.33</v>
      </c>
    </row>
    <row r="182" spans="2:10" x14ac:dyDescent="0.2">
      <c r="B182" s="199" t="s">
        <v>358</v>
      </c>
      <c r="C182" s="198">
        <v>0.61</v>
      </c>
      <c r="D182" s="198">
        <v>-0.15</v>
      </c>
      <c r="E182" s="198">
        <v>-0.1</v>
      </c>
      <c r="F182" s="198">
        <v>0.28999999999999998</v>
      </c>
      <c r="G182" s="198">
        <v>1.69</v>
      </c>
      <c r="H182" s="198">
        <v>0.68</v>
      </c>
      <c r="I182" s="198">
        <v>-0.11</v>
      </c>
      <c r="J182" s="198">
        <v>-0.32</v>
      </c>
    </row>
    <row r="183" spans="2:10" x14ac:dyDescent="0.2">
      <c r="B183" s="199" t="s">
        <v>359</v>
      </c>
      <c r="C183" s="198">
        <v>0.62</v>
      </c>
      <c r="D183" s="198">
        <v>-0.15</v>
      </c>
      <c r="E183" s="198">
        <v>-0.09</v>
      </c>
      <c r="F183" s="198">
        <v>0.3</v>
      </c>
      <c r="G183" s="198">
        <v>1.71</v>
      </c>
      <c r="H183" s="198">
        <v>0.69</v>
      </c>
      <c r="I183" s="198">
        <v>-0.1</v>
      </c>
      <c r="J183" s="198">
        <v>-0.32</v>
      </c>
    </row>
    <row r="184" spans="2:10" x14ac:dyDescent="0.2">
      <c r="B184" s="199" t="s">
        <v>360</v>
      </c>
      <c r="C184" s="198">
        <v>0.63</v>
      </c>
      <c r="D184" s="198">
        <v>-0.14000000000000001</v>
      </c>
      <c r="E184" s="198">
        <v>-0.09</v>
      </c>
      <c r="F184" s="198">
        <v>0.3</v>
      </c>
      <c r="G184" s="198">
        <v>1.74</v>
      </c>
      <c r="H184" s="198">
        <v>0.69</v>
      </c>
      <c r="I184" s="198">
        <v>-0.1</v>
      </c>
      <c r="J184" s="198">
        <v>-0.31</v>
      </c>
    </row>
    <row r="185" spans="2:10" x14ac:dyDescent="0.2">
      <c r="B185" s="199" t="s">
        <v>361</v>
      </c>
      <c r="C185" s="198">
        <v>0.65</v>
      </c>
      <c r="D185" s="198">
        <v>-0.11</v>
      </c>
      <c r="E185" s="198">
        <v>-0.08</v>
      </c>
      <c r="F185" s="198">
        <v>0.31</v>
      </c>
      <c r="G185" s="198">
        <v>1.75</v>
      </c>
      <c r="H185" s="198">
        <v>0.7</v>
      </c>
      <c r="I185" s="198">
        <v>-0.08</v>
      </c>
      <c r="J185" s="198">
        <v>-0.28999999999999998</v>
      </c>
    </row>
    <row r="186" spans="2:10" x14ac:dyDescent="0.2">
      <c r="B186" s="199" t="s">
        <v>362</v>
      </c>
      <c r="C186" s="198">
        <v>0.65</v>
      </c>
      <c r="D186" s="198">
        <v>-0.11</v>
      </c>
      <c r="E186" s="198">
        <v>-0.08</v>
      </c>
      <c r="F186" s="198">
        <v>0.31</v>
      </c>
      <c r="G186" s="198">
        <v>1.7</v>
      </c>
      <c r="H186" s="198">
        <v>0.7</v>
      </c>
      <c r="I186" s="198">
        <v>-0.08</v>
      </c>
      <c r="J186" s="198">
        <v>-0.28999999999999998</v>
      </c>
    </row>
    <row r="187" spans="2:10" x14ac:dyDescent="0.2">
      <c r="B187" s="199" t="s">
        <v>363</v>
      </c>
      <c r="C187" s="198">
        <v>0.66</v>
      </c>
      <c r="D187" s="198">
        <v>-0.08</v>
      </c>
      <c r="E187" s="198">
        <v>-7.0000000000000007E-2</v>
      </c>
      <c r="F187" s="198">
        <v>0.31</v>
      </c>
      <c r="G187" s="198">
        <v>1.7</v>
      </c>
      <c r="H187" s="198">
        <v>0.71</v>
      </c>
      <c r="I187" s="198">
        <v>-0.08</v>
      </c>
      <c r="J187" s="198">
        <v>-0.28999999999999998</v>
      </c>
    </row>
    <row r="188" spans="2:10" x14ac:dyDescent="0.2">
      <c r="B188" s="199" t="s">
        <v>364</v>
      </c>
      <c r="C188" s="198">
        <v>0.67</v>
      </c>
      <c r="D188" s="198">
        <v>-0.06</v>
      </c>
      <c r="E188" s="198">
        <v>-7.0000000000000007E-2</v>
      </c>
      <c r="F188" s="198">
        <v>0.32</v>
      </c>
      <c r="G188" s="198">
        <v>1.71</v>
      </c>
      <c r="H188" s="198">
        <v>0.71</v>
      </c>
      <c r="I188" s="198">
        <v>-0.17</v>
      </c>
      <c r="J188" s="198">
        <v>-0.28999999999999998</v>
      </c>
    </row>
    <row r="189" spans="2:10" x14ac:dyDescent="0.2">
      <c r="B189" s="199" t="s">
        <v>365</v>
      </c>
      <c r="C189" s="198">
        <v>0.67</v>
      </c>
      <c r="D189" s="198">
        <v>-0.06</v>
      </c>
      <c r="E189" s="198">
        <v>-7.0000000000000007E-2</v>
      </c>
      <c r="F189" s="198">
        <v>0.32</v>
      </c>
      <c r="G189" s="198">
        <v>1.71</v>
      </c>
      <c r="H189" s="198">
        <v>0.71</v>
      </c>
      <c r="I189" s="198">
        <v>-0.17</v>
      </c>
      <c r="J189" s="198">
        <v>-0.28999999999999998</v>
      </c>
    </row>
    <row r="190" spans="2:10" x14ac:dyDescent="0.2">
      <c r="B190" s="199" t="s">
        <v>366</v>
      </c>
      <c r="C190" s="198">
        <v>0.68</v>
      </c>
      <c r="D190" s="198">
        <v>-0.06</v>
      </c>
      <c r="E190" s="198">
        <v>-0.06</v>
      </c>
      <c r="F190" s="198">
        <v>0.32</v>
      </c>
      <c r="G190" s="198">
        <v>1.71</v>
      </c>
      <c r="H190" s="198">
        <v>0.72</v>
      </c>
      <c r="I190" s="198">
        <v>-0.16</v>
      </c>
      <c r="J190" s="198">
        <v>-0.28000000000000003</v>
      </c>
    </row>
    <row r="191" spans="2:10" x14ac:dyDescent="0.2">
      <c r="B191" s="199" t="s">
        <v>367</v>
      </c>
      <c r="C191" s="198">
        <v>0.69</v>
      </c>
      <c r="D191" s="198">
        <v>-0.06</v>
      </c>
      <c r="E191" s="198">
        <v>-0.06</v>
      </c>
      <c r="F191" s="198">
        <v>0.32</v>
      </c>
      <c r="G191" s="198">
        <v>1.71</v>
      </c>
      <c r="H191" s="198">
        <v>0.72</v>
      </c>
      <c r="I191" s="198">
        <v>-0.16</v>
      </c>
      <c r="J191" s="198">
        <v>-0.28000000000000003</v>
      </c>
    </row>
    <row r="192" spans="2:10" x14ac:dyDescent="0.2">
      <c r="B192" s="199" t="s">
        <v>368</v>
      </c>
      <c r="C192" s="198">
        <v>0.7</v>
      </c>
      <c r="D192" s="198">
        <v>-0.08</v>
      </c>
      <c r="E192" s="198">
        <v>-0.06</v>
      </c>
      <c r="F192" s="198">
        <v>0.33</v>
      </c>
      <c r="G192" s="198">
        <v>1.71</v>
      </c>
      <c r="H192" s="198">
        <v>0.72</v>
      </c>
      <c r="I192" s="198">
        <v>-0.16</v>
      </c>
      <c r="J192" s="198">
        <v>-0.27</v>
      </c>
    </row>
    <row r="193" spans="2:10" x14ac:dyDescent="0.2">
      <c r="B193" s="199" t="s">
        <v>369</v>
      </c>
      <c r="C193" s="198">
        <v>0.7</v>
      </c>
      <c r="D193" s="198">
        <v>-0.11</v>
      </c>
      <c r="E193" s="198">
        <v>-0.06</v>
      </c>
      <c r="F193" s="198">
        <v>0.33</v>
      </c>
      <c r="G193" s="198">
        <v>1.71</v>
      </c>
      <c r="H193" s="198">
        <v>0.72</v>
      </c>
      <c r="I193" s="198">
        <v>-0.14000000000000001</v>
      </c>
      <c r="J193" s="198">
        <v>-0.25</v>
      </c>
    </row>
    <row r="194" spans="2:10" x14ac:dyDescent="0.2">
      <c r="B194" s="199" t="s">
        <v>370</v>
      </c>
      <c r="C194" s="198">
        <v>0.71</v>
      </c>
      <c r="D194" s="198">
        <v>-0.13</v>
      </c>
      <c r="E194" s="198">
        <v>-0.06</v>
      </c>
      <c r="F194" s="198">
        <v>0.33</v>
      </c>
      <c r="G194" s="198">
        <v>1.71</v>
      </c>
      <c r="H194" s="198">
        <v>0.73</v>
      </c>
      <c r="I194" s="198">
        <v>-0.16</v>
      </c>
      <c r="J194" s="198">
        <v>-0.27</v>
      </c>
    </row>
    <row r="195" spans="2:10" x14ac:dyDescent="0.2">
      <c r="B195" s="199" t="s">
        <v>371</v>
      </c>
      <c r="C195" s="198">
        <v>0.72</v>
      </c>
      <c r="D195" s="198">
        <v>-0.12</v>
      </c>
      <c r="E195" s="198">
        <v>-0.05</v>
      </c>
      <c r="F195" s="198">
        <v>0.34</v>
      </c>
      <c r="G195" s="198">
        <v>1.72</v>
      </c>
      <c r="H195" s="198">
        <v>0.73</v>
      </c>
      <c r="I195" s="198">
        <v>-0.14000000000000001</v>
      </c>
      <c r="J195" s="198">
        <v>-0.26</v>
      </c>
    </row>
    <row r="196" spans="2:10" x14ac:dyDescent="0.2">
      <c r="B196" s="199" t="s">
        <v>372</v>
      </c>
      <c r="C196" s="198">
        <v>0.72</v>
      </c>
      <c r="D196" s="198">
        <v>-0.09</v>
      </c>
      <c r="E196" s="198">
        <v>-0.04</v>
      </c>
      <c r="F196" s="198">
        <v>0.35</v>
      </c>
      <c r="G196" s="198">
        <v>1.71</v>
      </c>
      <c r="H196" s="198">
        <v>0.74</v>
      </c>
      <c r="I196" s="198">
        <v>-0.12</v>
      </c>
      <c r="J196" s="198">
        <v>-0.23</v>
      </c>
    </row>
    <row r="197" spans="2:10" x14ac:dyDescent="0.2">
      <c r="B197" s="199" t="s">
        <v>373</v>
      </c>
      <c r="C197" s="198">
        <v>0.72</v>
      </c>
      <c r="D197" s="198">
        <v>-0.08</v>
      </c>
      <c r="E197" s="198">
        <v>-0.04</v>
      </c>
      <c r="F197" s="198">
        <v>0.35</v>
      </c>
      <c r="G197" s="198">
        <v>1.71</v>
      </c>
      <c r="H197" s="198">
        <v>0.75</v>
      </c>
      <c r="I197" s="198">
        <v>-0.11</v>
      </c>
      <c r="J197" s="198">
        <v>-0.21</v>
      </c>
    </row>
    <row r="198" spans="2:10" x14ac:dyDescent="0.2">
      <c r="B198" s="199" t="s">
        <v>374</v>
      </c>
      <c r="C198" s="198">
        <v>0.73</v>
      </c>
      <c r="D198" s="198">
        <v>-0.06</v>
      </c>
      <c r="E198" s="198">
        <v>-0.03</v>
      </c>
      <c r="F198" s="198">
        <v>0.36</v>
      </c>
      <c r="G198" s="198">
        <v>1.73</v>
      </c>
      <c r="H198" s="198">
        <v>0.76</v>
      </c>
      <c r="I198" s="198">
        <v>-0.1</v>
      </c>
      <c r="J198" s="198">
        <v>-0.21</v>
      </c>
    </row>
    <row r="199" spans="2:10" x14ac:dyDescent="0.2">
      <c r="B199" s="199" t="s">
        <v>375</v>
      </c>
      <c r="C199" s="198">
        <v>0.74</v>
      </c>
      <c r="D199" s="198">
        <v>-0.06</v>
      </c>
      <c r="E199" s="198">
        <v>-0.03</v>
      </c>
      <c r="F199" s="198">
        <v>0.36</v>
      </c>
      <c r="G199" s="198">
        <v>1.72</v>
      </c>
      <c r="H199" s="198">
        <v>0.76</v>
      </c>
      <c r="I199" s="198">
        <v>-0.09</v>
      </c>
      <c r="J199" s="198">
        <v>-0.19</v>
      </c>
    </row>
    <row r="200" spans="2:10" x14ac:dyDescent="0.2">
      <c r="B200" s="199" t="s">
        <v>376</v>
      </c>
      <c r="C200" s="198">
        <v>0.74</v>
      </c>
      <c r="D200" s="198">
        <v>-0.05</v>
      </c>
      <c r="E200" s="198">
        <v>-0.03</v>
      </c>
      <c r="F200" s="198">
        <v>0.37</v>
      </c>
      <c r="G200" s="198">
        <v>1.72</v>
      </c>
      <c r="H200" s="198">
        <v>0.76</v>
      </c>
      <c r="I200" s="198">
        <v>-0.09</v>
      </c>
      <c r="J200" s="198">
        <v>-0.18</v>
      </c>
    </row>
    <row r="201" spans="2:10" x14ac:dyDescent="0.2">
      <c r="B201" s="199" t="s">
        <v>377</v>
      </c>
      <c r="C201" s="198">
        <v>0.74</v>
      </c>
      <c r="D201" s="198">
        <v>-0.05</v>
      </c>
      <c r="E201" s="198">
        <v>-0.02</v>
      </c>
      <c r="F201" s="198">
        <v>0.38</v>
      </c>
      <c r="G201" s="198">
        <v>1.71</v>
      </c>
      <c r="H201" s="198">
        <v>0.76</v>
      </c>
      <c r="I201" s="198">
        <v>-0.09</v>
      </c>
      <c r="J201" s="198">
        <v>-0.17</v>
      </c>
    </row>
    <row r="202" spans="2:10" x14ac:dyDescent="0.2">
      <c r="B202" s="199" t="s">
        <v>378</v>
      </c>
      <c r="C202" s="198">
        <v>0.75</v>
      </c>
      <c r="D202" s="198">
        <v>-0.08</v>
      </c>
      <c r="E202" s="198">
        <v>-0.03</v>
      </c>
      <c r="F202" s="198">
        <v>0.38</v>
      </c>
      <c r="G202" s="198">
        <v>1.71</v>
      </c>
      <c r="H202" s="198">
        <v>0.76</v>
      </c>
      <c r="I202" s="198">
        <v>-0.11</v>
      </c>
      <c r="J202" s="198">
        <v>-0.19</v>
      </c>
    </row>
    <row r="203" spans="2:10" x14ac:dyDescent="0.2">
      <c r="B203" s="199" t="s">
        <v>379</v>
      </c>
      <c r="C203" s="198">
        <v>0.75</v>
      </c>
      <c r="D203" s="198">
        <v>-7.0000000000000007E-2</v>
      </c>
      <c r="E203" s="198">
        <v>-0.03</v>
      </c>
      <c r="F203" s="198">
        <v>0.39</v>
      </c>
      <c r="G203" s="198">
        <v>1.67</v>
      </c>
      <c r="H203" s="198">
        <v>0.76</v>
      </c>
      <c r="I203" s="198">
        <v>-0.09</v>
      </c>
      <c r="J203" s="198">
        <v>-0.19</v>
      </c>
    </row>
    <row r="204" spans="2:10" x14ac:dyDescent="0.2">
      <c r="B204" s="199" t="s">
        <v>380</v>
      </c>
      <c r="C204" s="198">
        <v>0.76</v>
      </c>
      <c r="D204" s="198">
        <v>-0.05</v>
      </c>
      <c r="E204" s="198">
        <v>-0.02</v>
      </c>
      <c r="F204" s="198">
        <v>0.4</v>
      </c>
      <c r="G204" s="198">
        <v>1.65</v>
      </c>
      <c r="H204" s="198">
        <v>0.76</v>
      </c>
      <c r="I204" s="198">
        <v>-7.0000000000000007E-2</v>
      </c>
      <c r="J204" s="198">
        <v>-0.16</v>
      </c>
    </row>
    <row r="205" spans="2:10" x14ac:dyDescent="0.2">
      <c r="B205" s="199" t="s">
        <v>381</v>
      </c>
      <c r="C205" s="198">
        <v>0.76</v>
      </c>
      <c r="D205" s="198">
        <v>0</v>
      </c>
      <c r="E205" s="198">
        <v>0</v>
      </c>
      <c r="F205" s="198">
        <v>0.4</v>
      </c>
      <c r="G205" s="198">
        <v>1.66</v>
      </c>
      <c r="H205" s="198">
        <v>0.77</v>
      </c>
      <c r="I205" s="198">
        <v>-0.04</v>
      </c>
      <c r="J205" s="198">
        <v>-0.14000000000000001</v>
      </c>
    </row>
    <row r="206" spans="2:10" x14ac:dyDescent="0.2">
      <c r="B206" s="199" t="s">
        <v>382</v>
      </c>
      <c r="C206" s="198">
        <v>0.77</v>
      </c>
      <c r="D206" s="198">
        <v>-0.02</v>
      </c>
      <c r="E206" s="198">
        <v>0</v>
      </c>
      <c r="F206" s="198">
        <v>0.41</v>
      </c>
      <c r="G206" s="198">
        <v>1.66</v>
      </c>
      <c r="H206" s="198">
        <v>0.77</v>
      </c>
      <c r="I206" s="198">
        <v>-0.05</v>
      </c>
      <c r="J206" s="198">
        <v>-0.14000000000000001</v>
      </c>
    </row>
    <row r="207" spans="2:10" x14ac:dyDescent="0.2">
      <c r="B207" s="199" t="s">
        <v>383</v>
      </c>
      <c r="C207" s="198">
        <v>0.78</v>
      </c>
      <c r="D207" s="198">
        <v>0.02</v>
      </c>
      <c r="E207" s="198">
        <v>0.01</v>
      </c>
      <c r="F207" s="198">
        <v>0.42</v>
      </c>
      <c r="G207" s="198">
        <v>1.66</v>
      </c>
      <c r="H207" s="198">
        <v>0.78</v>
      </c>
      <c r="I207" s="198">
        <v>-0.03</v>
      </c>
      <c r="J207" s="198">
        <v>-0.12</v>
      </c>
    </row>
    <row r="208" spans="2:10" x14ac:dyDescent="0.2">
      <c r="B208" s="199" t="s">
        <v>384</v>
      </c>
      <c r="C208" s="198">
        <v>0.78</v>
      </c>
      <c r="D208" s="198">
        <v>0.03</v>
      </c>
      <c r="E208" s="198">
        <v>0.01</v>
      </c>
      <c r="F208" s="198">
        <v>0.42</v>
      </c>
      <c r="G208" s="198">
        <v>1.67</v>
      </c>
      <c r="H208" s="198">
        <v>0.78</v>
      </c>
      <c r="I208" s="198">
        <v>-0.03</v>
      </c>
      <c r="J208" s="198">
        <v>-0.12</v>
      </c>
    </row>
    <row r="209" spans="2:10" x14ac:dyDescent="0.2">
      <c r="B209" s="199" t="s">
        <v>385</v>
      </c>
      <c r="C209" s="198">
        <v>0.77</v>
      </c>
      <c r="D209" s="198">
        <v>0.05</v>
      </c>
      <c r="E209" s="198">
        <v>0.01</v>
      </c>
      <c r="F209" s="198">
        <v>0.42</v>
      </c>
      <c r="G209" s="198">
        <v>1.68</v>
      </c>
      <c r="H209" s="198">
        <v>0.79</v>
      </c>
      <c r="I209" s="198">
        <v>-0.01</v>
      </c>
      <c r="J209" s="198">
        <v>-0.1</v>
      </c>
    </row>
    <row r="210" spans="2:10" x14ac:dyDescent="0.2">
      <c r="B210" s="199" t="s">
        <v>386</v>
      </c>
      <c r="C210" s="198">
        <v>0.78</v>
      </c>
      <c r="D210" s="198">
        <v>0.05</v>
      </c>
      <c r="E210" s="198">
        <v>0.02</v>
      </c>
      <c r="F210" s="198">
        <v>0.43</v>
      </c>
      <c r="G210" s="198">
        <v>1.69</v>
      </c>
      <c r="H210" s="198">
        <v>0.78</v>
      </c>
      <c r="I210" s="198">
        <v>-0.02</v>
      </c>
      <c r="J210" s="198">
        <v>-0.1</v>
      </c>
    </row>
    <row r="211" spans="2:10" x14ac:dyDescent="0.2">
      <c r="B211" s="199" t="s">
        <v>387</v>
      </c>
      <c r="C211" s="198">
        <v>0.78</v>
      </c>
      <c r="D211" s="198">
        <v>0.08</v>
      </c>
      <c r="E211" s="198">
        <v>0.02</v>
      </c>
      <c r="F211" s="198">
        <v>0.42</v>
      </c>
      <c r="G211" s="198">
        <v>1.69</v>
      </c>
      <c r="H211" s="198">
        <v>0.79</v>
      </c>
      <c r="I211" s="198">
        <v>-0.01</v>
      </c>
      <c r="J211" s="198">
        <v>-7.0000000000000007E-2</v>
      </c>
    </row>
    <row r="212" spans="2:10" x14ac:dyDescent="0.2">
      <c r="B212" s="199" t="s">
        <v>388</v>
      </c>
      <c r="C212" s="198">
        <v>0.78</v>
      </c>
      <c r="D212" s="198">
        <v>0.05</v>
      </c>
      <c r="E212" s="198">
        <v>0.02</v>
      </c>
      <c r="F212" s="198">
        <v>0.42</v>
      </c>
      <c r="G212" s="198">
        <v>1.69</v>
      </c>
      <c r="H212" s="198">
        <v>0.78</v>
      </c>
      <c r="I212" s="198">
        <v>-0.02</v>
      </c>
      <c r="J212" s="198">
        <v>-0.1</v>
      </c>
    </row>
    <row r="213" spans="2:10" x14ac:dyDescent="0.2">
      <c r="B213" s="199" t="s">
        <v>389</v>
      </c>
      <c r="C213" s="198">
        <v>0.77</v>
      </c>
      <c r="D213" s="198">
        <v>0.06</v>
      </c>
      <c r="E213" s="198">
        <v>0.02</v>
      </c>
      <c r="F213" s="198">
        <v>0.43</v>
      </c>
      <c r="G213" s="198">
        <v>1.69</v>
      </c>
      <c r="H213" s="198">
        <v>0.78</v>
      </c>
      <c r="I213" s="198">
        <v>-0.03</v>
      </c>
      <c r="J213" s="198">
        <v>-0.09</v>
      </c>
    </row>
    <row r="214" spans="2:10" x14ac:dyDescent="0.2">
      <c r="B214" s="199" t="s">
        <v>390</v>
      </c>
      <c r="C214" s="198">
        <v>0.77</v>
      </c>
      <c r="D214" s="198">
        <v>0.06</v>
      </c>
      <c r="E214" s="198">
        <v>0.02</v>
      </c>
      <c r="F214" s="198">
        <v>0.43</v>
      </c>
      <c r="G214" s="198">
        <v>1.7</v>
      </c>
      <c r="H214" s="198">
        <v>0.79</v>
      </c>
      <c r="I214" s="198">
        <v>-0.02</v>
      </c>
      <c r="J214" s="198">
        <v>-0.09</v>
      </c>
    </row>
    <row r="215" spans="2:10" x14ac:dyDescent="0.2">
      <c r="B215" s="199" t="s">
        <v>391</v>
      </c>
      <c r="C215" s="198">
        <v>0.76</v>
      </c>
      <c r="D215" s="198">
        <v>0.06</v>
      </c>
      <c r="E215" s="198">
        <v>0.02</v>
      </c>
      <c r="F215" s="198">
        <v>0.43</v>
      </c>
      <c r="G215" s="198">
        <v>1.68</v>
      </c>
      <c r="H215" s="198">
        <v>0.78</v>
      </c>
      <c r="I215" s="198">
        <v>-0.02</v>
      </c>
      <c r="J215" s="198">
        <v>-0.09</v>
      </c>
    </row>
    <row r="216" spans="2:10" x14ac:dyDescent="0.2">
      <c r="B216" s="199" t="s">
        <v>392</v>
      </c>
      <c r="C216" s="198">
        <v>0.76</v>
      </c>
      <c r="D216" s="198">
        <v>0.05</v>
      </c>
      <c r="E216" s="198">
        <v>0.02</v>
      </c>
      <c r="F216" s="198">
        <v>0.42</v>
      </c>
      <c r="G216" s="198">
        <v>1.68</v>
      </c>
      <c r="H216" s="198">
        <v>0.78</v>
      </c>
      <c r="I216" s="198">
        <v>-0.04</v>
      </c>
      <c r="J216" s="198">
        <v>-0.11</v>
      </c>
    </row>
    <row r="217" spans="2:10" x14ac:dyDescent="0.2">
      <c r="B217" s="199" t="s">
        <v>393</v>
      </c>
      <c r="C217" s="198">
        <v>0.77</v>
      </c>
      <c r="D217" s="198">
        <v>7.0000000000000007E-2</v>
      </c>
      <c r="E217" s="198">
        <v>0.03</v>
      </c>
      <c r="F217" s="198">
        <v>0.43</v>
      </c>
      <c r="G217" s="198">
        <v>1.71</v>
      </c>
      <c r="H217" s="198">
        <v>0.79</v>
      </c>
      <c r="I217" s="198">
        <v>-0.04</v>
      </c>
      <c r="J217" s="198">
        <v>-0.11</v>
      </c>
    </row>
    <row r="218" spans="2:10" x14ac:dyDescent="0.2">
      <c r="B218" s="199" t="s">
        <v>394</v>
      </c>
      <c r="C218" s="198">
        <v>0.74</v>
      </c>
      <c r="D218" s="198">
        <v>0.05</v>
      </c>
      <c r="E218" s="198">
        <v>0.02</v>
      </c>
      <c r="F218" s="198">
        <v>0.41</v>
      </c>
      <c r="G218" s="198">
        <v>1.68</v>
      </c>
      <c r="H218" s="198">
        <v>0.77</v>
      </c>
      <c r="I218" s="198">
        <v>-0.06</v>
      </c>
      <c r="J218" s="198">
        <v>-0.13</v>
      </c>
    </row>
    <row r="219" spans="2:10" x14ac:dyDescent="0.2">
      <c r="B219" s="199" t="s">
        <v>395</v>
      </c>
      <c r="C219" s="198">
        <v>0.74</v>
      </c>
      <c r="D219" s="198">
        <v>0.06</v>
      </c>
      <c r="E219" s="198">
        <v>0.02</v>
      </c>
      <c r="F219" s="198">
        <v>0.41</v>
      </c>
      <c r="G219" s="198">
        <v>1.68</v>
      </c>
      <c r="H219" s="198">
        <v>0.77</v>
      </c>
      <c r="I219" s="198">
        <v>-0.05</v>
      </c>
      <c r="J219" s="198">
        <v>-0.12</v>
      </c>
    </row>
    <row r="220" spans="2:10" x14ac:dyDescent="0.2">
      <c r="B220" s="199" t="s">
        <v>396</v>
      </c>
      <c r="C220" s="198">
        <v>0.73</v>
      </c>
      <c r="D220" s="198">
        <v>0.05</v>
      </c>
      <c r="E220" s="198">
        <v>0.01</v>
      </c>
      <c r="F220" s="198">
        <v>0.42</v>
      </c>
      <c r="G220" s="198">
        <v>1.66</v>
      </c>
      <c r="H220" s="198">
        <v>0.76</v>
      </c>
      <c r="I220" s="198">
        <v>-0.06</v>
      </c>
      <c r="J220" s="198">
        <v>-0.13</v>
      </c>
    </row>
    <row r="221" spans="2:10" x14ac:dyDescent="0.2">
      <c r="B221" s="199" t="s">
        <v>397</v>
      </c>
      <c r="C221" s="198">
        <v>0.74</v>
      </c>
      <c r="D221" s="198">
        <v>0.04</v>
      </c>
      <c r="E221" s="198">
        <v>0.02</v>
      </c>
      <c r="F221" s="198">
        <v>0.43</v>
      </c>
      <c r="G221" s="198">
        <v>1.66</v>
      </c>
      <c r="H221" s="198">
        <v>0.76</v>
      </c>
      <c r="I221" s="198">
        <v>-7.0000000000000007E-2</v>
      </c>
      <c r="J221" s="198">
        <v>-0.14000000000000001</v>
      </c>
    </row>
    <row r="222" spans="2:10" x14ac:dyDescent="0.2">
      <c r="B222" s="199" t="s">
        <v>398</v>
      </c>
      <c r="C222" s="198">
        <v>0.77</v>
      </c>
      <c r="D222" s="198">
        <v>0.06</v>
      </c>
      <c r="E222" s="198">
        <v>0.03</v>
      </c>
      <c r="F222" s="198">
        <v>0.45</v>
      </c>
      <c r="G222" s="198">
        <v>1.69</v>
      </c>
      <c r="H222" s="198">
        <v>0.77</v>
      </c>
      <c r="I222" s="198">
        <v>-0.06</v>
      </c>
      <c r="J222" s="198">
        <v>-0.13</v>
      </c>
    </row>
    <row r="223" spans="2:10" x14ac:dyDescent="0.2">
      <c r="B223" s="199" t="s">
        <v>399</v>
      </c>
      <c r="C223" s="198">
        <v>0.77</v>
      </c>
      <c r="D223" s="198">
        <v>0.05</v>
      </c>
      <c r="E223" s="198">
        <v>0.03</v>
      </c>
      <c r="F223" s="198">
        <v>0.45</v>
      </c>
      <c r="G223" s="198">
        <v>1.7</v>
      </c>
      <c r="H223" s="198">
        <v>0.77</v>
      </c>
      <c r="I223" s="198">
        <v>-0.06</v>
      </c>
      <c r="J223" s="198">
        <v>-0.13</v>
      </c>
    </row>
    <row r="224" spans="2:10" x14ac:dyDescent="0.2">
      <c r="B224" s="199" t="s">
        <v>400</v>
      </c>
      <c r="C224" s="198">
        <v>0.79</v>
      </c>
      <c r="D224" s="198">
        <v>0.08</v>
      </c>
      <c r="E224" s="198">
        <v>0.04</v>
      </c>
      <c r="F224" s="198">
        <v>0.47</v>
      </c>
      <c r="G224" s="198">
        <v>1.73</v>
      </c>
      <c r="H224" s="198">
        <v>0.79</v>
      </c>
      <c r="I224" s="198">
        <v>-0.04</v>
      </c>
      <c r="J224" s="198">
        <v>-0.11</v>
      </c>
    </row>
    <row r="225" spans="2:10" x14ac:dyDescent="0.2">
      <c r="B225" s="199" t="s">
        <v>401</v>
      </c>
      <c r="C225" s="198">
        <v>0.81</v>
      </c>
      <c r="D225" s="198">
        <v>0.1</v>
      </c>
      <c r="E225" s="198">
        <v>0.04</v>
      </c>
      <c r="F225" s="198">
        <v>0.48</v>
      </c>
      <c r="G225" s="198">
        <v>1.74</v>
      </c>
      <c r="H225" s="198">
        <v>0.8</v>
      </c>
      <c r="I225" s="198">
        <v>-0.03</v>
      </c>
      <c r="J225" s="198">
        <v>-0.1</v>
      </c>
    </row>
    <row r="226" spans="2:10" x14ac:dyDescent="0.2">
      <c r="B226" s="199" t="s">
        <v>402</v>
      </c>
      <c r="C226" s="198">
        <v>0.82</v>
      </c>
      <c r="D226" s="198">
        <v>0.08</v>
      </c>
      <c r="E226" s="198">
        <v>0.04</v>
      </c>
      <c r="F226" s="198">
        <v>0.48</v>
      </c>
      <c r="G226" s="198">
        <v>1.74</v>
      </c>
      <c r="H226" s="198">
        <v>0.8</v>
      </c>
      <c r="I226" s="198">
        <v>-0.03</v>
      </c>
      <c r="J226" s="198">
        <v>-0.11</v>
      </c>
    </row>
    <row r="227" spans="2:10" x14ac:dyDescent="0.2">
      <c r="B227" s="199" t="s">
        <v>403</v>
      </c>
      <c r="C227" s="198">
        <v>0.82</v>
      </c>
      <c r="D227" s="198">
        <v>0.09</v>
      </c>
      <c r="E227" s="198">
        <v>0.05</v>
      </c>
      <c r="F227" s="198">
        <v>0.48</v>
      </c>
      <c r="G227" s="198">
        <v>1.75</v>
      </c>
      <c r="H227" s="198">
        <v>0.81</v>
      </c>
      <c r="I227" s="198">
        <v>-0.02</v>
      </c>
      <c r="J227" s="198">
        <v>-0.09</v>
      </c>
    </row>
    <row r="228" spans="2:10" x14ac:dyDescent="0.2">
      <c r="B228" s="199" t="s">
        <v>404</v>
      </c>
      <c r="C228" s="198">
        <v>0.82</v>
      </c>
      <c r="D228" s="198">
        <v>0.08</v>
      </c>
      <c r="E228" s="198">
        <v>0.05</v>
      </c>
      <c r="F228" s="198">
        <v>0.49</v>
      </c>
      <c r="G228" s="198">
        <v>1.75</v>
      </c>
      <c r="H228" s="198">
        <v>0.81</v>
      </c>
      <c r="I228" s="198">
        <v>-0.03</v>
      </c>
      <c r="J228" s="198">
        <v>-0.1</v>
      </c>
    </row>
    <row r="229" spans="2:10" x14ac:dyDescent="0.2">
      <c r="B229" s="199" t="s">
        <v>405</v>
      </c>
      <c r="C229" s="198">
        <v>0.83</v>
      </c>
      <c r="D229" s="198">
        <v>0.1</v>
      </c>
      <c r="E229" s="198">
        <v>0.05</v>
      </c>
      <c r="F229" s="198">
        <v>0.49</v>
      </c>
      <c r="G229" s="198">
        <v>1.75</v>
      </c>
      <c r="H229" s="198">
        <v>0.82</v>
      </c>
      <c r="I229" s="198">
        <v>-0.02</v>
      </c>
      <c r="J229" s="198">
        <v>-0.09</v>
      </c>
    </row>
    <row r="230" spans="2:10" x14ac:dyDescent="0.2">
      <c r="B230" s="199" t="s">
        <v>406</v>
      </c>
      <c r="C230" s="198">
        <v>0.84</v>
      </c>
      <c r="D230" s="198">
        <v>0.11</v>
      </c>
      <c r="E230" s="198">
        <v>0.06</v>
      </c>
      <c r="F230" s="198">
        <v>0.51</v>
      </c>
      <c r="G230" s="198">
        <v>1.77</v>
      </c>
      <c r="H230" s="198">
        <v>0.83</v>
      </c>
      <c r="I230" s="198">
        <v>-0.02</v>
      </c>
      <c r="J230" s="198">
        <v>-0.09</v>
      </c>
    </row>
    <row r="231" spans="2:10" x14ac:dyDescent="0.2">
      <c r="B231" s="199" t="s">
        <v>407</v>
      </c>
      <c r="C231" s="198">
        <v>0.72</v>
      </c>
      <c r="D231" s="198">
        <v>0.11</v>
      </c>
      <c r="E231" s="198">
        <v>0.06</v>
      </c>
      <c r="F231" s="198">
        <v>0.5</v>
      </c>
      <c r="G231" s="198">
        <v>1.76</v>
      </c>
      <c r="H231" s="198">
        <v>0.82</v>
      </c>
      <c r="I231" s="198">
        <v>-0.22</v>
      </c>
      <c r="J231" s="198">
        <v>-0.09</v>
      </c>
    </row>
    <row r="232" spans="2:10" x14ac:dyDescent="0.2">
      <c r="B232" s="199" t="s">
        <v>408</v>
      </c>
      <c r="C232" s="198">
        <v>0.72</v>
      </c>
      <c r="D232" s="198">
        <v>0.11</v>
      </c>
      <c r="E232" s="198">
        <v>0.06</v>
      </c>
      <c r="F232" s="198">
        <v>0.5</v>
      </c>
      <c r="G232" s="198">
        <v>1.76</v>
      </c>
      <c r="H232" s="198">
        <v>0.83</v>
      </c>
      <c r="I232" s="198">
        <v>-0.22</v>
      </c>
      <c r="J232" s="198">
        <v>-0.08</v>
      </c>
    </row>
    <row r="233" spans="2:10" x14ac:dyDescent="0.2">
      <c r="B233" s="199" t="s">
        <v>409</v>
      </c>
      <c r="C233" s="198">
        <v>0.72</v>
      </c>
      <c r="D233" s="198">
        <v>0.08</v>
      </c>
      <c r="E233" s="198">
        <v>0.06</v>
      </c>
      <c r="F233" s="198">
        <v>0.51</v>
      </c>
      <c r="G233" s="198">
        <v>1.76</v>
      </c>
      <c r="H233" s="198">
        <v>0.84</v>
      </c>
      <c r="I233" s="198">
        <v>-0.26</v>
      </c>
      <c r="J233" s="198">
        <v>-0.11</v>
      </c>
    </row>
    <row r="234" spans="2:10" x14ac:dyDescent="0.2">
      <c r="B234" s="199" t="s">
        <v>410</v>
      </c>
      <c r="C234" s="198">
        <v>0.75</v>
      </c>
      <c r="D234" s="198">
        <v>0.12</v>
      </c>
      <c r="E234" s="198">
        <v>0.06</v>
      </c>
      <c r="F234" s="198">
        <v>0.51</v>
      </c>
      <c r="G234" s="198">
        <v>1.78</v>
      </c>
      <c r="H234" s="198">
        <v>0.87</v>
      </c>
      <c r="I234" s="198">
        <v>-0.23</v>
      </c>
      <c r="J234" s="198">
        <v>-0.06</v>
      </c>
    </row>
    <row r="235" spans="2:10" x14ac:dyDescent="0.2">
      <c r="B235" s="199" t="s">
        <v>411</v>
      </c>
      <c r="C235" s="198">
        <v>0.76</v>
      </c>
      <c r="D235" s="198">
        <v>0.15</v>
      </c>
      <c r="E235" s="198">
        <v>0.06</v>
      </c>
      <c r="F235" s="198">
        <v>0.53</v>
      </c>
      <c r="G235" s="198">
        <v>1.82</v>
      </c>
      <c r="H235" s="198">
        <v>0.9</v>
      </c>
      <c r="I235" s="198">
        <v>-0.22</v>
      </c>
      <c r="J235" s="198">
        <v>-0.04</v>
      </c>
    </row>
    <row r="236" spans="2:10" x14ac:dyDescent="0.2">
      <c r="B236" s="199" t="s">
        <v>412</v>
      </c>
      <c r="C236" s="198">
        <v>0.76</v>
      </c>
      <c r="D236" s="198">
        <v>0.16</v>
      </c>
      <c r="E236" s="198">
        <v>0.06</v>
      </c>
      <c r="F236" s="198">
        <v>0.52</v>
      </c>
      <c r="G236" s="198">
        <v>1.83</v>
      </c>
      <c r="H236" s="198">
        <v>0.9</v>
      </c>
      <c r="I236" s="198">
        <v>-0.27</v>
      </c>
      <c r="J236" s="198">
        <v>-0.03</v>
      </c>
    </row>
    <row r="237" spans="2:10" x14ac:dyDescent="0.2">
      <c r="B237" s="199" t="s">
        <v>413</v>
      </c>
      <c r="C237" s="198">
        <v>0.77</v>
      </c>
      <c r="D237" s="198">
        <v>0.18</v>
      </c>
      <c r="E237" s="198">
        <v>0.06</v>
      </c>
      <c r="F237" s="198">
        <v>0.52</v>
      </c>
      <c r="G237" s="198">
        <v>1.85</v>
      </c>
      <c r="H237" s="198">
        <v>0.9</v>
      </c>
      <c r="I237" s="198">
        <v>-0.3</v>
      </c>
      <c r="J237" s="198">
        <v>-0.01</v>
      </c>
    </row>
    <row r="238" spans="2:10" x14ac:dyDescent="0.2">
      <c r="B238" s="199" t="s">
        <v>414</v>
      </c>
      <c r="C238" s="198">
        <v>0.76</v>
      </c>
      <c r="D238" s="198">
        <v>0.2</v>
      </c>
      <c r="E238" s="198">
        <v>0.06</v>
      </c>
      <c r="F238" s="198">
        <v>0.51</v>
      </c>
      <c r="G238" s="198">
        <v>1.85</v>
      </c>
      <c r="H238" s="198">
        <v>0.9</v>
      </c>
      <c r="I238" s="198">
        <v>-0.3</v>
      </c>
      <c r="J238" s="198">
        <v>0</v>
      </c>
    </row>
    <row r="239" spans="2:10" x14ac:dyDescent="0.2">
      <c r="B239" s="199" t="s">
        <v>415</v>
      </c>
      <c r="C239" s="198">
        <v>0.73</v>
      </c>
      <c r="D239" s="198">
        <v>0.2</v>
      </c>
      <c r="E239" s="198">
        <v>0.04</v>
      </c>
      <c r="F239" s="198">
        <v>0.48</v>
      </c>
      <c r="G239" s="198">
        <v>1.82</v>
      </c>
      <c r="H239" s="198">
        <v>0.86</v>
      </c>
      <c r="I239" s="198">
        <v>-0.28000000000000003</v>
      </c>
      <c r="J239" s="198">
        <v>-0.01</v>
      </c>
    </row>
    <row r="240" spans="2:10" x14ac:dyDescent="0.2">
      <c r="B240" s="199" t="s">
        <v>416</v>
      </c>
      <c r="C240" s="198">
        <v>0.71</v>
      </c>
      <c r="D240" s="198">
        <v>0.19</v>
      </c>
      <c r="E240" s="198">
        <v>0.04</v>
      </c>
      <c r="F240" s="198">
        <v>0.46</v>
      </c>
      <c r="G240" s="198">
        <v>1.8</v>
      </c>
      <c r="H240" s="198">
        <v>0.84</v>
      </c>
      <c r="I240" s="198">
        <v>-0.28000000000000003</v>
      </c>
      <c r="J240" s="198">
        <v>-0.01</v>
      </c>
    </row>
    <row r="241" spans="2:10" x14ac:dyDescent="0.2">
      <c r="B241" s="199" t="s">
        <v>417</v>
      </c>
      <c r="C241" s="198">
        <v>0.71</v>
      </c>
      <c r="D241" s="198">
        <v>0.19</v>
      </c>
      <c r="E241" s="198">
        <v>0.04</v>
      </c>
      <c r="F241" s="198">
        <v>0.46</v>
      </c>
      <c r="G241" s="198">
        <v>1.79</v>
      </c>
      <c r="H241" s="198">
        <v>0.83</v>
      </c>
      <c r="I241" s="198">
        <v>-0.26</v>
      </c>
      <c r="J241" s="198">
        <v>-0.02</v>
      </c>
    </row>
    <row r="242" spans="2:10" x14ac:dyDescent="0.2">
      <c r="B242" s="199" t="s">
        <v>418</v>
      </c>
      <c r="C242" s="198">
        <v>0.71</v>
      </c>
      <c r="D242" s="198">
        <v>0.19</v>
      </c>
      <c r="E242" s="198">
        <v>0.04</v>
      </c>
      <c r="F242" s="198">
        <v>0.46</v>
      </c>
      <c r="G242" s="198">
        <v>1.8</v>
      </c>
      <c r="H242" s="198">
        <v>0.82</v>
      </c>
      <c r="I242" s="198">
        <v>-0.24</v>
      </c>
      <c r="J242" s="198">
        <v>-0.02</v>
      </c>
    </row>
    <row r="243" spans="2:10" x14ac:dyDescent="0.2">
      <c r="B243" s="199" t="s">
        <v>419</v>
      </c>
      <c r="C243" s="198">
        <v>0.69</v>
      </c>
      <c r="D243" s="198">
        <v>0.17</v>
      </c>
      <c r="E243" s="198">
        <v>0.03</v>
      </c>
      <c r="F243" s="198">
        <v>0.44</v>
      </c>
      <c r="G243" s="198">
        <v>1.76</v>
      </c>
      <c r="H243" s="198">
        <v>0.8</v>
      </c>
      <c r="I243" s="198">
        <v>-0.28000000000000003</v>
      </c>
      <c r="J243" s="198">
        <v>-0.03</v>
      </c>
    </row>
    <row r="244" spans="2:10" x14ac:dyDescent="0.2">
      <c r="B244" s="199" t="s">
        <v>420</v>
      </c>
      <c r="C244" s="198">
        <v>0.68</v>
      </c>
      <c r="D244" s="198">
        <v>0.14000000000000001</v>
      </c>
      <c r="E244" s="198">
        <v>0.02</v>
      </c>
      <c r="F244" s="198">
        <v>0.43</v>
      </c>
      <c r="G244" s="198">
        <v>1.74</v>
      </c>
      <c r="H244" s="198">
        <v>0.79</v>
      </c>
      <c r="I244" s="198">
        <v>-0.28999999999999998</v>
      </c>
      <c r="J244" s="198">
        <v>-0.06</v>
      </c>
    </row>
    <row r="245" spans="2:10" x14ac:dyDescent="0.2">
      <c r="B245" s="199" t="s">
        <v>421</v>
      </c>
      <c r="C245" s="198">
        <v>0.67</v>
      </c>
      <c r="D245" s="198">
        <v>0.1</v>
      </c>
      <c r="E245" s="198">
        <v>0.01</v>
      </c>
      <c r="F245" s="198">
        <v>0.42</v>
      </c>
      <c r="G245" s="198">
        <v>1.72</v>
      </c>
      <c r="H245" s="198">
        <v>0.78</v>
      </c>
      <c r="I245" s="198">
        <v>-0.28999999999999998</v>
      </c>
      <c r="J245" s="198">
        <v>-0.11</v>
      </c>
    </row>
    <row r="246" spans="2:10" x14ac:dyDescent="0.2">
      <c r="B246" s="199" t="s">
        <v>422</v>
      </c>
      <c r="C246" s="198">
        <v>0.68</v>
      </c>
      <c r="D246" s="198">
        <v>0.1</v>
      </c>
      <c r="E246" s="198">
        <v>0.01</v>
      </c>
      <c r="F246" s="198">
        <v>0.42</v>
      </c>
      <c r="G246" s="198">
        <v>1.72</v>
      </c>
      <c r="H246" s="198">
        <v>0.77</v>
      </c>
      <c r="I246" s="198">
        <v>-0.25</v>
      </c>
      <c r="J246" s="198">
        <v>-0.11</v>
      </c>
    </row>
    <row r="247" spans="2:10" x14ac:dyDescent="0.2">
      <c r="B247" s="199" t="s">
        <v>423</v>
      </c>
      <c r="C247" s="198">
        <v>0.68</v>
      </c>
      <c r="D247" s="198">
        <v>0.08</v>
      </c>
      <c r="E247" s="198">
        <v>0.01</v>
      </c>
      <c r="F247" s="198">
        <v>0.41</v>
      </c>
      <c r="G247" s="198">
        <v>1.73</v>
      </c>
      <c r="H247" s="198">
        <v>0.78</v>
      </c>
      <c r="I247" s="198">
        <v>-0.27</v>
      </c>
      <c r="J247" s="198">
        <v>-0.13</v>
      </c>
    </row>
    <row r="248" spans="2:10" x14ac:dyDescent="0.2">
      <c r="B248" s="199" t="s">
        <v>424</v>
      </c>
      <c r="C248" s="198">
        <v>0.69</v>
      </c>
      <c r="D248" s="198">
        <v>7.0000000000000007E-2</v>
      </c>
      <c r="E248" s="198">
        <v>0.01</v>
      </c>
      <c r="F248" s="198">
        <v>0.42</v>
      </c>
      <c r="G248" s="198">
        <v>1.75</v>
      </c>
      <c r="H248" s="198">
        <v>0.79</v>
      </c>
      <c r="I248" s="198">
        <v>-0.27</v>
      </c>
      <c r="J248" s="198">
        <v>-0.13</v>
      </c>
    </row>
    <row r="249" spans="2:10" x14ac:dyDescent="0.2">
      <c r="B249" s="199" t="s">
        <v>425</v>
      </c>
      <c r="C249" s="198">
        <v>0.7</v>
      </c>
      <c r="D249" s="198">
        <v>0.06</v>
      </c>
      <c r="E249" s="198">
        <v>0.02</v>
      </c>
      <c r="F249" s="198">
        <v>0.42</v>
      </c>
      <c r="G249" s="198">
        <v>1.76</v>
      </c>
      <c r="H249" s="198">
        <v>0.79</v>
      </c>
      <c r="I249" s="198">
        <v>-0.26</v>
      </c>
      <c r="J249" s="198">
        <v>-0.14000000000000001</v>
      </c>
    </row>
    <row r="250" spans="2:10" x14ac:dyDescent="0.2">
      <c r="B250" s="199" t="s">
        <v>426</v>
      </c>
      <c r="C250" s="198">
        <v>0.71</v>
      </c>
      <c r="D250" s="198">
        <v>0.08</v>
      </c>
      <c r="E250" s="198">
        <v>0.02</v>
      </c>
      <c r="F250" s="198">
        <v>0.43</v>
      </c>
      <c r="G250" s="198">
        <v>1.76</v>
      </c>
      <c r="H250" s="198">
        <v>0.79</v>
      </c>
      <c r="I250" s="198">
        <v>-0.28000000000000003</v>
      </c>
      <c r="J250" s="198">
        <v>-0.12</v>
      </c>
    </row>
    <row r="251" spans="2:10" x14ac:dyDescent="0.2">
      <c r="B251" s="199" t="s">
        <v>427</v>
      </c>
      <c r="C251" s="198">
        <v>0.71</v>
      </c>
      <c r="D251" s="198">
        <v>0.09</v>
      </c>
      <c r="E251" s="198">
        <v>0.02</v>
      </c>
      <c r="F251" s="198">
        <v>0.42</v>
      </c>
      <c r="G251" s="198">
        <v>1.76</v>
      </c>
      <c r="H251" s="198">
        <v>0.79</v>
      </c>
      <c r="I251" s="198">
        <v>-0.23</v>
      </c>
      <c r="J251" s="198">
        <v>-0.11</v>
      </c>
    </row>
    <row r="252" spans="2:10" x14ac:dyDescent="0.2">
      <c r="B252" s="199" t="s">
        <v>428</v>
      </c>
      <c r="C252" s="198">
        <v>0.7</v>
      </c>
      <c r="D252" s="198">
        <v>0.08</v>
      </c>
      <c r="E252" s="198">
        <v>0</v>
      </c>
      <c r="F252" s="198">
        <v>0.41</v>
      </c>
      <c r="G252" s="198">
        <v>1.66</v>
      </c>
      <c r="H252" s="198">
        <v>0.78</v>
      </c>
      <c r="I252" s="198">
        <v>-0.25</v>
      </c>
      <c r="J252" s="198">
        <v>-0.12</v>
      </c>
    </row>
    <row r="253" spans="2:10" x14ac:dyDescent="0.2">
      <c r="B253" s="199" t="s">
        <v>429</v>
      </c>
      <c r="C253" s="198">
        <v>0.69</v>
      </c>
      <c r="D253" s="198">
        <v>0.05</v>
      </c>
      <c r="E253" s="198">
        <v>0</v>
      </c>
      <c r="F253" s="198">
        <v>0.4</v>
      </c>
      <c r="G253" s="198">
        <v>1.66</v>
      </c>
      <c r="H253" s="198">
        <v>0.78</v>
      </c>
      <c r="I253" s="198">
        <v>-0.27</v>
      </c>
      <c r="J253" s="198">
        <v>-0.14000000000000001</v>
      </c>
    </row>
    <row r="254" spans="2:10" x14ac:dyDescent="0.2">
      <c r="B254" s="199" t="s">
        <v>430</v>
      </c>
      <c r="C254" s="198">
        <v>0.66</v>
      </c>
      <c r="D254" s="198">
        <v>0.03</v>
      </c>
      <c r="E254" s="198">
        <v>-0.01</v>
      </c>
      <c r="F254" s="198">
        <v>0.38</v>
      </c>
      <c r="G254" s="198">
        <v>1.63</v>
      </c>
      <c r="H254" s="198">
        <v>0.75</v>
      </c>
      <c r="I254" s="198">
        <v>-0.27</v>
      </c>
      <c r="J254" s="198">
        <v>-0.16</v>
      </c>
    </row>
    <row r="255" spans="2:10" x14ac:dyDescent="0.2">
      <c r="B255" s="199" t="s">
        <v>431</v>
      </c>
      <c r="C255" s="198">
        <v>0.66</v>
      </c>
      <c r="D255" s="198">
        <v>0.02</v>
      </c>
      <c r="E255" s="198">
        <v>-0.01</v>
      </c>
      <c r="F255" s="198">
        <v>0.38</v>
      </c>
      <c r="G255" s="198">
        <v>1.63</v>
      </c>
      <c r="H255" s="198">
        <v>0.76</v>
      </c>
      <c r="I255" s="198">
        <v>-0.25</v>
      </c>
      <c r="J255" s="198">
        <v>-0.16</v>
      </c>
    </row>
    <row r="256" spans="2:10" x14ac:dyDescent="0.2">
      <c r="B256" s="199" t="s">
        <v>432</v>
      </c>
      <c r="C256" s="198">
        <v>0.65</v>
      </c>
      <c r="D256" s="198">
        <v>0.02</v>
      </c>
      <c r="E256" s="198">
        <v>-0.01</v>
      </c>
      <c r="F256" s="198">
        <v>0.39</v>
      </c>
      <c r="G256" s="198">
        <v>1.63</v>
      </c>
      <c r="H256" s="198">
        <v>0.76</v>
      </c>
      <c r="I256" s="198">
        <v>-0.26</v>
      </c>
      <c r="J256" s="198">
        <v>-0.15</v>
      </c>
    </row>
    <row r="257" spans="2:10" x14ac:dyDescent="0.2">
      <c r="B257" s="199" t="s">
        <v>433</v>
      </c>
      <c r="C257" s="198">
        <v>0.66</v>
      </c>
      <c r="D257" s="198">
        <v>0.02</v>
      </c>
      <c r="E257" s="198">
        <v>-0.01</v>
      </c>
      <c r="F257" s="198">
        <v>0.39</v>
      </c>
      <c r="G257" s="198">
        <v>1.63</v>
      </c>
      <c r="H257" s="198">
        <v>0.75</v>
      </c>
      <c r="I257" s="198">
        <v>-0.25</v>
      </c>
      <c r="J257" s="198">
        <v>-0.15</v>
      </c>
    </row>
    <row r="258" spans="2:10" x14ac:dyDescent="0.2">
      <c r="B258" s="199" t="s">
        <v>434</v>
      </c>
      <c r="C258" s="198">
        <v>0.65</v>
      </c>
      <c r="D258" s="198">
        <v>0.02</v>
      </c>
      <c r="E258" s="198">
        <v>-0.01</v>
      </c>
      <c r="F258" s="198">
        <v>0.38</v>
      </c>
      <c r="G258" s="198">
        <v>1.65</v>
      </c>
      <c r="H258" s="198">
        <v>0.75</v>
      </c>
      <c r="I258" s="198">
        <v>-0.27</v>
      </c>
      <c r="J258" s="198">
        <v>-0.15</v>
      </c>
    </row>
    <row r="259" spans="2:10" x14ac:dyDescent="0.2">
      <c r="B259" s="199" t="s">
        <v>435</v>
      </c>
      <c r="C259" s="198">
        <v>0.65</v>
      </c>
      <c r="D259" s="198">
        <v>0.03</v>
      </c>
      <c r="E259" s="198">
        <v>-0.01</v>
      </c>
      <c r="F259" s="198">
        <v>0.39</v>
      </c>
      <c r="G259" s="198">
        <v>1.65</v>
      </c>
      <c r="H259" s="198">
        <v>0.76</v>
      </c>
      <c r="I259" s="198">
        <v>-0.26</v>
      </c>
      <c r="J259" s="198">
        <v>-0.14000000000000001</v>
      </c>
    </row>
    <row r="260" spans="2:10" x14ac:dyDescent="0.2">
      <c r="B260" s="199" t="s">
        <v>436</v>
      </c>
      <c r="C260" s="198">
        <v>0.64</v>
      </c>
      <c r="D260" s="198">
        <v>0.04</v>
      </c>
      <c r="E260" s="198">
        <v>-0.02</v>
      </c>
      <c r="F260" s="198">
        <v>0.38</v>
      </c>
      <c r="G260" s="198">
        <v>1.65</v>
      </c>
      <c r="H260" s="198">
        <v>0.74</v>
      </c>
      <c r="I260" s="198">
        <v>-0.26</v>
      </c>
      <c r="J260" s="198">
        <v>-0.13</v>
      </c>
    </row>
    <row r="261" spans="2:10" x14ac:dyDescent="0.2">
      <c r="B261" s="199" t="s">
        <v>437</v>
      </c>
      <c r="C261" s="198">
        <v>0.64</v>
      </c>
      <c r="D261" s="198">
        <v>0.03</v>
      </c>
      <c r="E261" s="198">
        <v>-0.02</v>
      </c>
      <c r="F261" s="198">
        <v>0.38</v>
      </c>
      <c r="G261" s="198">
        <v>1.67</v>
      </c>
      <c r="H261" s="198">
        <v>0.74</v>
      </c>
      <c r="I261" s="198">
        <v>-0.25</v>
      </c>
      <c r="J261" s="198">
        <v>-0.13</v>
      </c>
    </row>
    <row r="262" spans="2:10" x14ac:dyDescent="0.2">
      <c r="B262" s="199" t="s">
        <v>438</v>
      </c>
      <c r="C262" s="198">
        <v>0.64</v>
      </c>
      <c r="D262" s="198">
        <v>0.01</v>
      </c>
      <c r="E262" s="198">
        <v>-0.02</v>
      </c>
      <c r="F262" s="198">
        <v>0.38</v>
      </c>
      <c r="G262" s="198">
        <v>1.68</v>
      </c>
      <c r="H262" s="198">
        <v>0.75</v>
      </c>
      <c r="I262" s="198">
        <v>-0.24</v>
      </c>
      <c r="J262" s="198">
        <v>-0.14000000000000001</v>
      </c>
    </row>
    <row r="263" spans="2:10" x14ac:dyDescent="0.2">
      <c r="B263" s="199" t="s">
        <v>439</v>
      </c>
      <c r="C263" s="198">
        <v>0.65</v>
      </c>
      <c r="D263" s="198">
        <v>0.03</v>
      </c>
      <c r="E263" s="198">
        <v>-0.02</v>
      </c>
      <c r="F263" s="198">
        <v>0.38</v>
      </c>
      <c r="G263" s="198">
        <v>1.67</v>
      </c>
      <c r="H263" s="198">
        <v>0.75</v>
      </c>
      <c r="I263" s="198">
        <v>-0.25</v>
      </c>
      <c r="J263" s="198">
        <v>-0.13</v>
      </c>
    </row>
    <row r="264" spans="2:10" x14ac:dyDescent="0.2">
      <c r="B264" s="199" t="s">
        <v>440</v>
      </c>
      <c r="C264" s="198">
        <v>0.65</v>
      </c>
      <c r="D264" s="198">
        <v>0.02</v>
      </c>
      <c r="E264" s="198">
        <v>-0.03</v>
      </c>
      <c r="F264" s="198">
        <v>0.38</v>
      </c>
      <c r="G264" s="198">
        <v>1.64</v>
      </c>
      <c r="H264" s="198">
        <v>0.75</v>
      </c>
      <c r="I264" s="198">
        <v>-0.26</v>
      </c>
      <c r="J264" s="198">
        <v>-0.14000000000000001</v>
      </c>
    </row>
    <row r="265" spans="2:10" x14ac:dyDescent="0.2">
      <c r="B265" s="199" t="s">
        <v>441</v>
      </c>
      <c r="C265" s="198">
        <v>0.65</v>
      </c>
      <c r="D265" s="198">
        <v>0.01</v>
      </c>
      <c r="E265" s="198">
        <v>-0.03</v>
      </c>
      <c r="F265" s="198">
        <v>0.38</v>
      </c>
      <c r="G265" s="198">
        <v>1.63</v>
      </c>
      <c r="H265" s="198">
        <v>0.74</v>
      </c>
      <c r="I265" s="198">
        <v>-0.27</v>
      </c>
      <c r="J265" s="198">
        <v>-0.15</v>
      </c>
    </row>
    <row r="266" spans="2:10" x14ac:dyDescent="0.2">
      <c r="B266" s="199" t="s">
        <v>442</v>
      </c>
      <c r="C266" s="198">
        <v>0.65</v>
      </c>
      <c r="D266" s="198">
        <v>0</v>
      </c>
      <c r="E266" s="198">
        <v>-0.03</v>
      </c>
      <c r="F266" s="198">
        <v>0.38</v>
      </c>
      <c r="G266" s="198">
        <v>1.63</v>
      </c>
      <c r="H266" s="198">
        <v>0.74</v>
      </c>
      <c r="I266" s="198">
        <v>-0.28000000000000003</v>
      </c>
      <c r="J266" s="198">
        <v>-0.16</v>
      </c>
    </row>
    <row r="267" spans="2:10" x14ac:dyDescent="0.2">
      <c r="B267" s="199" t="s">
        <v>443</v>
      </c>
      <c r="C267" s="198">
        <v>0.66</v>
      </c>
      <c r="D267" s="198">
        <v>-0.03</v>
      </c>
      <c r="E267" s="198">
        <v>-0.03</v>
      </c>
      <c r="F267" s="198">
        <v>0.37</v>
      </c>
      <c r="G267" s="198">
        <v>1.62</v>
      </c>
      <c r="H267" s="198">
        <v>0.74</v>
      </c>
      <c r="I267" s="198">
        <v>-0.28999999999999998</v>
      </c>
      <c r="J267" s="198">
        <v>-0.18</v>
      </c>
    </row>
    <row r="268" spans="2:10" x14ac:dyDescent="0.2">
      <c r="B268" s="199" t="s">
        <v>444</v>
      </c>
      <c r="C268" s="198">
        <v>0.66</v>
      </c>
      <c r="D268" s="198">
        <v>-0.02</v>
      </c>
      <c r="E268" s="198">
        <v>-0.03</v>
      </c>
      <c r="F268" s="198">
        <v>0.38</v>
      </c>
      <c r="G268" s="198">
        <v>1.65</v>
      </c>
      <c r="H268" s="198">
        <v>0.74</v>
      </c>
      <c r="I268" s="198">
        <v>-0.3</v>
      </c>
      <c r="J268" s="198">
        <v>-0.18</v>
      </c>
    </row>
    <row r="269" spans="2:10" x14ac:dyDescent="0.2">
      <c r="B269" s="199" t="s">
        <v>445</v>
      </c>
      <c r="C269" s="198">
        <v>0.67</v>
      </c>
      <c r="D269" s="198">
        <v>-0.03</v>
      </c>
      <c r="E269" s="198">
        <v>-0.03</v>
      </c>
      <c r="F269" s="198">
        <v>0.38</v>
      </c>
      <c r="G269" s="198">
        <v>1.66</v>
      </c>
      <c r="H269" s="198">
        <v>0.76</v>
      </c>
      <c r="I269" s="198">
        <v>-0.28999999999999998</v>
      </c>
      <c r="J269" s="198">
        <v>-0.17</v>
      </c>
    </row>
    <row r="270" spans="2:10" x14ac:dyDescent="0.2">
      <c r="B270" s="199" t="s">
        <v>446</v>
      </c>
      <c r="C270" s="198">
        <v>0.68</v>
      </c>
      <c r="D270" s="198">
        <v>-0.03</v>
      </c>
      <c r="E270" s="198">
        <v>-0.02</v>
      </c>
      <c r="F270" s="198">
        <v>0.38</v>
      </c>
      <c r="G270" s="198">
        <v>1.69</v>
      </c>
      <c r="H270" s="198">
        <v>0.76</v>
      </c>
      <c r="I270" s="198">
        <v>-0.32</v>
      </c>
      <c r="J270" s="198">
        <v>-0.18</v>
      </c>
    </row>
    <row r="271" spans="2:10" x14ac:dyDescent="0.2">
      <c r="B271" s="199" t="s">
        <v>447</v>
      </c>
      <c r="C271" s="198">
        <v>0.68</v>
      </c>
      <c r="D271" s="198">
        <v>-0.03</v>
      </c>
      <c r="E271" s="198">
        <v>-0.02</v>
      </c>
      <c r="F271" s="198">
        <v>0.38</v>
      </c>
      <c r="G271" s="198">
        <v>1.7</v>
      </c>
      <c r="H271" s="198">
        <v>0.76</v>
      </c>
      <c r="I271" s="198">
        <v>-0.28000000000000003</v>
      </c>
      <c r="J271" s="198">
        <v>-0.17</v>
      </c>
    </row>
    <row r="272" spans="2:10" x14ac:dyDescent="0.2">
      <c r="B272" s="199" t="s">
        <v>448</v>
      </c>
      <c r="C272" s="198">
        <v>0.69</v>
      </c>
      <c r="D272" s="198">
        <v>-0.01</v>
      </c>
      <c r="E272" s="198">
        <v>-0.02</v>
      </c>
      <c r="F272" s="198">
        <v>0.39</v>
      </c>
      <c r="G272" s="198">
        <v>1.72</v>
      </c>
      <c r="H272" s="198">
        <v>0.78</v>
      </c>
      <c r="I272" s="198">
        <v>-0.27</v>
      </c>
      <c r="J272" s="198">
        <v>-0.15</v>
      </c>
    </row>
    <row r="273" spans="2:10" x14ac:dyDescent="0.2">
      <c r="B273" s="199" t="s">
        <v>449</v>
      </c>
      <c r="C273" s="198">
        <v>0.55000000000000004</v>
      </c>
      <c r="D273" s="198">
        <v>-0.01</v>
      </c>
      <c r="E273" s="198">
        <v>-0.02</v>
      </c>
      <c r="F273" s="198">
        <v>0.31</v>
      </c>
      <c r="G273" s="198">
        <v>1.74</v>
      </c>
      <c r="H273" s="198">
        <v>0.79</v>
      </c>
      <c r="I273" s="198">
        <v>-0.31</v>
      </c>
      <c r="J273" s="198">
        <v>-0.14000000000000001</v>
      </c>
    </row>
    <row r="274" spans="2:10" x14ac:dyDescent="0.2">
      <c r="B274" s="199" t="s">
        <v>450</v>
      </c>
      <c r="C274" s="198">
        <v>0.55000000000000004</v>
      </c>
      <c r="D274" s="198">
        <v>-0.05</v>
      </c>
      <c r="E274" s="198">
        <v>-0.03</v>
      </c>
      <c r="F274" s="198">
        <v>0.3</v>
      </c>
      <c r="G274" s="198">
        <v>1.71</v>
      </c>
      <c r="H274" s="198">
        <v>0.78</v>
      </c>
      <c r="I274" s="198">
        <v>-0.3</v>
      </c>
      <c r="J274" s="198">
        <v>-0.17</v>
      </c>
    </row>
    <row r="275" spans="2:10" x14ac:dyDescent="0.2">
      <c r="B275" s="199" t="s">
        <v>451</v>
      </c>
      <c r="C275" s="198">
        <v>0.55000000000000004</v>
      </c>
      <c r="D275" s="198">
        <v>-7.0000000000000007E-2</v>
      </c>
      <c r="E275" s="198">
        <v>-0.02</v>
      </c>
      <c r="F275" s="198">
        <v>0.3</v>
      </c>
      <c r="G275" s="198">
        <v>1.71</v>
      </c>
      <c r="H275" s="198">
        <v>0.78</v>
      </c>
      <c r="I275" s="198">
        <v>-0.28000000000000003</v>
      </c>
      <c r="J275" s="198">
        <v>-0.19</v>
      </c>
    </row>
    <row r="276" spans="2:10" x14ac:dyDescent="0.2">
      <c r="B276" s="199" t="s">
        <v>452</v>
      </c>
      <c r="C276" s="198">
        <v>0.55000000000000004</v>
      </c>
      <c r="D276" s="198">
        <v>-7.0000000000000007E-2</v>
      </c>
      <c r="E276" s="198">
        <v>-0.02</v>
      </c>
      <c r="F276" s="198">
        <v>0.3</v>
      </c>
      <c r="G276" s="198">
        <v>1.69</v>
      </c>
      <c r="H276" s="198">
        <v>0.78</v>
      </c>
      <c r="I276" s="198">
        <v>-0.28999999999999998</v>
      </c>
      <c r="J276" s="198">
        <v>-0.2</v>
      </c>
    </row>
    <row r="277" spans="2:10" x14ac:dyDescent="0.2">
      <c r="B277" s="199" t="s">
        <v>453</v>
      </c>
      <c r="C277" s="198">
        <v>0.56000000000000005</v>
      </c>
      <c r="D277" s="198">
        <v>-0.06</v>
      </c>
      <c r="E277" s="198">
        <v>-0.02</v>
      </c>
      <c r="F277" s="198">
        <v>0.31</v>
      </c>
      <c r="G277" s="198">
        <v>1.7</v>
      </c>
      <c r="H277" s="198">
        <v>0.8</v>
      </c>
      <c r="I277" s="198">
        <v>-0.28000000000000003</v>
      </c>
      <c r="J277" s="198">
        <v>-0.19</v>
      </c>
    </row>
    <row r="278" spans="2:10" x14ac:dyDescent="0.2">
      <c r="B278" s="199" t="s">
        <v>454</v>
      </c>
      <c r="C278" s="198">
        <v>0.56999999999999995</v>
      </c>
      <c r="D278" s="198">
        <v>-0.05</v>
      </c>
      <c r="E278" s="198">
        <v>-0.02</v>
      </c>
      <c r="F278" s="198">
        <v>0.32</v>
      </c>
      <c r="G278" s="198">
        <v>1.72</v>
      </c>
      <c r="H278" s="198">
        <v>0.83</v>
      </c>
      <c r="I278" s="198">
        <v>-0.27</v>
      </c>
      <c r="J278" s="198">
        <v>-0.18</v>
      </c>
    </row>
    <row r="279" spans="2:10" x14ac:dyDescent="0.2">
      <c r="B279" s="199" t="s">
        <v>455</v>
      </c>
      <c r="C279" s="198">
        <v>0.56999999999999995</v>
      </c>
      <c r="D279" s="198">
        <v>-0.02</v>
      </c>
      <c r="E279" s="198">
        <v>-0.01</v>
      </c>
      <c r="F279" s="198">
        <v>0.33</v>
      </c>
      <c r="G279" s="198">
        <v>1.72</v>
      </c>
      <c r="H279" s="198">
        <v>0.84</v>
      </c>
      <c r="I279" s="198">
        <v>-0.28000000000000003</v>
      </c>
      <c r="J279" s="198">
        <v>-0.16</v>
      </c>
    </row>
    <row r="280" spans="2:10" x14ac:dyDescent="0.2">
      <c r="B280" s="199" t="s">
        <v>456</v>
      </c>
      <c r="C280" s="198">
        <v>0.59</v>
      </c>
      <c r="D280" s="198">
        <v>0.01</v>
      </c>
      <c r="E280" s="198">
        <v>-0.01</v>
      </c>
      <c r="F280" s="198">
        <v>0.33</v>
      </c>
      <c r="G280" s="198">
        <v>1.72</v>
      </c>
      <c r="H280" s="198">
        <v>0.85</v>
      </c>
      <c r="I280" s="198">
        <v>-0.26</v>
      </c>
      <c r="J280" s="198">
        <v>-0.15</v>
      </c>
    </row>
    <row r="281" spans="2:10" x14ac:dyDescent="0.2">
      <c r="B281" s="199" t="s">
        <v>457</v>
      </c>
      <c r="C281" s="198">
        <v>0.6</v>
      </c>
      <c r="D281" s="198">
        <v>0.03</v>
      </c>
      <c r="E281" s="198">
        <v>0</v>
      </c>
      <c r="F281" s="198">
        <v>0.34</v>
      </c>
      <c r="G281" s="198">
        <v>1.71</v>
      </c>
      <c r="H281" s="198">
        <v>0.86</v>
      </c>
      <c r="I281" s="198">
        <v>-0.24</v>
      </c>
      <c r="J281" s="198">
        <v>-0.13</v>
      </c>
    </row>
    <row r="282" spans="2:10" x14ac:dyDescent="0.2">
      <c r="B282" s="199" t="s">
        <v>458</v>
      </c>
      <c r="C282" s="198">
        <v>0.59</v>
      </c>
      <c r="D282" s="198">
        <v>0.02</v>
      </c>
      <c r="E282" s="198">
        <v>-0.01</v>
      </c>
      <c r="F282" s="198">
        <v>0.32</v>
      </c>
      <c r="G282" s="198">
        <v>1.67</v>
      </c>
      <c r="H282" s="198">
        <v>0.82</v>
      </c>
      <c r="I282" s="198">
        <v>-0.27</v>
      </c>
      <c r="J282" s="198">
        <v>-0.14000000000000001</v>
      </c>
    </row>
    <row r="283" spans="2:10" x14ac:dyDescent="0.2">
      <c r="B283" s="199" t="s">
        <v>459</v>
      </c>
      <c r="C283" s="198">
        <v>0.59</v>
      </c>
      <c r="D283" s="198">
        <v>-0.02</v>
      </c>
      <c r="E283" s="198">
        <v>-0.02</v>
      </c>
      <c r="F283" s="198">
        <v>0.32</v>
      </c>
      <c r="G283" s="198">
        <v>1.65</v>
      </c>
      <c r="H283" s="198">
        <v>0.82</v>
      </c>
      <c r="I283" s="198">
        <v>-0.28000000000000003</v>
      </c>
      <c r="J283" s="198">
        <v>-0.17</v>
      </c>
    </row>
    <row r="284" spans="2:10" x14ac:dyDescent="0.2">
      <c r="B284" s="199" t="s">
        <v>460</v>
      </c>
      <c r="C284" s="198">
        <v>0.6</v>
      </c>
      <c r="D284" s="198">
        <v>-0.02</v>
      </c>
      <c r="E284" s="198">
        <v>-0.02</v>
      </c>
      <c r="F284" s="198">
        <v>0.33</v>
      </c>
      <c r="G284" s="198">
        <v>1.65</v>
      </c>
      <c r="H284" s="198">
        <v>0.85</v>
      </c>
      <c r="I284" s="198">
        <v>-0.27</v>
      </c>
      <c r="J284" s="198">
        <v>-0.15</v>
      </c>
    </row>
    <row r="285" spans="2:10" x14ac:dyDescent="0.2">
      <c r="B285" s="199" t="s">
        <v>461</v>
      </c>
      <c r="C285" s="198">
        <v>0.6</v>
      </c>
      <c r="D285" s="198">
        <v>0.01</v>
      </c>
      <c r="E285" s="198">
        <v>-0.01</v>
      </c>
      <c r="F285" s="198">
        <v>0.33</v>
      </c>
      <c r="G285" s="198">
        <v>1.66</v>
      </c>
      <c r="H285" s="198">
        <v>0.85</v>
      </c>
      <c r="I285" s="198">
        <v>-0.26</v>
      </c>
      <c r="J285" s="198">
        <v>-0.11</v>
      </c>
    </row>
    <row r="286" spans="2:10" x14ac:dyDescent="0.2">
      <c r="B286" s="199" t="s">
        <v>462</v>
      </c>
      <c r="C286" s="198">
        <v>0.6</v>
      </c>
      <c r="D286" s="198">
        <v>-0.02</v>
      </c>
      <c r="E286" s="198">
        <v>-0.02</v>
      </c>
      <c r="F286" s="198">
        <v>0.33</v>
      </c>
      <c r="G286" s="198">
        <v>1.62</v>
      </c>
      <c r="H286" s="198">
        <v>0.84</v>
      </c>
      <c r="I286" s="198">
        <v>-0.25</v>
      </c>
      <c r="J286" s="198">
        <v>-0.13</v>
      </c>
    </row>
    <row r="287" spans="2:10" x14ac:dyDescent="0.2">
      <c r="B287" s="199" t="s">
        <v>463</v>
      </c>
      <c r="C287" s="198">
        <v>0.63</v>
      </c>
      <c r="D287" s="198">
        <v>0.01</v>
      </c>
      <c r="E287" s="198">
        <v>-0.02</v>
      </c>
      <c r="F287" s="198">
        <v>0.34</v>
      </c>
      <c r="G287" s="198">
        <v>1.69</v>
      </c>
      <c r="H287" s="198">
        <v>0.88</v>
      </c>
      <c r="I287" s="198">
        <v>-0.26</v>
      </c>
      <c r="J287" s="198">
        <v>-0.12</v>
      </c>
    </row>
    <row r="288" spans="2:10" x14ac:dyDescent="0.2">
      <c r="B288" s="199" t="s">
        <v>464</v>
      </c>
      <c r="C288" s="198">
        <v>0.64</v>
      </c>
      <c r="D288" s="198">
        <v>0</v>
      </c>
      <c r="E288" s="198">
        <v>-0.02</v>
      </c>
      <c r="F288" s="198">
        <v>0.34</v>
      </c>
      <c r="G288" s="198">
        <v>1.71</v>
      </c>
      <c r="H288" s="198">
        <v>0.9</v>
      </c>
      <c r="I288" s="198">
        <v>-0.26</v>
      </c>
      <c r="J288" s="198">
        <v>-0.12</v>
      </c>
    </row>
    <row r="289" spans="2:10" x14ac:dyDescent="0.2">
      <c r="B289" s="199" t="s">
        <v>465</v>
      </c>
      <c r="C289" s="198">
        <v>0.64</v>
      </c>
      <c r="D289" s="198">
        <v>0.03</v>
      </c>
      <c r="E289" s="198">
        <v>-0.02</v>
      </c>
      <c r="F289" s="198">
        <v>0.35</v>
      </c>
      <c r="G289" s="198">
        <v>1.75</v>
      </c>
      <c r="H289" s="198">
        <v>0.9</v>
      </c>
      <c r="I289" s="198">
        <v>-0.26</v>
      </c>
      <c r="J289" s="198">
        <v>-0.1</v>
      </c>
    </row>
    <row r="290" spans="2:10" x14ac:dyDescent="0.2">
      <c r="B290" s="199" t="s">
        <v>466</v>
      </c>
      <c r="C290" s="198">
        <v>0.64</v>
      </c>
      <c r="D290" s="198">
        <v>0.02</v>
      </c>
      <c r="E290" s="198">
        <v>-0.02</v>
      </c>
      <c r="F290" s="198">
        <v>0.33</v>
      </c>
      <c r="G290" s="198">
        <v>1.68</v>
      </c>
      <c r="H290" s="198">
        <v>0.88</v>
      </c>
      <c r="I290" s="198">
        <v>-0.24</v>
      </c>
      <c r="J290" s="198">
        <v>-0.11</v>
      </c>
    </row>
    <row r="291" spans="2:10" x14ac:dyDescent="0.2">
      <c r="B291" s="199" t="s">
        <v>467</v>
      </c>
      <c r="C291" s="198">
        <v>0.62</v>
      </c>
      <c r="D291" s="198">
        <v>0.02</v>
      </c>
      <c r="E291" s="198">
        <v>-0.03</v>
      </c>
      <c r="F291" s="198">
        <v>0.31</v>
      </c>
      <c r="G291" s="198">
        <v>1.63</v>
      </c>
      <c r="H291" s="198">
        <v>0.85</v>
      </c>
      <c r="I291" s="198">
        <v>-0.27</v>
      </c>
      <c r="J291" s="198">
        <v>-0.13</v>
      </c>
    </row>
    <row r="292" spans="2:10" x14ac:dyDescent="0.2">
      <c r="B292" s="199" t="s">
        <v>468</v>
      </c>
      <c r="C292" s="198">
        <v>0.6</v>
      </c>
      <c r="D292" s="198">
        <v>0.03</v>
      </c>
      <c r="E292" s="198">
        <v>-0.03</v>
      </c>
      <c r="F292" s="198">
        <v>0.3</v>
      </c>
      <c r="G292" s="198">
        <v>1.6</v>
      </c>
      <c r="H292" s="198">
        <v>0.82</v>
      </c>
      <c r="I292" s="198">
        <v>-0.27</v>
      </c>
      <c r="J292" s="198">
        <v>-0.13</v>
      </c>
    </row>
    <row r="293" spans="2:10" x14ac:dyDescent="0.2">
      <c r="B293" s="199" t="s">
        <v>469</v>
      </c>
      <c r="C293" s="198">
        <v>0.6</v>
      </c>
      <c r="D293" s="198">
        <v>0</v>
      </c>
      <c r="E293" s="198">
        <v>-0.04</v>
      </c>
      <c r="F293" s="198">
        <v>0.28000000000000003</v>
      </c>
      <c r="G293" s="198">
        <v>1.59</v>
      </c>
      <c r="H293" s="198">
        <v>0.8</v>
      </c>
      <c r="I293" s="198">
        <v>-0.3</v>
      </c>
      <c r="J293" s="198">
        <v>-0.16</v>
      </c>
    </row>
    <row r="294" spans="2:10" x14ac:dyDescent="0.2">
      <c r="B294" s="199" t="s">
        <v>470</v>
      </c>
      <c r="C294" s="198">
        <v>0.61</v>
      </c>
      <c r="D294" s="198">
        <v>0.01</v>
      </c>
      <c r="E294" s="198">
        <v>-0.03</v>
      </c>
      <c r="F294" s="198">
        <v>0.28000000000000003</v>
      </c>
      <c r="G294" s="198">
        <v>1.64</v>
      </c>
      <c r="H294" s="198">
        <v>0.8</v>
      </c>
      <c r="I294" s="198">
        <v>-0.28999999999999998</v>
      </c>
      <c r="J294" s="198">
        <v>-0.16</v>
      </c>
    </row>
    <row r="295" spans="2:10" x14ac:dyDescent="0.2">
      <c r="B295" s="199" t="s">
        <v>471</v>
      </c>
      <c r="C295" s="198">
        <v>0.63</v>
      </c>
      <c r="D295" s="198">
        <v>0.09</v>
      </c>
      <c r="E295" s="198">
        <v>-0.02</v>
      </c>
      <c r="F295" s="198">
        <v>0.28999999999999998</v>
      </c>
      <c r="G295" s="198">
        <v>1.68</v>
      </c>
      <c r="H295" s="198">
        <v>0.8</v>
      </c>
      <c r="I295" s="198">
        <v>-0.27</v>
      </c>
      <c r="J295" s="198">
        <v>-0.1</v>
      </c>
    </row>
    <row r="296" spans="2:10" x14ac:dyDescent="0.2">
      <c r="B296" s="199" t="s">
        <v>472</v>
      </c>
      <c r="C296" s="198">
        <v>0.63</v>
      </c>
      <c r="D296" s="198">
        <v>0.09</v>
      </c>
      <c r="E296" s="198">
        <v>-0.02</v>
      </c>
      <c r="F296" s="198">
        <v>0.28999999999999998</v>
      </c>
      <c r="G296" s="198">
        <v>1.67</v>
      </c>
      <c r="H296" s="198">
        <v>0.8</v>
      </c>
      <c r="I296" s="198">
        <v>-0.25</v>
      </c>
      <c r="J296" s="198">
        <v>-0.1</v>
      </c>
    </row>
    <row r="297" spans="2:10" x14ac:dyDescent="0.2">
      <c r="B297" s="199" t="s">
        <v>473</v>
      </c>
      <c r="C297" s="198">
        <v>0.61</v>
      </c>
      <c r="D297" s="198">
        <v>0.12</v>
      </c>
      <c r="E297" s="198">
        <v>-0.03</v>
      </c>
      <c r="F297" s="198">
        <v>0.26</v>
      </c>
      <c r="G297" s="198">
        <v>1.62</v>
      </c>
      <c r="H297" s="198">
        <v>0.77</v>
      </c>
      <c r="I297" s="198">
        <v>-0.28999999999999998</v>
      </c>
      <c r="J297" s="198">
        <v>-0.11</v>
      </c>
    </row>
    <row r="298" spans="2:10" x14ac:dyDescent="0.2">
      <c r="B298" s="199" t="s">
        <v>474</v>
      </c>
      <c r="C298" s="198">
        <v>0.6</v>
      </c>
      <c r="D298" s="198">
        <v>0.09</v>
      </c>
      <c r="E298" s="198">
        <v>-0.04</v>
      </c>
      <c r="F298" s="198">
        <v>0.26</v>
      </c>
      <c r="G298" s="198">
        <v>1.59</v>
      </c>
      <c r="H298" s="198">
        <v>0.74</v>
      </c>
      <c r="I298" s="198">
        <v>-0.31</v>
      </c>
      <c r="J298" s="198">
        <v>-0.16</v>
      </c>
    </row>
    <row r="299" spans="2:10" x14ac:dyDescent="0.2">
      <c r="B299" s="199" t="s">
        <v>475</v>
      </c>
      <c r="C299" s="198">
        <v>0.55000000000000004</v>
      </c>
      <c r="D299" s="198">
        <v>7.0000000000000007E-2</v>
      </c>
      <c r="E299" s="198">
        <v>-0.05</v>
      </c>
      <c r="F299" s="198">
        <v>0.25</v>
      </c>
      <c r="G299" s="198">
        <v>1.56</v>
      </c>
      <c r="H299" s="198">
        <v>0.72</v>
      </c>
      <c r="I299" s="198">
        <v>-0.32</v>
      </c>
      <c r="J299" s="198">
        <v>-0.17</v>
      </c>
    </row>
    <row r="300" spans="2:10" x14ac:dyDescent="0.2">
      <c r="B300" s="199" t="s">
        <v>476</v>
      </c>
      <c r="C300" s="198">
        <v>0.54</v>
      </c>
      <c r="D300" s="198">
        <v>0.04</v>
      </c>
      <c r="E300" s="198">
        <v>-0.05</v>
      </c>
      <c r="F300" s="198">
        <v>0.25</v>
      </c>
      <c r="G300" s="198">
        <v>1.54</v>
      </c>
      <c r="H300" s="198">
        <v>0.7</v>
      </c>
      <c r="I300" s="198">
        <v>-0.31</v>
      </c>
      <c r="J300" s="198">
        <v>-0.19</v>
      </c>
    </row>
    <row r="301" spans="2:10" x14ac:dyDescent="0.2">
      <c r="B301" s="199" t="s">
        <v>477</v>
      </c>
      <c r="C301" s="198">
        <v>0.5</v>
      </c>
      <c r="D301" s="198">
        <v>0.06</v>
      </c>
      <c r="E301" s="198">
        <v>-0.05</v>
      </c>
      <c r="F301" s="198">
        <v>0.24</v>
      </c>
      <c r="G301" s="198">
        <v>1.5</v>
      </c>
      <c r="H301" s="198">
        <v>0.68</v>
      </c>
      <c r="I301" s="198">
        <v>-0.3</v>
      </c>
      <c r="J301" s="198">
        <v>-0.16</v>
      </c>
    </row>
    <row r="302" spans="2:10" x14ac:dyDescent="0.2">
      <c r="B302" s="199" t="s">
        <v>478</v>
      </c>
      <c r="C302" s="198">
        <v>0.49</v>
      </c>
      <c r="D302" s="198">
        <v>0.04</v>
      </c>
      <c r="E302" s="198">
        <v>-7.0000000000000007E-2</v>
      </c>
      <c r="F302" s="198">
        <v>0.23</v>
      </c>
      <c r="G302" s="198">
        <v>1.48</v>
      </c>
      <c r="H302" s="198">
        <v>0.67</v>
      </c>
      <c r="I302" s="198">
        <v>-0.28999999999999998</v>
      </c>
      <c r="J302" s="198">
        <v>-0.19</v>
      </c>
    </row>
    <row r="303" spans="2:10" x14ac:dyDescent="0.2">
      <c r="B303" s="199" t="s">
        <v>479</v>
      </c>
      <c r="C303" s="198">
        <v>0.49</v>
      </c>
      <c r="D303" s="198">
        <v>-0.01</v>
      </c>
      <c r="E303" s="198">
        <v>-7.0000000000000007E-2</v>
      </c>
      <c r="F303" s="198">
        <v>0.23</v>
      </c>
      <c r="G303" s="198">
        <v>1.48</v>
      </c>
      <c r="H303" s="198">
        <v>0.67</v>
      </c>
      <c r="I303" s="198">
        <v>-0.31</v>
      </c>
      <c r="J303" s="198">
        <v>-0.21</v>
      </c>
    </row>
    <row r="304" spans="2:10" x14ac:dyDescent="0.2">
      <c r="B304" s="199" t="s">
        <v>480</v>
      </c>
      <c r="C304" s="198">
        <v>0.45</v>
      </c>
      <c r="D304" s="198">
        <v>-0.01</v>
      </c>
      <c r="E304" s="198">
        <v>-7.0000000000000007E-2</v>
      </c>
      <c r="F304" s="198">
        <v>0.22</v>
      </c>
      <c r="G304" s="198">
        <v>1.42</v>
      </c>
      <c r="H304" s="198">
        <v>0.65</v>
      </c>
      <c r="I304" s="198">
        <v>-0.3</v>
      </c>
      <c r="J304" s="198">
        <v>-0.22</v>
      </c>
    </row>
    <row r="305" spans="2:10" x14ac:dyDescent="0.2">
      <c r="B305" s="199" t="s">
        <v>481</v>
      </c>
      <c r="C305" s="198">
        <v>0.44</v>
      </c>
      <c r="D305" s="198">
        <v>-0.06</v>
      </c>
      <c r="E305" s="198">
        <v>-0.08</v>
      </c>
      <c r="F305" s="198">
        <v>0.22</v>
      </c>
      <c r="G305" s="198">
        <v>1.4</v>
      </c>
      <c r="H305" s="198">
        <v>0.64</v>
      </c>
      <c r="I305" s="198">
        <v>-0.31</v>
      </c>
      <c r="J305" s="198">
        <v>-0.25</v>
      </c>
    </row>
    <row r="306" spans="2:10" x14ac:dyDescent="0.2">
      <c r="B306" s="199" t="s">
        <v>482</v>
      </c>
      <c r="C306" s="198">
        <v>0.42</v>
      </c>
      <c r="D306" s="198">
        <v>-0.09</v>
      </c>
      <c r="E306" s="198">
        <v>-0.08</v>
      </c>
      <c r="F306" s="198">
        <v>0.22</v>
      </c>
      <c r="G306" s="198">
        <v>1.37</v>
      </c>
      <c r="H306" s="198">
        <v>0.62</v>
      </c>
      <c r="I306" s="198">
        <v>-0.28999999999999998</v>
      </c>
      <c r="J306" s="198">
        <v>-0.3</v>
      </c>
    </row>
    <row r="307" spans="2:10" x14ac:dyDescent="0.2">
      <c r="B307" s="199" t="s">
        <v>483</v>
      </c>
      <c r="C307" s="198">
        <v>0.42</v>
      </c>
      <c r="D307" s="198">
        <v>-0.13</v>
      </c>
      <c r="E307" s="198">
        <v>-0.08</v>
      </c>
      <c r="F307" s="198">
        <v>0.22</v>
      </c>
      <c r="G307" s="198">
        <v>1.37</v>
      </c>
      <c r="H307" s="198">
        <v>0.62</v>
      </c>
      <c r="I307" s="198">
        <v>-0.28999999999999998</v>
      </c>
      <c r="J307" s="198">
        <v>-0.33</v>
      </c>
    </row>
    <row r="308" spans="2:10" x14ac:dyDescent="0.2">
      <c r="B308" s="199" t="s">
        <v>484</v>
      </c>
      <c r="C308" s="198">
        <v>0.41</v>
      </c>
      <c r="D308" s="198">
        <v>-0.11</v>
      </c>
      <c r="E308" s="198">
        <v>-0.08</v>
      </c>
      <c r="F308" s="198">
        <v>0.22</v>
      </c>
      <c r="G308" s="198">
        <v>1.39</v>
      </c>
      <c r="H308" s="198">
        <v>0.63</v>
      </c>
      <c r="I308" s="198">
        <v>-0.28000000000000003</v>
      </c>
      <c r="J308" s="198">
        <v>-0.33</v>
      </c>
    </row>
    <row r="309" spans="2:10" x14ac:dyDescent="0.2">
      <c r="B309" s="199" t="s">
        <v>485</v>
      </c>
      <c r="C309" s="198">
        <v>0.4</v>
      </c>
      <c r="D309" s="198">
        <v>-0.12</v>
      </c>
      <c r="E309" s="198">
        <v>-0.08</v>
      </c>
      <c r="F309" s="198">
        <v>0.22</v>
      </c>
      <c r="G309" s="198">
        <v>1.41</v>
      </c>
      <c r="H309" s="198">
        <v>0.64</v>
      </c>
      <c r="I309" s="198">
        <v>-0.32</v>
      </c>
      <c r="J309" s="198">
        <v>-0.34</v>
      </c>
    </row>
    <row r="310" spans="2:10" x14ac:dyDescent="0.2">
      <c r="B310" s="199" t="s">
        <v>486</v>
      </c>
      <c r="C310" s="198">
        <v>0.4</v>
      </c>
      <c r="D310" s="198">
        <v>-0.11</v>
      </c>
      <c r="E310" s="198">
        <v>-7.0000000000000007E-2</v>
      </c>
      <c r="F310" s="198">
        <v>0.22</v>
      </c>
      <c r="G310" s="198">
        <v>1.43</v>
      </c>
      <c r="H310" s="198">
        <v>0.65</v>
      </c>
      <c r="I310" s="198">
        <v>-0.31</v>
      </c>
      <c r="J310" s="198">
        <v>-0.34</v>
      </c>
    </row>
    <row r="311" spans="2:10" x14ac:dyDescent="0.2">
      <c r="B311" s="199" t="s">
        <v>487</v>
      </c>
      <c r="C311" s="198">
        <v>0.4</v>
      </c>
      <c r="D311" s="198">
        <v>-0.1</v>
      </c>
      <c r="E311" s="198">
        <v>-0.08</v>
      </c>
      <c r="F311" s="198">
        <v>0.23</v>
      </c>
      <c r="G311" s="198">
        <v>1.44</v>
      </c>
      <c r="H311" s="198">
        <v>0.65</v>
      </c>
      <c r="I311" s="198">
        <v>-0.28999999999999998</v>
      </c>
      <c r="J311" s="198">
        <v>-0.34</v>
      </c>
    </row>
    <row r="312" spans="2:10" x14ac:dyDescent="0.2">
      <c r="B312" s="199" t="s">
        <v>488</v>
      </c>
      <c r="C312" s="198">
        <v>0.41</v>
      </c>
      <c r="D312" s="198">
        <v>-0.1</v>
      </c>
      <c r="E312" s="198">
        <v>-0.08</v>
      </c>
      <c r="F312" s="198">
        <v>0.23</v>
      </c>
      <c r="G312" s="198">
        <v>1.45</v>
      </c>
      <c r="H312" s="198">
        <v>0.65</v>
      </c>
      <c r="I312" s="198">
        <v>-0.3</v>
      </c>
      <c r="J312" s="198">
        <v>-0.35</v>
      </c>
    </row>
    <row r="313" spans="2:10" x14ac:dyDescent="0.2">
      <c r="B313" s="199" t="s">
        <v>489</v>
      </c>
      <c r="C313" s="198">
        <v>0.41</v>
      </c>
      <c r="D313" s="198">
        <v>-0.1</v>
      </c>
      <c r="E313" s="198">
        <v>-0.08</v>
      </c>
      <c r="F313" s="198">
        <v>0.22</v>
      </c>
      <c r="G313" s="198">
        <v>1.45</v>
      </c>
      <c r="H313" s="198">
        <v>0.65</v>
      </c>
      <c r="I313" s="198">
        <v>-0.32</v>
      </c>
      <c r="J313" s="198">
        <v>-0.36</v>
      </c>
    </row>
    <row r="314" spans="2:10" x14ac:dyDescent="0.2">
      <c r="B314" s="199" t="s">
        <v>490</v>
      </c>
      <c r="C314" s="198">
        <v>0.41</v>
      </c>
      <c r="D314" s="198">
        <v>-0.1</v>
      </c>
      <c r="E314" s="198">
        <v>-0.08</v>
      </c>
      <c r="F314" s="198">
        <v>0.23</v>
      </c>
      <c r="G314" s="198">
        <v>1.46</v>
      </c>
      <c r="H314" s="198">
        <v>0.65</v>
      </c>
      <c r="I314" s="198">
        <v>-0.32</v>
      </c>
      <c r="J314" s="198">
        <v>-0.37</v>
      </c>
    </row>
    <row r="315" spans="2:10" x14ac:dyDescent="0.2">
      <c r="B315" s="199" t="s">
        <v>491</v>
      </c>
      <c r="C315" s="198">
        <v>0.42</v>
      </c>
      <c r="D315" s="198">
        <v>-0.12</v>
      </c>
      <c r="E315" s="198">
        <v>-0.09</v>
      </c>
      <c r="F315" s="198">
        <v>0.22</v>
      </c>
      <c r="G315" s="198">
        <v>1.47</v>
      </c>
      <c r="H315" s="198">
        <v>0.66</v>
      </c>
      <c r="I315" s="198">
        <v>-0.3</v>
      </c>
      <c r="J315" s="198">
        <v>-0.39</v>
      </c>
    </row>
    <row r="316" spans="2:10" x14ac:dyDescent="0.2">
      <c r="B316" s="199" t="s">
        <v>492</v>
      </c>
      <c r="C316" s="198">
        <v>0.42</v>
      </c>
      <c r="D316" s="198">
        <v>-0.12</v>
      </c>
      <c r="E316" s="198">
        <v>-0.09</v>
      </c>
      <c r="F316" s="198">
        <v>0.22</v>
      </c>
      <c r="G316" s="198">
        <v>1.47</v>
      </c>
      <c r="H316" s="198">
        <v>0.67</v>
      </c>
      <c r="I316" s="198">
        <v>-0.3</v>
      </c>
      <c r="J316" s="198">
        <v>-0.39</v>
      </c>
    </row>
    <row r="317" spans="2:10" x14ac:dyDescent="0.2">
      <c r="B317" s="199" t="s">
        <v>493</v>
      </c>
      <c r="C317" s="198">
        <v>0.42</v>
      </c>
      <c r="D317" s="198">
        <v>-0.12</v>
      </c>
      <c r="E317" s="198">
        <v>-0.1</v>
      </c>
      <c r="F317" s="198">
        <v>0.23</v>
      </c>
      <c r="G317" s="198">
        <v>1.47</v>
      </c>
      <c r="H317" s="198">
        <v>0.67</v>
      </c>
      <c r="I317" s="198">
        <v>-0.28000000000000003</v>
      </c>
      <c r="J317" s="198">
        <v>-0.39</v>
      </c>
    </row>
    <row r="318" spans="2:10" x14ac:dyDescent="0.2">
      <c r="B318" s="199" t="s">
        <v>494</v>
      </c>
      <c r="C318" s="198">
        <v>0.43</v>
      </c>
      <c r="D318" s="198">
        <v>-0.14000000000000001</v>
      </c>
      <c r="E318" s="198">
        <v>-0.1</v>
      </c>
      <c r="F318" s="198">
        <v>0.22</v>
      </c>
      <c r="G318" s="198">
        <v>1.47</v>
      </c>
      <c r="H318" s="198">
        <v>0.67</v>
      </c>
      <c r="I318" s="198">
        <v>-0.31</v>
      </c>
      <c r="J318" s="198">
        <v>-0.4</v>
      </c>
    </row>
    <row r="319" spans="2:10" x14ac:dyDescent="0.2">
      <c r="B319" s="199" t="s">
        <v>495</v>
      </c>
      <c r="C319" s="198">
        <v>0.44</v>
      </c>
      <c r="D319" s="198">
        <v>-0.13</v>
      </c>
      <c r="E319" s="198">
        <v>-0.1</v>
      </c>
      <c r="F319" s="198">
        <v>0.23</v>
      </c>
      <c r="G319" s="198">
        <v>1.46</v>
      </c>
      <c r="H319" s="198">
        <v>0.68</v>
      </c>
      <c r="I319" s="198">
        <v>-0.3</v>
      </c>
      <c r="J319" s="198">
        <v>-0.4</v>
      </c>
    </row>
    <row r="320" spans="2:10" x14ac:dyDescent="0.2">
      <c r="B320" s="199" t="s">
        <v>496</v>
      </c>
      <c r="C320" s="198">
        <v>0.43</v>
      </c>
      <c r="D320" s="198">
        <v>-0.12</v>
      </c>
      <c r="E320" s="198">
        <v>-0.1</v>
      </c>
      <c r="F320" s="198">
        <v>0.23</v>
      </c>
      <c r="G320" s="198">
        <v>1.47</v>
      </c>
      <c r="H320" s="198">
        <v>0.68</v>
      </c>
      <c r="I320" s="198">
        <v>-0.28999999999999998</v>
      </c>
      <c r="J320" s="198">
        <v>-0.4</v>
      </c>
    </row>
    <row r="321" spans="2:10" x14ac:dyDescent="0.2">
      <c r="B321" s="199" t="s">
        <v>497</v>
      </c>
      <c r="C321" s="198">
        <v>0.42</v>
      </c>
      <c r="D321" s="198">
        <v>-0.15</v>
      </c>
      <c r="E321" s="198">
        <v>-0.1</v>
      </c>
      <c r="F321" s="198">
        <v>0.23</v>
      </c>
      <c r="G321" s="198">
        <v>1.48</v>
      </c>
      <c r="H321" s="198">
        <v>0.69</v>
      </c>
      <c r="I321" s="198">
        <v>-0.28999999999999998</v>
      </c>
      <c r="J321" s="198">
        <v>-0.4</v>
      </c>
    </row>
    <row r="322" spans="2:10" x14ac:dyDescent="0.2">
      <c r="B322" s="199" t="s">
        <v>498</v>
      </c>
      <c r="C322" s="198">
        <v>0.43</v>
      </c>
      <c r="D322" s="198">
        <v>-0.12</v>
      </c>
      <c r="E322" s="198">
        <v>-0.1</v>
      </c>
      <c r="F322" s="198">
        <v>0.23</v>
      </c>
      <c r="G322" s="198">
        <v>1.49</v>
      </c>
      <c r="H322" s="198">
        <v>0.69</v>
      </c>
      <c r="I322" s="198">
        <v>-0.32</v>
      </c>
      <c r="J322" s="198">
        <v>-0.38</v>
      </c>
    </row>
    <row r="323" spans="2:10" x14ac:dyDescent="0.2">
      <c r="B323" s="199" t="s">
        <v>499</v>
      </c>
      <c r="C323" s="198">
        <v>0.41</v>
      </c>
      <c r="D323" s="198">
        <v>-0.11</v>
      </c>
      <c r="E323" s="198">
        <v>-0.1</v>
      </c>
      <c r="F323" s="198">
        <v>0.24</v>
      </c>
      <c r="G323" s="198">
        <v>1.48</v>
      </c>
      <c r="H323" s="198">
        <v>0.69</v>
      </c>
      <c r="I323" s="198">
        <v>-0.31</v>
      </c>
      <c r="J323" s="198">
        <v>-0.37</v>
      </c>
    </row>
    <row r="324" spans="2:10" x14ac:dyDescent="0.2">
      <c r="B324" s="199" t="s">
        <v>500</v>
      </c>
      <c r="C324" s="198">
        <v>0.41</v>
      </c>
      <c r="D324" s="198">
        <v>-0.14000000000000001</v>
      </c>
      <c r="E324" s="198">
        <v>-0.1</v>
      </c>
      <c r="F324" s="198">
        <v>0.23</v>
      </c>
      <c r="G324" s="198">
        <v>1.47</v>
      </c>
      <c r="H324" s="198">
        <v>0.69</v>
      </c>
      <c r="I324" s="198">
        <v>-0.31</v>
      </c>
      <c r="J324" s="198">
        <v>-0.39</v>
      </c>
    </row>
    <row r="325" spans="2:10" x14ac:dyDescent="0.2">
      <c r="B325" s="199" t="s">
        <v>501</v>
      </c>
      <c r="C325" s="198">
        <v>0.4</v>
      </c>
      <c r="D325" s="198">
        <v>-0.14000000000000001</v>
      </c>
      <c r="E325" s="198">
        <v>-0.1</v>
      </c>
      <c r="F325" s="198">
        <v>0.23</v>
      </c>
      <c r="G325" s="198">
        <v>1.48</v>
      </c>
      <c r="H325" s="198">
        <v>0.69</v>
      </c>
      <c r="I325" s="198">
        <v>-0.32</v>
      </c>
      <c r="J325" s="198">
        <v>-0.39</v>
      </c>
    </row>
    <row r="326" spans="2:10" x14ac:dyDescent="0.2">
      <c r="B326" s="199" t="s">
        <v>502</v>
      </c>
      <c r="C326" s="198">
        <v>0.39</v>
      </c>
      <c r="D326" s="198">
        <v>-0.13</v>
      </c>
      <c r="E326" s="198">
        <v>-0.1</v>
      </c>
      <c r="F326" s="198">
        <v>0.22</v>
      </c>
      <c r="G326" s="198">
        <v>1.48</v>
      </c>
      <c r="H326" s="198">
        <v>0.69</v>
      </c>
      <c r="I326" s="198">
        <v>-0.28999999999999998</v>
      </c>
      <c r="J326" s="198">
        <v>-0.39</v>
      </c>
    </row>
    <row r="327" spans="2:10" x14ac:dyDescent="0.2">
      <c r="B327" s="199" t="s">
        <v>503</v>
      </c>
      <c r="C327" s="198">
        <v>0.39</v>
      </c>
      <c r="D327" s="198">
        <v>-0.14000000000000001</v>
      </c>
      <c r="E327" s="198">
        <v>-0.1</v>
      </c>
      <c r="F327" s="198">
        <v>0.22</v>
      </c>
      <c r="G327" s="198">
        <v>1.47</v>
      </c>
      <c r="H327" s="198">
        <v>0.68</v>
      </c>
      <c r="I327" s="198">
        <v>-0.3</v>
      </c>
      <c r="J327" s="198">
        <v>-0.41</v>
      </c>
    </row>
    <row r="328" spans="2:10" x14ac:dyDescent="0.2">
      <c r="B328" s="199" t="s">
        <v>504</v>
      </c>
      <c r="C328" s="198">
        <v>0.39</v>
      </c>
      <c r="D328" s="198">
        <v>-0.14000000000000001</v>
      </c>
      <c r="E328" s="198">
        <v>-0.1</v>
      </c>
      <c r="F328" s="198">
        <v>0.22</v>
      </c>
      <c r="G328" s="198">
        <v>1.47</v>
      </c>
      <c r="H328" s="198">
        <v>0.68</v>
      </c>
      <c r="I328" s="198">
        <v>-0.3</v>
      </c>
      <c r="J328" s="198">
        <v>-0.42</v>
      </c>
    </row>
    <row r="329" spans="2:10" x14ac:dyDescent="0.2">
      <c r="B329" s="199" t="s">
        <v>505</v>
      </c>
      <c r="C329" s="198">
        <v>0.39</v>
      </c>
      <c r="D329" s="198">
        <v>-0.12</v>
      </c>
      <c r="E329" s="198">
        <v>-0.1</v>
      </c>
      <c r="F329" s="198">
        <v>0.22</v>
      </c>
      <c r="G329" s="198">
        <v>1.49</v>
      </c>
      <c r="H329" s="198">
        <v>0.69</v>
      </c>
      <c r="I329" s="198">
        <v>-0.3</v>
      </c>
      <c r="J329" s="198">
        <v>-0.4</v>
      </c>
    </row>
    <row r="330" spans="2:10" x14ac:dyDescent="0.2">
      <c r="B330" s="199" t="s">
        <v>506</v>
      </c>
      <c r="C330" s="198">
        <v>0.37</v>
      </c>
      <c r="D330" s="198">
        <v>-0.08</v>
      </c>
      <c r="E330" s="198">
        <v>-0.1</v>
      </c>
      <c r="F330" s="198">
        <v>0.21</v>
      </c>
      <c r="G330" s="198">
        <v>1.5</v>
      </c>
      <c r="H330" s="198">
        <v>0.7</v>
      </c>
      <c r="I330" s="198">
        <v>-0.3</v>
      </c>
      <c r="J330" s="198">
        <v>-0.37</v>
      </c>
    </row>
    <row r="331" spans="2:10" x14ac:dyDescent="0.2">
      <c r="B331" s="199" t="s">
        <v>507</v>
      </c>
      <c r="C331" s="198">
        <v>0.33</v>
      </c>
      <c r="D331" s="198">
        <v>-0.12</v>
      </c>
      <c r="E331" s="198">
        <v>-0.11</v>
      </c>
      <c r="F331" s="198">
        <v>0.2</v>
      </c>
      <c r="G331" s="198">
        <v>1.46</v>
      </c>
      <c r="H331" s="198">
        <v>0.67</v>
      </c>
      <c r="I331" s="198">
        <v>-0.32</v>
      </c>
      <c r="J331" s="198">
        <v>-0.4</v>
      </c>
    </row>
    <row r="332" spans="2:10" x14ac:dyDescent="0.2">
      <c r="B332" s="199" t="s">
        <v>508</v>
      </c>
      <c r="C332" s="198">
        <v>0.33</v>
      </c>
      <c r="D332" s="198">
        <v>-0.15</v>
      </c>
      <c r="E332" s="198">
        <v>-0.11</v>
      </c>
      <c r="F332" s="198">
        <v>0.18</v>
      </c>
      <c r="G332" s="198">
        <v>1.45</v>
      </c>
      <c r="H332" s="198">
        <v>0.67</v>
      </c>
      <c r="I332" s="198">
        <v>-0.31</v>
      </c>
      <c r="J332" s="198">
        <v>-0.41</v>
      </c>
    </row>
    <row r="333" spans="2:10" x14ac:dyDescent="0.2">
      <c r="B333" s="199" t="s">
        <v>509</v>
      </c>
      <c r="C333" s="198">
        <v>0.34</v>
      </c>
      <c r="D333" s="198">
        <v>-0.14000000000000001</v>
      </c>
      <c r="E333" s="198">
        <v>-0.11</v>
      </c>
      <c r="F333" s="198">
        <v>0.18</v>
      </c>
      <c r="G333" s="198">
        <v>1.45</v>
      </c>
      <c r="H333" s="198">
        <v>0.67</v>
      </c>
      <c r="I333" s="198">
        <v>-0.31</v>
      </c>
      <c r="J333" s="198">
        <v>-0.41</v>
      </c>
    </row>
    <row r="334" spans="2:10" x14ac:dyDescent="0.2">
      <c r="B334" s="199" t="s">
        <v>510</v>
      </c>
      <c r="C334" s="198">
        <v>0.33</v>
      </c>
      <c r="D334" s="198">
        <v>-0.13</v>
      </c>
      <c r="E334" s="198">
        <v>-0.11</v>
      </c>
      <c r="F334" s="198">
        <v>0.17</v>
      </c>
      <c r="G334" s="198">
        <v>1.42</v>
      </c>
      <c r="H334" s="198">
        <v>0.66</v>
      </c>
      <c r="I334" s="198">
        <v>-0.33</v>
      </c>
      <c r="J334" s="198">
        <v>-0.4</v>
      </c>
    </row>
    <row r="335" spans="2:10" x14ac:dyDescent="0.2">
      <c r="B335" s="199" t="s">
        <v>511</v>
      </c>
      <c r="C335" s="198">
        <v>0.33</v>
      </c>
      <c r="D335" s="198">
        <v>-0.15</v>
      </c>
      <c r="E335" s="198">
        <v>-0.11</v>
      </c>
      <c r="F335" s="198">
        <v>0.17</v>
      </c>
      <c r="G335" s="198">
        <v>1.4</v>
      </c>
      <c r="H335" s="198">
        <v>0.64</v>
      </c>
      <c r="I335" s="198">
        <v>-0.33</v>
      </c>
      <c r="J335" s="198">
        <v>-0.43</v>
      </c>
    </row>
    <row r="336" spans="2:10" x14ac:dyDescent="0.2">
      <c r="B336" s="199" t="s">
        <v>512</v>
      </c>
      <c r="C336" s="198">
        <v>0.33</v>
      </c>
      <c r="D336" s="198">
        <v>-0.17</v>
      </c>
      <c r="E336" s="198">
        <v>-0.11</v>
      </c>
      <c r="F336" s="198">
        <v>0.17</v>
      </c>
      <c r="G336" s="198">
        <v>1.42</v>
      </c>
      <c r="H336" s="198">
        <v>0.65</v>
      </c>
      <c r="I336" s="198">
        <v>-0.36</v>
      </c>
      <c r="J336" s="198">
        <v>-0.44</v>
      </c>
    </row>
    <row r="337" spans="2:10" x14ac:dyDescent="0.2">
      <c r="B337" s="199" t="s">
        <v>513</v>
      </c>
      <c r="C337" s="198">
        <v>0.35</v>
      </c>
      <c r="D337" s="198">
        <v>-0.17</v>
      </c>
      <c r="E337" s="198">
        <v>-0.11</v>
      </c>
      <c r="F337" s="198">
        <v>0.16</v>
      </c>
      <c r="G337" s="198">
        <v>1.48</v>
      </c>
      <c r="H337" s="198">
        <v>0.65</v>
      </c>
      <c r="I337" s="198">
        <v>-0.2</v>
      </c>
      <c r="J337" s="198">
        <v>-0.42</v>
      </c>
    </row>
    <row r="338" spans="2:10" x14ac:dyDescent="0.2">
      <c r="B338" s="199" t="s">
        <v>514</v>
      </c>
      <c r="C338" s="198">
        <v>0.35</v>
      </c>
      <c r="D338" s="198">
        <v>-0.16</v>
      </c>
      <c r="E338" s="198">
        <v>-0.08</v>
      </c>
      <c r="F338" s="198">
        <v>0.17</v>
      </c>
      <c r="G338" s="198">
        <v>1.46</v>
      </c>
      <c r="H338" s="198">
        <v>0.66</v>
      </c>
      <c r="I338" s="198">
        <v>-0.33</v>
      </c>
      <c r="J338" s="198">
        <v>-0.42</v>
      </c>
    </row>
    <row r="339" spans="2:10" x14ac:dyDescent="0.2">
      <c r="B339" s="199" t="s">
        <v>515</v>
      </c>
      <c r="C339" s="198">
        <v>0.35</v>
      </c>
      <c r="D339" s="198">
        <v>-0.16</v>
      </c>
      <c r="E339" s="198">
        <v>-0.09</v>
      </c>
      <c r="F339" s="198">
        <v>0.17</v>
      </c>
      <c r="G339" s="198">
        <v>1.47</v>
      </c>
      <c r="H339" s="198">
        <v>0.66</v>
      </c>
      <c r="I339" s="198">
        <v>-0.36</v>
      </c>
      <c r="J339" s="198">
        <v>-0.43</v>
      </c>
    </row>
    <row r="340" spans="2:10" x14ac:dyDescent="0.2">
      <c r="B340" s="199" t="s">
        <v>516</v>
      </c>
      <c r="C340" s="198">
        <v>0.36</v>
      </c>
      <c r="D340" s="198">
        <v>-0.14000000000000001</v>
      </c>
      <c r="E340" s="198">
        <v>-0.09</v>
      </c>
      <c r="F340" s="198">
        <v>0.19</v>
      </c>
      <c r="G340" s="198">
        <v>1.5</v>
      </c>
      <c r="H340" s="198">
        <v>0.68</v>
      </c>
      <c r="I340" s="198">
        <v>-0.32</v>
      </c>
      <c r="J340" s="198">
        <v>-0.41</v>
      </c>
    </row>
    <row r="341" spans="2:10" x14ac:dyDescent="0.2">
      <c r="B341" s="199" t="s">
        <v>517</v>
      </c>
      <c r="C341" s="198">
        <v>0.35</v>
      </c>
      <c r="D341" s="198">
        <v>-0.14000000000000001</v>
      </c>
      <c r="E341" s="198">
        <v>-0.11</v>
      </c>
      <c r="F341" s="198">
        <v>0.17</v>
      </c>
      <c r="G341" s="198">
        <v>1.49</v>
      </c>
      <c r="H341" s="198">
        <v>0.67</v>
      </c>
      <c r="I341" s="198">
        <v>-0.28999999999999998</v>
      </c>
      <c r="J341" s="198">
        <v>-0.4</v>
      </c>
    </row>
    <row r="342" spans="2:10" x14ac:dyDescent="0.2">
      <c r="B342" s="199" t="s">
        <v>518</v>
      </c>
      <c r="C342" s="198">
        <v>0.36</v>
      </c>
      <c r="D342" s="198">
        <v>-0.12</v>
      </c>
      <c r="E342" s="198">
        <v>-0.1</v>
      </c>
      <c r="F342" s="198">
        <v>0.18</v>
      </c>
      <c r="G342" s="198">
        <v>1.5</v>
      </c>
      <c r="H342" s="198">
        <v>0.68</v>
      </c>
      <c r="I342" s="198">
        <v>-0.3</v>
      </c>
      <c r="J342" s="198">
        <v>-0.39</v>
      </c>
    </row>
    <row r="343" spans="2:10" x14ac:dyDescent="0.2">
      <c r="B343" s="199" t="s">
        <v>519</v>
      </c>
      <c r="C343" s="198">
        <v>0.37</v>
      </c>
      <c r="D343" s="198">
        <v>-0.17</v>
      </c>
      <c r="E343" s="198">
        <v>-0.1</v>
      </c>
      <c r="F343" s="198">
        <v>0.18</v>
      </c>
      <c r="G343" s="198">
        <v>1.51</v>
      </c>
      <c r="H343" s="198">
        <v>0.67</v>
      </c>
      <c r="I343" s="198">
        <v>-0.28000000000000003</v>
      </c>
      <c r="J343" s="198">
        <v>-0.43</v>
      </c>
    </row>
    <row r="344" spans="2:10" x14ac:dyDescent="0.2">
      <c r="B344" s="199" t="s">
        <v>520</v>
      </c>
      <c r="C344" s="198">
        <v>0.36</v>
      </c>
      <c r="D344" s="198">
        <v>-0.18</v>
      </c>
      <c r="E344" s="198">
        <v>-0.12</v>
      </c>
      <c r="F344" s="198">
        <v>0.18</v>
      </c>
      <c r="G344" s="198">
        <v>1.52</v>
      </c>
      <c r="H344" s="198">
        <v>0.67</v>
      </c>
      <c r="I344" s="198">
        <v>-0.33</v>
      </c>
      <c r="J344" s="198">
        <v>-0.43</v>
      </c>
    </row>
    <row r="345" spans="2:10" x14ac:dyDescent="0.2">
      <c r="B345" s="199" t="s">
        <v>521</v>
      </c>
      <c r="C345" s="198">
        <v>0.36</v>
      </c>
      <c r="D345" s="198">
        <v>-0.16</v>
      </c>
      <c r="E345" s="198">
        <v>-0.11</v>
      </c>
      <c r="F345" s="198">
        <v>0.18</v>
      </c>
      <c r="G345" s="198">
        <v>1.52</v>
      </c>
      <c r="H345" s="198">
        <v>0.68</v>
      </c>
      <c r="I345" s="198">
        <v>-0.33</v>
      </c>
      <c r="J345" s="198">
        <v>-0.42</v>
      </c>
    </row>
    <row r="346" spans="2:10" x14ac:dyDescent="0.2">
      <c r="B346" s="199" t="s">
        <v>522</v>
      </c>
      <c r="C346" s="198">
        <v>0.37</v>
      </c>
      <c r="D346" s="198">
        <v>-0.18</v>
      </c>
      <c r="E346" s="198">
        <v>-0.11</v>
      </c>
      <c r="F346" s="198">
        <v>0.18</v>
      </c>
      <c r="G346" s="198">
        <v>1.55</v>
      </c>
      <c r="H346" s="198">
        <v>0.69</v>
      </c>
      <c r="I346" s="198">
        <v>-0.33</v>
      </c>
      <c r="J346" s="198">
        <v>-0.43</v>
      </c>
    </row>
    <row r="347" spans="2:10" x14ac:dyDescent="0.2">
      <c r="B347" s="199" t="s">
        <v>523</v>
      </c>
      <c r="C347" s="198">
        <v>0.37</v>
      </c>
      <c r="D347" s="198">
        <v>-0.18</v>
      </c>
      <c r="E347" s="198">
        <v>-0.11</v>
      </c>
      <c r="F347" s="198">
        <v>0.19</v>
      </c>
      <c r="G347" s="198">
        <v>1.58</v>
      </c>
      <c r="H347" s="198">
        <v>0.69</v>
      </c>
      <c r="I347" s="198">
        <v>-0.34</v>
      </c>
      <c r="J347" s="198">
        <v>-0.43</v>
      </c>
    </row>
    <row r="348" spans="2:10" x14ac:dyDescent="0.2">
      <c r="B348" s="199" t="s">
        <v>524</v>
      </c>
      <c r="C348" s="198">
        <v>0.38</v>
      </c>
      <c r="D348" s="198">
        <v>-0.21</v>
      </c>
      <c r="E348" s="198">
        <v>-0.12</v>
      </c>
      <c r="F348" s="198">
        <v>0.18</v>
      </c>
      <c r="G348" s="198">
        <v>1.59</v>
      </c>
      <c r="H348" s="198">
        <v>0.69</v>
      </c>
      <c r="I348" s="198">
        <v>-0.36</v>
      </c>
      <c r="J348" s="198">
        <v>-0.46</v>
      </c>
    </row>
    <row r="349" spans="2:10" x14ac:dyDescent="0.2">
      <c r="B349" s="199" t="s">
        <v>525</v>
      </c>
      <c r="C349" s="198">
        <v>0.38</v>
      </c>
      <c r="D349" s="198">
        <v>-0.21</v>
      </c>
      <c r="E349" s="198">
        <v>-0.12</v>
      </c>
      <c r="F349" s="198">
        <v>0.18</v>
      </c>
      <c r="G349" s="198">
        <v>1.59</v>
      </c>
      <c r="H349" s="198">
        <v>0.7</v>
      </c>
      <c r="I349" s="198">
        <v>-0.36</v>
      </c>
      <c r="J349" s="198">
        <v>-0.46</v>
      </c>
    </row>
    <row r="350" spans="2:10" x14ac:dyDescent="0.2">
      <c r="B350" s="199" t="s">
        <v>526</v>
      </c>
      <c r="C350" s="198">
        <v>0.4</v>
      </c>
      <c r="D350" s="198">
        <v>-0.22</v>
      </c>
      <c r="E350" s="198">
        <v>-0.12</v>
      </c>
      <c r="F350" s="198">
        <v>0.17</v>
      </c>
      <c r="G350" s="198">
        <v>1.6</v>
      </c>
      <c r="H350" s="198">
        <v>0.71</v>
      </c>
      <c r="I350" s="198">
        <v>-0.37</v>
      </c>
      <c r="J350" s="198">
        <v>-0.47</v>
      </c>
    </row>
    <row r="351" spans="2:10" x14ac:dyDescent="0.2">
      <c r="B351" s="199" t="s">
        <v>527</v>
      </c>
      <c r="C351" s="198">
        <v>0.42</v>
      </c>
      <c r="D351" s="198">
        <v>-0.19</v>
      </c>
      <c r="E351" s="198">
        <v>-0.12</v>
      </c>
      <c r="F351" s="198">
        <v>0.17</v>
      </c>
      <c r="G351" s="198">
        <v>1.61</v>
      </c>
      <c r="H351" s="198">
        <v>0.71</v>
      </c>
      <c r="I351" s="198">
        <v>-0.37</v>
      </c>
      <c r="J351" s="198">
        <v>-0.45</v>
      </c>
    </row>
    <row r="352" spans="2:10" x14ac:dyDescent="0.2">
      <c r="B352" s="199" t="s">
        <v>528</v>
      </c>
      <c r="C352" s="198">
        <v>0.44</v>
      </c>
      <c r="D352" s="198">
        <v>-0.18</v>
      </c>
      <c r="E352" s="198">
        <v>-0.11</v>
      </c>
      <c r="F352" s="198">
        <v>0.18</v>
      </c>
      <c r="G352" s="198">
        <v>1.62</v>
      </c>
      <c r="H352" s="198">
        <v>0.72</v>
      </c>
      <c r="I352" s="198">
        <v>-0.36</v>
      </c>
      <c r="J352" s="198">
        <v>-0.45</v>
      </c>
    </row>
    <row r="353" spans="2:10" x14ac:dyDescent="0.2">
      <c r="B353" s="199" t="s">
        <v>529</v>
      </c>
      <c r="C353" s="198">
        <v>0.44</v>
      </c>
      <c r="D353" s="198">
        <v>-0.18</v>
      </c>
      <c r="E353" s="198">
        <v>-0.12</v>
      </c>
      <c r="F353" s="198">
        <v>0.18</v>
      </c>
      <c r="G353" s="198">
        <v>1.63</v>
      </c>
      <c r="H353" s="198">
        <v>0.73</v>
      </c>
      <c r="I353" s="198">
        <v>-0.36</v>
      </c>
      <c r="J353" s="198">
        <v>-0.45</v>
      </c>
    </row>
    <row r="354" spans="2:10" x14ac:dyDescent="0.2">
      <c r="B354" s="199" t="s">
        <v>530</v>
      </c>
      <c r="C354" s="198">
        <v>0.44</v>
      </c>
      <c r="D354" s="198">
        <v>-0.15</v>
      </c>
      <c r="E354" s="198">
        <v>-0.11</v>
      </c>
      <c r="F354" s="198">
        <v>0.18</v>
      </c>
      <c r="G354" s="198">
        <v>1.65</v>
      </c>
      <c r="H354" s="198">
        <v>0.73</v>
      </c>
      <c r="I354" s="198">
        <v>-0.35</v>
      </c>
      <c r="J354" s="198">
        <v>-0.43</v>
      </c>
    </row>
    <row r="355" spans="2:10" x14ac:dyDescent="0.2">
      <c r="B355" s="199" t="s">
        <v>531</v>
      </c>
      <c r="C355" s="198">
        <v>0.45</v>
      </c>
      <c r="D355" s="198">
        <v>-0.13</v>
      </c>
      <c r="E355" s="198">
        <v>-0.11</v>
      </c>
      <c r="F355" s="198">
        <v>0.18</v>
      </c>
      <c r="G355" s="198">
        <v>1.64</v>
      </c>
      <c r="H355" s="198">
        <v>0.73</v>
      </c>
      <c r="I355" s="198">
        <v>-0.33</v>
      </c>
      <c r="J355" s="198">
        <v>-0.41</v>
      </c>
    </row>
    <row r="356" spans="2:10" x14ac:dyDescent="0.2">
      <c r="B356" s="199" t="s">
        <v>532</v>
      </c>
      <c r="C356" s="198">
        <v>0.45</v>
      </c>
      <c r="D356" s="198">
        <v>-0.13</v>
      </c>
      <c r="E356" s="198">
        <v>-0.1</v>
      </c>
      <c r="F356" s="198">
        <v>0.18</v>
      </c>
      <c r="G356" s="198">
        <v>1.62</v>
      </c>
      <c r="H356" s="198">
        <v>0.73</v>
      </c>
      <c r="I356" s="198">
        <v>-0.34</v>
      </c>
      <c r="J356" s="198">
        <v>-0.4</v>
      </c>
    </row>
    <row r="357" spans="2:10" x14ac:dyDescent="0.2">
      <c r="B357" s="199" t="s">
        <v>533</v>
      </c>
      <c r="C357" s="198">
        <v>0.45</v>
      </c>
      <c r="D357" s="198">
        <v>-0.1</v>
      </c>
      <c r="E357" s="198">
        <v>-0.1</v>
      </c>
      <c r="F357" s="198">
        <v>0.18</v>
      </c>
      <c r="G357" s="198">
        <v>1.61</v>
      </c>
      <c r="H357" s="198">
        <v>0.73</v>
      </c>
      <c r="I357" s="198">
        <v>-0.34</v>
      </c>
      <c r="J357" s="198">
        <v>-0.39</v>
      </c>
    </row>
    <row r="358" spans="2:10" x14ac:dyDescent="0.2">
      <c r="B358" s="199" t="s">
        <v>534</v>
      </c>
      <c r="C358" s="198">
        <v>0.45</v>
      </c>
      <c r="D358" s="198">
        <v>-0.11</v>
      </c>
      <c r="E358" s="198">
        <v>-0.1</v>
      </c>
      <c r="F358" s="198">
        <v>0.17</v>
      </c>
      <c r="G358" s="198">
        <v>1.6</v>
      </c>
      <c r="H358" s="198">
        <v>0.71</v>
      </c>
      <c r="I358" s="198">
        <v>-0.33</v>
      </c>
      <c r="J358" s="198">
        <v>-0.39</v>
      </c>
    </row>
    <row r="359" spans="2:10" x14ac:dyDescent="0.2">
      <c r="B359" s="199" t="s">
        <v>535</v>
      </c>
      <c r="C359" s="198">
        <v>0.46</v>
      </c>
      <c r="D359" s="198">
        <v>-0.14000000000000001</v>
      </c>
      <c r="E359" s="198">
        <v>-0.1</v>
      </c>
      <c r="F359" s="198">
        <v>0.17</v>
      </c>
      <c r="G359" s="198">
        <v>1.6</v>
      </c>
      <c r="H359" s="198">
        <v>0.71</v>
      </c>
      <c r="I359" s="198">
        <v>-0.33</v>
      </c>
      <c r="J359" s="198">
        <v>-0.42</v>
      </c>
    </row>
    <row r="360" spans="2:10" x14ac:dyDescent="0.2">
      <c r="B360" s="199" t="s">
        <v>536</v>
      </c>
      <c r="C360" s="198">
        <v>0.47</v>
      </c>
      <c r="D360" s="198">
        <v>-0.15</v>
      </c>
      <c r="E360" s="198">
        <v>-0.09</v>
      </c>
      <c r="F360" s="198">
        <v>0.17</v>
      </c>
      <c r="G360" s="198">
        <v>1.59</v>
      </c>
      <c r="H360" s="198">
        <v>0.54</v>
      </c>
      <c r="I360" s="198">
        <v>-0.34</v>
      </c>
      <c r="J360" s="198">
        <v>-0.42</v>
      </c>
    </row>
    <row r="361" spans="2:10" x14ac:dyDescent="0.2">
      <c r="B361" s="199" t="s">
        <v>537</v>
      </c>
      <c r="C361" s="198">
        <v>0.46</v>
      </c>
      <c r="D361" s="198">
        <v>-0.15</v>
      </c>
      <c r="E361" s="198">
        <v>-0.09</v>
      </c>
      <c r="F361" s="198">
        <v>0.17</v>
      </c>
      <c r="G361" s="198">
        <v>1.6</v>
      </c>
      <c r="H361" s="198">
        <v>0.55000000000000004</v>
      </c>
      <c r="I361" s="198">
        <v>-0.32</v>
      </c>
      <c r="J361" s="198">
        <v>-0.41</v>
      </c>
    </row>
    <row r="362" spans="2:10" x14ac:dyDescent="0.2">
      <c r="B362" s="199" t="s">
        <v>538</v>
      </c>
      <c r="C362" s="198">
        <v>0.47</v>
      </c>
      <c r="D362" s="198">
        <v>-0.14000000000000001</v>
      </c>
      <c r="E362" s="198">
        <v>-0.09</v>
      </c>
      <c r="F362" s="198">
        <v>0.16</v>
      </c>
      <c r="G362" s="198">
        <v>1.6</v>
      </c>
      <c r="H362" s="198">
        <v>0.54</v>
      </c>
      <c r="I362" s="198">
        <v>-0.34</v>
      </c>
      <c r="J362" s="198">
        <v>-0.38</v>
      </c>
    </row>
    <row r="363" spans="2:10" x14ac:dyDescent="0.2">
      <c r="B363" s="199" t="s">
        <v>539</v>
      </c>
      <c r="C363" s="198">
        <v>0.47</v>
      </c>
      <c r="D363" s="198">
        <v>-0.14000000000000001</v>
      </c>
      <c r="E363" s="198">
        <v>-0.09</v>
      </c>
      <c r="F363" s="198">
        <v>0.16</v>
      </c>
      <c r="G363" s="198">
        <v>1.61</v>
      </c>
      <c r="H363" s="198">
        <v>0.55000000000000004</v>
      </c>
      <c r="I363" s="198">
        <v>-0.34</v>
      </c>
      <c r="J363" s="198">
        <v>-0.36</v>
      </c>
    </row>
    <row r="364" spans="2:10" x14ac:dyDescent="0.2">
      <c r="B364" s="199" t="s">
        <v>540</v>
      </c>
      <c r="C364" s="198">
        <v>0.48</v>
      </c>
      <c r="D364" s="198">
        <v>-0.14000000000000001</v>
      </c>
      <c r="E364" s="198">
        <v>-0.09</v>
      </c>
      <c r="F364" s="198">
        <v>0.16</v>
      </c>
      <c r="G364" s="198">
        <v>1.61</v>
      </c>
      <c r="H364" s="198">
        <v>0.54</v>
      </c>
      <c r="I364" s="198">
        <v>-0.33</v>
      </c>
      <c r="J364" s="198">
        <v>-0.35</v>
      </c>
    </row>
    <row r="365" spans="2:10" x14ac:dyDescent="0.2">
      <c r="B365" s="199" t="s">
        <v>541</v>
      </c>
      <c r="C365" s="198">
        <v>0.49</v>
      </c>
      <c r="D365" s="198">
        <v>-0.14000000000000001</v>
      </c>
      <c r="E365" s="198">
        <v>-0.09</v>
      </c>
      <c r="F365" s="198">
        <v>0.16</v>
      </c>
      <c r="G365" s="198">
        <v>1.62</v>
      </c>
      <c r="H365" s="198">
        <v>0.54</v>
      </c>
      <c r="I365" s="198">
        <v>-0.32</v>
      </c>
      <c r="J365" s="198">
        <v>-0.34</v>
      </c>
    </row>
    <row r="366" spans="2:10" x14ac:dyDescent="0.2">
      <c r="B366" s="199" t="s">
        <v>542</v>
      </c>
      <c r="C366" s="198">
        <v>0.49</v>
      </c>
      <c r="D366" s="198">
        <v>-0.14000000000000001</v>
      </c>
      <c r="E366" s="198">
        <v>-0.08</v>
      </c>
      <c r="F366" s="198">
        <v>0.17</v>
      </c>
      <c r="G366" s="198">
        <v>1.62</v>
      </c>
      <c r="H366" s="198">
        <v>0.55000000000000004</v>
      </c>
      <c r="I366" s="198">
        <v>-0.31</v>
      </c>
      <c r="J366" s="198">
        <v>-0.33</v>
      </c>
    </row>
    <row r="367" spans="2:10" x14ac:dyDescent="0.2">
      <c r="B367" s="199" t="s">
        <v>543</v>
      </c>
      <c r="C367" s="198">
        <v>0.49</v>
      </c>
      <c r="D367" s="198">
        <v>-0.14000000000000001</v>
      </c>
      <c r="E367" s="198">
        <v>-0.08</v>
      </c>
      <c r="F367" s="198">
        <v>0.17</v>
      </c>
      <c r="G367" s="198">
        <v>1.64</v>
      </c>
      <c r="H367" s="198">
        <v>0.54</v>
      </c>
      <c r="I367" s="198">
        <v>-0.32</v>
      </c>
      <c r="J367" s="198">
        <v>-0.33</v>
      </c>
    </row>
    <row r="368" spans="2:10" x14ac:dyDescent="0.2">
      <c r="B368" s="199" t="s">
        <v>544</v>
      </c>
      <c r="C368" s="198">
        <v>0.49</v>
      </c>
      <c r="D368" s="198">
        <v>-0.15</v>
      </c>
      <c r="E368" s="198">
        <v>-0.08</v>
      </c>
      <c r="F368" s="198">
        <v>0.16</v>
      </c>
      <c r="G368" s="198">
        <v>1.64</v>
      </c>
      <c r="H368" s="198">
        <v>0.54</v>
      </c>
      <c r="I368" s="198">
        <v>-0.31</v>
      </c>
      <c r="J368" s="198">
        <v>-0.33</v>
      </c>
    </row>
    <row r="369" spans="2:10" x14ac:dyDescent="0.2">
      <c r="B369" s="199" t="s">
        <v>545</v>
      </c>
      <c r="C369" s="198">
        <v>0.51</v>
      </c>
      <c r="D369" s="198">
        <v>-0.13</v>
      </c>
      <c r="E369" s="198">
        <v>-0.08</v>
      </c>
      <c r="F369" s="198">
        <v>0.16</v>
      </c>
      <c r="G369" s="198">
        <v>1.63</v>
      </c>
      <c r="H369" s="198">
        <v>0.54</v>
      </c>
      <c r="I369" s="198">
        <v>-0.3</v>
      </c>
      <c r="J369" s="198">
        <v>-0.32</v>
      </c>
    </row>
    <row r="370" spans="2:10" x14ac:dyDescent="0.2">
      <c r="B370" s="199" t="s">
        <v>546</v>
      </c>
      <c r="C370" s="198">
        <v>0.53</v>
      </c>
      <c r="D370" s="198">
        <v>-0.14000000000000001</v>
      </c>
      <c r="E370" s="198">
        <v>-0.08</v>
      </c>
      <c r="F370" s="198">
        <v>0.18</v>
      </c>
      <c r="G370" s="198">
        <v>1.65</v>
      </c>
      <c r="H370" s="198">
        <v>0.55000000000000004</v>
      </c>
      <c r="I370" s="198">
        <v>-0.3</v>
      </c>
      <c r="J370" s="198">
        <v>-0.32</v>
      </c>
    </row>
    <row r="371" spans="2:10" x14ac:dyDescent="0.2">
      <c r="B371" s="199" t="s">
        <v>547</v>
      </c>
      <c r="C371" s="198">
        <v>0.54</v>
      </c>
      <c r="D371" s="198">
        <v>-0.15</v>
      </c>
      <c r="E371" s="198">
        <v>-0.08</v>
      </c>
      <c r="F371" s="198">
        <v>0.18</v>
      </c>
      <c r="G371" s="198">
        <v>1.67</v>
      </c>
      <c r="H371" s="198">
        <v>0.56000000000000005</v>
      </c>
      <c r="I371" s="198">
        <v>-0.28999999999999998</v>
      </c>
      <c r="J371" s="198">
        <v>-0.3</v>
      </c>
    </row>
    <row r="372" spans="2:10" x14ac:dyDescent="0.2">
      <c r="B372" s="199" t="s">
        <v>548</v>
      </c>
      <c r="C372" s="198">
        <v>0.55000000000000004</v>
      </c>
      <c r="D372" s="198">
        <v>-0.13</v>
      </c>
      <c r="E372" s="198">
        <v>-0.08</v>
      </c>
      <c r="F372" s="198">
        <v>0.19</v>
      </c>
      <c r="G372" s="198">
        <v>1.72</v>
      </c>
      <c r="H372" s="198">
        <v>0.56000000000000005</v>
      </c>
      <c r="I372" s="198">
        <v>-0.3</v>
      </c>
      <c r="J372" s="198">
        <v>-0.28999999999999998</v>
      </c>
    </row>
    <row r="373" spans="2:10" x14ac:dyDescent="0.2">
      <c r="B373" s="199" t="s">
        <v>549</v>
      </c>
      <c r="C373" s="198">
        <v>0.54</v>
      </c>
      <c r="D373" s="198">
        <v>-0.12</v>
      </c>
      <c r="E373" s="198">
        <v>-0.08</v>
      </c>
      <c r="F373" s="198">
        <v>0.2</v>
      </c>
      <c r="G373" s="198">
        <v>1.73</v>
      </c>
      <c r="H373" s="198">
        <v>0.55000000000000004</v>
      </c>
      <c r="I373" s="198">
        <v>-0.32</v>
      </c>
      <c r="J373" s="198">
        <v>-0.28000000000000003</v>
      </c>
    </row>
    <row r="374" spans="2:10" x14ac:dyDescent="0.2">
      <c r="B374" s="199" t="s">
        <v>550</v>
      </c>
      <c r="C374" s="198">
        <v>0.53</v>
      </c>
      <c r="D374" s="198">
        <v>-0.12</v>
      </c>
      <c r="E374" s="198">
        <v>-0.08</v>
      </c>
      <c r="F374" s="198">
        <v>0.19</v>
      </c>
      <c r="G374" s="198">
        <v>1.69</v>
      </c>
      <c r="H374" s="198">
        <v>0.55000000000000004</v>
      </c>
      <c r="I374" s="198">
        <v>-0.33</v>
      </c>
      <c r="J374" s="198">
        <v>-0.28999999999999998</v>
      </c>
    </row>
    <row r="375" spans="2:10" x14ac:dyDescent="0.2">
      <c r="B375" s="199" t="s">
        <v>551</v>
      </c>
      <c r="C375" s="198">
        <v>0.55000000000000004</v>
      </c>
      <c r="D375" s="198">
        <v>-0.21</v>
      </c>
      <c r="E375" s="198">
        <v>-0.08</v>
      </c>
      <c r="F375" s="198">
        <v>0.21</v>
      </c>
      <c r="G375" s="198">
        <v>1.73</v>
      </c>
      <c r="H375" s="198">
        <v>0.56000000000000005</v>
      </c>
      <c r="I375" s="198">
        <v>-0.32</v>
      </c>
      <c r="J375" s="198">
        <v>-0.35</v>
      </c>
    </row>
    <row r="376" spans="2:10" x14ac:dyDescent="0.2">
      <c r="B376" s="199" t="s">
        <v>552</v>
      </c>
      <c r="C376" s="198">
        <v>0.55000000000000004</v>
      </c>
      <c r="D376" s="198">
        <v>-0.24</v>
      </c>
      <c r="E376" s="198">
        <v>-0.08</v>
      </c>
      <c r="F376" s="198">
        <v>0.22</v>
      </c>
      <c r="G376" s="198">
        <v>1.72</v>
      </c>
      <c r="H376" s="198">
        <v>0.56999999999999995</v>
      </c>
      <c r="I376" s="198">
        <v>-0.33</v>
      </c>
      <c r="J376" s="198">
        <v>-0.36</v>
      </c>
    </row>
    <row r="377" spans="2:10" x14ac:dyDescent="0.2">
      <c r="B377" s="199" t="s">
        <v>553</v>
      </c>
      <c r="C377" s="198">
        <v>0.6</v>
      </c>
      <c r="D377" s="198">
        <v>-0.23</v>
      </c>
      <c r="E377" s="198">
        <v>-0.08</v>
      </c>
      <c r="F377" s="198">
        <v>0.25</v>
      </c>
      <c r="G377" s="198">
        <v>1.81</v>
      </c>
      <c r="H377" s="198">
        <v>0.59</v>
      </c>
      <c r="I377" s="198">
        <v>-0.37</v>
      </c>
      <c r="J377" s="198">
        <v>-0.36</v>
      </c>
    </row>
    <row r="378" spans="2:10" x14ac:dyDescent="0.2">
      <c r="B378" s="199" t="s">
        <v>554</v>
      </c>
      <c r="C378" s="198">
        <v>0.63</v>
      </c>
      <c r="D378" s="198">
        <v>-0.19</v>
      </c>
      <c r="E378" s="198">
        <v>-7.0000000000000007E-2</v>
      </c>
      <c r="F378" s="198">
        <v>0.25</v>
      </c>
      <c r="G378" s="198">
        <v>1.85</v>
      </c>
      <c r="H378" s="198">
        <v>0.62</v>
      </c>
      <c r="I378" s="198">
        <v>-0.36</v>
      </c>
      <c r="J378" s="198">
        <v>-0.34</v>
      </c>
    </row>
    <row r="379" spans="2:10" x14ac:dyDescent="0.2">
      <c r="B379" s="199" t="s">
        <v>555</v>
      </c>
      <c r="C379" s="198">
        <v>0.66</v>
      </c>
      <c r="D379" s="198">
        <v>-0.18</v>
      </c>
      <c r="E379" s="198">
        <v>-7.0000000000000007E-2</v>
      </c>
      <c r="F379" s="198">
        <v>0.26</v>
      </c>
      <c r="G379" s="198">
        <v>1.86</v>
      </c>
      <c r="H379" s="198">
        <v>0.63</v>
      </c>
      <c r="I379" s="198">
        <v>-0.39</v>
      </c>
      <c r="J379" s="198">
        <v>-0.35</v>
      </c>
    </row>
    <row r="380" spans="2:10" x14ac:dyDescent="0.2">
      <c r="B380" s="199" t="s">
        <v>556</v>
      </c>
      <c r="C380" s="198">
        <v>0.67</v>
      </c>
      <c r="D380" s="198">
        <v>-0.17</v>
      </c>
      <c r="E380" s="198">
        <v>-7.0000000000000007E-2</v>
      </c>
      <c r="F380" s="198">
        <v>0.27</v>
      </c>
      <c r="G380" s="198">
        <v>1.86</v>
      </c>
      <c r="H380" s="198">
        <v>0.63</v>
      </c>
      <c r="I380" s="198">
        <v>-0.4</v>
      </c>
      <c r="J380" s="198">
        <v>-0.35</v>
      </c>
    </row>
    <row r="381" spans="2:10" x14ac:dyDescent="0.2">
      <c r="B381" s="199" t="s">
        <v>557</v>
      </c>
      <c r="C381" s="198">
        <v>0.67</v>
      </c>
      <c r="D381" s="198">
        <v>-0.19</v>
      </c>
      <c r="E381" s="198">
        <v>-0.08</v>
      </c>
      <c r="F381" s="198">
        <v>0.27</v>
      </c>
      <c r="G381" s="198">
        <v>1.85</v>
      </c>
      <c r="H381" s="198">
        <v>0.63</v>
      </c>
      <c r="I381" s="198">
        <v>-0.39</v>
      </c>
      <c r="J381" s="198">
        <v>-0.34</v>
      </c>
    </row>
    <row r="382" spans="2:10" x14ac:dyDescent="0.2">
      <c r="B382" s="199" t="s">
        <v>558</v>
      </c>
      <c r="C382" s="198">
        <v>0.68</v>
      </c>
      <c r="D382" s="198">
        <v>-0.18</v>
      </c>
      <c r="E382" s="198">
        <v>-0.08</v>
      </c>
      <c r="F382" s="198">
        <v>0.27</v>
      </c>
      <c r="G382" s="198">
        <v>1.83</v>
      </c>
      <c r="H382" s="198">
        <v>0.63</v>
      </c>
      <c r="I382" s="198">
        <v>-0.37</v>
      </c>
      <c r="J382" s="198">
        <v>-0.36</v>
      </c>
    </row>
    <row r="383" spans="2:10" x14ac:dyDescent="0.2">
      <c r="B383" s="199" t="s">
        <v>559</v>
      </c>
      <c r="C383" s="198">
        <v>0.69</v>
      </c>
      <c r="D383" s="198">
        <v>-0.16</v>
      </c>
      <c r="E383" s="198">
        <v>-0.08</v>
      </c>
      <c r="F383" s="198">
        <v>0.27</v>
      </c>
      <c r="G383" s="198">
        <v>1.82</v>
      </c>
      <c r="H383" s="198">
        <v>0.63</v>
      </c>
      <c r="I383" s="198">
        <v>-0.39</v>
      </c>
      <c r="J383" s="198">
        <v>-0.34</v>
      </c>
    </row>
    <row r="384" spans="2:10" x14ac:dyDescent="0.2">
      <c r="B384" s="199" t="s">
        <v>560</v>
      </c>
      <c r="C384" s="198">
        <v>0.68</v>
      </c>
      <c r="D384" s="198">
        <v>-0.16</v>
      </c>
      <c r="E384" s="198">
        <v>-7.0000000000000007E-2</v>
      </c>
      <c r="F384" s="198">
        <v>0.26</v>
      </c>
      <c r="G384" s="198">
        <v>1.8</v>
      </c>
      <c r="H384" s="198">
        <v>0.63</v>
      </c>
      <c r="I384" s="198">
        <v>-0.37</v>
      </c>
      <c r="J384" s="198">
        <v>-0.34</v>
      </c>
    </row>
    <row r="385" spans="2:10" x14ac:dyDescent="0.2">
      <c r="B385" s="199" t="s">
        <v>561</v>
      </c>
      <c r="C385" s="198">
        <v>0.68</v>
      </c>
      <c r="D385" s="198">
        <v>-0.14000000000000001</v>
      </c>
      <c r="E385" s="198">
        <v>-7.0000000000000007E-2</v>
      </c>
      <c r="F385" s="198">
        <v>0.27</v>
      </c>
      <c r="G385" s="198">
        <v>1.8</v>
      </c>
      <c r="H385" s="198">
        <v>0.64</v>
      </c>
      <c r="I385" s="198">
        <v>-0.37</v>
      </c>
      <c r="J385" s="198">
        <v>-0.31</v>
      </c>
    </row>
    <row r="386" spans="2:10" x14ac:dyDescent="0.2">
      <c r="B386" s="199" t="s">
        <v>562</v>
      </c>
      <c r="C386" s="198">
        <v>0.68</v>
      </c>
      <c r="D386" s="198">
        <v>-0.14000000000000001</v>
      </c>
      <c r="E386" s="198">
        <v>-7.0000000000000007E-2</v>
      </c>
      <c r="F386" s="198">
        <v>0.28000000000000003</v>
      </c>
      <c r="G386" s="198">
        <v>1.79</v>
      </c>
      <c r="H386" s="198">
        <v>0.64</v>
      </c>
      <c r="I386" s="198">
        <v>-0.33</v>
      </c>
      <c r="J386" s="198">
        <v>-0.3</v>
      </c>
    </row>
    <row r="387" spans="2:10" x14ac:dyDescent="0.2">
      <c r="B387" s="199" t="s">
        <v>563</v>
      </c>
      <c r="C387" s="198">
        <v>0.68</v>
      </c>
      <c r="D387" s="198">
        <v>-0.13</v>
      </c>
      <c r="E387" s="198">
        <v>-0.06</v>
      </c>
      <c r="F387" s="198">
        <v>0.27</v>
      </c>
      <c r="G387" s="198">
        <v>1.8</v>
      </c>
      <c r="H387" s="198">
        <v>0.64</v>
      </c>
      <c r="I387" s="198">
        <v>-0.33</v>
      </c>
      <c r="J387" s="198">
        <v>-0.28999999999999998</v>
      </c>
    </row>
    <row r="388" spans="2:10" x14ac:dyDescent="0.2">
      <c r="B388" s="199" t="s">
        <v>564</v>
      </c>
      <c r="C388" s="198">
        <v>0.68</v>
      </c>
      <c r="D388" s="198">
        <v>-0.16</v>
      </c>
      <c r="E388" s="198">
        <v>-7.0000000000000007E-2</v>
      </c>
      <c r="F388" s="198">
        <v>0.27</v>
      </c>
      <c r="G388" s="198">
        <v>1.79</v>
      </c>
      <c r="H388" s="198">
        <v>0.65</v>
      </c>
      <c r="I388" s="198">
        <v>-0.36</v>
      </c>
      <c r="J388" s="198">
        <v>-0.31</v>
      </c>
    </row>
    <row r="389" spans="2:10" x14ac:dyDescent="0.2">
      <c r="B389" s="199" t="s">
        <v>565</v>
      </c>
      <c r="C389" s="198">
        <v>0.67</v>
      </c>
      <c r="D389" s="198">
        <v>-0.16</v>
      </c>
      <c r="E389" s="198">
        <v>-7.0000000000000007E-2</v>
      </c>
      <c r="F389" s="198">
        <v>0.27</v>
      </c>
      <c r="G389" s="198">
        <v>1.76</v>
      </c>
      <c r="H389" s="198">
        <v>0.65</v>
      </c>
      <c r="I389" s="198">
        <v>-0.35</v>
      </c>
      <c r="J389" s="198">
        <v>-0.32</v>
      </c>
    </row>
    <row r="390" spans="2:10" x14ac:dyDescent="0.2">
      <c r="B390" s="199" t="s">
        <v>566</v>
      </c>
      <c r="C390" s="198">
        <v>0.66</v>
      </c>
      <c r="D390" s="198">
        <v>-0.15</v>
      </c>
      <c r="E390" s="198">
        <v>-7.0000000000000007E-2</v>
      </c>
      <c r="F390" s="198">
        <v>0.28000000000000003</v>
      </c>
      <c r="G390" s="198">
        <v>1.74</v>
      </c>
      <c r="H390" s="198">
        <v>0.65</v>
      </c>
      <c r="I390" s="198">
        <v>-0.37</v>
      </c>
      <c r="J390" s="198">
        <v>-0.33</v>
      </c>
    </row>
    <row r="391" spans="2:10" x14ac:dyDescent="0.2">
      <c r="B391" s="199" t="s">
        <v>567</v>
      </c>
      <c r="C391" s="198">
        <v>0.66</v>
      </c>
      <c r="D391" s="198">
        <v>-0.16</v>
      </c>
      <c r="E391" s="198">
        <v>-0.06</v>
      </c>
      <c r="F391" s="198">
        <v>0.28000000000000003</v>
      </c>
      <c r="G391" s="198">
        <v>1.76</v>
      </c>
      <c r="H391" s="198">
        <v>0.67</v>
      </c>
      <c r="I391" s="198">
        <v>-0.34</v>
      </c>
      <c r="J391" s="198">
        <v>-0.35</v>
      </c>
    </row>
    <row r="392" spans="2:10" x14ac:dyDescent="0.2">
      <c r="B392" s="199" t="s">
        <v>568</v>
      </c>
      <c r="C392" s="198">
        <v>0.67</v>
      </c>
      <c r="D392" s="198">
        <v>-0.15</v>
      </c>
      <c r="E392" s="198">
        <v>-0.06</v>
      </c>
      <c r="F392" s="198">
        <v>0.28000000000000003</v>
      </c>
      <c r="G392" s="198">
        <v>1.81</v>
      </c>
      <c r="H392" s="198">
        <v>0.69</v>
      </c>
      <c r="I392" s="198">
        <v>-0.32</v>
      </c>
      <c r="J392" s="198">
        <v>-0.33</v>
      </c>
    </row>
    <row r="393" spans="2:10" x14ac:dyDescent="0.2">
      <c r="B393" s="199" t="s">
        <v>569</v>
      </c>
      <c r="C393" s="198">
        <v>0.66</v>
      </c>
      <c r="D393" s="198">
        <v>-0.12</v>
      </c>
      <c r="E393" s="198">
        <v>-0.05</v>
      </c>
      <c r="F393" s="198">
        <v>0.28999999999999998</v>
      </c>
      <c r="G393" s="198">
        <v>1.76</v>
      </c>
      <c r="H393" s="198">
        <v>0.7</v>
      </c>
      <c r="I393" s="198">
        <v>-0.32</v>
      </c>
      <c r="J393" s="198">
        <v>-0.31</v>
      </c>
    </row>
    <row r="394" spans="2:10" x14ac:dyDescent="0.2">
      <c r="B394" s="199" t="s">
        <v>570</v>
      </c>
      <c r="C394" s="198">
        <v>0.67</v>
      </c>
      <c r="D394" s="198">
        <v>-0.11</v>
      </c>
      <c r="E394" s="198">
        <v>-0.05</v>
      </c>
      <c r="F394" s="198">
        <v>0.28999999999999998</v>
      </c>
      <c r="G394" s="198">
        <v>1.76</v>
      </c>
      <c r="H394" s="198">
        <v>0.71</v>
      </c>
      <c r="I394" s="198">
        <v>-0.34</v>
      </c>
      <c r="J394" s="198">
        <v>-0.3</v>
      </c>
    </row>
    <row r="395" spans="2:10" x14ac:dyDescent="0.2">
      <c r="B395" s="199" t="s">
        <v>571</v>
      </c>
      <c r="C395" s="198">
        <v>0.67</v>
      </c>
      <c r="D395" s="198">
        <v>-0.1</v>
      </c>
      <c r="E395" s="198">
        <v>-0.04</v>
      </c>
      <c r="F395" s="198">
        <v>0.3</v>
      </c>
      <c r="G395" s="198">
        <v>1.82</v>
      </c>
      <c r="H395" s="198">
        <v>0.72</v>
      </c>
      <c r="I395" s="198">
        <v>-0.31</v>
      </c>
      <c r="J395" s="198">
        <v>-0.28000000000000003</v>
      </c>
    </row>
    <row r="396" spans="2:10" x14ac:dyDescent="0.2">
      <c r="B396" s="199" t="s">
        <v>572</v>
      </c>
      <c r="C396" s="198">
        <v>0.69</v>
      </c>
      <c r="D396" s="198">
        <v>-0.11</v>
      </c>
      <c r="E396" s="198">
        <v>-0.04</v>
      </c>
      <c r="F396" s="198">
        <v>0.31</v>
      </c>
      <c r="G396" s="198">
        <v>1.88</v>
      </c>
      <c r="H396" s="198">
        <v>0.73</v>
      </c>
      <c r="I396" s="198">
        <v>-0.32</v>
      </c>
      <c r="J396" s="198">
        <v>-0.28000000000000003</v>
      </c>
    </row>
    <row r="397" spans="2:10" x14ac:dyDescent="0.2">
      <c r="B397" s="199" t="s">
        <v>573</v>
      </c>
      <c r="C397" s="198">
        <v>0.7</v>
      </c>
      <c r="D397" s="198">
        <v>-0.09</v>
      </c>
      <c r="E397" s="198">
        <v>-0.03</v>
      </c>
      <c r="F397" s="198">
        <v>0.32</v>
      </c>
      <c r="G397" s="198">
        <v>1.93</v>
      </c>
      <c r="H397" s="198">
        <v>0.75</v>
      </c>
      <c r="I397" s="198">
        <v>-0.31</v>
      </c>
      <c r="J397" s="198">
        <v>-0.26</v>
      </c>
    </row>
    <row r="398" spans="2:10" x14ac:dyDescent="0.2">
      <c r="B398" s="199" t="s">
        <v>574</v>
      </c>
      <c r="C398" s="198">
        <v>0.71</v>
      </c>
      <c r="D398" s="198">
        <v>-7.0000000000000007E-2</v>
      </c>
      <c r="E398" s="198">
        <v>-0.03</v>
      </c>
      <c r="F398" s="198">
        <v>0.32</v>
      </c>
      <c r="G398" s="198">
        <v>1.95</v>
      </c>
      <c r="H398" s="198">
        <v>0.75</v>
      </c>
      <c r="I398" s="198">
        <v>-0.3</v>
      </c>
      <c r="J398" s="198">
        <v>-0.25</v>
      </c>
    </row>
    <row r="399" spans="2:10" x14ac:dyDescent="0.2">
      <c r="B399" s="199" t="s">
        <v>575</v>
      </c>
      <c r="C399" s="198">
        <v>0.71</v>
      </c>
      <c r="D399" s="198">
        <v>-0.08</v>
      </c>
      <c r="E399" s="198">
        <v>-0.03</v>
      </c>
      <c r="F399" s="198">
        <v>0.32</v>
      </c>
      <c r="G399" s="198">
        <v>1.94</v>
      </c>
      <c r="H399" s="198">
        <v>0.75</v>
      </c>
      <c r="I399" s="198">
        <v>-0.31</v>
      </c>
      <c r="J399" s="198">
        <v>-0.26</v>
      </c>
    </row>
    <row r="400" spans="2:10" x14ac:dyDescent="0.2">
      <c r="B400" s="199" t="s">
        <v>576</v>
      </c>
      <c r="C400" s="198">
        <v>0.73</v>
      </c>
      <c r="D400" s="198">
        <v>-7.0000000000000007E-2</v>
      </c>
      <c r="E400" s="198">
        <v>-0.03</v>
      </c>
      <c r="F400" s="198">
        <v>0.32</v>
      </c>
      <c r="G400" s="198">
        <v>1.95</v>
      </c>
      <c r="H400" s="198">
        <v>0.75</v>
      </c>
      <c r="I400" s="198">
        <v>-0.31</v>
      </c>
      <c r="J400" s="198">
        <v>-0.26</v>
      </c>
    </row>
    <row r="401" spans="2:10" x14ac:dyDescent="0.2">
      <c r="B401" s="199" t="s">
        <v>577</v>
      </c>
      <c r="C401" s="198">
        <v>0.74</v>
      </c>
      <c r="D401" s="198">
        <v>-7.0000000000000007E-2</v>
      </c>
      <c r="E401" s="198">
        <v>-0.03</v>
      </c>
      <c r="F401" s="198">
        <v>0.33</v>
      </c>
      <c r="G401" s="198">
        <v>1.97</v>
      </c>
      <c r="H401" s="198">
        <v>0.75</v>
      </c>
      <c r="I401" s="198">
        <v>-0.28999999999999998</v>
      </c>
      <c r="J401" s="198">
        <v>-0.26</v>
      </c>
    </row>
    <row r="402" spans="2:10" x14ac:dyDescent="0.2">
      <c r="B402" s="199" t="s">
        <v>578</v>
      </c>
      <c r="C402" s="198">
        <v>0.74</v>
      </c>
      <c r="D402" s="198">
        <v>-0.04</v>
      </c>
      <c r="E402" s="198">
        <v>-0.02</v>
      </c>
      <c r="F402" s="198">
        <v>0.33</v>
      </c>
      <c r="G402" s="198">
        <v>1.98</v>
      </c>
      <c r="H402" s="198">
        <v>0.75</v>
      </c>
      <c r="I402" s="198">
        <v>-0.28000000000000003</v>
      </c>
      <c r="J402" s="198">
        <v>-0.26</v>
      </c>
    </row>
    <row r="403" spans="2:10" x14ac:dyDescent="0.2">
      <c r="B403" s="199" t="s">
        <v>579</v>
      </c>
      <c r="C403" s="198">
        <v>0.75</v>
      </c>
      <c r="D403" s="198">
        <v>-0.03</v>
      </c>
      <c r="E403" s="198">
        <v>-0.02</v>
      </c>
      <c r="F403" s="198">
        <v>0.34</v>
      </c>
      <c r="G403" s="198">
        <v>2.02</v>
      </c>
      <c r="H403" s="198">
        <v>0.76</v>
      </c>
      <c r="I403" s="198">
        <v>-0.28000000000000003</v>
      </c>
      <c r="J403" s="198">
        <v>-0.25</v>
      </c>
    </row>
    <row r="404" spans="2:10" x14ac:dyDescent="0.2">
      <c r="B404" s="199" t="s">
        <v>580</v>
      </c>
      <c r="C404" s="198">
        <v>0.74</v>
      </c>
      <c r="D404" s="198">
        <v>-0.04</v>
      </c>
      <c r="E404" s="198">
        <v>-0.02</v>
      </c>
      <c r="F404" s="198">
        <v>0.15</v>
      </c>
      <c r="G404" s="198">
        <v>2.02</v>
      </c>
      <c r="H404" s="198">
        <v>0.76</v>
      </c>
      <c r="I404" s="198">
        <v>-0.28999999999999998</v>
      </c>
      <c r="J404" s="198">
        <v>-0.27</v>
      </c>
    </row>
    <row r="405" spans="2:10" x14ac:dyDescent="0.2">
      <c r="B405" s="199" t="s">
        <v>581</v>
      </c>
      <c r="C405" s="198">
        <v>0.74</v>
      </c>
      <c r="D405" s="198">
        <v>-0.02</v>
      </c>
      <c r="E405" s="198">
        <v>-0.02</v>
      </c>
      <c r="F405" s="198">
        <v>0.15</v>
      </c>
      <c r="G405" s="198">
        <v>2.0099999999999998</v>
      </c>
      <c r="H405" s="198">
        <v>0.76</v>
      </c>
      <c r="I405" s="198">
        <v>-0.31</v>
      </c>
      <c r="J405" s="198">
        <v>-0.26</v>
      </c>
    </row>
    <row r="406" spans="2:10" x14ac:dyDescent="0.2">
      <c r="B406" s="199" t="s">
        <v>582</v>
      </c>
      <c r="C406" s="198">
        <v>0.75</v>
      </c>
      <c r="D406" s="198">
        <v>-0.02</v>
      </c>
      <c r="E406" s="198">
        <v>-0.02</v>
      </c>
      <c r="F406" s="198">
        <v>0.15</v>
      </c>
      <c r="G406" s="198">
        <v>2.08</v>
      </c>
      <c r="H406" s="198">
        <v>0.77</v>
      </c>
      <c r="I406" s="198">
        <v>-0.31</v>
      </c>
      <c r="J406" s="198">
        <v>-0.26</v>
      </c>
    </row>
    <row r="407" spans="2:10" x14ac:dyDescent="0.2">
      <c r="B407" s="199" t="s">
        <v>583</v>
      </c>
      <c r="C407" s="198">
        <v>0.75</v>
      </c>
      <c r="D407" s="198">
        <v>-0.01</v>
      </c>
      <c r="E407" s="198">
        <v>-0.02</v>
      </c>
      <c r="F407" s="198">
        <v>0.16</v>
      </c>
      <c r="G407" s="198">
        <v>2.12</v>
      </c>
      <c r="H407" s="198">
        <v>0.79</v>
      </c>
      <c r="I407" s="198">
        <v>-0.31</v>
      </c>
      <c r="J407" s="198">
        <v>-0.25</v>
      </c>
    </row>
    <row r="408" spans="2:10" x14ac:dyDescent="0.2">
      <c r="B408" s="199" t="s">
        <v>584</v>
      </c>
      <c r="C408" s="198">
        <v>0.72</v>
      </c>
      <c r="D408" s="198">
        <v>0.01</v>
      </c>
      <c r="E408" s="198">
        <v>-0.02</v>
      </c>
      <c r="F408" s="198">
        <v>0.16</v>
      </c>
      <c r="G408" s="198">
        <v>2.08</v>
      </c>
      <c r="H408" s="198">
        <v>0.77</v>
      </c>
      <c r="I408" s="198">
        <v>-0.3</v>
      </c>
      <c r="J408" s="198">
        <v>-0.25</v>
      </c>
    </row>
    <row r="409" spans="2:10" x14ac:dyDescent="0.2">
      <c r="B409" s="199" t="s">
        <v>585</v>
      </c>
      <c r="C409" s="198">
        <v>0.72</v>
      </c>
      <c r="D409" s="198">
        <v>0.01</v>
      </c>
      <c r="E409" s="198">
        <v>-0.02</v>
      </c>
      <c r="F409" s="198">
        <v>0.16</v>
      </c>
      <c r="G409" s="198">
        <v>2.08</v>
      </c>
      <c r="H409" s="198">
        <v>0.77</v>
      </c>
      <c r="I409" s="198">
        <v>-0.32</v>
      </c>
      <c r="J409" s="198">
        <v>-0.26</v>
      </c>
    </row>
    <row r="410" spans="2:10" x14ac:dyDescent="0.2">
      <c r="B410" s="199" t="s">
        <v>586</v>
      </c>
      <c r="C410" s="198">
        <v>0.7</v>
      </c>
      <c r="D410" s="198">
        <v>-0.03</v>
      </c>
      <c r="E410" s="198">
        <v>-0.03</v>
      </c>
      <c r="F410" s="198">
        <v>0.16</v>
      </c>
      <c r="G410" s="198">
        <v>2.06</v>
      </c>
      <c r="H410" s="198">
        <v>0.76</v>
      </c>
      <c r="I410" s="198">
        <v>-0.3</v>
      </c>
      <c r="J410" s="198">
        <v>-0.26</v>
      </c>
    </row>
    <row r="411" spans="2:10" x14ac:dyDescent="0.2">
      <c r="B411" s="199" t="s">
        <v>587</v>
      </c>
      <c r="C411" s="198">
        <v>0.69</v>
      </c>
      <c r="D411" s="198">
        <v>-0.04</v>
      </c>
      <c r="E411" s="198">
        <v>-0.03</v>
      </c>
      <c r="F411" s="198">
        <v>0.16</v>
      </c>
      <c r="G411" s="198">
        <v>2.02</v>
      </c>
      <c r="H411" s="198">
        <v>0.72</v>
      </c>
      <c r="I411" s="198">
        <v>-0.33</v>
      </c>
      <c r="J411" s="198">
        <v>-0.24</v>
      </c>
    </row>
    <row r="412" spans="2:10" x14ac:dyDescent="0.2">
      <c r="B412" s="199" t="s">
        <v>588</v>
      </c>
      <c r="C412" s="198">
        <v>0.69</v>
      </c>
      <c r="D412" s="198">
        <v>-7.0000000000000007E-2</v>
      </c>
      <c r="E412" s="198">
        <v>-0.03</v>
      </c>
      <c r="F412" s="198">
        <v>0.17</v>
      </c>
      <c r="G412" s="198">
        <v>2.0099999999999998</v>
      </c>
      <c r="H412" s="198">
        <v>0.73</v>
      </c>
      <c r="I412" s="198">
        <v>-0.33</v>
      </c>
      <c r="J412" s="198">
        <v>-0.24</v>
      </c>
    </row>
    <row r="413" spans="2:10" x14ac:dyDescent="0.2">
      <c r="B413" s="199" t="s">
        <v>589</v>
      </c>
      <c r="C413" s="198">
        <v>0.68</v>
      </c>
      <c r="D413" s="198">
        <v>-7.0000000000000007E-2</v>
      </c>
      <c r="E413" s="198">
        <v>-0.03</v>
      </c>
      <c r="F413" s="198">
        <v>0.19</v>
      </c>
      <c r="G413" s="198">
        <v>2</v>
      </c>
      <c r="H413" s="198">
        <v>0.72</v>
      </c>
      <c r="I413" s="198">
        <v>-0.32</v>
      </c>
      <c r="J413" s="198">
        <v>-0.23</v>
      </c>
    </row>
    <row r="414" spans="2:10" x14ac:dyDescent="0.2">
      <c r="B414" s="199" t="s">
        <v>590</v>
      </c>
      <c r="C414" s="198">
        <v>0.68</v>
      </c>
      <c r="D414" s="198">
        <v>-7.0000000000000007E-2</v>
      </c>
      <c r="E414" s="198">
        <v>-0.03</v>
      </c>
      <c r="F414" s="198">
        <v>0.19</v>
      </c>
      <c r="G414" s="198">
        <v>2.0099999999999998</v>
      </c>
      <c r="H414" s="198">
        <v>0.72</v>
      </c>
      <c r="I414" s="198">
        <v>-0.31</v>
      </c>
      <c r="J414" s="198">
        <v>-0.22</v>
      </c>
    </row>
    <row r="415" spans="2:10" x14ac:dyDescent="0.2">
      <c r="B415" s="199" t="s">
        <v>591</v>
      </c>
      <c r="C415" s="198">
        <v>0.68</v>
      </c>
      <c r="D415" s="198">
        <v>-7.0000000000000007E-2</v>
      </c>
      <c r="E415" s="198">
        <v>-0.03</v>
      </c>
      <c r="F415" s="198">
        <v>0.18</v>
      </c>
      <c r="G415" s="198">
        <v>2.0299999999999998</v>
      </c>
      <c r="H415" s="198">
        <v>0.72</v>
      </c>
      <c r="I415" s="198">
        <v>-0.31</v>
      </c>
      <c r="J415" s="198">
        <v>-0.23</v>
      </c>
    </row>
    <row r="416" spans="2:10" x14ac:dyDescent="0.2">
      <c r="B416" s="199" t="s">
        <v>592</v>
      </c>
      <c r="C416" s="198">
        <v>0.69</v>
      </c>
      <c r="D416" s="198">
        <v>-0.06</v>
      </c>
      <c r="E416" s="198">
        <v>-0.02</v>
      </c>
      <c r="F416" s="198">
        <v>0.13</v>
      </c>
      <c r="G416" s="198">
        <v>2.0499999999999998</v>
      </c>
      <c r="H416" s="198">
        <v>0.72</v>
      </c>
      <c r="I416" s="198">
        <v>-0.3</v>
      </c>
      <c r="J416" s="198">
        <v>-0.21</v>
      </c>
    </row>
    <row r="417" spans="2:10" x14ac:dyDescent="0.2">
      <c r="B417" s="199" t="s">
        <v>593</v>
      </c>
      <c r="C417" s="198">
        <v>0.7</v>
      </c>
      <c r="D417" s="198">
        <v>-0.03</v>
      </c>
      <c r="E417" s="198">
        <v>-0.02</v>
      </c>
      <c r="F417" s="198">
        <v>0.14000000000000001</v>
      </c>
      <c r="G417" s="198">
        <v>2.06</v>
      </c>
      <c r="H417" s="198">
        <v>0.73</v>
      </c>
      <c r="I417" s="198">
        <v>-0.28999999999999998</v>
      </c>
      <c r="J417" s="198">
        <v>-0.18</v>
      </c>
    </row>
    <row r="418" spans="2:10" x14ac:dyDescent="0.2">
      <c r="B418" s="199" t="s">
        <v>594</v>
      </c>
      <c r="C418" s="198">
        <v>0.71</v>
      </c>
      <c r="D418" s="198">
        <v>-7.0000000000000007E-2</v>
      </c>
      <c r="E418" s="198">
        <v>-0.02</v>
      </c>
      <c r="F418" s="198">
        <v>0.14000000000000001</v>
      </c>
      <c r="G418" s="198">
        <v>2.0699999999999998</v>
      </c>
      <c r="H418" s="198">
        <v>0.73</v>
      </c>
      <c r="I418" s="198">
        <v>-0.31</v>
      </c>
      <c r="J418" s="198">
        <v>-0.21</v>
      </c>
    </row>
    <row r="419" spans="2:10" x14ac:dyDescent="0.2">
      <c r="B419" s="199" t="s">
        <v>595</v>
      </c>
      <c r="C419" s="198">
        <v>0.72</v>
      </c>
      <c r="D419" s="198">
        <v>-0.09</v>
      </c>
      <c r="E419" s="198">
        <v>-0.03</v>
      </c>
      <c r="F419" s="198">
        <v>0.14000000000000001</v>
      </c>
      <c r="G419" s="198">
        <v>2.08</v>
      </c>
      <c r="H419" s="198">
        <v>0.73</v>
      </c>
      <c r="I419" s="198">
        <v>-0.31</v>
      </c>
      <c r="J419" s="198">
        <v>-0.24</v>
      </c>
    </row>
    <row r="420" spans="2:10" x14ac:dyDescent="0.2">
      <c r="B420" s="199" t="s">
        <v>596</v>
      </c>
      <c r="C420" s="198">
        <v>0.72</v>
      </c>
      <c r="D420" s="198">
        <v>-7.0000000000000007E-2</v>
      </c>
      <c r="E420" s="198">
        <v>-0.02</v>
      </c>
      <c r="F420" s="198">
        <v>0.15</v>
      </c>
      <c r="G420" s="198">
        <v>2.1</v>
      </c>
      <c r="H420" s="198">
        <v>0.73</v>
      </c>
      <c r="I420" s="198">
        <v>-0.27</v>
      </c>
      <c r="J420" s="198">
        <v>-0.22</v>
      </c>
    </row>
    <row r="421" spans="2:10" x14ac:dyDescent="0.2">
      <c r="B421" s="199" t="s">
        <v>597</v>
      </c>
      <c r="C421" s="198">
        <v>0.72</v>
      </c>
      <c r="D421" s="198">
        <v>-0.08</v>
      </c>
      <c r="E421" s="198">
        <v>-0.02</v>
      </c>
      <c r="F421" s="198">
        <v>0.15</v>
      </c>
      <c r="G421" s="198">
        <v>2.1</v>
      </c>
      <c r="H421" s="198">
        <v>0.73</v>
      </c>
      <c r="I421" s="198">
        <v>-0.28999999999999998</v>
      </c>
      <c r="J421" s="198">
        <v>-0.22</v>
      </c>
    </row>
    <row r="422" spans="2:10" x14ac:dyDescent="0.2">
      <c r="B422" s="199" t="s">
        <v>598</v>
      </c>
      <c r="C422" s="198">
        <v>0.72</v>
      </c>
      <c r="D422" s="198">
        <v>-0.1</v>
      </c>
      <c r="E422" s="198">
        <v>-0.02</v>
      </c>
      <c r="F422" s="198">
        <v>0.14000000000000001</v>
      </c>
      <c r="G422" s="198">
        <v>2.13</v>
      </c>
      <c r="H422" s="198">
        <v>0.72</v>
      </c>
      <c r="I422" s="198">
        <v>-0.28999999999999998</v>
      </c>
      <c r="J422" s="198">
        <v>-0.23</v>
      </c>
    </row>
    <row r="423" spans="2:10" x14ac:dyDescent="0.2">
      <c r="B423" s="199" t="s">
        <v>599</v>
      </c>
      <c r="C423" s="198">
        <v>0.74</v>
      </c>
      <c r="D423" s="198">
        <v>-7.0000000000000007E-2</v>
      </c>
      <c r="E423" s="198">
        <v>-0.01</v>
      </c>
      <c r="F423" s="198">
        <v>0.15</v>
      </c>
      <c r="G423" s="198">
        <v>2.1800000000000002</v>
      </c>
      <c r="H423" s="198">
        <v>0.74</v>
      </c>
      <c r="I423" s="198">
        <v>-0.27</v>
      </c>
      <c r="J423" s="198">
        <v>-0.22</v>
      </c>
    </row>
    <row r="424" spans="2:10" x14ac:dyDescent="0.2">
      <c r="B424" s="199" t="s">
        <v>600</v>
      </c>
      <c r="C424" s="198">
        <v>0.75</v>
      </c>
      <c r="D424" s="198">
        <v>-0.01</v>
      </c>
      <c r="E424" s="198">
        <v>0</v>
      </c>
      <c r="F424" s="198">
        <v>0.15</v>
      </c>
      <c r="G424" s="198">
        <v>2.2599999999999998</v>
      </c>
      <c r="H424" s="198">
        <v>0.76</v>
      </c>
      <c r="I424" s="198">
        <v>-0.24</v>
      </c>
      <c r="J424" s="198">
        <v>-0.17</v>
      </c>
    </row>
    <row r="425" spans="2:10" x14ac:dyDescent="0.2">
      <c r="B425" s="199" t="s">
        <v>601</v>
      </c>
      <c r="C425" s="198">
        <v>0.76</v>
      </c>
      <c r="D425" s="198">
        <v>0</v>
      </c>
      <c r="E425" s="198">
        <v>0.01</v>
      </c>
      <c r="F425" s="198">
        <v>0.16</v>
      </c>
      <c r="G425" s="198">
        <v>2.31</v>
      </c>
      <c r="H425" s="198">
        <v>0.78</v>
      </c>
      <c r="I425" s="198">
        <v>-0.22</v>
      </c>
      <c r="J425" s="198">
        <v>-0.17</v>
      </c>
    </row>
    <row r="426" spans="2:10" x14ac:dyDescent="0.2">
      <c r="B426" s="199" t="s">
        <v>602</v>
      </c>
      <c r="C426" s="198">
        <v>0.75</v>
      </c>
      <c r="D426" s="198">
        <v>-0.01</v>
      </c>
      <c r="E426" s="198">
        <v>0.01</v>
      </c>
      <c r="F426" s="198">
        <v>0.16</v>
      </c>
      <c r="G426" s="198">
        <v>2.2999999999999998</v>
      </c>
      <c r="H426" s="198">
        <v>0.78</v>
      </c>
      <c r="I426" s="198">
        <v>-0.15</v>
      </c>
      <c r="J426" s="198">
        <v>-0.17</v>
      </c>
    </row>
    <row r="427" spans="2:10" x14ac:dyDescent="0.2">
      <c r="B427" s="199" t="s">
        <v>603</v>
      </c>
      <c r="C427" s="198">
        <v>0.75</v>
      </c>
      <c r="D427" s="198">
        <v>-0.02</v>
      </c>
      <c r="E427" s="198">
        <v>0</v>
      </c>
      <c r="F427" s="198">
        <v>0.16</v>
      </c>
      <c r="G427" s="198">
        <v>2.2799999999999998</v>
      </c>
      <c r="H427" s="198">
        <v>0.75</v>
      </c>
      <c r="I427" s="198">
        <v>-0.22</v>
      </c>
      <c r="J427" s="198">
        <v>-0.16</v>
      </c>
    </row>
    <row r="428" spans="2:10" x14ac:dyDescent="0.2">
      <c r="B428" s="199" t="s">
        <v>604</v>
      </c>
      <c r="C428" s="198">
        <v>0.74</v>
      </c>
      <c r="D428" s="198">
        <v>-0.02</v>
      </c>
      <c r="E428" s="198">
        <v>0</v>
      </c>
      <c r="F428" s="198">
        <v>0.17</v>
      </c>
      <c r="G428" s="198">
        <v>2.2799999999999998</v>
      </c>
      <c r="H428" s="198">
        <v>0.76</v>
      </c>
      <c r="I428" s="198">
        <v>-0.19</v>
      </c>
      <c r="J428" s="198">
        <v>-0.18</v>
      </c>
    </row>
    <row r="429" spans="2:10" x14ac:dyDescent="0.2">
      <c r="B429" s="199" t="s">
        <v>605</v>
      </c>
      <c r="C429" s="198">
        <v>0.73</v>
      </c>
      <c r="D429" s="198">
        <v>-0.03</v>
      </c>
      <c r="E429" s="198">
        <v>-0.01</v>
      </c>
      <c r="F429" s="198">
        <v>0.16</v>
      </c>
      <c r="G429" s="198">
        <v>2.25</v>
      </c>
      <c r="H429" s="198">
        <v>0.74</v>
      </c>
      <c r="I429" s="198">
        <v>-0.25</v>
      </c>
      <c r="J429" s="198">
        <v>-0.19</v>
      </c>
    </row>
    <row r="430" spans="2:10" x14ac:dyDescent="0.2">
      <c r="B430" s="199" t="s">
        <v>606</v>
      </c>
      <c r="C430" s="198">
        <v>0.71</v>
      </c>
      <c r="D430" s="198">
        <v>-0.08</v>
      </c>
      <c r="E430" s="198">
        <v>-0.01</v>
      </c>
      <c r="F430" s="198">
        <v>0.16</v>
      </c>
      <c r="G430" s="198">
        <v>2.2400000000000002</v>
      </c>
      <c r="H430" s="198">
        <v>0.73</v>
      </c>
      <c r="I430" s="198">
        <v>-0.25</v>
      </c>
      <c r="J430" s="198">
        <v>-0.23</v>
      </c>
    </row>
    <row r="431" spans="2:10" x14ac:dyDescent="0.2">
      <c r="B431" s="199" t="s">
        <v>607</v>
      </c>
      <c r="C431" s="198">
        <v>0.72</v>
      </c>
      <c r="D431" s="198">
        <v>-0.09</v>
      </c>
      <c r="E431" s="198">
        <v>0</v>
      </c>
      <c r="F431" s="198">
        <v>0.16</v>
      </c>
      <c r="G431" s="198">
        <v>2.25</v>
      </c>
      <c r="H431" s="198">
        <v>0.73</v>
      </c>
      <c r="I431" s="198">
        <v>-0.24</v>
      </c>
      <c r="J431" s="198">
        <v>-0.23</v>
      </c>
    </row>
    <row r="432" spans="2:10" x14ac:dyDescent="0.2">
      <c r="B432" s="199" t="s">
        <v>608</v>
      </c>
      <c r="C432" s="198">
        <v>0.72</v>
      </c>
      <c r="D432" s="198">
        <v>-0.09</v>
      </c>
      <c r="E432" s="198">
        <v>0</v>
      </c>
      <c r="F432" s="198">
        <v>0.17</v>
      </c>
      <c r="G432" s="198">
        <v>2.2599999999999998</v>
      </c>
      <c r="H432" s="198">
        <v>0.73</v>
      </c>
      <c r="I432" s="198">
        <v>-0.24</v>
      </c>
      <c r="J432" s="198">
        <v>-0.23</v>
      </c>
    </row>
    <row r="433" spans="2:10" x14ac:dyDescent="0.2">
      <c r="B433" s="199" t="s">
        <v>609</v>
      </c>
      <c r="C433" s="198">
        <v>0.72</v>
      </c>
      <c r="D433" s="198">
        <v>-0.08</v>
      </c>
      <c r="E433" s="198">
        <v>0.01</v>
      </c>
      <c r="F433" s="198">
        <v>0.17</v>
      </c>
      <c r="G433" s="198">
        <v>2.2999999999999998</v>
      </c>
      <c r="H433" s="198">
        <v>0.73</v>
      </c>
      <c r="I433" s="198">
        <v>-0.23</v>
      </c>
      <c r="J433" s="198">
        <v>-0.22</v>
      </c>
    </row>
    <row r="434" spans="2:10" x14ac:dyDescent="0.2">
      <c r="B434" s="199" t="s">
        <v>610</v>
      </c>
      <c r="C434" s="198">
        <v>0.71</v>
      </c>
      <c r="D434" s="198">
        <v>-7.0000000000000007E-2</v>
      </c>
      <c r="E434" s="198">
        <v>0.01</v>
      </c>
      <c r="F434" s="198">
        <v>0.17</v>
      </c>
      <c r="G434" s="198">
        <v>2.27</v>
      </c>
      <c r="H434" s="198">
        <v>0.73</v>
      </c>
      <c r="I434" s="198">
        <v>-0.23</v>
      </c>
      <c r="J434" s="198">
        <v>-0.21</v>
      </c>
    </row>
    <row r="435" spans="2:10" x14ac:dyDescent="0.2">
      <c r="B435" s="199" t="s">
        <v>611</v>
      </c>
      <c r="C435" s="198">
        <v>0.71</v>
      </c>
      <c r="D435" s="198">
        <v>-0.05</v>
      </c>
      <c r="E435" s="198">
        <v>0.01</v>
      </c>
      <c r="F435" s="198">
        <v>0.18</v>
      </c>
      <c r="G435" s="198">
        <v>2.1800000000000002</v>
      </c>
      <c r="H435" s="198">
        <v>0.73</v>
      </c>
      <c r="I435" s="198">
        <v>-0.22</v>
      </c>
      <c r="J435" s="198">
        <v>-0.19</v>
      </c>
    </row>
    <row r="436" spans="2:10" x14ac:dyDescent="0.2">
      <c r="B436" s="199" t="s">
        <v>612</v>
      </c>
      <c r="C436" s="198">
        <v>0.7</v>
      </c>
      <c r="D436" s="198">
        <v>-0.03</v>
      </c>
      <c r="E436" s="198">
        <v>0.01</v>
      </c>
      <c r="F436" s="198">
        <v>0.18</v>
      </c>
      <c r="G436" s="198">
        <v>2.16</v>
      </c>
      <c r="H436" s="198">
        <v>0.73</v>
      </c>
      <c r="I436" s="198">
        <v>-0.21</v>
      </c>
      <c r="J436" s="198">
        <v>-0.16</v>
      </c>
    </row>
    <row r="437" spans="2:10" x14ac:dyDescent="0.2">
      <c r="B437" s="199" t="s">
        <v>613</v>
      </c>
      <c r="C437" s="198">
        <v>0.7</v>
      </c>
      <c r="D437" s="198">
        <v>-0.02</v>
      </c>
      <c r="E437" s="198">
        <v>0.02</v>
      </c>
      <c r="F437" s="198">
        <v>0.18</v>
      </c>
      <c r="G437" s="198">
        <v>2.14</v>
      </c>
      <c r="H437" s="198">
        <v>0.72</v>
      </c>
      <c r="I437" s="198">
        <v>-0.19</v>
      </c>
      <c r="J437" s="198">
        <v>-0.16</v>
      </c>
    </row>
    <row r="438" spans="2:10" x14ac:dyDescent="0.2">
      <c r="B438" s="199" t="s">
        <v>614</v>
      </c>
      <c r="C438" s="198">
        <v>0.68</v>
      </c>
      <c r="D438" s="198">
        <v>-0.05</v>
      </c>
      <c r="E438" s="198">
        <v>0.01</v>
      </c>
      <c r="F438" s="198">
        <v>0.18</v>
      </c>
      <c r="G438" s="198">
        <v>2.14</v>
      </c>
      <c r="H438" s="198">
        <v>0.72</v>
      </c>
      <c r="I438" s="198">
        <v>-0.17</v>
      </c>
      <c r="J438" s="198">
        <v>-0.18</v>
      </c>
    </row>
    <row r="439" spans="2:10" x14ac:dyDescent="0.2">
      <c r="B439" s="199" t="s">
        <v>615</v>
      </c>
      <c r="C439" s="198">
        <v>0.67</v>
      </c>
      <c r="D439" s="198">
        <v>-7.0000000000000007E-2</v>
      </c>
      <c r="E439" s="198">
        <v>0.01</v>
      </c>
      <c r="F439" s="198">
        <v>0.18</v>
      </c>
      <c r="G439" s="198">
        <v>2.12</v>
      </c>
      <c r="H439" s="198">
        <v>0.71</v>
      </c>
      <c r="I439" s="198">
        <v>-0.19</v>
      </c>
      <c r="J439" s="198">
        <v>-0.2</v>
      </c>
    </row>
    <row r="440" spans="2:10" x14ac:dyDescent="0.2">
      <c r="B440" s="199" t="s">
        <v>616</v>
      </c>
      <c r="C440" s="198">
        <v>0.67</v>
      </c>
      <c r="D440" s="198">
        <v>-0.11</v>
      </c>
      <c r="E440" s="198">
        <v>0.01</v>
      </c>
      <c r="F440" s="198">
        <v>0.18</v>
      </c>
      <c r="G440" s="198">
        <v>2.14</v>
      </c>
      <c r="H440" s="198">
        <v>0.72</v>
      </c>
      <c r="I440" s="198">
        <v>-0.18</v>
      </c>
      <c r="J440" s="198">
        <v>-0.21</v>
      </c>
    </row>
    <row r="441" spans="2:10" x14ac:dyDescent="0.2">
      <c r="B441" s="199" t="s">
        <v>617</v>
      </c>
      <c r="C441" s="198">
        <v>0.68</v>
      </c>
      <c r="D441" s="198">
        <v>-0.09</v>
      </c>
      <c r="E441" s="198">
        <v>0.01</v>
      </c>
      <c r="F441" s="198">
        <v>0.19</v>
      </c>
      <c r="G441" s="198">
        <v>2.14</v>
      </c>
      <c r="H441" s="198">
        <v>0.74</v>
      </c>
      <c r="I441" s="198">
        <v>-0.17</v>
      </c>
      <c r="J441" s="198">
        <v>-0.2</v>
      </c>
    </row>
    <row r="442" spans="2:10" x14ac:dyDescent="0.2">
      <c r="B442" s="199" t="s">
        <v>618</v>
      </c>
      <c r="C442" s="198">
        <v>0.68</v>
      </c>
      <c r="D442" s="198">
        <v>-0.1</v>
      </c>
      <c r="E442" s="198">
        <v>0.02</v>
      </c>
      <c r="F442" s="198">
        <v>0.19</v>
      </c>
      <c r="G442" s="198">
        <v>2.14</v>
      </c>
      <c r="H442" s="198">
        <v>0.75</v>
      </c>
      <c r="I442" s="198">
        <v>-0.18</v>
      </c>
      <c r="J442" s="198">
        <v>-0.2</v>
      </c>
    </row>
    <row r="443" spans="2:10" x14ac:dyDescent="0.2">
      <c r="B443" s="199" t="s">
        <v>619</v>
      </c>
      <c r="C443" s="198">
        <v>0.68</v>
      </c>
      <c r="D443" s="198">
        <v>-0.08</v>
      </c>
      <c r="E443" s="198">
        <v>0.01</v>
      </c>
      <c r="F443" s="198">
        <v>0.19</v>
      </c>
      <c r="G443" s="198">
        <v>2.15</v>
      </c>
      <c r="H443" s="198">
        <v>0.77</v>
      </c>
      <c r="I443" s="198">
        <v>-0.17</v>
      </c>
      <c r="J443" s="198">
        <v>-0.18</v>
      </c>
    </row>
    <row r="444" spans="2:10" x14ac:dyDescent="0.2">
      <c r="B444" s="199" t="s">
        <v>620</v>
      </c>
      <c r="C444" s="198">
        <v>0.7</v>
      </c>
      <c r="D444" s="198">
        <v>-0.11</v>
      </c>
      <c r="E444" s="198">
        <v>0.01</v>
      </c>
      <c r="F444" s="198">
        <v>0.19</v>
      </c>
      <c r="G444" s="198">
        <v>2.17</v>
      </c>
      <c r="H444" s="198">
        <v>0.79</v>
      </c>
      <c r="I444" s="198">
        <v>-0.17</v>
      </c>
      <c r="J444" s="198">
        <v>-0.21</v>
      </c>
    </row>
    <row r="445" spans="2:10" x14ac:dyDescent="0.2">
      <c r="B445" s="199" t="s">
        <v>621</v>
      </c>
      <c r="C445" s="198">
        <v>0.7</v>
      </c>
      <c r="D445" s="198">
        <v>-0.08</v>
      </c>
      <c r="E445" s="198">
        <v>0.02</v>
      </c>
      <c r="F445" s="198">
        <v>0.19</v>
      </c>
      <c r="G445" s="198">
        <v>2.2000000000000002</v>
      </c>
      <c r="H445" s="198">
        <v>0.82</v>
      </c>
      <c r="I445" s="198">
        <v>-0.16</v>
      </c>
      <c r="J445" s="198">
        <v>-0.17</v>
      </c>
    </row>
    <row r="446" spans="2:10" x14ac:dyDescent="0.2">
      <c r="B446" s="199" t="s">
        <v>622</v>
      </c>
      <c r="C446" s="198">
        <v>0.71</v>
      </c>
      <c r="D446" s="198">
        <v>-7.0000000000000007E-2</v>
      </c>
      <c r="E446" s="198">
        <v>0.03</v>
      </c>
      <c r="F446" s="198">
        <v>0.2</v>
      </c>
      <c r="G446" s="198">
        <v>2.2200000000000002</v>
      </c>
      <c r="H446" s="198">
        <v>0.83</v>
      </c>
      <c r="I446" s="198">
        <v>-0.15</v>
      </c>
      <c r="J446" s="198">
        <v>-0.18</v>
      </c>
    </row>
    <row r="447" spans="2:10" x14ac:dyDescent="0.2">
      <c r="B447" s="199" t="s">
        <v>623</v>
      </c>
      <c r="C447" s="198">
        <v>0.71</v>
      </c>
      <c r="D447" s="198">
        <v>-0.09</v>
      </c>
      <c r="E447" s="198">
        <v>0.04</v>
      </c>
      <c r="F447" s="198">
        <v>0.19</v>
      </c>
      <c r="G447" s="198">
        <v>2.21</v>
      </c>
      <c r="H447" s="198">
        <v>0.84</v>
      </c>
      <c r="I447" s="198">
        <v>-0.15</v>
      </c>
      <c r="J447" s="198">
        <v>-0.18</v>
      </c>
    </row>
    <row r="448" spans="2:10" x14ac:dyDescent="0.2">
      <c r="B448" s="199" t="s">
        <v>624</v>
      </c>
      <c r="C448" s="198">
        <v>0.7</v>
      </c>
      <c r="D448" s="198">
        <v>-0.06</v>
      </c>
      <c r="E448" s="198">
        <v>0.05</v>
      </c>
      <c r="F448" s="198">
        <v>0.19</v>
      </c>
      <c r="G448" s="198">
        <v>2.1800000000000002</v>
      </c>
      <c r="H448" s="198">
        <v>0.86</v>
      </c>
      <c r="I448" s="198">
        <v>-0.15</v>
      </c>
      <c r="J448" s="198">
        <v>-0.14000000000000001</v>
      </c>
    </row>
    <row r="449" spans="2:10" x14ac:dyDescent="0.2">
      <c r="B449" s="199" t="s">
        <v>625</v>
      </c>
      <c r="C449" s="198">
        <v>0.68</v>
      </c>
      <c r="D449" s="198">
        <v>-0.06</v>
      </c>
      <c r="E449" s="198">
        <v>0.05</v>
      </c>
      <c r="F449" s="198">
        <v>0.19</v>
      </c>
      <c r="G449" s="198">
        <v>2.1800000000000002</v>
      </c>
      <c r="H449" s="198">
        <v>0.87</v>
      </c>
      <c r="I449" s="198">
        <v>-0.14000000000000001</v>
      </c>
      <c r="J449" s="198">
        <v>-0.15</v>
      </c>
    </row>
    <row r="450" spans="2:10" x14ac:dyDescent="0.2">
      <c r="B450" s="199" t="s">
        <v>626</v>
      </c>
      <c r="C450" s="198">
        <v>0.66</v>
      </c>
      <c r="D450" s="198">
        <v>-0.04</v>
      </c>
      <c r="E450" s="198">
        <v>0.06</v>
      </c>
      <c r="F450" s="198">
        <v>0.19</v>
      </c>
      <c r="G450" s="198">
        <v>2.1800000000000002</v>
      </c>
      <c r="H450" s="198">
        <v>0.88</v>
      </c>
      <c r="I450" s="198">
        <v>-0.14000000000000001</v>
      </c>
      <c r="J450" s="198">
        <v>-0.14000000000000001</v>
      </c>
    </row>
    <row r="451" spans="2:10" x14ac:dyDescent="0.2">
      <c r="B451" s="199" t="s">
        <v>627</v>
      </c>
      <c r="C451" s="198">
        <v>0.66</v>
      </c>
      <c r="D451" s="198">
        <v>-0.01</v>
      </c>
      <c r="E451" s="198">
        <v>7.0000000000000007E-2</v>
      </c>
      <c r="F451" s="198">
        <v>0.2</v>
      </c>
      <c r="G451" s="198">
        <v>2.1800000000000002</v>
      </c>
      <c r="H451" s="198">
        <v>0.9</v>
      </c>
      <c r="I451" s="198">
        <v>-0.13</v>
      </c>
      <c r="J451" s="198">
        <v>-0.1</v>
      </c>
    </row>
    <row r="452" spans="2:10" x14ac:dyDescent="0.2">
      <c r="B452" s="199" t="s">
        <v>628</v>
      </c>
      <c r="C452" s="198">
        <v>0.62</v>
      </c>
      <c r="D452" s="198">
        <v>-0.04</v>
      </c>
      <c r="E452" s="198">
        <v>7.0000000000000007E-2</v>
      </c>
      <c r="F452" s="198">
        <v>0.2</v>
      </c>
      <c r="G452" s="198">
        <v>2.15</v>
      </c>
      <c r="H452" s="198">
        <v>0.88</v>
      </c>
      <c r="I452" s="198">
        <v>-0.12</v>
      </c>
      <c r="J452" s="198">
        <v>-0.13</v>
      </c>
    </row>
    <row r="453" spans="2:10" x14ac:dyDescent="0.2">
      <c r="B453" s="199" t="s">
        <v>629</v>
      </c>
      <c r="C453" s="198">
        <v>0.7</v>
      </c>
      <c r="D453" s="198">
        <v>-0.02</v>
      </c>
      <c r="E453" s="198">
        <v>7.0000000000000007E-2</v>
      </c>
      <c r="F453" s="198">
        <v>0.2</v>
      </c>
      <c r="G453" s="198">
        <v>2.2200000000000002</v>
      </c>
      <c r="H453" s="198">
        <v>0.93</v>
      </c>
      <c r="I453" s="198">
        <v>-0.13</v>
      </c>
      <c r="J453" s="198">
        <v>-0.13</v>
      </c>
    </row>
    <row r="454" spans="2:10" x14ac:dyDescent="0.2">
      <c r="B454" s="199" t="s">
        <v>630</v>
      </c>
      <c r="C454" s="198">
        <v>0.8</v>
      </c>
      <c r="D454" s="198">
        <v>0.01</v>
      </c>
      <c r="E454" s="198">
        <v>0.08</v>
      </c>
      <c r="F454" s="198">
        <v>0.21</v>
      </c>
      <c r="G454" s="198">
        <v>2.2400000000000002</v>
      </c>
      <c r="H454" s="198">
        <v>1.04</v>
      </c>
      <c r="I454" s="198">
        <v>-0.12</v>
      </c>
      <c r="J454" s="198">
        <v>-0.11</v>
      </c>
    </row>
    <row r="455" spans="2:10" x14ac:dyDescent="0.2">
      <c r="B455" s="199" t="s">
        <v>631</v>
      </c>
      <c r="C455" s="198">
        <v>0.86</v>
      </c>
      <c r="D455" s="198">
        <v>0.02</v>
      </c>
      <c r="E455" s="198">
        <v>0.09</v>
      </c>
      <c r="F455" s="198">
        <v>0.22</v>
      </c>
      <c r="G455" s="198">
        <v>2.35</v>
      </c>
      <c r="H455" s="198">
        <v>1.0900000000000001</v>
      </c>
      <c r="I455" s="198">
        <v>-0.11</v>
      </c>
      <c r="J455" s="198">
        <v>-0.1</v>
      </c>
    </row>
    <row r="456" spans="2:10" x14ac:dyDescent="0.2">
      <c r="B456" s="199" t="s">
        <v>632</v>
      </c>
      <c r="C456" s="198">
        <v>0.88</v>
      </c>
      <c r="D456" s="198">
        <v>0.04</v>
      </c>
      <c r="E456" s="198">
        <v>0.1</v>
      </c>
      <c r="F456" s="198">
        <v>0.22</v>
      </c>
      <c r="G456" s="198">
        <v>2.37</v>
      </c>
      <c r="H456" s="198">
        <v>1.1100000000000001</v>
      </c>
      <c r="I456" s="198">
        <v>-0.1</v>
      </c>
      <c r="J456" s="198">
        <v>-0.08</v>
      </c>
    </row>
    <row r="457" spans="2:10" x14ac:dyDescent="0.2">
      <c r="B457" s="199" t="s">
        <v>633</v>
      </c>
      <c r="C457" s="198">
        <v>0.91</v>
      </c>
      <c r="D457" s="198">
        <v>0.03</v>
      </c>
      <c r="E457" s="198">
        <v>0.11</v>
      </c>
      <c r="F457" s="198">
        <v>0.22</v>
      </c>
      <c r="G457" s="198">
        <v>2.4</v>
      </c>
      <c r="H457" s="198">
        <v>1.1399999999999999</v>
      </c>
      <c r="I457" s="198">
        <v>-0.09</v>
      </c>
      <c r="J457" s="198">
        <v>-0.1</v>
      </c>
    </row>
    <row r="458" spans="2:10" x14ac:dyDescent="0.2">
      <c r="B458" s="199" t="s">
        <v>634</v>
      </c>
      <c r="C458" s="198">
        <v>0.92</v>
      </c>
      <c r="D458" s="198">
        <v>0.06</v>
      </c>
      <c r="E458" s="198">
        <v>0.11</v>
      </c>
      <c r="F458" s="198">
        <v>0.22</v>
      </c>
      <c r="G458" s="198">
        <v>2.41</v>
      </c>
      <c r="H458" s="198">
        <v>1.1599999999999999</v>
      </c>
      <c r="I458" s="198">
        <v>-7.0000000000000007E-2</v>
      </c>
      <c r="J458" s="198">
        <v>-0.08</v>
      </c>
    </row>
    <row r="459" spans="2:10" x14ac:dyDescent="0.2">
      <c r="B459" s="199" t="s">
        <v>635</v>
      </c>
      <c r="C459" s="198">
        <v>0.94</v>
      </c>
      <c r="D459" s="198">
        <v>7.0000000000000007E-2</v>
      </c>
      <c r="E459" s="198">
        <v>0.11</v>
      </c>
      <c r="F459" s="198">
        <v>0.23</v>
      </c>
      <c r="G459" s="198">
        <v>2.4300000000000002</v>
      </c>
      <c r="H459" s="198">
        <v>1.1599999999999999</v>
      </c>
      <c r="I459" s="198">
        <v>-7.0000000000000007E-2</v>
      </c>
      <c r="J459" s="198">
        <v>-7.0000000000000007E-2</v>
      </c>
    </row>
    <row r="460" spans="2:10" x14ac:dyDescent="0.2">
      <c r="B460" s="199" t="s">
        <v>636</v>
      </c>
      <c r="C460" s="198">
        <v>0.95</v>
      </c>
      <c r="D460" s="198">
        <v>0.11</v>
      </c>
      <c r="E460" s="198">
        <v>0.12</v>
      </c>
      <c r="F460" s="198">
        <v>0.23</v>
      </c>
      <c r="G460" s="198">
        <v>2.41</v>
      </c>
      <c r="H460" s="198">
        <v>1.1599999999999999</v>
      </c>
      <c r="I460" s="198">
        <v>-7.0000000000000007E-2</v>
      </c>
      <c r="J460" s="198">
        <v>-0.03</v>
      </c>
    </row>
    <row r="461" spans="2:10" x14ac:dyDescent="0.2">
      <c r="B461" s="199" t="s">
        <v>637</v>
      </c>
      <c r="C461" s="198">
        <v>0.96</v>
      </c>
      <c r="D461" s="198">
        <v>0.09</v>
      </c>
      <c r="E461" s="198">
        <v>0.11</v>
      </c>
      <c r="F461" s="198">
        <v>0.24</v>
      </c>
      <c r="G461" s="198">
        <v>2.41</v>
      </c>
      <c r="H461" s="198">
        <v>1.1599999999999999</v>
      </c>
      <c r="I461" s="198">
        <v>-7.0000000000000007E-2</v>
      </c>
      <c r="J461" s="198">
        <v>-7.0000000000000007E-2</v>
      </c>
    </row>
    <row r="462" spans="2:10" x14ac:dyDescent="0.2">
      <c r="B462" s="199" t="s">
        <v>638</v>
      </c>
      <c r="C462" s="198">
        <v>0.96</v>
      </c>
      <c r="D462" s="198">
        <v>0.1</v>
      </c>
      <c r="E462" s="198">
        <v>0.11</v>
      </c>
      <c r="F462" s="198">
        <v>0.24</v>
      </c>
      <c r="G462" s="198">
        <v>2.37</v>
      </c>
      <c r="H462" s="198">
        <v>1.1499999999999999</v>
      </c>
      <c r="I462" s="198">
        <v>-0.08</v>
      </c>
      <c r="J462" s="198">
        <v>-0.06</v>
      </c>
    </row>
    <row r="463" spans="2:10" x14ac:dyDescent="0.2">
      <c r="B463" s="199" t="s">
        <v>639</v>
      </c>
      <c r="C463" s="198">
        <v>0.96</v>
      </c>
      <c r="D463" s="198">
        <v>0.16</v>
      </c>
      <c r="E463" s="198">
        <v>0.12</v>
      </c>
      <c r="F463" s="198">
        <v>0.25</v>
      </c>
      <c r="G463" s="198">
        <v>2.36</v>
      </c>
      <c r="H463" s="198">
        <v>1.17</v>
      </c>
      <c r="I463" s="198">
        <v>-7.0000000000000007E-2</v>
      </c>
      <c r="J463" s="198">
        <v>-0.04</v>
      </c>
    </row>
    <row r="464" spans="2:10" x14ac:dyDescent="0.2">
      <c r="B464" s="199" t="s">
        <v>640</v>
      </c>
      <c r="C464" s="198">
        <v>1.01</v>
      </c>
      <c r="D464" s="198">
        <v>0.2</v>
      </c>
      <c r="E464" s="198">
        <v>0.13</v>
      </c>
      <c r="F464" s="198">
        <v>0.26</v>
      </c>
      <c r="G464" s="198">
        <v>2.38</v>
      </c>
      <c r="H464" s="198">
        <v>1.19</v>
      </c>
      <c r="I464" s="198">
        <v>-7.0000000000000007E-2</v>
      </c>
      <c r="J464" s="198">
        <v>-0.03</v>
      </c>
    </row>
    <row r="465" spans="2:10" x14ac:dyDescent="0.2">
      <c r="B465" s="199" t="s">
        <v>641</v>
      </c>
      <c r="C465" s="198">
        <v>1.04</v>
      </c>
      <c r="D465" s="198">
        <v>0.22</v>
      </c>
      <c r="E465" s="198">
        <v>0.14000000000000001</v>
      </c>
      <c r="F465" s="198">
        <v>0.26</v>
      </c>
      <c r="G465" s="198">
        <v>2.4300000000000002</v>
      </c>
      <c r="H465" s="198">
        <v>1.21</v>
      </c>
      <c r="I465" s="198">
        <v>-7.0000000000000007E-2</v>
      </c>
      <c r="J465" s="198">
        <v>-0.03</v>
      </c>
    </row>
    <row r="466" spans="2:10" x14ac:dyDescent="0.2">
      <c r="B466" s="199" t="s">
        <v>642</v>
      </c>
      <c r="C466" s="198">
        <v>1.08</v>
      </c>
      <c r="D466" s="198">
        <v>0.23</v>
      </c>
      <c r="E466" s="198">
        <v>0.14000000000000001</v>
      </c>
      <c r="F466" s="198">
        <v>0.27</v>
      </c>
      <c r="G466" s="198">
        <v>2.4700000000000002</v>
      </c>
      <c r="H466" s="198">
        <v>1.25</v>
      </c>
      <c r="I466" s="198">
        <v>-0.05</v>
      </c>
      <c r="J466" s="198">
        <v>-0.02</v>
      </c>
    </row>
    <row r="467" spans="2:10" x14ac:dyDescent="0.2">
      <c r="B467" s="199" t="s">
        <v>643</v>
      </c>
      <c r="C467" s="198">
        <v>1.1000000000000001</v>
      </c>
      <c r="D467" s="198">
        <v>0.24</v>
      </c>
      <c r="E467" s="198">
        <v>0.15</v>
      </c>
      <c r="F467" s="198">
        <v>0.28000000000000003</v>
      </c>
      <c r="G467" s="198">
        <v>2.5</v>
      </c>
      <c r="H467" s="198">
        <v>1.26</v>
      </c>
      <c r="I467" s="198">
        <v>-0.04</v>
      </c>
      <c r="J467" s="198">
        <v>-0.02</v>
      </c>
    </row>
    <row r="468" spans="2:10" x14ac:dyDescent="0.2">
      <c r="B468" s="199" t="s">
        <v>644</v>
      </c>
      <c r="C468" s="198">
        <v>1.1299999999999999</v>
      </c>
      <c r="D468" s="198">
        <v>0.28999999999999998</v>
      </c>
      <c r="E468" s="198">
        <v>0.15</v>
      </c>
      <c r="F468" s="198">
        <v>0.32</v>
      </c>
      <c r="G468" s="198">
        <v>2.56</v>
      </c>
      <c r="H468" s="198">
        <v>1.28</v>
      </c>
      <c r="I468" s="198">
        <v>-0.04</v>
      </c>
      <c r="J468" s="198">
        <v>0.01</v>
      </c>
    </row>
    <row r="469" spans="2:10" x14ac:dyDescent="0.2">
      <c r="B469" s="199" t="s">
        <v>645</v>
      </c>
      <c r="C469" s="198">
        <v>1.1499999999999999</v>
      </c>
      <c r="D469" s="198">
        <v>0.23</v>
      </c>
      <c r="E469" s="198">
        <v>0.15</v>
      </c>
      <c r="F469" s="198">
        <v>0.33</v>
      </c>
      <c r="G469" s="198">
        <v>2.58</v>
      </c>
      <c r="H469" s="198">
        <v>1.31</v>
      </c>
      <c r="I469" s="198">
        <v>-0.03</v>
      </c>
      <c r="J469" s="198">
        <v>-0.03</v>
      </c>
    </row>
    <row r="470" spans="2:10" x14ac:dyDescent="0.2">
      <c r="B470" s="199" t="s">
        <v>646</v>
      </c>
      <c r="C470" s="198">
        <v>1.07</v>
      </c>
      <c r="D470" s="198">
        <v>0.23</v>
      </c>
      <c r="E470" s="198">
        <v>0.15</v>
      </c>
      <c r="F470" s="198">
        <v>0.33</v>
      </c>
      <c r="G470" s="198">
        <v>2.59</v>
      </c>
      <c r="H470" s="198">
        <v>1.1000000000000001</v>
      </c>
      <c r="I470" s="198">
        <v>-0.02</v>
      </c>
      <c r="J470" s="198">
        <v>-0.02</v>
      </c>
    </row>
    <row r="471" spans="2:10" x14ac:dyDescent="0.2">
      <c r="B471" s="199" t="s">
        <v>647</v>
      </c>
      <c r="C471" s="198">
        <v>1.07</v>
      </c>
      <c r="D471" s="198">
        <v>0.23</v>
      </c>
      <c r="E471" s="198">
        <v>0.16</v>
      </c>
      <c r="F471" s="198">
        <v>0.34</v>
      </c>
      <c r="G471" s="198">
        <v>2.58</v>
      </c>
      <c r="H471" s="198">
        <v>1.1000000000000001</v>
      </c>
      <c r="I471" s="198">
        <v>-0.04</v>
      </c>
      <c r="J471" s="198">
        <v>-0.02</v>
      </c>
    </row>
    <row r="472" spans="2:10" x14ac:dyDescent="0.2">
      <c r="B472" s="199" t="s">
        <v>648</v>
      </c>
      <c r="C472" s="198">
        <v>1.0900000000000001</v>
      </c>
      <c r="D472" s="198">
        <v>0.23</v>
      </c>
      <c r="E472" s="198">
        <v>0.17</v>
      </c>
      <c r="F472" s="198">
        <v>0.34</v>
      </c>
      <c r="G472" s="198">
        <v>2.58</v>
      </c>
      <c r="H472" s="198">
        <v>1.1100000000000001</v>
      </c>
      <c r="I472" s="198">
        <v>-0.04</v>
      </c>
      <c r="J472" s="198">
        <v>-0.01</v>
      </c>
    </row>
    <row r="473" spans="2:10" x14ac:dyDescent="0.2">
      <c r="B473" s="199" t="s">
        <v>649</v>
      </c>
      <c r="C473" s="198">
        <v>1.08</v>
      </c>
      <c r="D473" s="198">
        <v>0.24</v>
      </c>
      <c r="E473" s="198">
        <v>0.17</v>
      </c>
      <c r="F473" s="198">
        <v>0.36</v>
      </c>
      <c r="G473" s="198">
        <v>2.56</v>
      </c>
      <c r="H473" s="198">
        <v>1.1000000000000001</v>
      </c>
      <c r="I473" s="198">
        <v>-0.04</v>
      </c>
      <c r="J473" s="198">
        <v>0</v>
      </c>
    </row>
    <row r="474" spans="2:10" x14ac:dyDescent="0.2">
      <c r="B474" s="199" t="s">
        <v>650</v>
      </c>
      <c r="C474" s="198">
        <v>1.08</v>
      </c>
      <c r="D474" s="198">
        <v>0.27</v>
      </c>
      <c r="E474" s="198">
        <v>0.17</v>
      </c>
      <c r="F474" s="198">
        <v>0.37</v>
      </c>
      <c r="G474" s="198">
        <v>2.56</v>
      </c>
      <c r="H474" s="198">
        <v>1.1000000000000001</v>
      </c>
      <c r="I474" s="198">
        <v>-0.04</v>
      </c>
      <c r="J474" s="198">
        <v>0.01</v>
      </c>
    </row>
    <row r="475" spans="2:10" x14ac:dyDescent="0.2">
      <c r="B475" s="199" t="s">
        <v>651</v>
      </c>
      <c r="C475" s="198">
        <v>1.1000000000000001</v>
      </c>
      <c r="D475" s="198">
        <v>0.24</v>
      </c>
      <c r="E475" s="198">
        <v>0.18</v>
      </c>
      <c r="F475" s="198">
        <v>0.43</v>
      </c>
      <c r="G475" s="198">
        <v>2.57</v>
      </c>
      <c r="H475" s="198">
        <v>1.1000000000000001</v>
      </c>
      <c r="I475" s="198">
        <v>-0.02</v>
      </c>
      <c r="J475" s="198">
        <v>-0.01</v>
      </c>
    </row>
    <row r="476" spans="2:10" x14ac:dyDescent="0.2">
      <c r="B476" s="199" t="s">
        <v>652</v>
      </c>
      <c r="C476" s="198">
        <v>1.1100000000000001</v>
      </c>
      <c r="D476" s="198">
        <v>0.27</v>
      </c>
      <c r="E476" s="198">
        <v>0.19</v>
      </c>
      <c r="F476" s="198">
        <v>0.48</v>
      </c>
      <c r="G476" s="198">
        <v>2.58</v>
      </c>
      <c r="H476" s="198">
        <v>1.1000000000000001</v>
      </c>
      <c r="I476" s="198">
        <v>0</v>
      </c>
      <c r="J476" s="198">
        <v>0.02</v>
      </c>
    </row>
    <row r="477" spans="2:10" x14ac:dyDescent="0.2">
      <c r="B477" s="199" t="s">
        <v>653</v>
      </c>
      <c r="C477" s="198">
        <v>1.1299999999999999</v>
      </c>
      <c r="D477" s="198">
        <v>0.28000000000000003</v>
      </c>
      <c r="E477" s="198">
        <v>0.19</v>
      </c>
      <c r="F477" s="198">
        <v>0.49</v>
      </c>
      <c r="G477" s="198">
        <v>2.59</v>
      </c>
      <c r="H477" s="198">
        <v>1.1000000000000001</v>
      </c>
      <c r="I477" s="198">
        <v>0</v>
      </c>
      <c r="J477" s="198">
        <v>0.03</v>
      </c>
    </row>
    <row r="478" spans="2:10" x14ac:dyDescent="0.2">
      <c r="B478" s="199" t="s">
        <v>654</v>
      </c>
      <c r="C478" s="198">
        <v>1.1599999999999999</v>
      </c>
      <c r="D478" s="198">
        <v>0.3</v>
      </c>
      <c r="E478" s="198">
        <v>0.2</v>
      </c>
      <c r="F478" s="198">
        <v>0.52</v>
      </c>
      <c r="G478" s="198">
        <v>2.59</v>
      </c>
      <c r="H478" s="198">
        <v>1.1000000000000001</v>
      </c>
      <c r="I478" s="198">
        <v>-0.01</v>
      </c>
      <c r="J478" s="198">
        <v>0.04</v>
      </c>
    </row>
    <row r="479" spans="2:10" x14ac:dyDescent="0.2">
      <c r="B479" s="199" t="s">
        <v>655</v>
      </c>
      <c r="C479" s="198">
        <v>1.18</v>
      </c>
      <c r="D479" s="198">
        <v>0.3</v>
      </c>
      <c r="E479" s="198">
        <v>0.21</v>
      </c>
      <c r="F479" s="198">
        <v>0.54</v>
      </c>
      <c r="G479" s="198">
        <v>2.6</v>
      </c>
      <c r="H479" s="198">
        <v>1.1000000000000001</v>
      </c>
      <c r="I479" s="198">
        <v>-0.01</v>
      </c>
      <c r="J479" s="198">
        <v>0.05</v>
      </c>
    </row>
    <row r="480" spans="2:10" x14ac:dyDescent="0.2">
      <c r="B480" s="199" t="s">
        <v>656</v>
      </c>
      <c r="C480" s="198">
        <v>1.24</v>
      </c>
      <c r="D480" s="198">
        <v>0.31</v>
      </c>
      <c r="E480" s="198">
        <v>0.22</v>
      </c>
      <c r="F480" s="198">
        <v>0.6</v>
      </c>
      <c r="G480" s="198">
        <v>2.71</v>
      </c>
      <c r="H480" s="198">
        <v>1.1200000000000001</v>
      </c>
      <c r="I480" s="198">
        <v>0.02</v>
      </c>
      <c r="J480" s="198">
        <v>0.05</v>
      </c>
    </row>
    <row r="481" spans="2:10" x14ac:dyDescent="0.2">
      <c r="B481" s="199" t="s">
        <v>657</v>
      </c>
      <c r="C481" s="198">
        <v>1.23</v>
      </c>
      <c r="D481" s="198">
        <v>0.3</v>
      </c>
      <c r="E481" s="198">
        <v>0.22</v>
      </c>
      <c r="F481" s="198">
        <v>0.6</v>
      </c>
      <c r="G481" s="198">
        <v>2.66</v>
      </c>
      <c r="H481" s="198">
        <v>1.1000000000000001</v>
      </c>
      <c r="I481" s="198">
        <v>0.04</v>
      </c>
      <c r="J481" s="198">
        <v>0.05</v>
      </c>
    </row>
    <row r="482" spans="2:10" x14ac:dyDescent="0.2">
      <c r="B482" s="199" t="s">
        <v>658</v>
      </c>
      <c r="C482" s="198">
        <v>1.25</v>
      </c>
      <c r="D482" s="198">
        <v>0.3</v>
      </c>
      <c r="E482" s="198">
        <v>0.23</v>
      </c>
      <c r="F482" s="198">
        <v>0.61</v>
      </c>
      <c r="G482" s="198">
        <v>2.65</v>
      </c>
      <c r="H482" s="198">
        <v>1.1100000000000001</v>
      </c>
      <c r="I482" s="198">
        <v>0.05</v>
      </c>
      <c r="J482" s="198">
        <v>7.0000000000000007E-2</v>
      </c>
    </row>
    <row r="483" spans="2:10" x14ac:dyDescent="0.2">
      <c r="B483" s="199" t="s">
        <v>659</v>
      </c>
      <c r="C483" s="198">
        <v>1.26</v>
      </c>
      <c r="D483" s="198">
        <v>0.33</v>
      </c>
      <c r="E483" s="198">
        <v>0.24</v>
      </c>
      <c r="F483" s="198">
        <v>0.6</v>
      </c>
      <c r="G483" s="198">
        <v>2.61</v>
      </c>
      <c r="H483" s="198">
        <v>1.1100000000000001</v>
      </c>
      <c r="I483" s="198">
        <v>0.05</v>
      </c>
      <c r="J483" s="198">
        <v>0.12</v>
      </c>
    </row>
    <row r="484" spans="2:10" x14ac:dyDescent="0.2">
      <c r="B484" s="199" t="s">
        <v>660</v>
      </c>
      <c r="C484" s="198">
        <v>1.26</v>
      </c>
      <c r="D484" s="198">
        <v>0.32</v>
      </c>
      <c r="E484" s="198">
        <v>0.28000000000000003</v>
      </c>
      <c r="F484" s="198">
        <v>0.61</v>
      </c>
      <c r="G484" s="198">
        <v>2.6</v>
      </c>
      <c r="H484" s="198">
        <v>1.1000000000000001</v>
      </c>
      <c r="I484" s="198">
        <v>0.06</v>
      </c>
      <c r="J484" s="198">
        <v>0.12</v>
      </c>
    </row>
    <row r="485" spans="2:10" x14ac:dyDescent="0.2">
      <c r="B485" s="199">
        <v>44049</v>
      </c>
      <c r="C485" s="198">
        <v>1.23</v>
      </c>
      <c r="D485" s="198">
        <v>0.28999999999999998</v>
      </c>
      <c r="E485" s="198">
        <v>0.28000000000000003</v>
      </c>
      <c r="F485" s="198">
        <v>0.63</v>
      </c>
      <c r="G485" s="198">
        <v>2.57</v>
      </c>
      <c r="H485" s="198">
        <v>1.1000000000000001</v>
      </c>
      <c r="I485" s="198">
        <v>0.05</v>
      </c>
      <c r="J485" s="198">
        <v>0.1</v>
      </c>
    </row>
    <row r="486" spans="2:10" x14ac:dyDescent="0.2">
      <c r="B486" s="199">
        <v>43957</v>
      </c>
      <c r="C486" s="198">
        <v>1.26</v>
      </c>
      <c r="D486" s="198">
        <v>0.33</v>
      </c>
      <c r="E486" s="198">
        <v>0.3</v>
      </c>
      <c r="F486" s="198">
        <v>0.64</v>
      </c>
      <c r="G486" s="198">
        <v>2.79</v>
      </c>
      <c r="H486" s="198">
        <v>1.1100000000000001</v>
      </c>
      <c r="I486" s="198">
        <v>7.0000000000000007E-2</v>
      </c>
      <c r="J486" s="198">
        <v>0.16</v>
      </c>
    </row>
    <row r="487" spans="2:10" x14ac:dyDescent="0.2">
      <c r="B487" s="199">
        <v>43927</v>
      </c>
      <c r="C487" s="198">
        <v>1.28</v>
      </c>
      <c r="D487" s="198">
        <v>0.32</v>
      </c>
      <c r="E487" s="198">
        <v>0.31</v>
      </c>
      <c r="F487" s="198">
        <v>0.69</v>
      </c>
      <c r="G487" s="198">
        <v>2.85</v>
      </c>
      <c r="H487" s="198">
        <v>1.1200000000000001</v>
      </c>
      <c r="I487" s="198">
        <v>7.0000000000000007E-2</v>
      </c>
      <c r="J487" s="198">
        <v>0.18</v>
      </c>
    </row>
    <row r="488" spans="2:10" x14ac:dyDescent="0.2">
      <c r="B488" s="199">
        <v>43896</v>
      </c>
      <c r="C488" s="198">
        <v>1.26</v>
      </c>
      <c r="D488" s="198">
        <v>0.37</v>
      </c>
      <c r="E488" s="198">
        <v>0.32</v>
      </c>
      <c r="F488" s="198">
        <v>0.69</v>
      </c>
      <c r="G488" s="198">
        <v>2.84</v>
      </c>
      <c r="H488" s="198">
        <v>1.1000000000000001</v>
      </c>
      <c r="I488" s="198">
        <v>7.0000000000000007E-2</v>
      </c>
      <c r="J488" s="198">
        <v>0.21</v>
      </c>
    </row>
    <row r="489" spans="2:10" x14ac:dyDescent="0.2">
      <c r="B489" s="199">
        <v>43867</v>
      </c>
      <c r="C489" s="198">
        <v>1.27</v>
      </c>
      <c r="D489" s="198">
        <v>0.38</v>
      </c>
      <c r="E489" s="198">
        <v>0.32</v>
      </c>
      <c r="F489" s="198">
        <v>0.72</v>
      </c>
      <c r="G489" s="198">
        <v>2.85</v>
      </c>
      <c r="H489" s="198">
        <v>1.1200000000000001</v>
      </c>
      <c r="I489" s="198">
        <v>0.06</v>
      </c>
      <c r="J489" s="198">
        <v>0.2</v>
      </c>
    </row>
    <row r="490" spans="2:10" x14ac:dyDescent="0.2">
      <c r="B490" s="199">
        <v>43836</v>
      </c>
      <c r="C490" s="198">
        <v>1.29</v>
      </c>
      <c r="D490" s="198">
        <v>0.44</v>
      </c>
      <c r="E490" s="198">
        <v>0.34</v>
      </c>
      <c r="F490" s="198">
        <v>0.75</v>
      </c>
      <c r="G490" s="198">
        <v>2.92</v>
      </c>
      <c r="H490" s="198">
        <v>1.1399999999999999</v>
      </c>
      <c r="I490" s="198">
        <v>0.06</v>
      </c>
      <c r="J490" s="198">
        <v>0.25</v>
      </c>
    </row>
    <row r="491" spans="2:10" x14ac:dyDescent="0.2">
      <c r="B491" s="199" t="s">
        <v>661</v>
      </c>
      <c r="C491" s="198">
        <v>1.36</v>
      </c>
      <c r="D491" s="198">
        <v>0.41</v>
      </c>
      <c r="E491" s="198">
        <v>0.38</v>
      </c>
      <c r="F491" s="198">
        <v>0.83</v>
      </c>
      <c r="G491" s="198">
        <v>2.98</v>
      </c>
      <c r="H491" s="198">
        <v>1.17</v>
      </c>
      <c r="I491" s="198">
        <v>0.06</v>
      </c>
      <c r="J491" s="198">
        <v>0.21</v>
      </c>
    </row>
    <row r="492" spans="2:10" x14ac:dyDescent="0.2">
      <c r="B492" s="199" t="s">
        <v>662</v>
      </c>
      <c r="C492" s="198">
        <v>1.36</v>
      </c>
      <c r="D492" s="198">
        <v>0.41</v>
      </c>
      <c r="E492" s="198">
        <v>0.38</v>
      </c>
      <c r="F492" s="198">
        <v>0.83</v>
      </c>
      <c r="G492" s="198">
        <v>3</v>
      </c>
      <c r="H492" s="198">
        <v>1.17</v>
      </c>
      <c r="I492" s="198">
        <v>7.0000000000000007E-2</v>
      </c>
      <c r="J492" s="198">
        <v>0.22</v>
      </c>
    </row>
    <row r="493" spans="2:10" x14ac:dyDescent="0.2">
      <c r="B493" s="199" t="s">
        <v>663</v>
      </c>
      <c r="C493" s="198">
        <v>1.58</v>
      </c>
      <c r="D493" s="198">
        <v>0.49</v>
      </c>
      <c r="E493" s="198">
        <v>0.41</v>
      </c>
      <c r="F493" s="198">
        <v>0.87</v>
      </c>
      <c r="G493" s="198">
        <v>3.14</v>
      </c>
      <c r="H493" s="198">
        <v>1.32</v>
      </c>
      <c r="I493" s="198">
        <v>0.06</v>
      </c>
      <c r="J493" s="198">
        <v>0.24</v>
      </c>
    </row>
    <row r="494" spans="2:10" x14ac:dyDescent="0.2">
      <c r="B494" s="199" t="s">
        <v>664</v>
      </c>
      <c r="C494" s="198">
        <v>1.78</v>
      </c>
      <c r="D494" s="198">
        <v>0.53</v>
      </c>
      <c r="E494" s="198">
        <v>0.44</v>
      </c>
      <c r="F494" s="198">
        <v>0.95</v>
      </c>
      <c r="G494" s="198">
        <v>3.22</v>
      </c>
      <c r="H494" s="198">
        <v>1.37</v>
      </c>
      <c r="I494" s="198">
        <v>0.06</v>
      </c>
      <c r="J494" s="198">
        <v>0.28999999999999998</v>
      </c>
    </row>
    <row r="495" spans="2:10" x14ac:dyDescent="0.2">
      <c r="B495" s="199" t="s">
        <v>665</v>
      </c>
      <c r="C495" s="198">
        <v>1.85</v>
      </c>
      <c r="D495" s="198">
        <v>0.56000000000000005</v>
      </c>
      <c r="E495" s="198">
        <v>0.45</v>
      </c>
      <c r="F495" s="198">
        <v>0.96</v>
      </c>
      <c r="G495" s="198">
        <v>3.28</v>
      </c>
      <c r="H495" s="198">
        <v>1.42</v>
      </c>
      <c r="I495" s="198">
        <v>7.0000000000000007E-2</v>
      </c>
      <c r="J495" s="198">
        <v>0.32</v>
      </c>
    </row>
    <row r="496" spans="2:10" x14ac:dyDescent="0.2">
      <c r="B496" s="199" t="s">
        <v>666</v>
      </c>
      <c r="C496" s="198">
        <v>1.9</v>
      </c>
      <c r="D496" s="198">
        <v>0.55000000000000004</v>
      </c>
      <c r="E496" s="198">
        <v>0.48</v>
      </c>
      <c r="F496" s="198">
        <v>0.97</v>
      </c>
      <c r="G496" s="198">
        <v>3.3</v>
      </c>
      <c r="H496" s="198">
        <v>1.42</v>
      </c>
      <c r="I496" s="198">
        <v>7.0000000000000007E-2</v>
      </c>
      <c r="J496" s="198">
        <v>0.36</v>
      </c>
    </row>
    <row r="497" spans="2:10" x14ac:dyDescent="0.2">
      <c r="B497" s="199" t="s">
        <v>667</v>
      </c>
      <c r="C497" s="198">
        <v>1.89</v>
      </c>
      <c r="D497" s="198">
        <v>0.56000000000000005</v>
      </c>
      <c r="E497" s="198">
        <v>0.49</v>
      </c>
      <c r="F497" s="198">
        <v>0.98</v>
      </c>
      <c r="G497" s="198">
        <v>3.32</v>
      </c>
      <c r="H497" s="198">
        <v>1.45</v>
      </c>
      <c r="I497" s="198">
        <v>0.06</v>
      </c>
      <c r="J497" s="198">
        <v>0.4</v>
      </c>
    </row>
    <row r="498" spans="2:10" x14ac:dyDescent="0.2">
      <c r="B498" s="199" t="s">
        <v>668</v>
      </c>
      <c r="C498" s="198">
        <v>1.9</v>
      </c>
      <c r="D498" s="198">
        <v>0.54</v>
      </c>
      <c r="E498" s="198">
        <v>0.49</v>
      </c>
      <c r="F498" s="198">
        <v>0.98</v>
      </c>
      <c r="G498" s="198">
        <v>3.28</v>
      </c>
      <c r="H498" s="198">
        <v>1.45</v>
      </c>
      <c r="I498" s="198">
        <v>7.0000000000000007E-2</v>
      </c>
      <c r="J498" s="198">
        <v>0.4</v>
      </c>
    </row>
    <row r="499" spans="2:10" x14ac:dyDescent="0.2">
      <c r="B499" s="199" t="s">
        <v>669</v>
      </c>
      <c r="C499" s="198">
        <v>1.92</v>
      </c>
      <c r="D499" s="198">
        <v>0.54</v>
      </c>
      <c r="E499" s="198">
        <v>0.5</v>
      </c>
      <c r="F499" s="198">
        <v>1.01</v>
      </c>
      <c r="G499" s="198">
        <v>3.27</v>
      </c>
      <c r="H499" s="198">
        <v>1.48</v>
      </c>
      <c r="I499" s="198">
        <v>0.06</v>
      </c>
      <c r="J499" s="198">
        <v>0.43</v>
      </c>
    </row>
    <row r="500" spans="2:10" x14ac:dyDescent="0.2">
      <c r="B500" s="199" t="s">
        <v>670</v>
      </c>
      <c r="C500" s="198">
        <v>1.92</v>
      </c>
      <c r="D500" s="198">
        <v>0.56000000000000005</v>
      </c>
      <c r="E500" s="198">
        <v>0.5</v>
      </c>
      <c r="F500" s="198">
        <v>1.02</v>
      </c>
      <c r="G500" s="198">
        <v>3.34</v>
      </c>
      <c r="H500" s="198">
        <v>1.48</v>
      </c>
      <c r="I500" s="198">
        <v>0.08</v>
      </c>
      <c r="J500" s="198">
        <v>0.45</v>
      </c>
    </row>
    <row r="501" spans="2:10" x14ac:dyDescent="0.2">
      <c r="B501" s="199" t="s">
        <v>671</v>
      </c>
      <c r="C501" s="198">
        <v>1.92</v>
      </c>
      <c r="D501" s="198">
        <v>0.57999999999999996</v>
      </c>
      <c r="E501" s="198">
        <v>0.51</v>
      </c>
      <c r="F501" s="198">
        <v>1.02</v>
      </c>
      <c r="G501" s="198">
        <v>3.35</v>
      </c>
      <c r="H501" s="198">
        <v>1.5</v>
      </c>
      <c r="I501" s="198">
        <v>0.06</v>
      </c>
      <c r="J501" s="198">
        <v>0.48</v>
      </c>
    </row>
    <row r="502" spans="2:10" x14ac:dyDescent="0.2">
      <c r="B502" s="199" t="s">
        <v>672</v>
      </c>
      <c r="C502" s="198">
        <v>1.93</v>
      </c>
      <c r="D502" s="198">
        <v>0.59</v>
      </c>
      <c r="E502" s="198">
        <v>0.52</v>
      </c>
      <c r="F502" s="198">
        <v>1.03</v>
      </c>
      <c r="G502" s="198">
        <v>3.36</v>
      </c>
      <c r="H502" s="198">
        <v>1.51</v>
      </c>
      <c r="I502" s="198">
        <v>0.08</v>
      </c>
      <c r="J502" s="198">
        <v>0.48</v>
      </c>
    </row>
    <row r="503" spans="2:10" x14ac:dyDescent="0.2">
      <c r="B503" s="199" t="s">
        <v>673</v>
      </c>
      <c r="C503" s="198">
        <v>1.92</v>
      </c>
      <c r="D503" s="198">
        <v>0.61</v>
      </c>
      <c r="E503" s="198">
        <v>0.52</v>
      </c>
      <c r="F503" s="198">
        <v>1.03</v>
      </c>
      <c r="G503" s="198">
        <v>3.35</v>
      </c>
      <c r="H503" s="198">
        <v>1.5</v>
      </c>
      <c r="I503" s="198">
        <v>0.08</v>
      </c>
      <c r="J503" s="198">
        <v>0.48</v>
      </c>
    </row>
    <row r="504" spans="2:10" x14ac:dyDescent="0.2">
      <c r="B504" s="199" t="s">
        <v>674</v>
      </c>
      <c r="C504" s="198">
        <v>1.89</v>
      </c>
      <c r="D504" s="198">
        <v>0.64</v>
      </c>
      <c r="E504" s="198">
        <v>0.52</v>
      </c>
      <c r="F504" s="198">
        <v>1.04</v>
      </c>
      <c r="G504" s="198">
        <v>3.34</v>
      </c>
      <c r="H504" s="198">
        <v>1.49</v>
      </c>
      <c r="I504" s="198">
        <v>7.0000000000000007E-2</v>
      </c>
      <c r="J504" s="198">
        <v>0.5</v>
      </c>
    </row>
    <row r="505" spans="2:10" x14ac:dyDescent="0.2">
      <c r="B505" s="199">
        <v>44170</v>
      </c>
      <c r="C505" s="198">
        <v>1.89</v>
      </c>
      <c r="D505" s="198">
        <v>0.69</v>
      </c>
      <c r="E505" s="198">
        <v>0.53</v>
      </c>
      <c r="F505" s="198">
        <v>1.03</v>
      </c>
      <c r="G505" s="198">
        <v>3.32</v>
      </c>
      <c r="H505" s="198">
        <v>1.48</v>
      </c>
      <c r="I505" s="198">
        <v>0.09</v>
      </c>
      <c r="J505" s="198">
        <v>0.52</v>
      </c>
    </row>
    <row r="506" spans="2:10" x14ac:dyDescent="0.2">
      <c r="B506" s="199">
        <v>44140</v>
      </c>
      <c r="C506" s="198">
        <v>1.88</v>
      </c>
      <c r="D506" s="198">
        <v>0.69</v>
      </c>
      <c r="E506" s="198">
        <v>0.53</v>
      </c>
      <c r="F506" s="198">
        <v>1.03</v>
      </c>
      <c r="G506" s="198">
        <v>3.34</v>
      </c>
      <c r="H506" s="198">
        <v>1.47</v>
      </c>
      <c r="I506" s="198">
        <v>7.0000000000000007E-2</v>
      </c>
      <c r="J506" s="198">
        <v>0.52</v>
      </c>
    </row>
    <row r="507" spans="2:10" x14ac:dyDescent="0.2">
      <c r="B507" s="199">
        <v>44048</v>
      </c>
      <c r="C507" s="198">
        <v>1.88</v>
      </c>
      <c r="D507" s="198">
        <v>0.67</v>
      </c>
      <c r="E507" s="198">
        <v>0.55000000000000004</v>
      </c>
      <c r="F507" s="198">
        <v>1.03</v>
      </c>
      <c r="G507" s="198">
        <v>3.36</v>
      </c>
      <c r="H507" s="198">
        <v>1.48</v>
      </c>
      <c r="I507" s="198">
        <v>0.1</v>
      </c>
      <c r="J507" s="198">
        <v>0.51</v>
      </c>
    </row>
    <row r="508" spans="2:10" x14ac:dyDescent="0.2">
      <c r="B508" s="199">
        <v>44017</v>
      </c>
      <c r="C508" s="198">
        <v>1.89</v>
      </c>
      <c r="D508" s="198">
        <v>0.69</v>
      </c>
      <c r="E508" s="198">
        <v>0.54</v>
      </c>
      <c r="F508" s="198">
        <v>1.04</v>
      </c>
      <c r="G508" s="198">
        <v>3.36</v>
      </c>
      <c r="H508" s="198">
        <v>1.48</v>
      </c>
      <c r="I508" s="198">
        <v>7.0000000000000007E-2</v>
      </c>
      <c r="J508" s="198">
        <v>0.52</v>
      </c>
    </row>
    <row r="509" spans="2:10" x14ac:dyDescent="0.2">
      <c r="B509" s="199">
        <v>43987</v>
      </c>
      <c r="C509" s="198">
        <v>1.89</v>
      </c>
      <c r="D509" s="198">
        <v>0.73</v>
      </c>
      <c r="E509" s="198">
        <v>0.54</v>
      </c>
      <c r="F509" s="198">
        <v>1.03</v>
      </c>
      <c r="G509" s="198">
        <v>3.38</v>
      </c>
      <c r="H509" s="198">
        <v>1.48</v>
      </c>
      <c r="I509" s="198">
        <v>0.06</v>
      </c>
      <c r="J509" s="198">
        <v>0.53</v>
      </c>
    </row>
    <row r="510" spans="2:10" x14ac:dyDescent="0.2">
      <c r="B510" s="199">
        <v>43956</v>
      </c>
      <c r="C510" s="198">
        <v>1.89</v>
      </c>
      <c r="D510" s="198">
        <v>0.68</v>
      </c>
      <c r="E510" s="198">
        <v>0.54</v>
      </c>
      <c r="F510" s="198">
        <v>1.02</v>
      </c>
      <c r="G510" s="198">
        <v>3.38</v>
      </c>
      <c r="H510" s="198">
        <v>1.52</v>
      </c>
      <c r="I510" s="198">
        <v>0.06</v>
      </c>
      <c r="J510" s="198">
        <v>0.47</v>
      </c>
    </row>
    <row r="511" spans="2:10" x14ac:dyDescent="0.2">
      <c r="B511" s="199">
        <v>43926</v>
      </c>
      <c r="C511" s="198">
        <v>1.89</v>
      </c>
      <c r="D511" s="198">
        <v>0.69</v>
      </c>
      <c r="E511" s="198">
        <v>0.54</v>
      </c>
      <c r="F511" s="198">
        <v>1.02</v>
      </c>
      <c r="G511" s="198">
        <v>3.38</v>
      </c>
      <c r="H511" s="198">
        <v>1.55</v>
      </c>
      <c r="I511" s="198">
        <v>0.06</v>
      </c>
      <c r="J511" s="198">
        <v>0.45</v>
      </c>
    </row>
    <row r="512" spans="2:10" x14ac:dyDescent="0.2">
      <c r="B512" s="199">
        <v>43835</v>
      </c>
      <c r="C512" s="198">
        <v>1.89</v>
      </c>
      <c r="D512" s="198">
        <v>0.68</v>
      </c>
      <c r="E512" s="198">
        <v>0.53</v>
      </c>
      <c r="F512" s="198">
        <v>0.96</v>
      </c>
      <c r="G512" s="198">
        <v>3.36</v>
      </c>
      <c r="H512" s="198">
        <v>1.55</v>
      </c>
      <c r="I512" s="198">
        <v>0.06</v>
      </c>
      <c r="J512" s="198">
        <v>0.43</v>
      </c>
    </row>
    <row r="513" spans="2:10" x14ac:dyDescent="0.2">
      <c r="B513" s="199" t="s">
        <v>675</v>
      </c>
      <c r="C513" s="198">
        <v>1.89</v>
      </c>
      <c r="D513" s="198">
        <v>0.68</v>
      </c>
      <c r="E513" s="198">
        <v>0.53</v>
      </c>
      <c r="F513" s="198">
        <v>0.96</v>
      </c>
      <c r="G513" s="198">
        <v>3.36</v>
      </c>
      <c r="H513" s="198">
        <v>1.55</v>
      </c>
      <c r="I513" s="198">
        <v>7.0000000000000007E-2</v>
      </c>
      <c r="J513" s="198">
        <v>0.43</v>
      </c>
    </row>
    <row r="514" spans="2:10" x14ac:dyDescent="0.2">
      <c r="B514" s="199" t="s">
        <v>676</v>
      </c>
      <c r="C514" s="198">
        <v>1.9</v>
      </c>
      <c r="D514" s="198">
        <v>0.72</v>
      </c>
      <c r="E514" s="198">
        <v>0.51</v>
      </c>
      <c r="F514" s="198">
        <v>0.93</v>
      </c>
      <c r="G514" s="198">
        <v>3.34</v>
      </c>
      <c r="H514" s="198">
        <v>1.43</v>
      </c>
      <c r="I514" s="198">
        <v>0.13</v>
      </c>
      <c r="J514" s="198">
        <v>0.46</v>
      </c>
    </row>
    <row r="515" spans="2:10" x14ac:dyDescent="0.2">
      <c r="B515" s="199" t="s">
        <v>677</v>
      </c>
      <c r="C515" s="198">
        <v>1.89</v>
      </c>
      <c r="D515" s="198">
        <v>0.73</v>
      </c>
      <c r="E515" s="198">
        <v>0.51</v>
      </c>
      <c r="F515" s="198">
        <v>0.91</v>
      </c>
      <c r="G515" s="198">
        <v>3.35</v>
      </c>
      <c r="H515" s="198">
        <v>1.43</v>
      </c>
      <c r="I515" s="198">
        <v>0.13</v>
      </c>
      <c r="J515" s="198">
        <v>0.48</v>
      </c>
    </row>
    <row r="516" spans="2:10" x14ac:dyDescent="0.2">
      <c r="B516" s="199" t="s">
        <v>678</v>
      </c>
      <c r="C516" s="198">
        <v>1.88</v>
      </c>
      <c r="D516" s="198">
        <v>0.77</v>
      </c>
      <c r="E516" s="198">
        <v>0.5</v>
      </c>
      <c r="F516" s="198">
        <v>0.91</v>
      </c>
      <c r="G516" s="198">
        <v>3.3</v>
      </c>
      <c r="H516" s="198">
        <v>1.42</v>
      </c>
      <c r="I516" s="198">
        <v>0.15</v>
      </c>
      <c r="J516" s="198">
        <v>0.49</v>
      </c>
    </row>
    <row r="517" spans="2:10" x14ac:dyDescent="0.2">
      <c r="B517" s="199" t="s">
        <v>679</v>
      </c>
      <c r="C517" s="198">
        <v>1.85</v>
      </c>
      <c r="D517" s="198">
        <v>0.76</v>
      </c>
      <c r="E517" s="198">
        <v>0.5</v>
      </c>
      <c r="F517" s="198">
        <v>0.9</v>
      </c>
      <c r="G517" s="198">
        <v>3.28</v>
      </c>
      <c r="H517" s="198">
        <v>1.37</v>
      </c>
      <c r="I517" s="198">
        <v>0.14000000000000001</v>
      </c>
      <c r="J517" s="198">
        <v>0.49</v>
      </c>
    </row>
    <row r="518" spans="2:10" x14ac:dyDescent="0.2">
      <c r="B518" s="199" t="s">
        <v>680</v>
      </c>
      <c r="C518" s="198">
        <v>1.83</v>
      </c>
      <c r="D518" s="198">
        <v>0.8</v>
      </c>
      <c r="E518" s="198">
        <v>0.51</v>
      </c>
      <c r="F518" s="198">
        <v>0.88</v>
      </c>
      <c r="G518" s="198">
        <v>3.23</v>
      </c>
      <c r="H518" s="198">
        <v>1.23</v>
      </c>
      <c r="I518" s="198">
        <v>0.13</v>
      </c>
      <c r="J518" s="198">
        <v>0.52</v>
      </c>
    </row>
    <row r="519" spans="2:10" x14ac:dyDescent="0.2">
      <c r="B519" s="199" t="s">
        <v>681</v>
      </c>
      <c r="C519" s="198">
        <v>1.82</v>
      </c>
      <c r="D519" s="198">
        <v>0.79</v>
      </c>
      <c r="E519" s="198">
        <v>0.5</v>
      </c>
      <c r="F519" s="198">
        <v>0.84</v>
      </c>
      <c r="G519" s="198">
        <v>3.18</v>
      </c>
      <c r="H519" s="198">
        <v>1.0900000000000001</v>
      </c>
      <c r="I519" s="198">
        <v>0.17</v>
      </c>
      <c r="J519" s="198">
        <v>0.55000000000000004</v>
      </c>
    </row>
    <row r="520" spans="2:10" x14ac:dyDescent="0.2">
      <c r="B520" s="199" t="s">
        <v>682</v>
      </c>
      <c r="C520" s="198">
        <v>1.8</v>
      </c>
      <c r="D520" s="198">
        <v>0.68</v>
      </c>
      <c r="E520" s="198">
        <v>0.47</v>
      </c>
      <c r="F520" s="198">
        <v>0.82</v>
      </c>
      <c r="G520" s="198">
        <v>3.11</v>
      </c>
      <c r="H520" s="198">
        <v>0.83</v>
      </c>
      <c r="I520" s="198">
        <v>0.13</v>
      </c>
      <c r="J520" s="198">
        <v>0.49</v>
      </c>
    </row>
    <row r="521" spans="2:10" x14ac:dyDescent="0.2">
      <c r="B521" s="199" t="s">
        <v>683</v>
      </c>
      <c r="C521" s="198">
        <v>1.8</v>
      </c>
      <c r="D521" s="198">
        <v>0.66</v>
      </c>
      <c r="E521" s="198">
        <v>0.46</v>
      </c>
      <c r="F521" s="198">
        <v>0.8</v>
      </c>
      <c r="G521" s="198">
        <v>3.08</v>
      </c>
      <c r="H521" s="198">
        <v>0.82</v>
      </c>
      <c r="I521" s="198">
        <v>0.15</v>
      </c>
      <c r="J521" s="198">
        <v>0.51</v>
      </c>
    </row>
    <row r="522" spans="2:10" x14ac:dyDescent="0.2">
      <c r="B522" s="199" t="s">
        <v>684</v>
      </c>
      <c r="C522" s="198">
        <v>1.8</v>
      </c>
      <c r="D522" s="198">
        <v>0.63</v>
      </c>
      <c r="E522" s="198">
        <v>0.46</v>
      </c>
      <c r="F522" s="198">
        <v>0.76</v>
      </c>
      <c r="G522" s="198">
        <v>3.06</v>
      </c>
      <c r="H522" s="198">
        <v>0.77</v>
      </c>
      <c r="I522" s="198">
        <v>0.15</v>
      </c>
      <c r="J522" s="198">
        <v>0.49</v>
      </c>
    </row>
    <row r="523" spans="2:10" x14ac:dyDescent="0.2">
      <c r="B523" s="199" t="s">
        <v>685</v>
      </c>
      <c r="C523" s="198">
        <v>1.82</v>
      </c>
      <c r="D523" s="198">
        <v>0.64</v>
      </c>
      <c r="E523" s="198">
        <v>0.45</v>
      </c>
      <c r="F523" s="198">
        <v>0.7</v>
      </c>
      <c r="G523" s="198">
        <v>3.06</v>
      </c>
      <c r="H523" s="198">
        <v>0.8</v>
      </c>
      <c r="I523" s="198">
        <v>0.2</v>
      </c>
      <c r="J523" s="198">
        <v>0.51</v>
      </c>
    </row>
    <row r="524" spans="2:10" x14ac:dyDescent="0.2">
      <c r="B524" s="199" t="s">
        <v>686</v>
      </c>
      <c r="C524" s="198">
        <v>1.9</v>
      </c>
      <c r="D524" s="198">
        <v>0.62</v>
      </c>
      <c r="E524" s="198">
        <v>0.45</v>
      </c>
      <c r="F524" s="198">
        <v>0.68</v>
      </c>
      <c r="G524" s="198">
        <v>3.04</v>
      </c>
      <c r="H524" s="198">
        <v>0.8</v>
      </c>
      <c r="I524" s="198">
        <v>0.16</v>
      </c>
      <c r="J524" s="198">
        <v>0.5</v>
      </c>
    </row>
    <row r="525" spans="2:10" x14ac:dyDescent="0.2">
      <c r="B525" s="199" t="s">
        <v>687</v>
      </c>
      <c r="C525" s="198">
        <v>1.95</v>
      </c>
      <c r="D525" s="198">
        <v>0.64</v>
      </c>
      <c r="E525" s="198">
        <v>0.44</v>
      </c>
      <c r="F525" s="198">
        <v>0.63</v>
      </c>
      <c r="G525" s="198">
        <v>3.04</v>
      </c>
      <c r="H525" s="198">
        <v>0.8</v>
      </c>
      <c r="I525" s="198">
        <v>0.18</v>
      </c>
      <c r="J525" s="198">
        <v>0.5</v>
      </c>
    </row>
    <row r="526" spans="2:10" x14ac:dyDescent="0.2">
      <c r="B526" s="199" t="s">
        <v>688</v>
      </c>
      <c r="C526" s="198">
        <v>1.99</v>
      </c>
      <c r="D526" s="198">
        <v>0.64</v>
      </c>
      <c r="E526" s="198">
        <v>0.44</v>
      </c>
      <c r="F526" s="198">
        <v>0.62</v>
      </c>
      <c r="G526" s="198">
        <v>3.06</v>
      </c>
      <c r="H526" s="198">
        <v>0.8</v>
      </c>
      <c r="I526" s="198">
        <v>0.16</v>
      </c>
      <c r="J526" s="198">
        <v>0.54</v>
      </c>
    </row>
    <row r="527" spans="2:10" x14ac:dyDescent="0.2">
      <c r="B527" s="199">
        <v>44078</v>
      </c>
      <c r="C527" s="198">
        <v>1.99</v>
      </c>
      <c r="D527" s="198">
        <v>0.65</v>
      </c>
      <c r="E527" s="198">
        <v>0.45</v>
      </c>
      <c r="F527" s="198">
        <v>0.63</v>
      </c>
      <c r="G527" s="198">
        <v>3.06</v>
      </c>
      <c r="H527" s="198">
        <v>0.8</v>
      </c>
      <c r="I527" s="198">
        <v>0.18</v>
      </c>
      <c r="J527" s="198">
        <v>0.55000000000000004</v>
      </c>
    </row>
    <row r="528" spans="2:10" x14ac:dyDescent="0.2">
      <c r="B528" s="199">
        <v>44047</v>
      </c>
      <c r="C528" s="198">
        <v>2</v>
      </c>
      <c r="D528" s="198">
        <v>0.71</v>
      </c>
      <c r="E528" s="198">
        <v>0.43</v>
      </c>
      <c r="F528" s="198">
        <v>0.57999999999999996</v>
      </c>
      <c r="G528" s="198">
        <v>3.04</v>
      </c>
      <c r="H528" s="198">
        <v>0.8</v>
      </c>
      <c r="I528" s="198">
        <v>0.17</v>
      </c>
      <c r="J528" s="198">
        <v>0.59</v>
      </c>
    </row>
    <row r="529" spans="2:10" x14ac:dyDescent="0.2">
      <c r="B529" s="199">
        <v>44016</v>
      </c>
      <c r="C529" s="198">
        <v>2.02</v>
      </c>
      <c r="D529" s="198">
        <v>0.69</v>
      </c>
      <c r="E529" s="198">
        <v>0.42</v>
      </c>
      <c r="F529" s="198">
        <v>0.56999999999999995</v>
      </c>
      <c r="G529" s="198">
        <v>3</v>
      </c>
      <c r="H529" s="198">
        <v>0.75</v>
      </c>
      <c r="I529" s="198">
        <v>0.17</v>
      </c>
      <c r="J529" s="198">
        <v>0.55000000000000004</v>
      </c>
    </row>
    <row r="530" spans="2:10" x14ac:dyDescent="0.2">
      <c r="B530" s="199">
        <v>43986</v>
      </c>
      <c r="C530" s="198">
        <v>2.0099999999999998</v>
      </c>
      <c r="D530" s="198">
        <v>0.54</v>
      </c>
      <c r="E530" s="198">
        <v>0.4</v>
      </c>
      <c r="F530" s="198">
        <v>0.55000000000000004</v>
      </c>
      <c r="G530" s="198">
        <v>2.99</v>
      </c>
      <c r="H530" s="198">
        <v>0.73</v>
      </c>
      <c r="I530" s="198">
        <v>0.14000000000000001</v>
      </c>
      <c r="J530" s="198">
        <v>0.5</v>
      </c>
    </row>
    <row r="531" spans="2:10" x14ac:dyDescent="0.2">
      <c r="B531" s="199">
        <v>43894</v>
      </c>
      <c r="C531" s="198">
        <v>2</v>
      </c>
      <c r="D531" s="198">
        <v>0.5</v>
      </c>
      <c r="E531" s="198">
        <v>0.4</v>
      </c>
      <c r="F531" s="198">
        <v>0.54</v>
      </c>
      <c r="G531" s="198">
        <v>2.99</v>
      </c>
      <c r="H531" s="198">
        <v>0.72</v>
      </c>
      <c r="I531" s="198">
        <v>0.13</v>
      </c>
      <c r="J531" s="198">
        <v>0.47</v>
      </c>
    </row>
    <row r="532" spans="2:10" x14ac:dyDescent="0.2">
      <c r="B532" s="199">
        <v>43865</v>
      </c>
      <c r="C532" s="198">
        <v>1.99</v>
      </c>
      <c r="D532" s="198">
        <v>0.47</v>
      </c>
      <c r="E532" s="198">
        <v>0.4</v>
      </c>
      <c r="F532" s="198">
        <v>0.5</v>
      </c>
      <c r="G532" s="198">
        <v>2.95</v>
      </c>
      <c r="H532" s="198">
        <v>0.72</v>
      </c>
      <c r="I532" s="198">
        <v>0.18</v>
      </c>
      <c r="J532" s="198">
        <v>0.48</v>
      </c>
    </row>
    <row r="533" spans="2:10" x14ac:dyDescent="0.2">
      <c r="B533" s="199">
        <v>43834</v>
      </c>
      <c r="C533" s="198">
        <v>1.98</v>
      </c>
      <c r="D533" s="198">
        <v>0.44</v>
      </c>
      <c r="E533" s="198">
        <v>0.4</v>
      </c>
      <c r="F533" s="198">
        <v>0.51</v>
      </c>
      <c r="G533" s="198">
        <v>2.95</v>
      </c>
      <c r="H533" s="198">
        <v>0.73</v>
      </c>
      <c r="I533" s="198">
        <v>0.16</v>
      </c>
      <c r="J533" s="198">
        <v>0.45</v>
      </c>
    </row>
    <row r="534" spans="2:10" x14ac:dyDescent="0.2">
      <c r="B534" s="199" t="s">
        <v>689</v>
      </c>
      <c r="C534" s="198">
        <v>1.96</v>
      </c>
      <c r="D534" s="198">
        <v>0.43</v>
      </c>
      <c r="E534" s="198">
        <v>0.37</v>
      </c>
      <c r="F534" s="198">
        <v>0.52</v>
      </c>
      <c r="G534" s="198">
        <v>2.87</v>
      </c>
      <c r="H534" s="198">
        <v>0.66</v>
      </c>
      <c r="I534" s="198">
        <v>0.19</v>
      </c>
      <c r="J534" s="198">
        <v>0.45</v>
      </c>
    </row>
    <row r="535" spans="2:10" x14ac:dyDescent="0.2">
      <c r="B535" s="199" t="s">
        <v>690</v>
      </c>
      <c r="C535" s="198">
        <v>1.94</v>
      </c>
      <c r="D535" s="198">
        <v>0.39</v>
      </c>
      <c r="E535" s="198">
        <v>0.35</v>
      </c>
      <c r="F535" s="198">
        <v>0.47</v>
      </c>
      <c r="G535" s="198">
        <v>2.82</v>
      </c>
      <c r="H535" s="198">
        <v>0.73</v>
      </c>
      <c r="I535" s="198">
        <v>0.16</v>
      </c>
      <c r="J535" s="198">
        <v>0.34</v>
      </c>
    </row>
    <row r="536" spans="2:10" x14ac:dyDescent="0.2">
      <c r="B536" s="199" t="s">
        <v>691</v>
      </c>
      <c r="C536" s="198">
        <v>1.89</v>
      </c>
      <c r="D536" s="198">
        <v>0.39</v>
      </c>
      <c r="E536" s="198">
        <v>0.34</v>
      </c>
      <c r="F536" s="198">
        <v>0.51</v>
      </c>
      <c r="G536" s="198">
        <v>2.79</v>
      </c>
      <c r="H536" s="198">
        <v>0.65</v>
      </c>
      <c r="I536" s="198">
        <v>0.25</v>
      </c>
      <c r="J536" s="198">
        <v>0.32</v>
      </c>
    </row>
    <row r="537" spans="2:10" x14ac:dyDescent="0.2">
      <c r="B537" s="199" t="s">
        <v>692</v>
      </c>
      <c r="C537" s="198">
        <v>1.93</v>
      </c>
      <c r="D537" s="198">
        <v>0.45</v>
      </c>
      <c r="E537" s="198">
        <v>0.35</v>
      </c>
      <c r="F537" s="198">
        <v>0.52</v>
      </c>
      <c r="G537" s="198">
        <v>2.88</v>
      </c>
      <c r="H537" s="198">
        <v>0.68</v>
      </c>
      <c r="I537" s="198">
        <v>0.26</v>
      </c>
      <c r="J537" s="198">
        <v>0.37</v>
      </c>
    </row>
    <row r="538" spans="2:10" x14ac:dyDescent="0.2">
      <c r="B538" s="199" t="s">
        <v>693</v>
      </c>
      <c r="C538" s="198">
        <v>1.93</v>
      </c>
      <c r="D538" s="198">
        <v>0.52</v>
      </c>
      <c r="E538" s="198">
        <v>0.35</v>
      </c>
      <c r="F538" s="198">
        <v>0.54</v>
      </c>
      <c r="G538" s="198">
        <v>2.96</v>
      </c>
      <c r="H538" s="198">
        <v>0.79</v>
      </c>
      <c r="I538" s="198">
        <v>0.2</v>
      </c>
      <c r="J538" s="198">
        <v>0.43</v>
      </c>
    </row>
    <row r="539" spans="2:10" x14ac:dyDescent="0.2">
      <c r="B539" s="199" t="s">
        <v>694</v>
      </c>
      <c r="C539" s="198">
        <v>1.85</v>
      </c>
      <c r="D539" s="198">
        <v>0.49</v>
      </c>
      <c r="E539" s="198">
        <v>0.32</v>
      </c>
      <c r="F539" s="198">
        <v>0.51</v>
      </c>
      <c r="G539" s="198">
        <v>3.01</v>
      </c>
      <c r="H539" s="198">
        <v>0.76</v>
      </c>
      <c r="I539" s="198">
        <v>0.02</v>
      </c>
      <c r="J539" s="198">
        <v>0.41</v>
      </c>
    </row>
    <row r="540" spans="2:10" x14ac:dyDescent="0.2">
      <c r="B540" s="199" t="s">
        <v>695</v>
      </c>
      <c r="C540" s="198">
        <v>1.83</v>
      </c>
      <c r="D540" s="198">
        <v>0.42</v>
      </c>
      <c r="E540" s="198">
        <v>0.28999999999999998</v>
      </c>
      <c r="F540" s="198">
        <v>0.49</v>
      </c>
      <c r="G540" s="198">
        <v>3</v>
      </c>
      <c r="H540" s="198">
        <v>0.64</v>
      </c>
      <c r="I540" s="198">
        <v>0</v>
      </c>
      <c r="J540" s="198">
        <v>0.35</v>
      </c>
    </row>
    <row r="541" spans="2:10" x14ac:dyDescent="0.2">
      <c r="B541" s="199" t="s">
        <v>696</v>
      </c>
      <c r="C541" s="198">
        <v>1.71</v>
      </c>
      <c r="D541" s="198">
        <v>0.41</v>
      </c>
      <c r="E541" s="198">
        <v>0.26</v>
      </c>
      <c r="F541" s="198">
        <v>0.43</v>
      </c>
      <c r="G541" s="198">
        <v>2.9</v>
      </c>
      <c r="H541" s="198">
        <v>0.72</v>
      </c>
      <c r="I541" s="198">
        <v>-0.01</v>
      </c>
      <c r="J541" s="198">
        <v>0.34</v>
      </c>
    </row>
    <row r="542" spans="2:10" x14ac:dyDescent="0.2">
      <c r="B542" s="199" t="s">
        <v>697</v>
      </c>
      <c r="C542" s="198">
        <v>1.65</v>
      </c>
      <c r="D542" s="198">
        <v>0.45</v>
      </c>
      <c r="E542" s="198">
        <v>0.24</v>
      </c>
      <c r="F542" s="198">
        <v>0.49</v>
      </c>
      <c r="G542" s="198">
        <v>2.84</v>
      </c>
      <c r="H542" s="198">
        <v>0.66</v>
      </c>
      <c r="I542" s="198">
        <v>0.01</v>
      </c>
      <c r="J542" s="198">
        <v>0.42</v>
      </c>
    </row>
    <row r="543" spans="2:10" x14ac:dyDescent="0.2">
      <c r="B543" s="199" t="s">
        <v>698</v>
      </c>
      <c r="C543" s="198">
        <v>1.47</v>
      </c>
      <c r="D543" s="198">
        <v>0.52</v>
      </c>
      <c r="E543" s="198">
        <v>0.14000000000000001</v>
      </c>
      <c r="F543" s="198">
        <v>0.34</v>
      </c>
      <c r="G543" s="198">
        <v>2.68</v>
      </c>
      <c r="H543" s="198">
        <v>0.59</v>
      </c>
      <c r="I543" s="198">
        <v>-0.1</v>
      </c>
      <c r="J543" s="198">
        <v>0.43</v>
      </c>
    </row>
    <row r="544" spans="2:10" x14ac:dyDescent="0.2">
      <c r="B544" s="199" t="s">
        <v>699</v>
      </c>
      <c r="C544" s="198">
        <v>1.18</v>
      </c>
      <c r="D544" s="198">
        <v>0.44</v>
      </c>
      <c r="E544" s="198">
        <v>0.06</v>
      </c>
      <c r="F544" s="198">
        <v>0.25</v>
      </c>
      <c r="G544" s="198">
        <v>2.4</v>
      </c>
      <c r="H544" s="198">
        <v>0.47</v>
      </c>
      <c r="I544" s="198">
        <v>-0.16</v>
      </c>
      <c r="J544" s="198">
        <v>0.26</v>
      </c>
    </row>
    <row r="545" spans="2:10" x14ac:dyDescent="0.2">
      <c r="B545" s="199" t="s">
        <v>700</v>
      </c>
      <c r="C545" s="198">
        <v>1.1100000000000001</v>
      </c>
      <c r="D545" s="198">
        <v>0.33</v>
      </c>
      <c r="E545" s="198">
        <v>0.02</v>
      </c>
      <c r="F545" s="198">
        <v>0.24</v>
      </c>
      <c r="G545" s="198">
        <v>2.27</v>
      </c>
      <c r="H545" s="198">
        <v>0.44</v>
      </c>
      <c r="I545" s="198">
        <v>-0.22</v>
      </c>
      <c r="J545" s="198">
        <v>0.21</v>
      </c>
    </row>
    <row r="546" spans="2:10" x14ac:dyDescent="0.2">
      <c r="B546" s="199" t="s">
        <v>701</v>
      </c>
      <c r="C546" s="198">
        <v>0.91</v>
      </c>
      <c r="D546" s="198">
        <v>0.23</v>
      </c>
      <c r="E546" s="198">
        <v>-0.02</v>
      </c>
      <c r="F546" s="198">
        <v>0.22</v>
      </c>
      <c r="G546" s="198">
        <v>2.1</v>
      </c>
      <c r="H546" s="198">
        <v>0.28000000000000003</v>
      </c>
      <c r="I546" s="198">
        <v>-0.23</v>
      </c>
      <c r="J546" s="198">
        <v>0.13</v>
      </c>
    </row>
    <row r="547" spans="2:10" x14ac:dyDescent="0.2">
      <c r="B547" s="199">
        <v>44168</v>
      </c>
      <c r="C547" s="198">
        <v>0.78</v>
      </c>
      <c r="D547" s="198">
        <v>0.08</v>
      </c>
      <c r="E547" s="198">
        <v>-0.08</v>
      </c>
      <c r="F547" s="198">
        <v>0.17</v>
      </c>
      <c r="G547" s="198">
        <v>2.0299999999999998</v>
      </c>
      <c r="H547" s="198">
        <v>0.23</v>
      </c>
      <c r="I547" s="198">
        <v>-0.22</v>
      </c>
      <c r="J547" s="198">
        <v>0.03</v>
      </c>
    </row>
    <row r="548" spans="2:10" x14ac:dyDescent="0.2">
      <c r="B548" s="199">
        <v>44138</v>
      </c>
      <c r="C548" s="198">
        <v>0.61</v>
      </c>
      <c r="D548" s="198">
        <v>0</v>
      </c>
      <c r="E548" s="198">
        <v>-0.11</v>
      </c>
      <c r="F548" s="198">
        <v>0.11</v>
      </c>
      <c r="G548" s="198">
        <v>1.72</v>
      </c>
      <c r="H548" s="198">
        <v>0.15</v>
      </c>
      <c r="I548" s="198">
        <v>-0.32</v>
      </c>
      <c r="J548" s="198">
        <v>-7.0000000000000007E-2</v>
      </c>
    </row>
    <row r="549" spans="2:10" x14ac:dyDescent="0.2">
      <c r="B549" s="199">
        <v>44107</v>
      </c>
      <c r="C549" s="198">
        <v>0.56000000000000005</v>
      </c>
      <c r="D549" s="198">
        <v>-0.02</v>
      </c>
      <c r="E549" s="198">
        <v>-0.12</v>
      </c>
      <c r="F549" s="198">
        <v>0.1</v>
      </c>
      <c r="G549" s="198">
        <v>1.68</v>
      </c>
      <c r="H549" s="198">
        <v>0.14000000000000001</v>
      </c>
      <c r="I549" s="198">
        <v>-0.31</v>
      </c>
      <c r="J549" s="198">
        <v>-0.08</v>
      </c>
    </row>
    <row r="550" spans="2:10" x14ac:dyDescent="0.2">
      <c r="B550" s="199">
        <v>44077</v>
      </c>
      <c r="C550" s="198">
        <v>0.54</v>
      </c>
      <c r="D550" s="198">
        <v>-7.0000000000000007E-2</v>
      </c>
      <c r="E550" s="198">
        <v>-0.14000000000000001</v>
      </c>
      <c r="F550" s="198">
        <v>0.11</v>
      </c>
      <c r="G550" s="198">
        <v>1.73</v>
      </c>
      <c r="H550" s="198">
        <v>0.14000000000000001</v>
      </c>
      <c r="I550" s="198">
        <v>-0.32</v>
      </c>
      <c r="J550" s="198">
        <v>-0.12</v>
      </c>
    </row>
    <row r="551" spans="2:10" x14ac:dyDescent="0.2">
      <c r="B551" s="199">
        <v>43985</v>
      </c>
      <c r="C551" s="198">
        <v>0.46</v>
      </c>
      <c r="D551" s="198">
        <v>-0.06</v>
      </c>
      <c r="E551" s="198">
        <v>-0.12</v>
      </c>
      <c r="F551" s="198">
        <v>0.09</v>
      </c>
      <c r="G551" s="198">
        <v>1.57</v>
      </c>
      <c r="H551" s="198">
        <v>0.13</v>
      </c>
      <c r="I551" s="198">
        <v>-0.28000000000000003</v>
      </c>
      <c r="J551" s="198">
        <v>-0.14000000000000001</v>
      </c>
    </row>
    <row r="552" spans="2:10" x14ac:dyDescent="0.2">
      <c r="B552" s="199">
        <v>43954</v>
      </c>
      <c r="C552" s="198">
        <v>0.46</v>
      </c>
      <c r="D552" s="198">
        <v>-0.06</v>
      </c>
      <c r="E552" s="198">
        <v>-0.11</v>
      </c>
      <c r="F552" s="198">
        <v>0.09</v>
      </c>
      <c r="G552" s="198">
        <v>1.49</v>
      </c>
      <c r="H552" s="198">
        <v>0.11</v>
      </c>
      <c r="I552" s="198">
        <v>-0.28999999999999998</v>
      </c>
      <c r="J552" s="198">
        <v>-0.16</v>
      </c>
    </row>
    <row r="553" spans="2:10" x14ac:dyDescent="0.2">
      <c r="B553" s="199">
        <v>43924</v>
      </c>
      <c r="C553" s="198">
        <v>0.46</v>
      </c>
      <c r="D553" s="198">
        <v>-7.0000000000000007E-2</v>
      </c>
      <c r="E553" s="198">
        <v>-0.11</v>
      </c>
      <c r="F553" s="198">
        <v>0.09</v>
      </c>
      <c r="G553" s="198">
        <v>1.44</v>
      </c>
      <c r="H553" s="198">
        <v>0.11</v>
      </c>
      <c r="I553" s="198">
        <v>-0.32</v>
      </c>
      <c r="J553" s="198">
        <v>-0.16</v>
      </c>
    </row>
    <row r="554" spans="2:10" x14ac:dyDescent="0.2">
      <c r="B554" s="199">
        <v>43893</v>
      </c>
      <c r="C554" s="198">
        <v>0.54</v>
      </c>
      <c r="D554" s="198">
        <v>-7.0000000000000007E-2</v>
      </c>
      <c r="E554" s="198">
        <v>-0.1</v>
      </c>
      <c r="F554" s="198">
        <v>0.11</v>
      </c>
      <c r="G554" s="198">
        <v>1.54</v>
      </c>
      <c r="H554" s="198">
        <v>0.12</v>
      </c>
      <c r="I554" s="198">
        <v>-0.31</v>
      </c>
      <c r="J554" s="198">
        <v>-0.15</v>
      </c>
    </row>
    <row r="555" spans="2:10" x14ac:dyDescent="0.2">
      <c r="B555" s="199">
        <v>43864</v>
      </c>
      <c r="C555" s="198">
        <v>0.57999999999999996</v>
      </c>
      <c r="D555" s="198">
        <v>-0.05</v>
      </c>
      <c r="E555" s="198">
        <v>-0.09</v>
      </c>
      <c r="F555" s="198">
        <v>0.12</v>
      </c>
      <c r="G555" s="198">
        <v>1.66</v>
      </c>
      <c r="H555" s="198">
        <v>0.14000000000000001</v>
      </c>
      <c r="I555" s="198">
        <v>-0.3</v>
      </c>
      <c r="J555" s="198">
        <v>-0.13</v>
      </c>
    </row>
    <row r="556" spans="2:10" x14ac:dyDescent="0.2">
      <c r="B556" s="199" t="s">
        <v>702</v>
      </c>
      <c r="C556" s="198">
        <v>0.56000000000000005</v>
      </c>
      <c r="D556" s="198">
        <v>-0.05</v>
      </c>
      <c r="E556" s="198">
        <v>-0.08</v>
      </c>
      <c r="F556" s="198">
        <v>0.08</v>
      </c>
      <c r="G556" s="198">
        <v>1.69</v>
      </c>
      <c r="H556" s="198">
        <v>0.15</v>
      </c>
      <c r="I556" s="198">
        <v>-0.28000000000000003</v>
      </c>
      <c r="J556" s="198">
        <v>-0.11</v>
      </c>
    </row>
    <row r="557" spans="2:10" x14ac:dyDescent="0.2">
      <c r="B557" s="199" t="s">
        <v>703</v>
      </c>
      <c r="C557" s="198">
        <v>0.56000000000000005</v>
      </c>
      <c r="D557" s="198">
        <v>-0.05</v>
      </c>
      <c r="E557" s="198">
        <v>-7.0000000000000007E-2</v>
      </c>
      <c r="F557" s="198">
        <v>0.08</v>
      </c>
      <c r="G557" s="198">
        <v>1.68</v>
      </c>
      <c r="H557" s="198">
        <v>0.15</v>
      </c>
      <c r="I557" s="198">
        <v>-0.27</v>
      </c>
      <c r="J557" s="198">
        <v>-0.11</v>
      </c>
    </row>
    <row r="558" spans="2:10" x14ac:dyDescent="0.2">
      <c r="B558" s="199" t="s">
        <v>704</v>
      </c>
      <c r="C558" s="198">
        <v>0.47</v>
      </c>
      <c r="D558" s="198">
        <v>-0.03</v>
      </c>
      <c r="E558" s="198">
        <v>-7.0000000000000007E-2</v>
      </c>
      <c r="F558" s="198">
        <v>0.04</v>
      </c>
      <c r="G558" s="198">
        <v>1.55</v>
      </c>
      <c r="H558" s="198">
        <v>0.13</v>
      </c>
      <c r="I558" s="198">
        <v>-0.27</v>
      </c>
      <c r="J558" s="198">
        <v>-0.11</v>
      </c>
    </row>
    <row r="559" spans="2:10" x14ac:dyDescent="0.2">
      <c r="B559" s="199" t="s">
        <v>705</v>
      </c>
      <c r="C559" s="198">
        <v>0.41</v>
      </c>
      <c r="D559" s="198">
        <v>-0.02</v>
      </c>
      <c r="E559" s="198">
        <v>-7.0000000000000007E-2</v>
      </c>
      <c r="F559" s="198">
        <v>0.03</v>
      </c>
      <c r="G559" s="198">
        <v>1.47</v>
      </c>
      <c r="H559" s="198">
        <v>0.12</v>
      </c>
      <c r="I559" s="198">
        <v>-0.26</v>
      </c>
      <c r="J559" s="198">
        <v>-0.09</v>
      </c>
    </row>
    <row r="560" spans="2:10" x14ac:dyDescent="0.2">
      <c r="B560" s="199" t="s">
        <v>706</v>
      </c>
      <c r="C560" s="198">
        <v>0.39</v>
      </c>
      <c r="D560" s="198">
        <v>-0.05</v>
      </c>
      <c r="E560" s="198">
        <v>-7.0000000000000007E-2</v>
      </c>
      <c r="F560" s="198">
        <v>0.02</v>
      </c>
      <c r="G560" s="198">
        <v>1.46</v>
      </c>
      <c r="H560" s="198">
        <v>0.13</v>
      </c>
      <c r="I560" s="198">
        <v>-0.27</v>
      </c>
      <c r="J560" s="198">
        <v>-0.12</v>
      </c>
    </row>
    <row r="561" spans="2:10" x14ac:dyDescent="0.2">
      <c r="B561" s="199" t="s">
        <v>707</v>
      </c>
      <c r="C561" s="198">
        <v>0.37</v>
      </c>
      <c r="D561" s="198">
        <v>-0.04</v>
      </c>
      <c r="E561" s="198">
        <v>-7.0000000000000007E-2</v>
      </c>
      <c r="F561" s="198">
        <v>0.02</v>
      </c>
      <c r="G561" s="198">
        <v>1.41</v>
      </c>
      <c r="H561" s="198">
        <v>0.12</v>
      </c>
      <c r="I561" s="198">
        <v>-0.26</v>
      </c>
      <c r="J561" s="198">
        <v>-0.11</v>
      </c>
    </row>
    <row r="562" spans="2:10" x14ac:dyDescent="0.2">
      <c r="B562" s="199" t="s">
        <v>708</v>
      </c>
      <c r="C562" s="198">
        <v>0.36</v>
      </c>
      <c r="D562" s="198">
        <v>-0.03</v>
      </c>
      <c r="E562" s="198">
        <v>-0.05</v>
      </c>
      <c r="F562" s="198">
        <v>0.03</v>
      </c>
      <c r="G562" s="198">
        <v>1.36</v>
      </c>
      <c r="H562" s="198">
        <v>0.12</v>
      </c>
      <c r="I562" s="198">
        <v>-0.24</v>
      </c>
      <c r="J562" s="198">
        <v>-0.09</v>
      </c>
    </row>
    <row r="563" spans="2:10" x14ac:dyDescent="0.2">
      <c r="B563" s="199" t="s">
        <v>709</v>
      </c>
      <c r="C563" s="198">
        <v>0.36</v>
      </c>
      <c r="D563" s="198">
        <v>-0.04</v>
      </c>
      <c r="E563" s="198">
        <v>-0.05</v>
      </c>
      <c r="F563" s="198">
        <v>0.04</v>
      </c>
      <c r="G563" s="198">
        <v>1.35</v>
      </c>
      <c r="H563" s="198">
        <v>0.13</v>
      </c>
      <c r="I563" s="198">
        <v>-0.25</v>
      </c>
      <c r="J563" s="198">
        <v>-0.09</v>
      </c>
    </row>
    <row r="564" spans="2:10" x14ac:dyDescent="0.2">
      <c r="B564" s="199" t="s">
        <v>710</v>
      </c>
      <c r="C564" s="198">
        <v>0.37</v>
      </c>
      <c r="D564" s="198">
        <v>-0.02</v>
      </c>
      <c r="E564" s="198">
        <v>-0.04</v>
      </c>
      <c r="F564" s="198">
        <v>0.06</v>
      </c>
      <c r="G564" s="198">
        <v>1.34</v>
      </c>
      <c r="H564" s="198">
        <v>0.13</v>
      </c>
      <c r="I564" s="198">
        <v>-0.25</v>
      </c>
      <c r="J564" s="198">
        <v>-7.0000000000000007E-2</v>
      </c>
    </row>
    <row r="565" spans="2:10" x14ac:dyDescent="0.2">
      <c r="B565" s="199" t="s">
        <v>711</v>
      </c>
      <c r="C565" s="198">
        <v>0.39</v>
      </c>
      <c r="D565" s="198">
        <v>-0.01</v>
      </c>
      <c r="E565" s="198">
        <v>-0.04</v>
      </c>
      <c r="F565" s="198">
        <v>7.0000000000000007E-2</v>
      </c>
      <c r="G565" s="198">
        <v>1.39</v>
      </c>
      <c r="H565" s="198">
        <v>0.14000000000000001</v>
      </c>
      <c r="I565" s="198">
        <v>-0.24</v>
      </c>
      <c r="J565" s="198">
        <v>-7.0000000000000007E-2</v>
      </c>
    </row>
    <row r="566" spans="2:10" x14ac:dyDescent="0.2">
      <c r="B566" s="199" t="s">
        <v>712</v>
      </c>
      <c r="C566" s="198">
        <v>0.41</v>
      </c>
      <c r="D566" s="198">
        <v>-0.01</v>
      </c>
      <c r="E566" s="198">
        <v>-0.03</v>
      </c>
      <c r="F566" s="198">
        <v>7.0000000000000007E-2</v>
      </c>
      <c r="G566" s="198">
        <v>1.41</v>
      </c>
      <c r="H566" s="198">
        <v>0.14000000000000001</v>
      </c>
      <c r="I566" s="198">
        <v>-0.24</v>
      </c>
      <c r="J566" s="198">
        <v>-0.06</v>
      </c>
    </row>
    <row r="567" spans="2:10" x14ac:dyDescent="0.2">
      <c r="B567" s="199" t="s">
        <v>713</v>
      </c>
      <c r="C567" s="198">
        <v>0.41</v>
      </c>
      <c r="D567" s="198">
        <v>-0.01</v>
      </c>
      <c r="E567" s="198">
        <v>-0.02</v>
      </c>
      <c r="F567" s="198">
        <v>0.08</v>
      </c>
      <c r="G567" s="198">
        <v>1.42</v>
      </c>
      <c r="H567" s="198">
        <v>0.14000000000000001</v>
      </c>
      <c r="I567" s="198">
        <v>-0.23</v>
      </c>
      <c r="J567" s="198">
        <v>-0.06</v>
      </c>
    </row>
    <row r="568" spans="2:10" x14ac:dyDescent="0.2">
      <c r="B568" s="199" t="s">
        <v>714</v>
      </c>
      <c r="C568" s="198">
        <v>0.43</v>
      </c>
      <c r="D568" s="198">
        <v>0</v>
      </c>
      <c r="E568" s="198">
        <v>-0.02</v>
      </c>
      <c r="F568" s="198">
        <v>0.08</v>
      </c>
      <c r="G568" s="198">
        <v>1.45</v>
      </c>
      <c r="H568" s="198">
        <v>0.15</v>
      </c>
      <c r="I568" s="198">
        <v>-0.23</v>
      </c>
      <c r="J568" s="198">
        <v>-0.05</v>
      </c>
    </row>
    <row r="569" spans="2:10" x14ac:dyDescent="0.2">
      <c r="B569" s="199">
        <v>44167</v>
      </c>
      <c r="C569" s="198">
        <v>0.45</v>
      </c>
      <c r="D569" s="198">
        <v>0.01</v>
      </c>
      <c r="E569" s="198">
        <v>-0.01</v>
      </c>
      <c r="F569" s="198">
        <v>0.09</v>
      </c>
      <c r="G569" s="198">
        <v>1.49</v>
      </c>
      <c r="H569" s="198">
        <v>0.15</v>
      </c>
      <c r="I569" s="198">
        <v>-0.24</v>
      </c>
      <c r="J569" s="198">
        <v>-0.04</v>
      </c>
    </row>
    <row r="570" spans="2:10" x14ac:dyDescent="0.2">
      <c r="B570" s="199">
        <v>44137</v>
      </c>
      <c r="C570" s="198">
        <v>0.46</v>
      </c>
      <c r="D570" s="198">
        <v>0.01</v>
      </c>
      <c r="E570" s="198">
        <v>-0.01</v>
      </c>
      <c r="F570" s="198">
        <v>0.09</v>
      </c>
      <c r="G570" s="198">
        <v>1.53</v>
      </c>
      <c r="H570" s="198">
        <v>0.16</v>
      </c>
      <c r="I570" s="198">
        <v>-0.24</v>
      </c>
      <c r="J570" s="198">
        <v>-0.04</v>
      </c>
    </row>
    <row r="571" spans="2:10" x14ac:dyDescent="0.2">
      <c r="B571" s="199">
        <v>44106</v>
      </c>
      <c r="C571" s="198">
        <v>0.47</v>
      </c>
      <c r="D571" s="198">
        <v>-0.01</v>
      </c>
      <c r="E571" s="198">
        <v>0</v>
      </c>
      <c r="F571" s="198">
        <v>0.1</v>
      </c>
      <c r="G571" s="198">
        <v>1.57</v>
      </c>
      <c r="H571" s="198">
        <v>0.18</v>
      </c>
      <c r="I571" s="198">
        <v>-0.22</v>
      </c>
      <c r="J571" s="198">
        <v>-0.06</v>
      </c>
    </row>
    <row r="572" spans="2:10" x14ac:dyDescent="0.2">
      <c r="B572" s="199">
        <v>44014</v>
      </c>
      <c r="C572" s="198">
        <v>0.48</v>
      </c>
      <c r="D572" s="198">
        <v>0.02</v>
      </c>
      <c r="E572" s="198">
        <v>0</v>
      </c>
      <c r="F572" s="198">
        <v>0.11</v>
      </c>
      <c r="G572" s="198">
        <v>1.55</v>
      </c>
      <c r="H572" s="198">
        <v>0.18</v>
      </c>
      <c r="I572" s="198">
        <v>-0.21</v>
      </c>
      <c r="J572" s="198">
        <v>-0.04</v>
      </c>
    </row>
    <row r="573" spans="2:10" x14ac:dyDescent="0.2">
      <c r="B573" s="199">
        <v>43984</v>
      </c>
      <c r="C573" s="198">
        <v>0.49</v>
      </c>
      <c r="D573" s="198">
        <v>0.05</v>
      </c>
      <c r="E573" s="198">
        <v>0.01</v>
      </c>
      <c r="F573" s="198">
        <v>0.12</v>
      </c>
      <c r="G573" s="198">
        <v>1.54</v>
      </c>
      <c r="H573" s="198">
        <v>0.18</v>
      </c>
      <c r="I573" s="198">
        <v>-0.22</v>
      </c>
      <c r="J573" s="198">
        <v>-0.02</v>
      </c>
    </row>
    <row r="574" spans="2:10" x14ac:dyDescent="0.2">
      <c r="B574" s="199">
        <v>43953</v>
      </c>
      <c r="C574" s="198">
        <v>0.49</v>
      </c>
      <c r="D574" s="198">
        <v>0.05</v>
      </c>
      <c r="E574" s="198">
        <v>0</v>
      </c>
      <c r="F574" s="198">
        <v>0.13</v>
      </c>
      <c r="G574" s="198">
        <v>1.58</v>
      </c>
      <c r="H574" s="198">
        <v>0.19</v>
      </c>
      <c r="I574" s="198">
        <v>-0.21</v>
      </c>
      <c r="J574" s="198">
        <v>-0.02</v>
      </c>
    </row>
    <row r="575" spans="2:10" x14ac:dyDescent="0.2">
      <c r="B575" s="199">
        <v>43923</v>
      </c>
      <c r="C575" s="198">
        <v>0.49</v>
      </c>
      <c r="D575" s="198">
        <v>0.02</v>
      </c>
      <c r="E575" s="198">
        <v>0</v>
      </c>
      <c r="F575" s="198">
        <v>0.12</v>
      </c>
      <c r="G575" s="198">
        <v>1.62</v>
      </c>
      <c r="H575" s="198">
        <v>0.19</v>
      </c>
      <c r="I575" s="198">
        <v>-0.22</v>
      </c>
      <c r="J575" s="198">
        <v>-0.06</v>
      </c>
    </row>
    <row r="576" spans="2:10" x14ac:dyDescent="0.2">
      <c r="B576" s="199">
        <v>43892</v>
      </c>
      <c r="C576" s="198">
        <v>0.49</v>
      </c>
      <c r="D576" s="198">
        <v>0.01</v>
      </c>
      <c r="E576" s="198">
        <v>0</v>
      </c>
      <c r="F576" s="198">
        <v>0.13</v>
      </c>
      <c r="G576" s="198">
        <v>1.61</v>
      </c>
      <c r="H576" s="198">
        <v>0.19</v>
      </c>
      <c r="I576" s="198">
        <v>-0.21</v>
      </c>
      <c r="J576" s="198">
        <v>-7.0000000000000007E-2</v>
      </c>
    </row>
    <row r="577" spans="2:10" x14ac:dyDescent="0.2">
      <c r="B577" s="199" t="s">
        <v>715</v>
      </c>
      <c r="C577" s="198">
        <v>0.49</v>
      </c>
      <c r="D577" s="198">
        <v>0.01</v>
      </c>
      <c r="E577" s="198">
        <v>0</v>
      </c>
      <c r="F577" s="198">
        <v>0.13</v>
      </c>
      <c r="G577" s="198">
        <v>1.62</v>
      </c>
      <c r="H577" s="198">
        <v>0.19</v>
      </c>
      <c r="I577" s="198">
        <v>-0.2</v>
      </c>
      <c r="J577" s="198">
        <v>-0.08</v>
      </c>
    </row>
    <row r="578" spans="2:10" x14ac:dyDescent="0.2">
      <c r="B578" s="199" t="s">
        <v>716</v>
      </c>
      <c r="C578" s="198">
        <v>0.49</v>
      </c>
      <c r="D578" s="198">
        <v>0.04</v>
      </c>
      <c r="E578" s="198">
        <v>0.02</v>
      </c>
      <c r="F578" s="198">
        <v>0.15</v>
      </c>
      <c r="G578" s="198">
        <v>1.55</v>
      </c>
      <c r="H578" s="198">
        <v>0.2</v>
      </c>
      <c r="I578" s="198">
        <v>-0.19</v>
      </c>
      <c r="J578" s="198">
        <v>-0.05</v>
      </c>
    </row>
    <row r="579" spans="2:10" x14ac:dyDescent="0.2">
      <c r="B579" s="199" t="s">
        <v>717</v>
      </c>
      <c r="C579" s="198">
        <v>0.5</v>
      </c>
      <c r="D579" s="198">
        <v>0.06</v>
      </c>
      <c r="E579" s="198">
        <v>0.03</v>
      </c>
      <c r="F579" s="198">
        <v>0.16</v>
      </c>
      <c r="G579" s="198">
        <v>1.57</v>
      </c>
      <c r="H579" s="198">
        <v>0.2</v>
      </c>
      <c r="I579" s="198">
        <v>-0.2</v>
      </c>
      <c r="J579" s="198">
        <v>-0.03</v>
      </c>
    </row>
    <row r="580" spans="2:10" x14ac:dyDescent="0.2">
      <c r="B580" s="199" t="s">
        <v>718</v>
      </c>
      <c r="C580" s="198">
        <v>0.51</v>
      </c>
      <c r="D580" s="198">
        <v>0.08</v>
      </c>
      <c r="E580" s="198">
        <v>0.04</v>
      </c>
      <c r="F580" s="198">
        <v>0.16</v>
      </c>
      <c r="G580" s="198">
        <v>1.6</v>
      </c>
      <c r="H580" s="198">
        <v>0.21</v>
      </c>
      <c r="I580" s="198">
        <v>-0.19</v>
      </c>
      <c r="J580" s="198">
        <v>-0.02</v>
      </c>
    </row>
    <row r="581" spans="2:10" x14ac:dyDescent="0.2">
      <c r="B581" s="199" t="s">
        <v>719</v>
      </c>
      <c r="C581" s="198">
        <v>0.51</v>
      </c>
      <c r="D581" s="198">
        <v>0.06</v>
      </c>
      <c r="E581" s="198">
        <v>0.06</v>
      </c>
      <c r="F581" s="198">
        <v>0.15</v>
      </c>
      <c r="G581" s="198">
        <v>1.6</v>
      </c>
      <c r="H581" s="198">
        <v>0.21</v>
      </c>
      <c r="I581" s="198">
        <v>-0.19</v>
      </c>
      <c r="J581" s="198">
        <v>-0.04</v>
      </c>
    </row>
    <row r="582" spans="2:10" x14ac:dyDescent="0.2">
      <c r="B582" s="199" t="s">
        <v>720</v>
      </c>
      <c r="C582" s="198">
        <v>0.51</v>
      </c>
      <c r="D582" s="198">
        <v>0.1</v>
      </c>
      <c r="E582" s="198">
        <v>0.09</v>
      </c>
      <c r="F582" s="198">
        <v>0.16</v>
      </c>
      <c r="G582" s="198">
        <v>1.6</v>
      </c>
      <c r="H582" s="198">
        <v>0.22</v>
      </c>
      <c r="I582" s="198">
        <v>-0.17</v>
      </c>
      <c r="J582" s="198">
        <v>0.01</v>
      </c>
    </row>
    <row r="583" spans="2:10" x14ac:dyDescent="0.2">
      <c r="B583" s="199" t="s">
        <v>721</v>
      </c>
      <c r="C583" s="198">
        <v>0.51</v>
      </c>
      <c r="D583" s="198">
        <v>0.12</v>
      </c>
      <c r="E583" s="198">
        <v>0.1</v>
      </c>
      <c r="F583" s="198">
        <v>0.16</v>
      </c>
      <c r="G583" s="198">
        <v>1.6</v>
      </c>
      <c r="H583" s="198">
        <v>0.22</v>
      </c>
      <c r="I583" s="198">
        <v>-0.17</v>
      </c>
      <c r="J583" s="198">
        <v>0.03</v>
      </c>
    </row>
    <row r="584" spans="2:10" x14ac:dyDescent="0.2">
      <c r="B584" s="199" t="s">
        <v>722</v>
      </c>
      <c r="C584" s="198">
        <v>0.5</v>
      </c>
      <c r="D584" s="198">
        <v>0.14000000000000001</v>
      </c>
      <c r="E584" s="198">
        <v>0.1</v>
      </c>
      <c r="F584" s="198">
        <v>0.16</v>
      </c>
      <c r="G584" s="198">
        <v>1.6</v>
      </c>
      <c r="H584" s="198">
        <v>0.22</v>
      </c>
      <c r="I584" s="198">
        <v>-0.18</v>
      </c>
      <c r="J584" s="198">
        <v>0.05</v>
      </c>
    </row>
    <row r="585" spans="2:10" x14ac:dyDescent="0.2">
      <c r="B585" s="199" t="s">
        <v>723</v>
      </c>
      <c r="C585" s="198">
        <v>0.5</v>
      </c>
      <c r="D585" s="198">
        <v>0.15</v>
      </c>
      <c r="E585" s="198">
        <v>0.11</v>
      </c>
      <c r="F585" s="198">
        <v>0.16</v>
      </c>
      <c r="G585" s="198">
        <v>1.64</v>
      </c>
      <c r="H585" s="198">
        <v>0.23</v>
      </c>
      <c r="I585" s="198">
        <v>-0.18</v>
      </c>
      <c r="J585" s="198">
        <v>0.06</v>
      </c>
    </row>
    <row r="586" spans="2:10" x14ac:dyDescent="0.2">
      <c r="B586" s="199" t="s">
        <v>724</v>
      </c>
      <c r="C586" s="198">
        <v>0.5</v>
      </c>
      <c r="D586" s="198">
        <v>0.18</v>
      </c>
      <c r="E586" s="198">
        <v>0.11</v>
      </c>
      <c r="F586" s="198">
        <v>0.16</v>
      </c>
      <c r="G586" s="198">
        <v>1.67</v>
      </c>
      <c r="H586" s="198">
        <v>0.23</v>
      </c>
      <c r="I586" s="198">
        <v>-0.17</v>
      </c>
      <c r="J586" s="198">
        <v>0.09</v>
      </c>
    </row>
    <row r="587" spans="2:10" x14ac:dyDescent="0.2">
      <c r="B587" s="199" t="s">
        <v>725</v>
      </c>
      <c r="C587" s="198">
        <v>0.5</v>
      </c>
      <c r="D587" s="198">
        <v>0.18</v>
      </c>
      <c r="E587" s="198">
        <v>0.11</v>
      </c>
      <c r="F587" s="198">
        <v>0.16</v>
      </c>
      <c r="G587" s="198">
        <v>1.67</v>
      </c>
      <c r="H587" s="198">
        <v>0.23</v>
      </c>
      <c r="I587" s="198">
        <v>-0.16</v>
      </c>
      <c r="J587" s="198">
        <v>0.1</v>
      </c>
    </row>
    <row r="588" spans="2:10" x14ac:dyDescent="0.2">
      <c r="B588" s="199" t="s">
        <v>726</v>
      </c>
      <c r="C588" s="198">
        <v>0.5</v>
      </c>
      <c r="D588" s="198">
        <v>0.17</v>
      </c>
      <c r="E588" s="198">
        <v>0.11</v>
      </c>
      <c r="F588" s="198">
        <v>0.16</v>
      </c>
      <c r="G588" s="198">
        <v>1.65</v>
      </c>
      <c r="H588" s="198">
        <v>0.23</v>
      </c>
      <c r="I588" s="198">
        <v>-0.16</v>
      </c>
      <c r="J588" s="198">
        <v>0.09</v>
      </c>
    </row>
    <row r="589" spans="2:10" x14ac:dyDescent="0.2">
      <c r="B589" s="199" t="s">
        <v>727</v>
      </c>
      <c r="C589" s="198">
        <v>0.5</v>
      </c>
      <c r="D589" s="198">
        <v>0.17</v>
      </c>
      <c r="E589" s="198">
        <v>0.12</v>
      </c>
      <c r="F589" s="198">
        <v>0.17</v>
      </c>
      <c r="G589" s="198">
        <v>1.63</v>
      </c>
      <c r="H589" s="198">
        <v>0.24</v>
      </c>
      <c r="I589" s="198">
        <v>-0.17</v>
      </c>
      <c r="J589" s="198">
        <v>0.1</v>
      </c>
    </row>
    <row r="590" spans="2:10" x14ac:dyDescent="0.2">
      <c r="B590" s="199" t="s">
        <v>728</v>
      </c>
      <c r="C590" s="198">
        <v>0.5</v>
      </c>
      <c r="D590" s="198">
        <v>0.19</v>
      </c>
      <c r="E590" s="198">
        <v>0.12</v>
      </c>
      <c r="F590" s="198">
        <v>0.17</v>
      </c>
      <c r="G590" s="198">
        <v>1.63</v>
      </c>
      <c r="H590" s="198">
        <v>0.24</v>
      </c>
      <c r="I590" s="198">
        <v>-0.17</v>
      </c>
      <c r="J590" s="198">
        <v>0.12</v>
      </c>
    </row>
    <row r="591" spans="2:10" x14ac:dyDescent="0.2">
      <c r="B591" s="199" t="s">
        <v>729</v>
      </c>
      <c r="C591" s="198">
        <v>0.5</v>
      </c>
      <c r="D591" s="198">
        <v>0.2</v>
      </c>
      <c r="E591" s="198">
        <v>0.12</v>
      </c>
      <c r="F591" s="198">
        <v>0.17</v>
      </c>
      <c r="G591" s="198">
        <v>1.63</v>
      </c>
      <c r="H591" s="198">
        <v>0.24</v>
      </c>
      <c r="I591" s="198">
        <v>-0.17</v>
      </c>
      <c r="J591" s="198">
        <v>0.13</v>
      </c>
    </row>
    <row r="592" spans="2:10" x14ac:dyDescent="0.2">
      <c r="B592" s="199">
        <v>44105</v>
      </c>
      <c r="C592" s="198">
        <v>0.49</v>
      </c>
      <c r="D592" s="198">
        <v>0.17</v>
      </c>
      <c r="E592" s="198">
        <v>0.12</v>
      </c>
      <c r="F592" s="198">
        <v>0.17</v>
      </c>
      <c r="G592" s="198">
        <v>1.62</v>
      </c>
      <c r="H592" s="198">
        <v>0.23</v>
      </c>
      <c r="I592" s="198">
        <v>-0.18</v>
      </c>
      <c r="J592" s="198">
        <v>0.11</v>
      </c>
    </row>
    <row r="593" spans="2:10" x14ac:dyDescent="0.2">
      <c r="B593" s="199">
        <v>44075</v>
      </c>
      <c r="C593" s="198">
        <v>0.5</v>
      </c>
      <c r="D593" s="198">
        <v>0.2</v>
      </c>
      <c r="E593" s="198">
        <v>0.12</v>
      </c>
      <c r="F593" s="198">
        <v>0.17</v>
      </c>
      <c r="G593" s="198">
        <v>1.62</v>
      </c>
      <c r="H593" s="198">
        <v>0.23</v>
      </c>
      <c r="I593" s="198">
        <v>-0.17</v>
      </c>
      <c r="J593" s="198">
        <v>0.11</v>
      </c>
    </row>
    <row r="594" spans="2:10" x14ac:dyDescent="0.2">
      <c r="B594" s="199">
        <v>44044</v>
      </c>
      <c r="C594" s="198">
        <v>0.49</v>
      </c>
      <c r="D594" s="198">
        <v>0.18</v>
      </c>
      <c r="E594" s="198">
        <v>0.1</v>
      </c>
      <c r="F594" s="198">
        <v>0.17</v>
      </c>
      <c r="G594" s="198">
        <v>1.61</v>
      </c>
      <c r="H594" s="198">
        <v>0.23</v>
      </c>
      <c r="I594" s="198">
        <v>-0.2</v>
      </c>
      <c r="J594" s="198">
        <v>0.08</v>
      </c>
    </row>
    <row r="595" spans="2:10" x14ac:dyDescent="0.2">
      <c r="B595" s="199">
        <v>44013</v>
      </c>
      <c r="C595" s="198">
        <v>0.5</v>
      </c>
      <c r="D595" s="198">
        <v>0.17</v>
      </c>
      <c r="E595" s="198">
        <v>0.1</v>
      </c>
      <c r="F595" s="198">
        <v>0.17</v>
      </c>
      <c r="G595" s="198">
        <v>1.61</v>
      </c>
      <c r="H595" s="198">
        <v>0.23</v>
      </c>
      <c r="I595" s="198">
        <v>-0.2</v>
      </c>
      <c r="J595" s="198">
        <v>7.0000000000000007E-2</v>
      </c>
    </row>
    <row r="596" spans="2:10" x14ac:dyDescent="0.2">
      <c r="B596" s="199">
        <v>43983</v>
      </c>
      <c r="C596" s="198">
        <v>0.5</v>
      </c>
      <c r="D596" s="198">
        <v>0.2</v>
      </c>
      <c r="E596" s="198">
        <v>0.11</v>
      </c>
      <c r="F596" s="198">
        <v>0.17</v>
      </c>
      <c r="G596" s="198">
        <v>1.62</v>
      </c>
      <c r="H596" s="198">
        <v>0.23</v>
      </c>
      <c r="I596" s="198">
        <v>-0.21</v>
      </c>
      <c r="J596" s="198">
        <v>0.06</v>
      </c>
    </row>
    <row r="597" spans="2:10" x14ac:dyDescent="0.2">
      <c r="B597" s="199">
        <v>43891</v>
      </c>
      <c r="C597" s="198">
        <v>0.51</v>
      </c>
      <c r="D597" s="198">
        <v>0.18</v>
      </c>
      <c r="E597" s="198">
        <v>0.11</v>
      </c>
      <c r="F597" s="198">
        <v>0.17</v>
      </c>
      <c r="G597" s="198">
        <v>1.63</v>
      </c>
      <c r="H597" s="198">
        <v>0.23</v>
      </c>
      <c r="I597" s="198">
        <v>-0.19</v>
      </c>
      <c r="J597" s="198">
        <v>0.08</v>
      </c>
    </row>
    <row r="598" spans="2:10" x14ac:dyDescent="0.2">
      <c r="B598" s="199">
        <v>43862</v>
      </c>
      <c r="C598" s="198">
        <v>0.53</v>
      </c>
      <c r="D598" s="198">
        <v>0.22</v>
      </c>
      <c r="E598" s="198">
        <v>0.12</v>
      </c>
      <c r="F598" s="198">
        <v>0.18</v>
      </c>
      <c r="G598" s="198">
        <v>1.64</v>
      </c>
      <c r="H598" s="198">
        <v>0.26</v>
      </c>
      <c r="I598" s="198">
        <v>-0.19</v>
      </c>
      <c r="J598" s="198">
        <v>0.11</v>
      </c>
    </row>
    <row r="599" spans="2:10" x14ac:dyDescent="0.2">
      <c r="B599" s="199" t="s">
        <v>730</v>
      </c>
      <c r="C599" s="198">
        <v>0.56000000000000005</v>
      </c>
      <c r="D599" s="198">
        <v>0.25</v>
      </c>
      <c r="E599" s="198">
        <v>0.13</v>
      </c>
      <c r="F599" s="198">
        <v>0.2</v>
      </c>
      <c r="G599" s="198">
        <v>1.65</v>
      </c>
      <c r="H599" s="198">
        <v>0.25</v>
      </c>
      <c r="I599" s="198">
        <v>-0.18</v>
      </c>
      <c r="J599" s="198">
        <v>0.13</v>
      </c>
    </row>
    <row r="600" spans="2:10" x14ac:dyDescent="0.2">
      <c r="B600" s="199" t="s">
        <v>731</v>
      </c>
      <c r="C600" s="198">
        <v>0.54</v>
      </c>
      <c r="D600" s="198">
        <v>0.24</v>
      </c>
      <c r="E600" s="198">
        <v>0.12</v>
      </c>
      <c r="F600" s="198">
        <v>0.18</v>
      </c>
      <c r="G600" s="198">
        <v>1.64</v>
      </c>
      <c r="H600" s="198">
        <v>0.25</v>
      </c>
      <c r="I600" s="198">
        <v>-0.17</v>
      </c>
      <c r="J600" s="198">
        <v>0.14000000000000001</v>
      </c>
    </row>
    <row r="601" spans="2:10" x14ac:dyDescent="0.2">
      <c r="B601" s="199" t="s">
        <v>732</v>
      </c>
      <c r="C601" s="198">
        <v>0.54</v>
      </c>
      <c r="D601" s="198">
        <v>0.2</v>
      </c>
      <c r="E601" s="198">
        <v>0.12</v>
      </c>
      <c r="F601" s="198">
        <v>0.17</v>
      </c>
      <c r="G601" s="198">
        <v>1.64</v>
      </c>
      <c r="H601" s="198">
        <v>0.25</v>
      </c>
      <c r="I601" s="198">
        <v>-0.21</v>
      </c>
      <c r="J601" s="198">
        <v>0.09</v>
      </c>
    </row>
    <row r="602" spans="2:10" x14ac:dyDescent="0.2">
      <c r="B602" s="199" t="s">
        <v>733</v>
      </c>
      <c r="C602" s="198">
        <v>0.54</v>
      </c>
      <c r="D602" s="198">
        <v>0.21</v>
      </c>
      <c r="E602" s="198">
        <v>0.12</v>
      </c>
      <c r="F602" s="198">
        <v>0.19</v>
      </c>
      <c r="G602" s="198">
        <v>1.64</v>
      </c>
      <c r="H602" s="198">
        <v>0.25</v>
      </c>
      <c r="I602" s="198">
        <v>-0.18</v>
      </c>
      <c r="J602" s="198">
        <v>0.11</v>
      </c>
    </row>
    <row r="603" spans="2:10" x14ac:dyDescent="0.2">
      <c r="B603" s="199" t="s">
        <v>734</v>
      </c>
      <c r="C603" s="198">
        <v>0.55000000000000004</v>
      </c>
      <c r="D603" s="198">
        <v>0.22</v>
      </c>
      <c r="E603" s="198">
        <v>0.12</v>
      </c>
      <c r="F603" s="198">
        <v>0.19</v>
      </c>
      <c r="G603" s="198">
        <v>1.64</v>
      </c>
      <c r="H603" s="198">
        <v>0.25</v>
      </c>
      <c r="I603" s="198">
        <v>-0.17</v>
      </c>
      <c r="J603" s="198">
        <v>0.12</v>
      </c>
    </row>
    <row r="604" spans="2:10" x14ac:dyDescent="0.2">
      <c r="B604" s="199" t="s">
        <v>735</v>
      </c>
      <c r="C604" s="198">
        <v>0.55000000000000004</v>
      </c>
      <c r="D604" s="198">
        <v>0.22</v>
      </c>
      <c r="E604" s="198">
        <v>0.13</v>
      </c>
      <c r="F604" s="198">
        <v>0.18</v>
      </c>
      <c r="G604" s="198">
        <v>1.65</v>
      </c>
      <c r="H604" s="198">
        <v>0.25</v>
      </c>
      <c r="I604" s="198">
        <v>-0.19</v>
      </c>
      <c r="J604" s="198">
        <v>0.11</v>
      </c>
    </row>
    <row r="605" spans="2:10" x14ac:dyDescent="0.2">
      <c r="B605" s="199" t="s">
        <v>736</v>
      </c>
      <c r="C605" s="198">
        <v>0.55000000000000004</v>
      </c>
      <c r="D605" s="198">
        <v>0.2</v>
      </c>
      <c r="E605" s="198">
        <v>0.13</v>
      </c>
      <c r="F605" s="198">
        <v>0.19</v>
      </c>
      <c r="G605" s="198">
        <v>1.65</v>
      </c>
      <c r="H605" s="198">
        <v>0.25</v>
      </c>
      <c r="I605" s="198">
        <v>-0.2</v>
      </c>
      <c r="J605" s="198">
        <v>0.1</v>
      </c>
    </row>
    <row r="606" spans="2:10" x14ac:dyDescent="0.2">
      <c r="B606" s="199" t="s">
        <v>737</v>
      </c>
      <c r="C606" s="198">
        <v>0.55000000000000004</v>
      </c>
      <c r="D606" s="198">
        <v>0.2</v>
      </c>
      <c r="E606" s="198">
        <v>0.13</v>
      </c>
      <c r="F606" s="198">
        <v>0.18</v>
      </c>
      <c r="G606" s="198">
        <v>1.65</v>
      </c>
      <c r="H606" s="198">
        <v>0.25</v>
      </c>
      <c r="I606" s="198">
        <v>-0.2</v>
      </c>
      <c r="J606" s="198">
        <v>0.1</v>
      </c>
    </row>
    <row r="607" spans="2:10" x14ac:dyDescent="0.2">
      <c r="B607" s="199" t="s">
        <v>738</v>
      </c>
      <c r="C607" s="198">
        <v>0.55000000000000004</v>
      </c>
      <c r="D607" s="198">
        <v>0.18</v>
      </c>
      <c r="E607" s="198">
        <v>0.12</v>
      </c>
      <c r="F607" s="198">
        <v>0.19</v>
      </c>
      <c r="G607" s="198">
        <v>1.66</v>
      </c>
      <c r="H607" s="198">
        <v>0.24</v>
      </c>
      <c r="I607" s="198">
        <v>-0.21</v>
      </c>
      <c r="J607" s="198">
        <v>0.09</v>
      </c>
    </row>
    <row r="608" spans="2:10" x14ac:dyDescent="0.2">
      <c r="B608" s="199" t="s">
        <v>739</v>
      </c>
      <c r="C608" s="198">
        <v>0.56000000000000005</v>
      </c>
      <c r="D608" s="198">
        <v>0.14000000000000001</v>
      </c>
      <c r="E608" s="198">
        <v>0.11</v>
      </c>
      <c r="F608" s="198">
        <v>0.19</v>
      </c>
      <c r="G608" s="198">
        <v>1.67</v>
      </c>
      <c r="H608" s="198">
        <v>0.24</v>
      </c>
      <c r="I608" s="198">
        <v>-0.21</v>
      </c>
      <c r="J608" s="198">
        <v>0.06</v>
      </c>
    </row>
    <row r="609" spans="2:10" x14ac:dyDescent="0.2">
      <c r="B609" s="199" t="s">
        <v>740</v>
      </c>
      <c r="C609" s="198">
        <v>0.56999999999999995</v>
      </c>
      <c r="D609" s="198">
        <v>0.15</v>
      </c>
      <c r="E609" s="198">
        <v>0.12</v>
      </c>
      <c r="F609" s="198">
        <v>0.19</v>
      </c>
      <c r="G609" s="198">
        <v>1.7</v>
      </c>
      <c r="H609" s="198">
        <v>0.25</v>
      </c>
      <c r="I609" s="198">
        <v>-0.2</v>
      </c>
      <c r="J609" s="198">
        <v>0.06</v>
      </c>
    </row>
    <row r="610" spans="2:10" x14ac:dyDescent="0.2">
      <c r="B610" s="199" t="s">
        <v>741</v>
      </c>
      <c r="C610" s="198">
        <v>0.57999999999999996</v>
      </c>
      <c r="D610" s="198">
        <v>0.15</v>
      </c>
      <c r="E610" s="198">
        <v>0.12</v>
      </c>
      <c r="F610" s="198">
        <v>0.19</v>
      </c>
      <c r="G610" s="198">
        <v>1.71</v>
      </c>
      <c r="H610" s="198">
        <v>0.25</v>
      </c>
      <c r="I610" s="198">
        <v>-0.21</v>
      </c>
      <c r="J610" s="198">
        <v>0.06</v>
      </c>
    </row>
    <row r="611" spans="2:10" x14ac:dyDescent="0.2">
      <c r="B611" s="199">
        <v>43811</v>
      </c>
      <c r="C611" s="198">
        <v>0.57999999999999996</v>
      </c>
      <c r="D611" s="198">
        <v>0.17</v>
      </c>
      <c r="E611" s="198">
        <v>0.12</v>
      </c>
      <c r="F611" s="198">
        <v>0.19</v>
      </c>
      <c r="G611" s="198">
        <v>1.71</v>
      </c>
      <c r="H611" s="198">
        <v>0.25</v>
      </c>
      <c r="I611" s="198">
        <v>-0.22</v>
      </c>
      <c r="J611" s="198">
        <v>0.08</v>
      </c>
    </row>
    <row r="612" spans="2:10" x14ac:dyDescent="0.2">
      <c r="B612" s="199">
        <v>43781</v>
      </c>
      <c r="C612" s="198">
        <v>0.57999999999999996</v>
      </c>
      <c r="D612" s="198">
        <v>0.14000000000000001</v>
      </c>
      <c r="E612" s="198">
        <v>0.12</v>
      </c>
      <c r="F612" s="198">
        <v>0.19</v>
      </c>
      <c r="G612" s="198">
        <v>1.72</v>
      </c>
      <c r="H612" s="198">
        <v>0.25</v>
      </c>
      <c r="I612" s="198">
        <v>-0.23</v>
      </c>
      <c r="J612" s="198">
        <v>0.05</v>
      </c>
    </row>
    <row r="613" spans="2:10" x14ac:dyDescent="0.2">
      <c r="B613" s="199">
        <v>43750</v>
      </c>
      <c r="C613" s="198">
        <v>0.57999999999999996</v>
      </c>
      <c r="D613" s="198">
        <v>0.15</v>
      </c>
      <c r="E613" s="198">
        <v>0.12</v>
      </c>
      <c r="F613" s="198">
        <v>0.19</v>
      </c>
      <c r="G613" s="198">
        <v>1.7</v>
      </c>
      <c r="H613" s="198">
        <v>0.25</v>
      </c>
      <c r="I613" s="198">
        <v>-0.22</v>
      </c>
      <c r="J613" s="198">
        <v>0.06</v>
      </c>
    </row>
    <row r="614" spans="2:10" x14ac:dyDescent="0.2">
      <c r="B614" s="199">
        <v>43720</v>
      </c>
      <c r="C614" s="198">
        <v>0.57999999999999996</v>
      </c>
      <c r="D614" s="198">
        <v>0.14000000000000001</v>
      </c>
      <c r="E614" s="198">
        <v>0.13</v>
      </c>
      <c r="F614" s="198">
        <v>0.19</v>
      </c>
      <c r="G614" s="198">
        <v>1.71</v>
      </c>
      <c r="H614" s="198">
        <v>0.25</v>
      </c>
      <c r="I614" s="198">
        <v>-0.21</v>
      </c>
      <c r="J614" s="198">
        <v>0.05</v>
      </c>
    </row>
    <row r="615" spans="2:10" x14ac:dyDescent="0.2">
      <c r="B615" s="199">
        <v>43628</v>
      </c>
      <c r="C615" s="198">
        <v>0.59</v>
      </c>
      <c r="D615" s="198">
        <v>0.15</v>
      </c>
      <c r="E615" s="198">
        <v>0.13</v>
      </c>
      <c r="F615" s="198">
        <v>0.2</v>
      </c>
      <c r="G615" s="198">
        <v>1.71</v>
      </c>
      <c r="H615" s="198">
        <v>0.25</v>
      </c>
      <c r="I615" s="198">
        <v>-0.2</v>
      </c>
      <c r="J615" s="198">
        <v>0.06</v>
      </c>
    </row>
    <row r="616" spans="2:10" x14ac:dyDescent="0.2">
      <c r="B616" s="199">
        <v>43597</v>
      </c>
      <c r="C616" s="198">
        <v>0.57999999999999996</v>
      </c>
      <c r="D616" s="198">
        <v>0.14000000000000001</v>
      </c>
      <c r="E616" s="198">
        <v>0.13</v>
      </c>
      <c r="F616" s="198">
        <v>0.2</v>
      </c>
      <c r="G616" s="198">
        <v>1.71</v>
      </c>
      <c r="H616" s="198">
        <v>0.25</v>
      </c>
      <c r="I616" s="198">
        <v>-0.21</v>
      </c>
      <c r="J616" s="198">
        <v>0.06</v>
      </c>
    </row>
    <row r="617" spans="2:10" x14ac:dyDescent="0.2">
      <c r="B617" s="199">
        <v>43567</v>
      </c>
      <c r="C617" s="198">
        <v>0.56999999999999995</v>
      </c>
      <c r="D617" s="198">
        <v>0.13</v>
      </c>
      <c r="E617" s="198">
        <v>0.12</v>
      </c>
      <c r="F617" s="198">
        <v>0.19</v>
      </c>
      <c r="G617" s="198">
        <v>1.71</v>
      </c>
      <c r="H617" s="198">
        <v>0.24</v>
      </c>
      <c r="I617" s="198">
        <v>-0.24</v>
      </c>
      <c r="J617" s="198">
        <v>0.04</v>
      </c>
    </row>
    <row r="618" spans="2:10" x14ac:dyDescent="0.2">
      <c r="B618" s="199">
        <v>43536</v>
      </c>
      <c r="C618" s="198">
        <v>0.56999999999999995</v>
      </c>
      <c r="D618" s="198">
        <v>0.13</v>
      </c>
      <c r="E618" s="198">
        <v>0.12</v>
      </c>
      <c r="F618" s="198">
        <v>0.18</v>
      </c>
      <c r="G618" s="198">
        <v>1.71</v>
      </c>
      <c r="H618" s="198">
        <v>0.25</v>
      </c>
      <c r="I618" s="198">
        <v>-0.23</v>
      </c>
      <c r="J618" s="198">
        <v>0.02</v>
      </c>
    </row>
    <row r="619" spans="2:10" x14ac:dyDescent="0.2">
      <c r="B619" s="199">
        <v>43508</v>
      </c>
      <c r="C619" s="198">
        <v>0.56999999999999995</v>
      </c>
      <c r="D619" s="198">
        <v>0.16</v>
      </c>
      <c r="E619" s="198">
        <v>0.12</v>
      </c>
      <c r="F619" s="198">
        <v>0.18</v>
      </c>
      <c r="G619" s="198">
        <v>1.7</v>
      </c>
      <c r="H619" s="198">
        <v>0.25</v>
      </c>
      <c r="I619" s="198">
        <v>-0.21</v>
      </c>
      <c r="J619" s="198">
        <v>7.0000000000000007E-2</v>
      </c>
    </row>
    <row r="620" spans="2:10" x14ac:dyDescent="0.2">
      <c r="B620" s="199" t="s">
        <v>742</v>
      </c>
      <c r="C620" s="198">
        <v>0.55000000000000004</v>
      </c>
      <c r="D620" s="198">
        <v>0.12</v>
      </c>
      <c r="E620" s="198">
        <v>0.1</v>
      </c>
      <c r="F620" s="198">
        <v>0.17</v>
      </c>
      <c r="G620" s="198">
        <v>1.67</v>
      </c>
      <c r="H620" s="198">
        <v>0.22</v>
      </c>
      <c r="I620" s="198">
        <v>-0.23</v>
      </c>
      <c r="J620" s="198">
        <v>0.01</v>
      </c>
    </row>
    <row r="621" spans="2:10" x14ac:dyDescent="0.2">
      <c r="B621" s="199" t="s">
        <v>743</v>
      </c>
      <c r="C621" s="198">
        <v>0.55000000000000004</v>
      </c>
      <c r="D621" s="198">
        <v>0.12</v>
      </c>
      <c r="E621" s="198">
        <v>0.11</v>
      </c>
      <c r="F621" s="198">
        <v>0.17</v>
      </c>
      <c r="G621" s="198">
        <v>1.67</v>
      </c>
      <c r="H621" s="198">
        <v>0.22</v>
      </c>
      <c r="I621" s="198">
        <v>-0.22</v>
      </c>
      <c r="J621" s="198">
        <v>0.01</v>
      </c>
    </row>
    <row r="622" spans="2:10" x14ac:dyDescent="0.2">
      <c r="B622" s="199" t="s">
        <v>744</v>
      </c>
      <c r="C622" s="198">
        <v>0.55000000000000004</v>
      </c>
      <c r="D622" s="198">
        <v>0.12</v>
      </c>
      <c r="E622" s="198">
        <v>0.11</v>
      </c>
      <c r="F622" s="198">
        <v>0.17</v>
      </c>
      <c r="G622" s="198">
        <v>1.66</v>
      </c>
      <c r="H622" s="198">
        <v>0.22</v>
      </c>
      <c r="I622" s="198">
        <v>-0.23</v>
      </c>
      <c r="J622" s="198">
        <v>0.01</v>
      </c>
    </row>
    <row r="623" spans="2:10" x14ac:dyDescent="0.2">
      <c r="B623" s="199" t="s">
        <v>745</v>
      </c>
      <c r="C623" s="198">
        <v>0.55000000000000004</v>
      </c>
      <c r="D623" s="198">
        <v>0.11</v>
      </c>
      <c r="E623" s="198">
        <v>0.1</v>
      </c>
      <c r="F623" s="198">
        <v>0.18</v>
      </c>
      <c r="G623" s="198">
        <v>1.66</v>
      </c>
      <c r="H623" s="198">
        <v>0.22</v>
      </c>
      <c r="I623" s="198">
        <v>-0.24</v>
      </c>
      <c r="J623" s="198">
        <v>0</v>
      </c>
    </row>
    <row r="624" spans="2:10" x14ac:dyDescent="0.2">
      <c r="B624" s="199" t="s">
        <v>746</v>
      </c>
      <c r="C624" s="198">
        <v>0.56000000000000005</v>
      </c>
      <c r="D624" s="198">
        <v>0.11</v>
      </c>
      <c r="E624" s="198">
        <v>0.11</v>
      </c>
      <c r="F624" s="198">
        <v>0.17</v>
      </c>
      <c r="G624" s="198">
        <v>1.66</v>
      </c>
      <c r="H624" s="198">
        <v>0.22</v>
      </c>
      <c r="I624" s="198">
        <v>-0.24</v>
      </c>
      <c r="J624" s="198">
        <v>0</v>
      </c>
    </row>
    <row r="625" spans="2:10" x14ac:dyDescent="0.2">
      <c r="B625" s="199" t="s">
        <v>747</v>
      </c>
      <c r="C625" s="198">
        <v>0.55000000000000004</v>
      </c>
      <c r="D625" s="198">
        <v>0.12</v>
      </c>
      <c r="E625" s="198">
        <v>0.11</v>
      </c>
      <c r="F625" s="198">
        <v>0.17</v>
      </c>
      <c r="G625" s="198">
        <v>1.67</v>
      </c>
      <c r="H625" s="198">
        <v>0.21</v>
      </c>
      <c r="I625" s="198">
        <v>-0.24</v>
      </c>
      <c r="J625" s="198">
        <v>0.02</v>
      </c>
    </row>
    <row r="626" spans="2:10" x14ac:dyDescent="0.2">
      <c r="B626" s="199" t="s">
        <v>748</v>
      </c>
      <c r="C626" s="198">
        <v>0.55000000000000004</v>
      </c>
      <c r="D626" s="198">
        <v>0.12</v>
      </c>
      <c r="E626" s="198">
        <v>0.12</v>
      </c>
      <c r="F626" s="198">
        <v>0.18</v>
      </c>
      <c r="G626" s="198">
        <v>1.67</v>
      </c>
      <c r="H626" s="198">
        <v>0.21</v>
      </c>
      <c r="I626" s="198">
        <v>-0.22</v>
      </c>
      <c r="J626" s="198">
        <v>0.01</v>
      </c>
    </row>
    <row r="627" spans="2:10" x14ac:dyDescent="0.2">
      <c r="B627" s="199" t="s">
        <v>749</v>
      </c>
      <c r="C627" s="198">
        <v>0.56000000000000005</v>
      </c>
      <c r="D627" s="198">
        <v>0.14000000000000001</v>
      </c>
      <c r="E627" s="198">
        <v>0.12</v>
      </c>
      <c r="F627" s="198">
        <v>0.18</v>
      </c>
      <c r="G627" s="198">
        <v>1.68</v>
      </c>
      <c r="H627" s="198">
        <v>0.23</v>
      </c>
      <c r="I627" s="198">
        <v>-0.21</v>
      </c>
      <c r="J627" s="198">
        <v>0.03</v>
      </c>
    </row>
    <row r="628" spans="2:10" x14ac:dyDescent="0.2">
      <c r="B628" s="199" t="s">
        <v>750</v>
      </c>
      <c r="C628" s="198">
        <v>0.56000000000000005</v>
      </c>
      <c r="D628" s="198">
        <v>0.12</v>
      </c>
      <c r="E628" s="198">
        <v>0.11</v>
      </c>
      <c r="F628" s="198">
        <v>0.18</v>
      </c>
      <c r="G628" s="198">
        <v>1.71</v>
      </c>
      <c r="H628" s="198">
        <v>0.22</v>
      </c>
      <c r="I628" s="198">
        <v>-0.24</v>
      </c>
      <c r="J628" s="198">
        <v>0.01</v>
      </c>
    </row>
    <row r="629" spans="2:10" x14ac:dyDescent="0.2">
      <c r="B629" s="199" t="s">
        <v>751</v>
      </c>
      <c r="C629" s="198">
        <v>0.56000000000000005</v>
      </c>
      <c r="D629" s="198">
        <v>0.13</v>
      </c>
      <c r="E629" s="198">
        <v>0.12</v>
      </c>
      <c r="F629" s="198">
        <v>0.18</v>
      </c>
      <c r="G629" s="198">
        <v>1.71</v>
      </c>
      <c r="H629" s="198">
        <v>0.22</v>
      </c>
      <c r="I629" s="198">
        <v>-0.22</v>
      </c>
      <c r="J629" s="198">
        <v>0.03</v>
      </c>
    </row>
    <row r="630" spans="2:10" x14ac:dyDescent="0.2">
      <c r="B630" s="199" t="s">
        <v>752</v>
      </c>
      <c r="C630" s="198">
        <v>0.56999999999999995</v>
      </c>
      <c r="D630" s="198">
        <v>0.13</v>
      </c>
      <c r="E630" s="198">
        <v>0.12</v>
      </c>
      <c r="F630" s="198">
        <v>0.18</v>
      </c>
      <c r="G630" s="198">
        <v>1.67</v>
      </c>
      <c r="H630" s="198">
        <v>0.21</v>
      </c>
      <c r="I630" s="198">
        <v>-0.23</v>
      </c>
      <c r="J630" s="198">
        <v>0.02</v>
      </c>
    </row>
    <row r="631" spans="2:10" x14ac:dyDescent="0.2">
      <c r="B631" s="199" t="s">
        <v>753</v>
      </c>
      <c r="C631" s="198">
        <v>0.56999999999999995</v>
      </c>
      <c r="D631" s="198">
        <v>0.14000000000000001</v>
      </c>
      <c r="E631" s="198">
        <v>0.12</v>
      </c>
      <c r="F631" s="198">
        <v>0.18</v>
      </c>
      <c r="G631" s="198">
        <v>1.63</v>
      </c>
      <c r="H631" s="198">
        <v>0.21</v>
      </c>
      <c r="I631" s="198">
        <v>-0.22</v>
      </c>
      <c r="J631" s="198">
        <v>0.02</v>
      </c>
    </row>
    <row r="632" spans="2:10" x14ac:dyDescent="0.2">
      <c r="B632" s="199" t="s">
        <v>754</v>
      </c>
      <c r="C632" s="198">
        <v>0.56000000000000005</v>
      </c>
      <c r="D632" s="198">
        <v>0.13</v>
      </c>
      <c r="E632" s="198">
        <v>0.12</v>
      </c>
      <c r="F632" s="198">
        <v>0.18</v>
      </c>
      <c r="G632" s="198">
        <v>1.58</v>
      </c>
      <c r="H632" s="198">
        <v>0.21</v>
      </c>
      <c r="I632" s="198">
        <v>-0.23</v>
      </c>
      <c r="J632" s="198">
        <v>0.02</v>
      </c>
    </row>
    <row r="633" spans="2:10" x14ac:dyDescent="0.2">
      <c r="B633" s="199" t="s">
        <v>755</v>
      </c>
      <c r="C633" s="198">
        <v>0.56999999999999995</v>
      </c>
      <c r="D633" s="198">
        <v>0.15</v>
      </c>
      <c r="E633" s="198">
        <v>0.13</v>
      </c>
      <c r="F633" s="198">
        <v>0.18</v>
      </c>
      <c r="G633" s="198">
        <v>1.58</v>
      </c>
      <c r="H633" s="198">
        <v>0.22</v>
      </c>
      <c r="I633" s="198">
        <v>-0.23</v>
      </c>
      <c r="J633" s="198">
        <v>0.04</v>
      </c>
    </row>
    <row r="634" spans="2:10" x14ac:dyDescent="0.2">
      <c r="B634" s="199">
        <v>43810</v>
      </c>
      <c r="C634" s="198">
        <v>0.56000000000000005</v>
      </c>
      <c r="D634" s="198">
        <v>0.19</v>
      </c>
      <c r="E634" s="198">
        <v>0.14000000000000001</v>
      </c>
      <c r="F634" s="198">
        <v>0.18</v>
      </c>
      <c r="G634" s="198">
        <v>1.57</v>
      </c>
      <c r="H634" s="198">
        <v>0.22</v>
      </c>
      <c r="I634" s="198">
        <v>-0.22</v>
      </c>
      <c r="J634" s="198">
        <v>0.08</v>
      </c>
    </row>
    <row r="635" spans="2:10" x14ac:dyDescent="0.2">
      <c r="B635" s="199">
        <v>43780</v>
      </c>
      <c r="C635" s="198">
        <v>0.55000000000000004</v>
      </c>
      <c r="D635" s="198">
        <v>0.19</v>
      </c>
      <c r="E635" s="198">
        <v>0.12</v>
      </c>
      <c r="F635" s="198">
        <v>0.18</v>
      </c>
      <c r="G635" s="198">
        <v>1.55</v>
      </c>
      <c r="H635" s="198">
        <v>0.21</v>
      </c>
      <c r="I635" s="198">
        <v>-0.22</v>
      </c>
      <c r="J635" s="198">
        <v>0.09</v>
      </c>
    </row>
    <row r="636" spans="2:10" x14ac:dyDescent="0.2">
      <c r="B636" s="199">
        <v>43688</v>
      </c>
      <c r="C636" s="198">
        <v>0.53</v>
      </c>
      <c r="D636" s="198">
        <v>0.18</v>
      </c>
      <c r="E636" s="198">
        <v>0.12</v>
      </c>
      <c r="F636" s="198">
        <v>0.17</v>
      </c>
      <c r="G636" s="198">
        <v>1.55</v>
      </c>
      <c r="H636" s="198">
        <v>0.19</v>
      </c>
      <c r="I636" s="198">
        <v>-0.21</v>
      </c>
      <c r="J636" s="198">
        <v>0.08</v>
      </c>
    </row>
    <row r="637" spans="2:10" x14ac:dyDescent="0.2">
      <c r="B637" s="199">
        <v>43657</v>
      </c>
      <c r="C637" s="198">
        <v>0.5</v>
      </c>
      <c r="D637" s="198">
        <v>0.19</v>
      </c>
      <c r="E637" s="198">
        <v>0.11</v>
      </c>
      <c r="F637" s="198">
        <v>0.15</v>
      </c>
      <c r="G637" s="198">
        <v>1.52</v>
      </c>
      <c r="H637" s="198">
        <v>0.19</v>
      </c>
      <c r="I637" s="198">
        <v>-0.22</v>
      </c>
      <c r="J637" s="198">
        <v>7.0000000000000007E-2</v>
      </c>
    </row>
    <row r="638" spans="2:10" x14ac:dyDescent="0.2">
      <c r="B638" s="199">
        <v>43627</v>
      </c>
      <c r="C638" s="198">
        <v>0.47</v>
      </c>
      <c r="D638" s="198">
        <v>0.13</v>
      </c>
      <c r="E638" s="198">
        <v>0.08</v>
      </c>
      <c r="F638" s="198">
        <v>0.1</v>
      </c>
      <c r="G638" s="198">
        <v>1.5</v>
      </c>
      <c r="H638" s="198">
        <v>0.17</v>
      </c>
      <c r="I638" s="198">
        <v>-0.24</v>
      </c>
      <c r="J638" s="198">
        <v>0.03</v>
      </c>
    </row>
    <row r="639" spans="2:10" x14ac:dyDescent="0.2">
      <c r="B639" s="199">
        <v>43596</v>
      </c>
      <c r="C639" s="198">
        <v>0.46</v>
      </c>
      <c r="D639" s="198">
        <v>0.13</v>
      </c>
      <c r="E639" s="198">
        <v>7.0000000000000007E-2</v>
      </c>
      <c r="F639" s="198">
        <v>0.09</v>
      </c>
      <c r="G639" s="198">
        <v>1.5</v>
      </c>
      <c r="H639" s="198">
        <v>0.14000000000000001</v>
      </c>
      <c r="I639" s="198">
        <v>-0.24</v>
      </c>
      <c r="J639" s="198">
        <v>0.03</v>
      </c>
    </row>
    <row r="640" spans="2:10" x14ac:dyDescent="0.2">
      <c r="B640" s="199">
        <v>43566</v>
      </c>
      <c r="C640" s="198">
        <v>0.42</v>
      </c>
      <c r="D640" s="198">
        <v>0.12</v>
      </c>
      <c r="E640" s="198">
        <v>0.06</v>
      </c>
      <c r="F640" s="198">
        <v>0.09</v>
      </c>
      <c r="G640" s="198">
        <v>1.49</v>
      </c>
      <c r="H640" s="198">
        <v>0.13</v>
      </c>
      <c r="I640" s="198">
        <v>-0.25</v>
      </c>
      <c r="J640" s="198">
        <v>0.01</v>
      </c>
    </row>
    <row r="641" spans="2:10" x14ac:dyDescent="0.2">
      <c r="B641" s="199">
        <v>43476</v>
      </c>
      <c r="C641" s="198">
        <v>0.42</v>
      </c>
      <c r="D641" s="198">
        <v>0.1</v>
      </c>
      <c r="E641" s="198">
        <v>0.06</v>
      </c>
      <c r="F641" s="198">
        <v>0.09</v>
      </c>
      <c r="G641" s="198">
        <v>1.49</v>
      </c>
      <c r="H641" s="198">
        <v>0.12</v>
      </c>
      <c r="I641" s="198">
        <v>-0.25</v>
      </c>
      <c r="J641" s="198">
        <v>-0.01</v>
      </c>
    </row>
    <row r="642" spans="2:10" x14ac:dyDescent="0.2">
      <c r="B642" s="199" t="s">
        <v>756</v>
      </c>
      <c r="C642" s="198">
        <v>0.42</v>
      </c>
      <c r="D642" s="198">
        <v>0.09</v>
      </c>
      <c r="E642" s="198">
        <v>7.0000000000000007E-2</v>
      </c>
      <c r="F642" s="198">
        <v>0.1</v>
      </c>
      <c r="G642" s="198">
        <v>1.49</v>
      </c>
      <c r="H642" s="198">
        <v>0.12</v>
      </c>
      <c r="I642" s="198">
        <v>-0.23</v>
      </c>
      <c r="J642" s="198">
        <v>-0.02</v>
      </c>
    </row>
    <row r="643" spans="2:10" x14ac:dyDescent="0.2">
      <c r="B643" s="199" t="s">
        <v>757</v>
      </c>
      <c r="C643" s="198">
        <v>0.42</v>
      </c>
      <c r="D643" s="198">
        <v>0.12</v>
      </c>
      <c r="E643" s="198">
        <v>7.0000000000000007E-2</v>
      </c>
      <c r="F643" s="198">
        <v>0.09</v>
      </c>
      <c r="G643" s="198">
        <v>1.49</v>
      </c>
      <c r="H643" s="198">
        <v>0.13</v>
      </c>
      <c r="I643" s="198">
        <v>-0.23</v>
      </c>
      <c r="J643" s="198">
        <v>0.02</v>
      </c>
    </row>
    <row r="644" spans="2:10" x14ac:dyDescent="0.2">
      <c r="B644" s="199" t="s">
        <v>758</v>
      </c>
      <c r="C644" s="198">
        <v>0.42</v>
      </c>
      <c r="D644" s="198">
        <v>0.12</v>
      </c>
      <c r="E644" s="198">
        <v>7.0000000000000007E-2</v>
      </c>
      <c r="F644" s="198">
        <v>0.1</v>
      </c>
      <c r="G644" s="198">
        <v>1.49</v>
      </c>
      <c r="H644" s="198">
        <v>0.13</v>
      </c>
      <c r="I644" s="198">
        <v>-0.31</v>
      </c>
      <c r="J644" s="198">
        <v>0.02</v>
      </c>
    </row>
    <row r="645" spans="2:10" x14ac:dyDescent="0.2">
      <c r="B645" s="199" t="s">
        <v>759</v>
      </c>
      <c r="C645" s="198">
        <v>0.42</v>
      </c>
      <c r="D645" s="198">
        <v>0.14000000000000001</v>
      </c>
      <c r="E645" s="198">
        <v>0.06</v>
      </c>
      <c r="F645" s="198">
        <v>0.09</v>
      </c>
      <c r="G645" s="198">
        <v>1.49</v>
      </c>
      <c r="H645" s="198">
        <v>0.13</v>
      </c>
      <c r="I645" s="198">
        <v>-0.31</v>
      </c>
      <c r="J645" s="198">
        <v>0.03</v>
      </c>
    </row>
    <row r="646" spans="2:10" x14ac:dyDescent="0.2">
      <c r="B646" s="199" t="s">
        <v>760</v>
      </c>
      <c r="C646" s="198">
        <v>0.41</v>
      </c>
      <c r="D646" s="198">
        <v>0.11</v>
      </c>
      <c r="E646" s="198">
        <v>0.05</v>
      </c>
      <c r="F646" s="198">
        <v>0.08</v>
      </c>
      <c r="G646" s="198">
        <v>1.49</v>
      </c>
      <c r="H646" s="198">
        <v>0.11</v>
      </c>
      <c r="I646" s="198">
        <v>-0.3</v>
      </c>
      <c r="J646" s="198">
        <v>-0.01</v>
      </c>
    </row>
    <row r="647" spans="2:10" x14ac:dyDescent="0.2">
      <c r="B647" s="199" t="s">
        <v>761</v>
      </c>
      <c r="C647" s="198">
        <v>0.41</v>
      </c>
      <c r="D647" s="198">
        <v>0.09</v>
      </c>
      <c r="E647" s="198">
        <v>0.04</v>
      </c>
      <c r="F647" s="198">
        <v>0.08</v>
      </c>
      <c r="G647" s="198">
        <v>1.49</v>
      </c>
      <c r="H647" s="198">
        <v>0.11</v>
      </c>
      <c r="I647" s="198">
        <v>-0.28999999999999998</v>
      </c>
      <c r="J647" s="198">
        <v>-0.03</v>
      </c>
    </row>
    <row r="648" spans="2:10" x14ac:dyDescent="0.2">
      <c r="B648" s="199" t="s">
        <v>762</v>
      </c>
      <c r="C648" s="198">
        <v>0.4</v>
      </c>
      <c r="D648" s="198">
        <v>0.09</v>
      </c>
      <c r="E648" s="198">
        <v>0.04</v>
      </c>
      <c r="F648" s="198">
        <v>0.09</v>
      </c>
      <c r="G648" s="198">
        <v>1.5</v>
      </c>
      <c r="H648" s="198">
        <v>0.12</v>
      </c>
      <c r="I648" s="198">
        <v>-0.3</v>
      </c>
      <c r="J648" s="198">
        <v>-0.04</v>
      </c>
    </row>
    <row r="649" spans="2:10" x14ac:dyDescent="0.2">
      <c r="B649" s="199" t="s">
        <v>763</v>
      </c>
      <c r="C649" s="198">
        <v>0.4</v>
      </c>
      <c r="D649" s="198">
        <v>0.1</v>
      </c>
      <c r="E649" s="198">
        <v>0.04</v>
      </c>
      <c r="F649" s="198">
        <v>0.09</v>
      </c>
      <c r="G649" s="198">
        <v>1.52</v>
      </c>
      <c r="H649" s="198">
        <v>0.12</v>
      </c>
      <c r="I649" s="198">
        <v>-0.3</v>
      </c>
      <c r="J649" s="198">
        <v>-0.02</v>
      </c>
    </row>
    <row r="650" spans="2:10" x14ac:dyDescent="0.2">
      <c r="B650" s="199" t="s">
        <v>764</v>
      </c>
      <c r="C650" s="198">
        <v>0.4</v>
      </c>
      <c r="D650" s="198">
        <v>0.12</v>
      </c>
      <c r="E650" s="198">
        <v>0.04</v>
      </c>
      <c r="F650" s="198">
        <v>0.1</v>
      </c>
      <c r="G650" s="198">
        <v>1.53</v>
      </c>
      <c r="H650" s="198">
        <v>0.12</v>
      </c>
      <c r="I650" s="198">
        <v>-0.31</v>
      </c>
      <c r="J650" s="198">
        <v>-0.01</v>
      </c>
    </row>
    <row r="651" spans="2:10" x14ac:dyDescent="0.2">
      <c r="B651" s="199" t="s">
        <v>765</v>
      </c>
      <c r="C651" s="198">
        <v>0.39</v>
      </c>
      <c r="D651" s="198">
        <v>0.09</v>
      </c>
      <c r="E651" s="198">
        <v>0.02</v>
      </c>
      <c r="F651" s="198">
        <v>0.1</v>
      </c>
      <c r="G651" s="198">
        <v>1.51</v>
      </c>
      <c r="H651" s="198">
        <v>0.11</v>
      </c>
      <c r="I651" s="198">
        <v>-0.3</v>
      </c>
      <c r="J651" s="198">
        <v>-0.04</v>
      </c>
    </row>
    <row r="652" spans="2:10" x14ac:dyDescent="0.2">
      <c r="B652" s="199" t="s">
        <v>766</v>
      </c>
      <c r="C652" s="198">
        <v>0.38</v>
      </c>
      <c r="D652" s="198">
        <v>0.06</v>
      </c>
      <c r="E652" s="198">
        <v>0.02</v>
      </c>
      <c r="F652" s="198">
        <v>0.09</v>
      </c>
      <c r="G652" s="198">
        <v>1.51</v>
      </c>
      <c r="H652" s="198">
        <v>0.1</v>
      </c>
      <c r="I652" s="198">
        <v>-0.25</v>
      </c>
      <c r="J652" s="198">
        <v>-0.06</v>
      </c>
    </row>
    <row r="653" spans="2:10" x14ac:dyDescent="0.2">
      <c r="B653" s="199" t="s">
        <v>767</v>
      </c>
      <c r="C653" s="198">
        <v>0.36</v>
      </c>
      <c r="D653" s="198">
        <v>0.06</v>
      </c>
      <c r="E653" s="198">
        <v>-0.01</v>
      </c>
      <c r="F653" s="198">
        <v>0.09</v>
      </c>
      <c r="G653" s="198">
        <v>1.5</v>
      </c>
      <c r="H653" s="198">
        <v>0.1</v>
      </c>
      <c r="I653" s="198">
        <v>-0.27</v>
      </c>
      <c r="J653" s="198">
        <v>-0.06</v>
      </c>
    </row>
    <row r="654" spans="2:10" x14ac:dyDescent="0.2">
      <c r="B654" s="199" t="s">
        <v>768</v>
      </c>
      <c r="C654" s="198">
        <v>0.35</v>
      </c>
      <c r="D654" s="198">
        <v>7.0000000000000007E-2</v>
      </c>
      <c r="E654" s="198">
        <v>-0.03</v>
      </c>
      <c r="F654" s="198">
        <v>0.08</v>
      </c>
      <c r="G654" s="198">
        <v>1.5</v>
      </c>
      <c r="H654" s="198">
        <v>0.09</v>
      </c>
      <c r="I654" s="198">
        <v>-0.27</v>
      </c>
      <c r="J654" s="198">
        <v>-0.09</v>
      </c>
    </row>
    <row r="655" spans="2:10" x14ac:dyDescent="0.2">
      <c r="B655" s="199" t="s">
        <v>769</v>
      </c>
      <c r="C655" s="198">
        <v>0.34</v>
      </c>
      <c r="D655" s="198">
        <v>0.06</v>
      </c>
      <c r="E655" s="198">
        <v>-0.03</v>
      </c>
      <c r="F655" s="198">
        <v>0.08</v>
      </c>
      <c r="G655" s="198">
        <v>1.51</v>
      </c>
      <c r="H655" s="198">
        <v>0.09</v>
      </c>
      <c r="I655" s="198">
        <v>-0.28999999999999998</v>
      </c>
      <c r="J655" s="198">
        <v>-0.11</v>
      </c>
    </row>
    <row r="656" spans="2:10" x14ac:dyDescent="0.2">
      <c r="B656" s="199">
        <v>43779</v>
      </c>
      <c r="C656" s="198">
        <v>0.34</v>
      </c>
      <c r="D656" s="198">
        <v>0.08</v>
      </c>
      <c r="E656" s="198">
        <v>-0.03</v>
      </c>
      <c r="F656" s="198">
        <v>0.08</v>
      </c>
      <c r="G656" s="198">
        <v>1.51</v>
      </c>
      <c r="H656" s="198">
        <v>0.09</v>
      </c>
      <c r="I656" s="198">
        <v>-0.28000000000000003</v>
      </c>
      <c r="J656" s="198">
        <v>-0.09</v>
      </c>
    </row>
    <row r="657" spans="2:10" x14ac:dyDescent="0.2">
      <c r="B657" s="199">
        <v>43748</v>
      </c>
      <c r="C657" s="198">
        <v>0.34</v>
      </c>
      <c r="D657" s="198">
        <v>0.05</v>
      </c>
      <c r="E657" s="198">
        <v>-0.04</v>
      </c>
      <c r="F657" s="198">
        <v>0.08</v>
      </c>
      <c r="G657" s="198">
        <v>1.52</v>
      </c>
      <c r="H657" s="198">
        <v>0.09</v>
      </c>
      <c r="I657" s="198">
        <v>-0.28000000000000003</v>
      </c>
      <c r="J657" s="198">
        <v>-0.13</v>
      </c>
    </row>
    <row r="658" spans="2:10" x14ac:dyDescent="0.2">
      <c r="B658" s="199">
        <v>43718</v>
      </c>
      <c r="C658" s="198">
        <v>0.33</v>
      </c>
      <c r="D658" s="198">
        <v>0</v>
      </c>
      <c r="E658" s="198">
        <v>-0.06</v>
      </c>
      <c r="F658" s="198">
        <v>0.08</v>
      </c>
      <c r="G658" s="198">
        <v>1.51</v>
      </c>
      <c r="H658" s="198">
        <v>0.08</v>
      </c>
      <c r="I658" s="198">
        <v>-0.31</v>
      </c>
      <c r="J658" s="198">
        <v>-0.17</v>
      </c>
    </row>
    <row r="659" spans="2:10" x14ac:dyDescent="0.2">
      <c r="B659" s="199">
        <v>43687</v>
      </c>
      <c r="C659" s="198">
        <v>0.33</v>
      </c>
      <c r="D659" s="198">
        <v>-0.02</v>
      </c>
      <c r="E659" s="198">
        <v>-0.06</v>
      </c>
      <c r="F659" s="198">
        <v>7.0000000000000007E-2</v>
      </c>
      <c r="G659" s="198">
        <v>1.51</v>
      </c>
      <c r="H659" s="198">
        <v>0.08</v>
      </c>
      <c r="I659" s="198">
        <v>-0.33</v>
      </c>
      <c r="J659" s="198">
        <v>-0.2</v>
      </c>
    </row>
    <row r="660" spans="2:10" x14ac:dyDescent="0.2">
      <c r="B660" s="199">
        <v>43656</v>
      </c>
      <c r="C660" s="198">
        <v>0.33</v>
      </c>
      <c r="D660" s="198">
        <v>0</v>
      </c>
      <c r="E660" s="198">
        <v>-0.06</v>
      </c>
      <c r="F660" s="198">
        <v>0.08</v>
      </c>
      <c r="G660" s="198">
        <v>1.51</v>
      </c>
      <c r="H660" s="198">
        <v>0.08</v>
      </c>
      <c r="I660" s="198">
        <v>-0.32</v>
      </c>
      <c r="J660" s="198">
        <v>-0.19</v>
      </c>
    </row>
    <row r="661" spans="2:10" x14ac:dyDescent="0.2">
      <c r="B661" s="199">
        <v>43565</v>
      </c>
      <c r="C661" s="198">
        <v>0.34</v>
      </c>
      <c r="D661" s="198">
        <v>-0.01</v>
      </c>
      <c r="E661" s="198">
        <v>-0.06</v>
      </c>
      <c r="F661" s="198">
        <v>0.09</v>
      </c>
      <c r="G661" s="198">
        <v>1.52</v>
      </c>
      <c r="H661" s="198">
        <v>0.09</v>
      </c>
      <c r="I661" s="198">
        <v>-0.31</v>
      </c>
      <c r="J661" s="198">
        <v>-0.2</v>
      </c>
    </row>
    <row r="662" spans="2:10" x14ac:dyDescent="0.2">
      <c r="B662" s="199">
        <v>43534</v>
      </c>
      <c r="C662" s="198">
        <v>0.35</v>
      </c>
      <c r="D662" s="198">
        <v>0</v>
      </c>
      <c r="E662" s="198">
        <v>-0.05</v>
      </c>
      <c r="F662" s="198">
        <v>0.09</v>
      </c>
      <c r="G662" s="198">
        <v>1.54</v>
      </c>
      <c r="H662" s="198">
        <v>0.09</v>
      </c>
      <c r="I662" s="198">
        <v>-0.32</v>
      </c>
      <c r="J662" s="198">
        <v>-0.2</v>
      </c>
    </row>
    <row r="663" spans="2:10" x14ac:dyDescent="0.2">
      <c r="B663" s="199">
        <v>43506</v>
      </c>
      <c r="C663" s="198">
        <v>0.36</v>
      </c>
      <c r="D663" s="198">
        <v>0.02</v>
      </c>
      <c r="E663" s="198">
        <v>-0.05</v>
      </c>
      <c r="F663" s="198">
        <v>0.1</v>
      </c>
      <c r="G663" s="198">
        <v>1.54</v>
      </c>
      <c r="H663" s="198">
        <v>0.11</v>
      </c>
      <c r="I663" s="198">
        <v>-0.3</v>
      </c>
      <c r="J663" s="198">
        <v>-0.17</v>
      </c>
    </row>
    <row r="664" spans="2:10" x14ac:dyDescent="0.2">
      <c r="B664" s="199">
        <v>43475</v>
      </c>
      <c r="C664" s="198">
        <v>0.37</v>
      </c>
      <c r="D664" s="198">
        <v>0</v>
      </c>
      <c r="E664" s="198">
        <v>-0.04</v>
      </c>
      <c r="F664" s="198">
        <v>0.11</v>
      </c>
      <c r="G664" s="198">
        <v>1.55</v>
      </c>
      <c r="H664" s="198">
        <v>0.1</v>
      </c>
      <c r="I664" s="198">
        <v>-0.28999999999999998</v>
      </c>
      <c r="J664" s="198">
        <v>-0.18</v>
      </c>
    </row>
    <row r="665" spans="2:10" x14ac:dyDescent="0.2">
      <c r="B665" s="199" t="s">
        <v>770</v>
      </c>
      <c r="C665" s="198">
        <v>0.36</v>
      </c>
      <c r="D665" s="198">
        <v>0.02</v>
      </c>
      <c r="E665" s="198">
        <v>-0.05</v>
      </c>
      <c r="F665" s="198">
        <v>0.1</v>
      </c>
      <c r="G665" s="198">
        <v>1.53</v>
      </c>
      <c r="H665" s="198">
        <v>0.1</v>
      </c>
      <c r="I665" s="198">
        <v>-0.32</v>
      </c>
      <c r="J665" s="198">
        <v>-0.19</v>
      </c>
    </row>
    <row r="666" spans="2:10" x14ac:dyDescent="0.2">
      <c r="B666" s="199" t="s">
        <v>771</v>
      </c>
      <c r="C666" s="198">
        <v>0.36</v>
      </c>
      <c r="D666" s="198">
        <v>0.02</v>
      </c>
      <c r="E666" s="198">
        <v>-0.04</v>
      </c>
      <c r="F666" s="198">
        <v>0.11</v>
      </c>
      <c r="G666" s="198">
        <v>1.4</v>
      </c>
      <c r="H666" s="198">
        <v>0.1</v>
      </c>
      <c r="I666" s="198">
        <v>-0.31</v>
      </c>
      <c r="J666" s="198">
        <v>-0.19</v>
      </c>
    </row>
    <row r="667" spans="2:10" x14ac:dyDescent="0.2">
      <c r="B667" s="199" t="s">
        <v>772</v>
      </c>
      <c r="C667" s="198">
        <v>0.36</v>
      </c>
      <c r="D667" s="198">
        <v>0.01</v>
      </c>
      <c r="E667" s="198">
        <v>-0.04</v>
      </c>
      <c r="F667" s="198">
        <v>0.11</v>
      </c>
      <c r="G667" s="198">
        <v>1.4</v>
      </c>
      <c r="H667" s="198">
        <v>0.1</v>
      </c>
      <c r="I667" s="198">
        <v>-0.3</v>
      </c>
      <c r="J667" s="198">
        <v>-0.2</v>
      </c>
    </row>
    <row r="668" spans="2:10" x14ac:dyDescent="0.2">
      <c r="B668" s="199" t="s">
        <v>773</v>
      </c>
      <c r="C668" s="198">
        <v>0.37</v>
      </c>
      <c r="D668" s="198">
        <v>0.02</v>
      </c>
      <c r="E668" s="198">
        <v>-0.05</v>
      </c>
      <c r="F668" s="198">
        <v>0.11</v>
      </c>
      <c r="G668" s="198">
        <v>1.39</v>
      </c>
      <c r="H668" s="198">
        <v>0.1</v>
      </c>
      <c r="I668" s="198">
        <v>-0.3</v>
      </c>
      <c r="J668" s="198">
        <v>-0.21</v>
      </c>
    </row>
    <row r="669" spans="2:10" x14ac:dyDescent="0.2">
      <c r="B669" s="199" t="s">
        <v>774</v>
      </c>
      <c r="C669" s="198">
        <v>0.38</v>
      </c>
      <c r="D669" s="198">
        <v>0.01</v>
      </c>
      <c r="E669" s="198">
        <v>-0.05</v>
      </c>
      <c r="F669" s="198">
        <v>0.12</v>
      </c>
      <c r="G669" s="198">
        <v>1.39</v>
      </c>
      <c r="H669" s="198">
        <v>0.1</v>
      </c>
      <c r="I669" s="198">
        <v>-0.32</v>
      </c>
      <c r="J669" s="198">
        <v>-0.22</v>
      </c>
    </row>
    <row r="670" spans="2:10" x14ac:dyDescent="0.2">
      <c r="B670" s="199" t="s">
        <v>775</v>
      </c>
      <c r="C670" s="198">
        <v>0.38</v>
      </c>
      <c r="D670" s="198">
        <v>0.02</v>
      </c>
      <c r="E670" s="198">
        <v>-0.05</v>
      </c>
      <c r="F670" s="198">
        <v>0.14000000000000001</v>
      </c>
      <c r="G670" s="198">
        <v>1.41</v>
      </c>
      <c r="H670" s="198">
        <v>0.11</v>
      </c>
      <c r="I670" s="198">
        <v>-0.27</v>
      </c>
      <c r="J670" s="198">
        <v>-0.2</v>
      </c>
    </row>
    <row r="671" spans="2:10" x14ac:dyDescent="0.2">
      <c r="B671" s="199" t="s">
        <v>776</v>
      </c>
      <c r="C671" s="198">
        <v>0.4</v>
      </c>
      <c r="D671" s="198">
        <v>0.09</v>
      </c>
      <c r="E671" s="198">
        <v>-0.03</v>
      </c>
      <c r="F671" s="198">
        <v>0.15</v>
      </c>
      <c r="G671" s="198">
        <v>1.44</v>
      </c>
      <c r="H671" s="198">
        <v>0.13</v>
      </c>
      <c r="I671" s="198">
        <v>-0.28000000000000003</v>
      </c>
      <c r="J671" s="198">
        <v>-0.15</v>
      </c>
    </row>
    <row r="672" spans="2:10" x14ac:dyDescent="0.2">
      <c r="B672" s="199" t="s">
        <v>777</v>
      </c>
      <c r="C672" s="198">
        <v>0.41</v>
      </c>
      <c r="D672" s="198">
        <v>0.1</v>
      </c>
      <c r="E672" s="198">
        <v>-0.03</v>
      </c>
      <c r="F672" s="198">
        <v>0.15</v>
      </c>
      <c r="G672" s="198">
        <v>1.45</v>
      </c>
      <c r="H672" s="198">
        <v>0.14000000000000001</v>
      </c>
      <c r="I672" s="198">
        <v>-0.25</v>
      </c>
      <c r="J672" s="198">
        <v>-0.16</v>
      </c>
    </row>
    <row r="673" spans="2:10" x14ac:dyDescent="0.2">
      <c r="B673" s="199" t="s">
        <v>778</v>
      </c>
      <c r="C673" s="198">
        <v>0.41</v>
      </c>
      <c r="D673" s="198">
        <v>0.1</v>
      </c>
      <c r="E673" s="198">
        <v>-0.03</v>
      </c>
      <c r="F673" s="198">
        <v>0.15</v>
      </c>
      <c r="G673" s="198">
        <v>1.45</v>
      </c>
      <c r="H673" s="198">
        <v>0.14000000000000001</v>
      </c>
      <c r="I673" s="198">
        <v>-0.27</v>
      </c>
      <c r="J673" s="198">
        <v>-0.17</v>
      </c>
    </row>
    <row r="674" spans="2:10" x14ac:dyDescent="0.2">
      <c r="B674" s="199" t="s">
        <v>779</v>
      </c>
      <c r="C674" s="198">
        <v>0.41</v>
      </c>
      <c r="D674" s="198">
        <v>0.12</v>
      </c>
      <c r="E674" s="198">
        <v>-0.02</v>
      </c>
      <c r="F674" s="198">
        <v>0.15</v>
      </c>
      <c r="G674" s="198">
        <v>1.46</v>
      </c>
      <c r="H674" s="198">
        <v>0.15</v>
      </c>
      <c r="I674" s="198">
        <v>-0.28999999999999998</v>
      </c>
      <c r="J674" s="198">
        <v>-0.13</v>
      </c>
    </row>
    <row r="675" spans="2:10" x14ac:dyDescent="0.2">
      <c r="B675" s="199" t="s">
        <v>780</v>
      </c>
      <c r="C675" s="198">
        <v>0.41</v>
      </c>
      <c r="D675" s="198">
        <v>0.1</v>
      </c>
      <c r="E675" s="198">
        <v>-0.03</v>
      </c>
      <c r="F675" s="198">
        <v>0.15</v>
      </c>
      <c r="G675" s="198">
        <v>1.46</v>
      </c>
      <c r="H675" s="198">
        <v>0.14000000000000001</v>
      </c>
      <c r="I675" s="198">
        <v>-0.41</v>
      </c>
      <c r="J675" s="198">
        <v>-0.14000000000000001</v>
      </c>
    </row>
    <row r="676" spans="2:10" x14ac:dyDescent="0.2">
      <c r="B676" s="199" t="s">
        <v>781</v>
      </c>
      <c r="C676" s="198">
        <v>0.4</v>
      </c>
      <c r="D676" s="198">
        <v>0.12</v>
      </c>
      <c r="E676" s="198">
        <v>-0.02</v>
      </c>
      <c r="F676" s="198">
        <v>0.16</v>
      </c>
      <c r="G676" s="198">
        <v>1.45</v>
      </c>
      <c r="H676" s="198">
        <v>0.14000000000000001</v>
      </c>
      <c r="I676" s="198">
        <v>-0.37</v>
      </c>
      <c r="J676" s="198">
        <v>-0.1</v>
      </c>
    </row>
    <row r="677" spans="2:10" x14ac:dyDescent="0.2">
      <c r="B677" s="199">
        <v>43808</v>
      </c>
      <c r="C677" s="198">
        <v>0.36</v>
      </c>
      <c r="D677" s="198">
        <v>0.03</v>
      </c>
      <c r="E677" s="198">
        <v>-0.06</v>
      </c>
      <c r="F677" s="198">
        <v>0.14000000000000001</v>
      </c>
      <c r="G677" s="198">
        <v>1.41</v>
      </c>
      <c r="H677" s="198">
        <v>0.12</v>
      </c>
      <c r="I677" s="198">
        <v>-0.41</v>
      </c>
      <c r="J677" s="198">
        <v>-0.2</v>
      </c>
    </row>
    <row r="678" spans="2:10" x14ac:dyDescent="0.2">
      <c r="B678" s="199">
        <v>43778</v>
      </c>
      <c r="C678" s="198">
        <v>0.38</v>
      </c>
      <c r="D678" s="198">
        <v>0.02</v>
      </c>
      <c r="E678" s="198">
        <v>-0.06</v>
      </c>
      <c r="F678" s="198">
        <v>0.15</v>
      </c>
      <c r="G678" s="198">
        <v>1.46</v>
      </c>
      <c r="H678" s="198">
        <v>0.13</v>
      </c>
      <c r="I678" s="198">
        <v>-0.43</v>
      </c>
      <c r="J678" s="198">
        <v>-0.21</v>
      </c>
    </row>
    <row r="679" spans="2:10" x14ac:dyDescent="0.2">
      <c r="B679" s="199">
        <v>43747</v>
      </c>
      <c r="C679" s="198">
        <v>0.37</v>
      </c>
      <c r="D679" s="198">
        <v>0.01</v>
      </c>
      <c r="E679" s="198">
        <v>-7.0000000000000007E-2</v>
      </c>
      <c r="F679" s="198">
        <v>0.15</v>
      </c>
      <c r="G679" s="198">
        <v>1.45</v>
      </c>
      <c r="H679" s="198">
        <v>0.13</v>
      </c>
      <c r="I679" s="198">
        <v>-0.4</v>
      </c>
      <c r="J679" s="198">
        <v>-0.21</v>
      </c>
    </row>
    <row r="680" spans="2:10" x14ac:dyDescent="0.2">
      <c r="B680" s="199">
        <v>43717</v>
      </c>
      <c r="C680" s="198">
        <v>0.36</v>
      </c>
      <c r="D680" s="198">
        <v>-0.02</v>
      </c>
      <c r="E680" s="198">
        <v>-0.08</v>
      </c>
      <c r="F680" s="198">
        <v>0.15</v>
      </c>
      <c r="G680" s="198">
        <v>1.43</v>
      </c>
      <c r="H680" s="198">
        <v>0.12</v>
      </c>
      <c r="I680" s="198">
        <v>-0.4</v>
      </c>
      <c r="J680" s="198">
        <v>-0.23</v>
      </c>
    </row>
    <row r="681" spans="2:10" x14ac:dyDescent="0.2">
      <c r="B681" s="199">
        <v>43625</v>
      </c>
      <c r="C681" s="198">
        <v>0.35</v>
      </c>
      <c r="D681" s="198">
        <v>-7.0000000000000007E-2</v>
      </c>
      <c r="E681" s="198">
        <v>-0.09</v>
      </c>
      <c r="F681" s="198">
        <v>0.14000000000000001</v>
      </c>
      <c r="G681" s="198">
        <v>1.43</v>
      </c>
      <c r="H681" s="198">
        <v>0.12</v>
      </c>
      <c r="I681" s="198">
        <v>-0.39</v>
      </c>
      <c r="J681" s="198">
        <v>-0.26</v>
      </c>
    </row>
    <row r="682" spans="2:10" x14ac:dyDescent="0.2">
      <c r="B682" s="199">
        <v>43594</v>
      </c>
      <c r="C682" s="198">
        <v>0.34</v>
      </c>
      <c r="D682" s="198">
        <v>-0.05</v>
      </c>
      <c r="E682" s="198">
        <v>-0.1</v>
      </c>
      <c r="F682" s="198">
        <v>0.15</v>
      </c>
      <c r="G682" s="198">
        <v>1.42</v>
      </c>
      <c r="H682" s="198">
        <v>0.12</v>
      </c>
      <c r="I682" s="198">
        <v>-0.41</v>
      </c>
      <c r="J682" s="198">
        <v>-0.25</v>
      </c>
    </row>
    <row r="683" spans="2:10" x14ac:dyDescent="0.2">
      <c r="B683" s="199">
        <v>43564</v>
      </c>
      <c r="C683" s="198">
        <v>0.33</v>
      </c>
      <c r="D683" s="198">
        <v>-0.11</v>
      </c>
      <c r="E683" s="198">
        <v>-0.11</v>
      </c>
      <c r="F683" s="198">
        <v>0.15</v>
      </c>
      <c r="G683" s="198">
        <v>1.41</v>
      </c>
      <c r="H683" s="198">
        <v>0.12</v>
      </c>
      <c r="I683" s="198">
        <v>-0.42</v>
      </c>
      <c r="J683" s="198">
        <v>-0.31</v>
      </c>
    </row>
    <row r="684" spans="2:10" x14ac:dyDescent="0.2">
      <c r="B684" s="199">
        <v>43533</v>
      </c>
      <c r="C684" s="198">
        <v>0.33</v>
      </c>
      <c r="D684" s="198">
        <v>-0.14000000000000001</v>
      </c>
      <c r="E684" s="198">
        <v>-0.11</v>
      </c>
      <c r="F684" s="198">
        <v>0.15</v>
      </c>
      <c r="G684" s="198">
        <v>1.42</v>
      </c>
      <c r="H684" s="198">
        <v>0.12</v>
      </c>
      <c r="I684" s="198">
        <v>-0.43</v>
      </c>
      <c r="J684" s="198">
        <v>-0.34</v>
      </c>
    </row>
    <row r="685" spans="2:10" x14ac:dyDescent="0.2">
      <c r="B685" s="199">
        <v>43505</v>
      </c>
      <c r="C685" s="198">
        <v>0.34</v>
      </c>
      <c r="D685" s="198">
        <v>-0.13</v>
      </c>
      <c r="E685" s="198">
        <v>-0.11</v>
      </c>
      <c r="F685" s="198">
        <v>0.16</v>
      </c>
      <c r="G685" s="198">
        <v>1.44</v>
      </c>
      <c r="H685" s="198">
        <v>0.13</v>
      </c>
      <c r="I685" s="198">
        <v>-0.43</v>
      </c>
      <c r="J685" s="198">
        <v>-0.33</v>
      </c>
    </row>
    <row r="686" spans="2:10" x14ac:dyDescent="0.2">
      <c r="B686" s="199" t="s">
        <v>782</v>
      </c>
      <c r="C686" s="198">
        <v>0.35</v>
      </c>
      <c r="D686" s="198">
        <v>-0.14000000000000001</v>
      </c>
      <c r="E686" s="198">
        <v>-0.1</v>
      </c>
      <c r="F686" s="198">
        <v>0.17</v>
      </c>
      <c r="G686" s="198">
        <v>1.45</v>
      </c>
      <c r="H686" s="198">
        <v>0.14000000000000001</v>
      </c>
      <c r="I686" s="198">
        <v>-0.42</v>
      </c>
      <c r="J686" s="198">
        <v>-0.34</v>
      </c>
    </row>
    <row r="687" spans="2:10" x14ac:dyDescent="0.2">
      <c r="B687" s="199" t="s">
        <v>783</v>
      </c>
      <c r="C687" s="198">
        <v>0.35</v>
      </c>
      <c r="D687" s="198">
        <v>-0.14000000000000001</v>
      </c>
      <c r="E687" s="198">
        <v>-0.1</v>
      </c>
      <c r="F687" s="198">
        <v>0.17</v>
      </c>
      <c r="G687" s="198">
        <v>1.45</v>
      </c>
      <c r="H687" s="198">
        <v>0.14000000000000001</v>
      </c>
      <c r="I687" s="198">
        <v>-0.41</v>
      </c>
      <c r="J687" s="198">
        <v>-0.34</v>
      </c>
    </row>
    <row r="688" spans="2:10" x14ac:dyDescent="0.2">
      <c r="B688" s="199" t="s">
        <v>784</v>
      </c>
      <c r="C688" s="198">
        <v>0.36</v>
      </c>
      <c r="D688" s="198">
        <v>-0.12</v>
      </c>
      <c r="E688" s="198">
        <v>-0.1</v>
      </c>
      <c r="F688" s="198">
        <v>0.17</v>
      </c>
      <c r="G688" s="198">
        <v>1.45</v>
      </c>
      <c r="H688" s="198">
        <v>0.14000000000000001</v>
      </c>
      <c r="I688" s="198">
        <v>-0.42</v>
      </c>
      <c r="J688" s="198">
        <v>-0.34</v>
      </c>
    </row>
    <row r="689" spans="2:10" x14ac:dyDescent="0.2">
      <c r="B689" s="199" t="s">
        <v>785</v>
      </c>
      <c r="C689" s="198">
        <v>0.36</v>
      </c>
      <c r="D689" s="198">
        <v>-0.14000000000000001</v>
      </c>
      <c r="E689" s="198">
        <v>-0.09</v>
      </c>
      <c r="F689" s="198">
        <v>0.17</v>
      </c>
      <c r="G689" s="198">
        <v>1.44</v>
      </c>
      <c r="H689" s="198">
        <v>0.14000000000000001</v>
      </c>
      <c r="I689" s="198">
        <v>-0.41</v>
      </c>
      <c r="J689" s="198">
        <v>-0.35</v>
      </c>
    </row>
    <row r="690" spans="2:10" x14ac:dyDescent="0.2">
      <c r="B690" s="199" t="s">
        <v>786</v>
      </c>
      <c r="C690" s="198">
        <v>0.38</v>
      </c>
      <c r="D690" s="198">
        <v>-0.12</v>
      </c>
      <c r="E690" s="198">
        <v>-0.08</v>
      </c>
      <c r="F690" s="198">
        <v>0.17</v>
      </c>
      <c r="G690" s="198">
        <v>1.45</v>
      </c>
      <c r="H690" s="198">
        <v>0.16</v>
      </c>
      <c r="I690" s="198">
        <v>-0.41</v>
      </c>
      <c r="J690" s="198">
        <v>-0.32</v>
      </c>
    </row>
    <row r="691" spans="2:10" x14ac:dyDescent="0.2">
      <c r="B691" s="199" t="s">
        <v>787</v>
      </c>
      <c r="C691" s="198">
        <v>0.39</v>
      </c>
      <c r="D691" s="198">
        <v>-7.0000000000000007E-2</v>
      </c>
      <c r="E691" s="198">
        <v>-0.09</v>
      </c>
      <c r="F691" s="198">
        <v>0.18</v>
      </c>
      <c r="G691" s="198">
        <v>1.43</v>
      </c>
      <c r="H691" s="198">
        <v>0.18</v>
      </c>
      <c r="I691" s="198">
        <v>-0.41</v>
      </c>
      <c r="J691" s="198">
        <v>-0.3</v>
      </c>
    </row>
    <row r="692" spans="2:10" x14ac:dyDescent="0.2">
      <c r="B692" s="199" t="s">
        <v>788</v>
      </c>
      <c r="C692" s="198">
        <v>0.39</v>
      </c>
      <c r="D692" s="198">
        <v>-0.08</v>
      </c>
      <c r="E692" s="198">
        <v>-7.0000000000000007E-2</v>
      </c>
      <c r="F692" s="198">
        <v>0.19</v>
      </c>
      <c r="G692" s="198">
        <v>1.43</v>
      </c>
      <c r="H692" s="198">
        <v>0.16</v>
      </c>
      <c r="I692" s="198">
        <v>-0.39</v>
      </c>
      <c r="J692" s="198">
        <v>-0.28000000000000003</v>
      </c>
    </row>
    <row r="693" spans="2:10" x14ac:dyDescent="0.2">
      <c r="B693" s="199" t="s">
        <v>789</v>
      </c>
      <c r="C693" s="198">
        <v>0.4</v>
      </c>
      <c r="D693" s="198">
        <v>-7.0000000000000007E-2</v>
      </c>
      <c r="E693" s="198">
        <v>-0.06</v>
      </c>
      <c r="F693" s="198">
        <v>0.19</v>
      </c>
      <c r="G693" s="198">
        <v>1.43</v>
      </c>
      <c r="H693" s="198">
        <v>0.17</v>
      </c>
      <c r="I693" s="198">
        <v>-0.39</v>
      </c>
      <c r="J693" s="198">
        <v>-0.27</v>
      </c>
    </row>
    <row r="694" spans="2:10" x14ac:dyDescent="0.2">
      <c r="B694" s="199" t="s">
        <v>790</v>
      </c>
      <c r="C694" s="198">
        <v>0.4</v>
      </c>
      <c r="D694" s="198">
        <v>-0.11</v>
      </c>
      <c r="E694" s="198">
        <v>-7.0000000000000007E-2</v>
      </c>
      <c r="F694" s="198">
        <v>0.2</v>
      </c>
      <c r="G694" s="198">
        <v>1.41</v>
      </c>
      <c r="H694" s="198">
        <v>0.17</v>
      </c>
      <c r="I694" s="198">
        <v>-0.4</v>
      </c>
      <c r="J694" s="198">
        <v>-0.32</v>
      </c>
    </row>
    <row r="695" spans="2:10" x14ac:dyDescent="0.2">
      <c r="B695" s="199" t="s">
        <v>791</v>
      </c>
      <c r="C695" s="198">
        <v>0.41</v>
      </c>
      <c r="D695" s="198">
        <v>-0.12</v>
      </c>
      <c r="E695" s="198">
        <v>-7.0000000000000007E-2</v>
      </c>
      <c r="F695" s="198">
        <v>0.2</v>
      </c>
      <c r="G695" s="198">
        <v>1.41</v>
      </c>
      <c r="H695" s="198">
        <v>0.16</v>
      </c>
      <c r="I695" s="198">
        <v>-0.41</v>
      </c>
      <c r="J695" s="198">
        <v>-0.33</v>
      </c>
    </row>
    <row r="696" spans="2:10" x14ac:dyDescent="0.2">
      <c r="B696" s="199" t="s">
        <v>792</v>
      </c>
      <c r="C696" s="198">
        <v>0.44</v>
      </c>
      <c r="D696" s="198">
        <v>-0.09</v>
      </c>
      <c r="E696" s="198">
        <v>-0.06</v>
      </c>
      <c r="F696" s="198">
        <v>0.2</v>
      </c>
      <c r="G696" s="198">
        <v>1.42</v>
      </c>
      <c r="H696" s="198">
        <v>0.16</v>
      </c>
      <c r="I696" s="198">
        <v>-0.38</v>
      </c>
      <c r="J696" s="198">
        <v>-0.31</v>
      </c>
    </row>
    <row r="697" spans="2:10" x14ac:dyDescent="0.2">
      <c r="B697" s="199" t="s">
        <v>793</v>
      </c>
      <c r="C697" s="198">
        <v>0.44</v>
      </c>
      <c r="D697" s="198">
        <v>-0.13</v>
      </c>
      <c r="E697" s="198">
        <v>-0.06</v>
      </c>
      <c r="F697" s="198">
        <v>0.21</v>
      </c>
      <c r="G697" s="198">
        <v>1.4</v>
      </c>
      <c r="H697" s="198">
        <v>0.17</v>
      </c>
      <c r="I697" s="198">
        <v>-0.37</v>
      </c>
      <c r="J697" s="198">
        <v>-0.34</v>
      </c>
    </row>
    <row r="698" spans="2:10" x14ac:dyDescent="0.2">
      <c r="B698" s="199" t="s">
        <v>794</v>
      </c>
      <c r="C698" s="198">
        <v>0.46</v>
      </c>
      <c r="D698" s="198">
        <v>-0.15</v>
      </c>
      <c r="E698" s="198">
        <v>-0.05</v>
      </c>
      <c r="F698" s="198">
        <v>0.21</v>
      </c>
      <c r="G698" s="198">
        <v>1.41</v>
      </c>
      <c r="H698" s="198">
        <v>0.19</v>
      </c>
      <c r="I698" s="198">
        <v>-0.37</v>
      </c>
      <c r="J698" s="198">
        <v>-0.33</v>
      </c>
    </row>
    <row r="699" spans="2:10" x14ac:dyDescent="0.2">
      <c r="B699" s="199" t="s">
        <v>795</v>
      </c>
      <c r="C699" s="198">
        <v>0.48</v>
      </c>
      <c r="D699" s="198">
        <v>-0.09</v>
      </c>
      <c r="E699" s="198">
        <v>-0.04</v>
      </c>
      <c r="F699" s="198">
        <v>0.23</v>
      </c>
      <c r="G699" s="198">
        <v>1.43</v>
      </c>
      <c r="H699" s="198">
        <v>0.2</v>
      </c>
      <c r="I699" s="198">
        <v>-0.35</v>
      </c>
      <c r="J699" s="198">
        <v>-0.27</v>
      </c>
    </row>
    <row r="700" spans="2:10" x14ac:dyDescent="0.2">
      <c r="B700" s="199" t="s">
        <v>796</v>
      </c>
      <c r="C700" s="198">
        <v>0.5</v>
      </c>
      <c r="D700" s="198">
        <v>-0.05</v>
      </c>
      <c r="E700" s="198">
        <v>-0.03</v>
      </c>
      <c r="F700" s="198">
        <v>0.24</v>
      </c>
      <c r="G700" s="198">
        <v>1.44</v>
      </c>
      <c r="H700" s="198">
        <v>0.2</v>
      </c>
      <c r="I700" s="198">
        <v>-0.36</v>
      </c>
      <c r="J700" s="198">
        <v>-0.23</v>
      </c>
    </row>
    <row r="701" spans="2:10" x14ac:dyDescent="0.2">
      <c r="B701" s="199">
        <v>43807</v>
      </c>
      <c r="C701" s="198">
        <v>0.51</v>
      </c>
      <c r="D701" s="198">
        <v>-0.03</v>
      </c>
      <c r="E701" s="198">
        <v>-0.03</v>
      </c>
      <c r="F701" s="198">
        <v>0.24</v>
      </c>
      <c r="G701" s="198">
        <v>1.45</v>
      </c>
      <c r="H701" s="198">
        <v>0.2</v>
      </c>
      <c r="I701" s="198">
        <v>-0.35</v>
      </c>
      <c r="J701" s="198">
        <v>-0.2</v>
      </c>
    </row>
    <row r="702" spans="2:10" x14ac:dyDescent="0.2">
      <c r="B702" s="199">
        <v>43716</v>
      </c>
      <c r="C702" s="198">
        <v>0.51</v>
      </c>
      <c r="D702" s="198">
        <v>-0.02</v>
      </c>
      <c r="E702" s="198">
        <v>-0.02</v>
      </c>
      <c r="F702" s="198">
        <v>0.25</v>
      </c>
      <c r="G702" s="198">
        <v>1.45</v>
      </c>
      <c r="H702" s="198">
        <v>0.2</v>
      </c>
      <c r="I702" s="198">
        <v>-0.35</v>
      </c>
      <c r="J702" s="198">
        <v>-0.19</v>
      </c>
    </row>
    <row r="703" spans="2:10" x14ac:dyDescent="0.2">
      <c r="B703" s="199">
        <v>43685</v>
      </c>
      <c r="C703" s="198">
        <v>0.52</v>
      </c>
      <c r="D703" s="198">
        <v>-0.02</v>
      </c>
      <c r="E703" s="198">
        <v>-0.02</v>
      </c>
      <c r="F703" s="198">
        <v>0.26</v>
      </c>
      <c r="G703" s="198">
        <v>1.47</v>
      </c>
      <c r="H703" s="198">
        <v>0.21</v>
      </c>
      <c r="I703" s="198">
        <v>-0.34</v>
      </c>
      <c r="J703" s="198">
        <v>-0.19</v>
      </c>
    </row>
    <row r="704" spans="2:10" x14ac:dyDescent="0.2">
      <c r="B704" s="199">
        <v>43654</v>
      </c>
      <c r="C704" s="198">
        <v>0.53</v>
      </c>
      <c r="D704" s="198">
        <v>-0.04</v>
      </c>
      <c r="E704" s="198">
        <v>-0.02</v>
      </c>
      <c r="F704" s="198">
        <v>0.25</v>
      </c>
      <c r="G704" s="198">
        <v>1.48</v>
      </c>
      <c r="H704" s="198">
        <v>0.21</v>
      </c>
      <c r="I704" s="198">
        <v>-0.35</v>
      </c>
      <c r="J704" s="198">
        <v>-0.2</v>
      </c>
    </row>
    <row r="705" spans="2:10" x14ac:dyDescent="0.2">
      <c r="B705" s="199">
        <v>43624</v>
      </c>
      <c r="C705" s="198">
        <v>0.56000000000000005</v>
      </c>
      <c r="D705" s="198">
        <v>0.04</v>
      </c>
      <c r="E705" s="198">
        <v>0.01</v>
      </c>
      <c r="F705" s="198">
        <v>0.28000000000000003</v>
      </c>
      <c r="G705" s="198">
        <v>1.54</v>
      </c>
      <c r="H705" s="198">
        <v>0.23</v>
      </c>
      <c r="I705" s="198">
        <v>-0.34</v>
      </c>
      <c r="J705" s="198">
        <v>-0.15</v>
      </c>
    </row>
    <row r="706" spans="2:10" x14ac:dyDescent="0.2">
      <c r="B706" s="199">
        <v>43593</v>
      </c>
      <c r="C706" s="198">
        <v>0.56000000000000005</v>
      </c>
      <c r="D706" s="198">
        <v>0.05</v>
      </c>
      <c r="E706" s="198">
        <v>0.02</v>
      </c>
      <c r="F706" s="198">
        <v>0.28000000000000003</v>
      </c>
      <c r="G706" s="198">
        <v>1.55</v>
      </c>
      <c r="H706" s="198">
        <v>0.23</v>
      </c>
      <c r="I706" s="198">
        <v>-0.33</v>
      </c>
      <c r="J706" s="198">
        <v>-0.15</v>
      </c>
    </row>
    <row r="707" spans="2:10" x14ac:dyDescent="0.2">
      <c r="B707" s="199">
        <v>43504</v>
      </c>
      <c r="C707" s="198">
        <v>0.56999999999999995</v>
      </c>
      <c r="D707" s="198">
        <v>0.08</v>
      </c>
      <c r="E707" s="198">
        <v>0.04</v>
      </c>
      <c r="F707" s="198">
        <v>0.28999999999999998</v>
      </c>
      <c r="G707" s="198">
        <v>1.56</v>
      </c>
      <c r="H707" s="198">
        <v>0.24</v>
      </c>
      <c r="I707" s="198">
        <v>-0.34</v>
      </c>
      <c r="J707" s="198">
        <v>-0.13</v>
      </c>
    </row>
    <row r="708" spans="2:10" x14ac:dyDescent="0.2">
      <c r="B708" s="199">
        <v>43473</v>
      </c>
      <c r="C708" s="198">
        <v>0.57999999999999996</v>
      </c>
      <c r="D708" s="198">
        <v>0.1</v>
      </c>
      <c r="E708" s="198">
        <v>0.06</v>
      </c>
      <c r="F708" s="198">
        <v>0.28999999999999998</v>
      </c>
      <c r="G708" s="198">
        <v>1.58</v>
      </c>
      <c r="H708" s="198">
        <v>0.26</v>
      </c>
      <c r="I708" s="198">
        <v>-0.34</v>
      </c>
      <c r="J708" s="198">
        <v>-0.11</v>
      </c>
    </row>
    <row r="709" spans="2:10" x14ac:dyDescent="0.2">
      <c r="B709" s="199" t="s">
        <v>797</v>
      </c>
      <c r="C709" s="198">
        <v>0.59</v>
      </c>
      <c r="D709" s="198">
        <v>0.15</v>
      </c>
      <c r="E709" s="198">
        <v>7.0000000000000007E-2</v>
      </c>
      <c r="F709" s="198">
        <v>0.28999999999999998</v>
      </c>
      <c r="G709" s="198">
        <v>1.58</v>
      </c>
      <c r="H709" s="198">
        <v>0.27</v>
      </c>
      <c r="I709" s="198">
        <v>-0.33</v>
      </c>
      <c r="J709" s="198">
        <v>-0.09</v>
      </c>
    </row>
    <row r="710" spans="2:10" x14ac:dyDescent="0.2">
      <c r="B710" s="199" t="s">
        <v>798</v>
      </c>
      <c r="C710" s="198">
        <v>0.59</v>
      </c>
      <c r="D710" s="198">
        <v>0.17</v>
      </c>
      <c r="E710" s="198">
        <v>0.08</v>
      </c>
      <c r="F710" s="198">
        <v>0.31</v>
      </c>
      <c r="G710" s="198">
        <v>1.49</v>
      </c>
      <c r="H710" s="198">
        <v>0.28000000000000003</v>
      </c>
      <c r="I710" s="198">
        <v>-0.34</v>
      </c>
      <c r="J710" s="198">
        <v>-7.0000000000000007E-2</v>
      </c>
    </row>
    <row r="711" spans="2:10" x14ac:dyDescent="0.2">
      <c r="B711" s="199" t="s">
        <v>799</v>
      </c>
      <c r="C711" s="198">
        <v>0.6</v>
      </c>
      <c r="D711" s="198">
        <v>0.17</v>
      </c>
      <c r="E711" s="198">
        <v>0.09</v>
      </c>
      <c r="F711" s="198">
        <v>0.33</v>
      </c>
      <c r="G711" s="198">
        <v>1.5</v>
      </c>
      <c r="H711" s="198">
        <v>0.28000000000000003</v>
      </c>
      <c r="I711" s="198">
        <v>-0.34</v>
      </c>
      <c r="J711" s="198">
        <v>-0.06</v>
      </c>
    </row>
    <row r="712" spans="2:10" x14ac:dyDescent="0.2">
      <c r="B712" s="199" t="s">
        <v>800</v>
      </c>
      <c r="C712" s="198">
        <v>0.61</v>
      </c>
      <c r="D712" s="198">
        <v>0.18</v>
      </c>
      <c r="E712" s="198">
        <v>0.1</v>
      </c>
      <c r="F712" s="198">
        <v>0.33</v>
      </c>
      <c r="G712" s="198">
        <v>1.51</v>
      </c>
      <c r="H712" s="198">
        <v>0.3</v>
      </c>
      <c r="I712" s="198">
        <v>-0.32</v>
      </c>
      <c r="J712" s="198">
        <v>-0.05</v>
      </c>
    </row>
    <row r="713" spans="2:10" x14ac:dyDescent="0.2">
      <c r="B713" s="199" t="s">
        <v>801</v>
      </c>
      <c r="C713" s="198">
        <v>0.61</v>
      </c>
      <c r="D713" s="198">
        <v>0.17</v>
      </c>
      <c r="E713" s="198">
        <v>0.1</v>
      </c>
      <c r="F713" s="198">
        <v>0.33</v>
      </c>
      <c r="G713" s="198">
        <v>1.52</v>
      </c>
      <c r="H713" s="198">
        <v>0.3</v>
      </c>
      <c r="I713" s="198">
        <v>-0.32</v>
      </c>
      <c r="J713" s="198">
        <v>-0.06</v>
      </c>
    </row>
    <row r="714" spans="2:10" x14ac:dyDescent="0.2">
      <c r="B714" s="199" t="s">
        <v>802</v>
      </c>
      <c r="C714" s="198">
        <v>0.62</v>
      </c>
      <c r="D714" s="198">
        <v>0.15</v>
      </c>
      <c r="E714" s="198">
        <v>0.11</v>
      </c>
      <c r="F714" s="198">
        <v>0.35</v>
      </c>
      <c r="G714" s="198">
        <v>1.55</v>
      </c>
      <c r="H714" s="198">
        <v>0.31</v>
      </c>
      <c r="I714" s="198">
        <v>-0.33</v>
      </c>
      <c r="J714" s="198">
        <v>-7.0000000000000007E-2</v>
      </c>
    </row>
    <row r="715" spans="2:10" x14ac:dyDescent="0.2">
      <c r="B715" s="199" t="s">
        <v>803</v>
      </c>
      <c r="C715" s="198">
        <v>0.64</v>
      </c>
      <c r="D715" s="198">
        <v>0.17</v>
      </c>
      <c r="E715" s="198">
        <v>0.11</v>
      </c>
      <c r="F715" s="198">
        <v>0.36</v>
      </c>
      <c r="G715" s="198">
        <v>1.56</v>
      </c>
      <c r="H715" s="198">
        <v>0.32</v>
      </c>
      <c r="I715" s="198">
        <v>-0.33</v>
      </c>
      <c r="J715" s="198">
        <v>-0.04</v>
      </c>
    </row>
    <row r="716" spans="2:10" x14ac:dyDescent="0.2">
      <c r="B716" s="199" t="s">
        <v>804</v>
      </c>
      <c r="C716" s="198">
        <v>0.65</v>
      </c>
      <c r="D716" s="198">
        <v>0.17</v>
      </c>
      <c r="E716" s="198">
        <v>0.12</v>
      </c>
      <c r="F716" s="198">
        <v>0.36</v>
      </c>
      <c r="G716" s="198">
        <v>1.57</v>
      </c>
      <c r="H716" s="198">
        <v>0.33</v>
      </c>
      <c r="I716" s="198">
        <v>-0.32</v>
      </c>
      <c r="J716" s="198">
        <v>-0.04</v>
      </c>
    </row>
    <row r="717" spans="2:10" x14ac:dyDescent="0.2">
      <c r="B717" s="199" t="s">
        <v>805</v>
      </c>
      <c r="C717" s="198">
        <v>0.65</v>
      </c>
      <c r="D717" s="198">
        <v>0.18</v>
      </c>
      <c r="E717" s="198">
        <v>0.13</v>
      </c>
      <c r="F717" s="198">
        <v>0.37</v>
      </c>
      <c r="G717" s="198">
        <v>1.57</v>
      </c>
      <c r="H717" s="198">
        <v>0.33</v>
      </c>
      <c r="I717" s="198">
        <v>-0.31</v>
      </c>
      <c r="J717" s="198">
        <v>-0.04</v>
      </c>
    </row>
    <row r="718" spans="2:10" x14ac:dyDescent="0.2">
      <c r="B718" s="199" t="s">
        <v>806</v>
      </c>
      <c r="C718" s="198">
        <v>0.66</v>
      </c>
      <c r="D718" s="198">
        <v>0.2</v>
      </c>
      <c r="E718" s="198">
        <v>0.13</v>
      </c>
      <c r="F718" s="198">
        <v>0.37</v>
      </c>
      <c r="G718" s="198">
        <v>1.58</v>
      </c>
      <c r="H718" s="198">
        <v>0.33</v>
      </c>
      <c r="I718" s="198">
        <v>-0.3</v>
      </c>
      <c r="J718" s="198">
        <v>-0.04</v>
      </c>
    </row>
    <row r="719" spans="2:10" x14ac:dyDescent="0.2">
      <c r="B719" s="199" t="s">
        <v>807</v>
      </c>
      <c r="C719" s="198">
        <v>0.66</v>
      </c>
      <c r="D719" s="198">
        <v>0.22</v>
      </c>
      <c r="E719" s="198">
        <v>0.13</v>
      </c>
      <c r="F719" s="198">
        <v>0.38</v>
      </c>
      <c r="G719" s="198">
        <v>1.58</v>
      </c>
      <c r="H719" s="198">
        <v>0.33</v>
      </c>
      <c r="I719" s="198">
        <v>-0.3</v>
      </c>
      <c r="J719" s="198">
        <v>-0.03</v>
      </c>
    </row>
    <row r="720" spans="2:10" x14ac:dyDescent="0.2">
      <c r="B720" s="199" t="s">
        <v>808</v>
      </c>
      <c r="C720" s="198">
        <v>0.67</v>
      </c>
      <c r="D720" s="198">
        <v>0.26</v>
      </c>
      <c r="E720" s="198">
        <v>0.14000000000000001</v>
      </c>
      <c r="F720" s="198">
        <v>0.38</v>
      </c>
      <c r="G720" s="198">
        <v>1.58</v>
      </c>
      <c r="H720" s="198">
        <v>0.35</v>
      </c>
      <c r="I720" s="198">
        <v>-0.3</v>
      </c>
      <c r="J720" s="198">
        <v>0</v>
      </c>
    </row>
    <row r="721" spans="2:10" x14ac:dyDescent="0.2">
      <c r="B721" s="199" t="s">
        <v>809</v>
      </c>
      <c r="C721" s="198">
        <v>0.67</v>
      </c>
      <c r="D721" s="198">
        <v>0.27</v>
      </c>
      <c r="E721" s="198">
        <v>0.14000000000000001</v>
      </c>
      <c r="F721" s="198">
        <v>0.38</v>
      </c>
      <c r="G721" s="198">
        <v>1.6</v>
      </c>
      <c r="H721" s="198">
        <v>0.35</v>
      </c>
      <c r="I721" s="198">
        <v>-0.28999999999999998</v>
      </c>
      <c r="J721" s="198">
        <v>0.02</v>
      </c>
    </row>
    <row r="722" spans="2:10" x14ac:dyDescent="0.2">
      <c r="B722" s="199">
        <v>43806</v>
      </c>
      <c r="C722" s="198">
        <v>0.68</v>
      </c>
      <c r="D722" s="198">
        <v>0.3</v>
      </c>
      <c r="E722" s="198">
        <v>0.15</v>
      </c>
      <c r="F722" s="198">
        <v>0.39</v>
      </c>
      <c r="G722" s="198">
        <v>1.6</v>
      </c>
      <c r="H722" s="198">
        <v>0.35</v>
      </c>
      <c r="I722" s="198">
        <v>-0.27</v>
      </c>
      <c r="J722" s="198">
        <v>0.05</v>
      </c>
    </row>
    <row r="723" spans="2:10" x14ac:dyDescent="0.2">
      <c r="B723" s="199">
        <v>43776</v>
      </c>
      <c r="C723" s="198">
        <v>0.67</v>
      </c>
      <c r="D723" s="198">
        <v>0.26</v>
      </c>
      <c r="E723" s="198">
        <v>0.14000000000000001</v>
      </c>
      <c r="F723" s="198">
        <v>0.38</v>
      </c>
      <c r="G723" s="198">
        <v>1.58</v>
      </c>
      <c r="H723" s="198">
        <v>0.35</v>
      </c>
      <c r="I723" s="198">
        <v>-0.26</v>
      </c>
      <c r="J723" s="198">
        <v>0.04</v>
      </c>
    </row>
    <row r="724" spans="2:10" x14ac:dyDescent="0.2">
      <c r="B724" s="199">
        <v>43745</v>
      </c>
      <c r="C724" s="198">
        <v>0.66</v>
      </c>
      <c r="D724" s="198">
        <v>0.23</v>
      </c>
      <c r="E724" s="198">
        <v>0.14000000000000001</v>
      </c>
      <c r="F724" s="198">
        <v>0.38</v>
      </c>
      <c r="G724" s="198">
        <v>1.56</v>
      </c>
      <c r="H724" s="198">
        <v>0.34</v>
      </c>
      <c r="I724" s="198">
        <v>-0.28000000000000003</v>
      </c>
      <c r="J724" s="198">
        <v>0.02</v>
      </c>
    </row>
    <row r="725" spans="2:10" x14ac:dyDescent="0.2">
      <c r="B725" s="199">
        <v>43715</v>
      </c>
      <c r="C725" s="198">
        <v>0.63</v>
      </c>
      <c r="D725" s="198">
        <v>0.2</v>
      </c>
      <c r="E725" s="198">
        <v>0.11</v>
      </c>
      <c r="F725" s="198">
        <v>0.38</v>
      </c>
      <c r="G725" s="198">
        <v>1.53</v>
      </c>
      <c r="H725" s="198">
        <v>0.34</v>
      </c>
      <c r="I725" s="198">
        <v>-0.26</v>
      </c>
      <c r="J725" s="198">
        <v>-0.01</v>
      </c>
    </row>
    <row r="726" spans="2:10" x14ac:dyDescent="0.2">
      <c r="B726" s="199">
        <v>43684</v>
      </c>
      <c r="C726" s="198">
        <v>0.63</v>
      </c>
      <c r="D726" s="198">
        <v>0.18</v>
      </c>
      <c r="E726" s="198">
        <v>0.11</v>
      </c>
      <c r="F726" s="198">
        <v>0.38</v>
      </c>
      <c r="G726" s="198">
        <v>1.48</v>
      </c>
      <c r="H726" s="198">
        <v>0.34</v>
      </c>
      <c r="I726" s="198">
        <v>-0.27</v>
      </c>
      <c r="J726" s="198">
        <v>-0.03</v>
      </c>
    </row>
    <row r="727" spans="2:10" x14ac:dyDescent="0.2">
      <c r="B727" s="199">
        <v>43592</v>
      </c>
      <c r="C727" s="198">
        <v>0.64</v>
      </c>
      <c r="D727" s="198">
        <v>0.17</v>
      </c>
      <c r="E727" s="198">
        <v>0.12</v>
      </c>
      <c r="F727" s="198">
        <v>0.39</v>
      </c>
      <c r="G727" s="198">
        <v>1.49</v>
      </c>
      <c r="H727" s="198">
        <v>0.35</v>
      </c>
      <c r="I727" s="198">
        <v>-0.25</v>
      </c>
      <c r="J727" s="198">
        <v>-0.02</v>
      </c>
    </row>
    <row r="728" spans="2:10" x14ac:dyDescent="0.2">
      <c r="B728" s="199">
        <v>43562</v>
      </c>
      <c r="C728" s="198">
        <v>0.63</v>
      </c>
      <c r="D728" s="198">
        <v>0.13</v>
      </c>
      <c r="E728" s="198">
        <v>0.11</v>
      </c>
      <c r="F728" s="198">
        <v>0.37</v>
      </c>
      <c r="G728" s="198">
        <v>1.49</v>
      </c>
      <c r="H728" s="198">
        <v>0.35</v>
      </c>
      <c r="I728" s="198">
        <v>-0.25</v>
      </c>
      <c r="J728" s="198">
        <v>-0.04</v>
      </c>
    </row>
    <row r="729" spans="2:10" x14ac:dyDescent="0.2">
      <c r="B729" s="199">
        <v>43531</v>
      </c>
      <c r="C729" s="198">
        <v>0.66</v>
      </c>
      <c r="D729" s="198">
        <v>0.14000000000000001</v>
      </c>
      <c r="E729" s="198">
        <v>0.12</v>
      </c>
      <c r="F729" s="198">
        <v>0.35</v>
      </c>
      <c r="G729" s="198">
        <v>1.51</v>
      </c>
      <c r="H729" s="198">
        <v>0.37</v>
      </c>
      <c r="I729" s="198">
        <v>-0.26</v>
      </c>
      <c r="J729" s="198">
        <v>-0.02</v>
      </c>
    </row>
    <row r="730" spans="2:10" x14ac:dyDescent="0.2">
      <c r="B730" s="199">
        <v>43503</v>
      </c>
      <c r="C730" s="198">
        <v>0.69</v>
      </c>
      <c r="D730" s="198">
        <v>0.17</v>
      </c>
      <c r="E730" s="198">
        <v>0.15</v>
      </c>
      <c r="F730" s="198">
        <v>0.38</v>
      </c>
      <c r="G730" s="198">
        <v>1.54</v>
      </c>
      <c r="H730" s="198">
        <v>0.41</v>
      </c>
      <c r="I730" s="198">
        <v>-0.26</v>
      </c>
      <c r="J730" s="198">
        <v>0.02</v>
      </c>
    </row>
    <row r="731" spans="2:10" x14ac:dyDescent="0.2">
      <c r="B731" s="199">
        <v>43472</v>
      </c>
      <c r="C731" s="198">
        <v>0.72</v>
      </c>
      <c r="D731" s="198">
        <v>0.17</v>
      </c>
      <c r="E731" s="198">
        <v>0.14000000000000001</v>
      </c>
      <c r="F731" s="198">
        <v>0.38</v>
      </c>
      <c r="G731" s="198">
        <v>1.55</v>
      </c>
      <c r="H731" s="198">
        <v>0.41</v>
      </c>
      <c r="I731" s="198">
        <v>-0.25</v>
      </c>
      <c r="J731" s="198">
        <v>0.02</v>
      </c>
    </row>
    <row r="732" spans="2:10" x14ac:dyDescent="0.2">
      <c r="B732" s="199" t="s">
        <v>810</v>
      </c>
      <c r="C732" s="198">
        <v>0.73</v>
      </c>
      <c r="D732" s="198">
        <v>0.19</v>
      </c>
      <c r="E732" s="198">
        <v>0.16</v>
      </c>
      <c r="F732" s="198">
        <v>0.39</v>
      </c>
      <c r="G732" s="198">
        <v>1.56</v>
      </c>
      <c r="H732" s="198">
        <v>0.42</v>
      </c>
      <c r="I732" s="198">
        <v>-0.23</v>
      </c>
      <c r="J732" s="198">
        <v>0.05</v>
      </c>
    </row>
    <row r="733" spans="2:10" x14ac:dyDescent="0.2">
      <c r="B733" s="199" t="s">
        <v>811</v>
      </c>
      <c r="C733" s="198">
        <v>0.65</v>
      </c>
      <c r="D733" s="198">
        <v>0.19</v>
      </c>
      <c r="E733" s="198">
        <v>0.16</v>
      </c>
      <c r="F733" s="198">
        <v>0.39</v>
      </c>
      <c r="G733" s="198">
        <v>1.56</v>
      </c>
      <c r="H733" s="198">
        <v>0.42</v>
      </c>
      <c r="I733" s="198">
        <v>-0.22</v>
      </c>
      <c r="J733" s="198">
        <v>0.05</v>
      </c>
    </row>
    <row r="734" spans="2:10" x14ac:dyDescent="0.2">
      <c r="B734" s="199" t="s">
        <v>812</v>
      </c>
      <c r="C734" s="198">
        <v>0.64</v>
      </c>
      <c r="D734" s="198">
        <v>0.2</v>
      </c>
      <c r="E734" s="198">
        <v>0.17</v>
      </c>
      <c r="F734" s="198">
        <v>0.39</v>
      </c>
      <c r="G734" s="198">
        <v>1.56</v>
      </c>
      <c r="H734" s="198">
        <v>0.44</v>
      </c>
      <c r="I734" s="198">
        <v>-0.22</v>
      </c>
      <c r="J734" s="198">
        <v>0.06</v>
      </c>
    </row>
    <row r="735" spans="2:10" x14ac:dyDescent="0.2">
      <c r="B735" s="199" t="s">
        <v>813</v>
      </c>
      <c r="C735" s="198">
        <v>0.63</v>
      </c>
      <c r="D735" s="198">
        <v>0.21</v>
      </c>
      <c r="E735" s="198">
        <v>0.17</v>
      </c>
      <c r="F735" s="198">
        <v>0.39</v>
      </c>
      <c r="G735" s="198">
        <v>1.56</v>
      </c>
      <c r="H735" s="198">
        <v>0.41</v>
      </c>
      <c r="I735" s="198">
        <v>-0.22</v>
      </c>
      <c r="J735" s="198">
        <v>0.06</v>
      </c>
    </row>
    <row r="736" spans="2:10" x14ac:dyDescent="0.2">
      <c r="B736" s="199" t="s">
        <v>814</v>
      </c>
      <c r="C736" s="198">
        <v>0.62</v>
      </c>
      <c r="D736" s="198">
        <v>0.22</v>
      </c>
      <c r="E736" s="198">
        <v>0.16</v>
      </c>
      <c r="F736" s="198">
        <v>0.39</v>
      </c>
      <c r="G736" s="198">
        <v>1.56</v>
      </c>
      <c r="H736" s="198">
        <v>0.41</v>
      </c>
      <c r="I736" s="198">
        <v>-0.23</v>
      </c>
      <c r="J736" s="198">
        <v>0.05</v>
      </c>
    </row>
    <row r="737" spans="2:10" x14ac:dyDescent="0.2">
      <c r="B737" s="199" t="s">
        <v>815</v>
      </c>
      <c r="C737" s="198">
        <v>0.62</v>
      </c>
      <c r="D737" s="198">
        <v>0.24</v>
      </c>
      <c r="E737" s="198">
        <v>0.17</v>
      </c>
      <c r="F737" s="198">
        <v>0.39</v>
      </c>
      <c r="G737" s="198">
        <v>1.57</v>
      </c>
      <c r="H737" s="198">
        <v>0.42</v>
      </c>
      <c r="I737" s="198">
        <v>-0.22</v>
      </c>
      <c r="J737" s="198">
        <v>7.0000000000000007E-2</v>
      </c>
    </row>
    <row r="738" spans="2:10" x14ac:dyDescent="0.2">
      <c r="B738" s="199" t="s">
        <v>816</v>
      </c>
      <c r="C738" s="198">
        <v>0.63</v>
      </c>
      <c r="D738" s="198">
        <v>0.26</v>
      </c>
      <c r="E738" s="198">
        <v>0.18</v>
      </c>
      <c r="F738" s="198">
        <v>0.4</v>
      </c>
      <c r="G738" s="198">
        <v>1.58</v>
      </c>
      <c r="H738" s="198">
        <v>0.43</v>
      </c>
      <c r="I738" s="198">
        <v>-0.2</v>
      </c>
      <c r="J738" s="198">
        <v>0.09</v>
      </c>
    </row>
    <row r="739" spans="2:10" x14ac:dyDescent="0.2">
      <c r="B739" s="199" t="s">
        <v>817</v>
      </c>
      <c r="C739" s="198">
        <v>0.63</v>
      </c>
      <c r="D739" s="198">
        <v>0.24</v>
      </c>
      <c r="E739" s="198">
        <v>0.18</v>
      </c>
      <c r="F739" s="198">
        <v>0.39</v>
      </c>
      <c r="G739" s="198">
        <v>1.58</v>
      </c>
      <c r="H739" s="198">
        <v>0.43</v>
      </c>
      <c r="I739" s="198">
        <v>-0.21</v>
      </c>
      <c r="J739" s="198">
        <v>7.0000000000000007E-2</v>
      </c>
    </row>
    <row r="740" spans="2:10" x14ac:dyDescent="0.2">
      <c r="B740" s="199" t="s">
        <v>818</v>
      </c>
      <c r="C740" s="198">
        <v>0.69</v>
      </c>
      <c r="D740" s="198">
        <v>0.27</v>
      </c>
      <c r="E740" s="198">
        <v>0.19</v>
      </c>
      <c r="F740" s="198">
        <v>0.41</v>
      </c>
      <c r="G740" s="198">
        <v>1.68</v>
      </c>
      <c r="H740" s="198">
        <v>0.48</v>
      </c>
      <c r="I740" s="198">
        <v>-0.21</v>
      </c>
      <c r="J740" s="198">
        <v>0.09</v>
      </c>
    </row>
    <row r="741" spans="2:10" x14ac:dyDescent="0.2">
      <c r="B741" s="199" t="s">
        <v>819</v>
      </c>
      <c r="C741" s="198">
        <v>0.72</v>
      </c>
      <c r="D741" s="198">
        <v>0.25</v>
      </c>
      <c r="E741" s="198">
        <v>0.19</v>
      </c>
      <c r="F741" s="198">
        <v>0.42</v>
      </c>
      <c r="G741" s="198">
        <v>1.75</v>
      </c>
      <c r="H741" s="198">
        <v>0.51</v>
      </c>
      <c r="I741" s="198">
        <v>-0.21</v>
      </c>
      <c r="J741" s="198">
        <v>7.0000000000000007E-2</v>
      </c>
    </row>
    <row r="742" spans="2:10" x14ac:dyDescent="0.2">
      <c r="B742" s="199" t="s">
        <v>820</v>
      </c>
      <c r="C742" s="198">
        <v>0.78</v>
      </c>
      <c r="D742" s="198">
        <v>0.31</v>
      </c>
      <c r="E742" s="198">
        <v>0.24</v>
      </c>
      <c r="F742" s="198">
        <v>0.43</v>
      </c>
      <c r="G742" s="198">
        <v>1.81</v>
      </c>
      <c r="H742" s="198">
        <v>0.56999999999999995</v>
      </c>
      <c r="I742" s="198">
        <v>-0.18</v>
      </c>
      <c r="J742" s="198">
        <v>0.14000000000000001</v>
      </c>
    </row>
    <row r="743" spans="2:10" x14ac:dyDescent="0.2">
      <c r="B743" s="199" t="s">
        <v>821</v>
      </c>
      <c r="C743" s="198">
        <v>0.8</v>
      </c>
      <c r="D743" s="198">
        <v>0.31</v>
      </c>
      <c r="E743" s="198">
        <v>0.25</v>
      </c>
      <c r="F743" s="198">
        <v>0.44</v>
      </c>
      <c r="G743" s="198">
        <v>1.82</v>
      </c>
      <c r="H743" s="198">
        <v>0.56999999999999995</v>
      </c>
      <c r="I743" s="198">
        <v>-0.17</v>
      </c>
      <c r="J743" s="198">
        <v>0.15</v>
      </c>
    </row>
    <row r="744" spans="2:10" x14ac:dyDescent="0.2">
      <c r="B744" s="199" t="s">
        <v>822</v>
      </c>
      <c r="C744" s="198">
        <v>0.84</v>
      </c>
      <c r="D744" s="198">
        <v>0.32</v>
      </c>
      <c r="E744" s="198">
        <v>0.26</v>
      </c>
      <c r="F744" s="198">
        <v>0.44</v>
      </c>
      <c r="G744" s="198">
        <v>1.86</v>
      </c>
      <c r="H744" s="198">
        <v>0.6</v>
      </c>
      <c r="I744" s="198">
        <v>-0.18</v>
      </c>
      <c r="J744" s="198">
        <v>0.16</v>
      </c>
    </row>
    <row r="745" spans="2:10" x14ac:dyDescent="0.2">
      <c r="B745" s="199">
        <v>43805</v>
      </c>
      <c r="C745" s="198">
        <v>0.9</v>
      </c>
      <c r="D745" s="198">
        <v>0.32</v>
      </c>
      <c r="E745" s="198">
        <v>0.27</v>
      </c>
      <c r="F745" s="198">
        <v>0.44</v>
      </c>
      <c r="G745" s="198">
        <v>1.89</v>
      </c>
      <c r="H745" s="198">
        <v>0.6</v>
      </c>
      <c r="I745" s="198">
        <v>-0.16</v>
      </c>
      <c r="J745" s="198">
        <v>0.17</v>
      </c>
    </row>
    <row r="746" spans="2:10" x14ac:dyDescent="0.2">
      <c r="B746" s="199">
        <v>43775</v>
      </c>
      <c r="C746" s="198">
        <v>0.92</v>
      </c>
      <c r="D746" s="198">
        <v>0.32</v>
      </c>
      <c r="E746" s="198">
        <v>0.28000000000000003</v>
      </c>
      <c r="F746" s="198">
        <v>0.43</v>
      </c>
      <c r="G746" s="198">
        <v>1.91</v>
      </c>
      <c r="H746" s="198">
        <v>0.61</v>
      </c>
      <c r="I746" s="198">
        <v>-0.17</v>
      </c>
      <c r="J746" s="198">
        <v>0.17</v>
      </c>
    </row>
    <row r="747" spans="2:10" x14ac:dyDescent="0.2">
      <c r="B747" s="199">
        <v>43744</v>
      </c>
      <c r="C747" s="198">
        <v>0.93</v>
      </c>
      <c r="D747" s="198">
        <v>0.34</v>
      </c>
      <c r="E747" s="198">
        <v>0.3</v>
      </c>
      <c r="F747" s="198">
        <v>0.44</v>
      </c>
      <c r="G747" s="198">
        <v>1.93</v>
      </c>
      <c r="H747" s="198">
        <v>0.62</v>
      </c>
      <c r="I747" s="198">
        <v>-0.18</v>
      </c>
      <c r="J747" s="198">
        <v>0.18</v>
      </c>
    </row>
    <row r="748" spans="2:10" x14ac:dyDescent="0.2">
      <c r="B748" s="199">
        <v>43652</v>
      </c>
      <c r="C748" s="198">
        <v>0.96</v>
      </c>
      <c r="D748" s="198">
        <v>0.33</v>
      </c>
      <c r="E748" s="198">
        <v>0.3</v>
      </c>
      <c r="F748" s="198">
        <v>0.45</v>
      </c>
      <c r="G748" s="198">
        <v>1.94</v>
      </c>
      <c r="H748" s="198">
        <v>0.64</v>
      </c>
      <c r="I748" s="198">
        <v>-0.17</v>
      </c>
      <c r="J748" s="198">
        <v>0.16</v>
      </c>
    </row>
    <row r="749" spans="2:10" x14ac:dyDescent="0.2">
      <c r="B749" s="199">
        <v>43622</v>
      </c>
      <c r="C749" s="198">
        <v>0.98</v>
      </c>
      <c r="D749" s="198">
        <v>0.39</v>
      </c>
      <c r="E749" s="198">
        <v>0.31</v>
      </c>
      <c r="F749" s="198">
        <v>0.45</v>
      </c>
      <c r="G749" s="198">
        <v>1.97</v>
      </c>
      <c r="H749" s="198">
        <v>0.65</v>
      </c>
      <c r="I749" s="198">
        <v>-0.16</v>
      </c>
      <c r="J749" s="198">
        <v>0.18</v>
      </c>
    </row>
    <row r="750" spans="2:10" x14ac:dyDescent="0.2">
      <c r="B750" s="199">
        <v>43591</v>
      </c>
      <c r="C750" s="198">
        <v>1</v>
      </c>
      <c r="D750" s="198">
        <v>0.43</v>
      </c>
      <c r="E750" s="198">
        <v>0.31</v>
      </c>
      <c r="F750" s="198">
        <v>0.46</v>
      </c>
      <c r="G750" s="198">
        <v>1.99</v>
      </c>
      <c r="H750" s="198">
        <v>0.7</v>
      </c>
      <c r="I750" s="198">
        <v>-0.16</v>
      </c>
      <c r="J750" s="198">
        <v>0.19</v>
      </c>
    </row>
    <row r="751" spans="2:10" x14ac:dyDescent="0.2">
      <c r="B751" s="199">
        <v>43561</v>
      </c>
      <c r="C751" s="198">
        <v>1.04</v>
      </c>
      <c r="D751" s="198">
        <v>0.45</v>
      </c>
      <c r="E751" s="198">
        <v>0.33</v>
      </c>
      <c r="F751" s="198">
        <v>0.49</v>
      </c>
      <c r="G751" s="198">
        <v>2.04</v>
      </c>
      <c r="H751" s="198">
        <v>0.71</v>
      </c>
      <c r="I751" s="198">
        <v>-0.14000000000000001</v>
      </c>
      <c r="J751" s="198">
        <v>0.21</v>
      </c>
    </row>
    <row r="752" spans="2:10" x14ac:dyDescent="0.2">
      <c r="B752" s="199">
        <v>43530</v>
      </c>
      <c r="C752" s="198">
        <v>1.0900000000000001</v>
      </c>
      <c r="D752" s="198">
        <v>0.47</v>
      </c>
      <c r="E752" s="198">
        <v>0.35</v>
      </c>
      <c r="F752" s="198">
        <v>0.5</v>
      </c>
      <c r="G752" s="198">
        <v>2.0699999999999998</v>
      </c>
      <c r="H752" s="198">
        <v>0.74</v>
      </c>
      <c r="I752" s="198">
        <v>-0.14000000000000001</v>
      </c>
      <c r="J752" s="198">
        <v>0.22</v>
      </c>
    </row>
    <row r="753" spans="2:10" x14ac:dyDescent="0.2">
      <c r="B753" s="199" t="s">
        <v>823</v>
      </c>
      <c r="C753" s="198">
        <v>1.1000000000000001</v>
      </c>
      <c r="D753" s="198">
        <v>0.47</v>
      </c>
      <c r="E753" s="198">
        <v>0.35</v>
      </c>
      <c r="F753" s="198">
        <v>0.51</v>
      </c>
      <c r="G753" s="198">
        <v>2.09</v>
      </c>
      <c r="H753" s="198">
        <v>0.75</v>
      </c>
      <c r="I753" s="198">
        <v>-0.13</v>
      </c>
      <c r="J753" s="198">
        <v>0.23</v>
      </c>
    </row>
    <row r="754" spans="2:10" x14ac:dyDescent="0.2">
      <c r="B754" s="199" t="s">
        <v>824</v>
      </c>
      <c r="C754" s="198">
        <v>1.0900000000000001</v>
      </c>
      <c r="D754" s="198">
        <v>0.49</v>
      </c>
      <c r="E754" s="198">
        <v>0.36</v>
      </c>
      <c r="F754" s="198">
        <v>0.52</v>
      </c>
      <c r="G754" s="198">
        <v>2.08</v>
      </c>
      <c r="H754" s="198">
        <v>0.75</v>
      </c>
      <c r="I754" s="198">
        <v>-0.12</v>
      </c>
      <c r="J754" s="198">
        <v>0.24</v>
      </c>
    </row>
    <row r="755" spans="2:10" x14ac:dyDescent="0.2">
      <c r="B755" s="199" t="s">
        <v>825</v>
      </c>
      <c r="C755" s="198">
        <v>1.0900000000000001</v>
      </c>
      <c r="D755" s="198">
        <v>0.48</v>
      </c>
      <c r="E755" s="198">
        <v>0.36</v>
      </c>
      <c r="F755" s="198">
        <v>0.52</v>
      </c>
      <c r="G755" s="198">
        <v>2.09</v>
      </c>
      <c r="H755" s="198">
        <v>0.74</v>
      </c>
      <c r="I755" s="198">
        <v>-0.12</v>
      </c>
      <c r="J755" s="198">
        <v>0.24</v>
      </c>
    </row>
    <row r="756" spans="2:10" x14ac:dyDescent="0.2">
      <c r="B756" s="199" t="s">
        <v>826</v>
      </c>
      <c r="C756" s="198">
        <v>1.0900000000000001</v>
      </c>
      <c r="D756" s="198">
        <v>0.49</v>
      </c>
      <c r="E756" s="198">
        <v>0.37</v>
      </c>
      <c r="F756" s="198">
        <v>0.52</v>
      </c>
      <c r="G756" s="198">
        <v>2.11</v>
      </c>
      <c r="H756" s="198">
        <v>0.75</v>
      </c>
      <c r="I756" s="198">
        <v>-0.12</v>
      </c>
      <c r="J756" s="198">
        <v>0.25</v>
      </c>
    </row>
    <row r="757" spans="2:10" x14ac:dyDescent="0.2">
      <c r="B757" s="199" t="s">
        <v>827</v>
      </c>
      <c r="C757" s="198">
        <v>1.1000000000000001</v>
      </c>
      <c r="D757" s="198">
        <v>0.5</v>
      </c>
      <c r="E757" s="198">
        <v>0.37</v>
      </c>
      <c r="F757" s="198">
        <v>0.53</v>
      </c>
      <c r="G757" s="198">
        <v>2.15</v>
      </c>
      <c r="H757" s="198">
        <v>0.76</v>
      </c>
      <c r="I757" s="198">
        <v>-0.12</v>
      </c>
      <c r="J757" s="198">
        <v>0.26</v>
      </c>
    </row>
    <row r="758" spans="2:10" x14ac:dyDescent="0.2">
      <c r="B758" s="199" t="s">
        <v>828</v>
      </c>
      <c r="C758" s="198">
        <v>1.1000000000000001</v>
      </c>
      <c r="D758" s="198">
        <v>0.51</v>
      </c>
      <c r="E758" s="198">
        <v>0.39</v>
      </c>
      <c r="F758" s="198">
        <v>0.53</v>
      </c>
      <c r="G758" s="198">
        <v>2.15</v>
      </c>
      <c r="H758" s="198">
        <v>0.76</v>
      </c>
      <c r="I758" s="198">
        <v>-0.11</v>
      </c>
      <c r="J758" s="198">
        <v>0.28000000000000003</v>
      </c>
    </row>
    <row r="759" spans="2:10" x14ac:dyDescent="0.2">
      <c r="B759" s="199" t="s">
        <v>829</v>
      </c>
      <c r="C759" s="198">
        <v>1.1100000000000001</v>
      </c>
      <c r="D759" s="198">
        <v>0.52</v>
      </c>
      <c r="E759" s="198">
        <v>0.39</v>
      </c>
      <c r="F759" s="198">
        <v>0.53</v>
      </c>
      <c r="G759" s="198">
        <v>2.16</v>
      </c>
      <c r="H759" s="198">
        <v>0.76</v>
      </c>
      <c r="I759" s="198">
        <v>-0.11</v>
      </c>
      <c r="J759" s="198">
        <v>0.28000000000000003</v>
      </c>
    </row>
    <row r="760" spans="2:10" x14ac:dyDescent="0.2">
      <c r="B760" s="199" t="s">
        <v>830</v>
      </c>
      <c r="C760" s="198">
        <v>1.1100000000000001</v>
      </c>
      <c r="D760" s="198">
        <v>0.53</v>
      </c>
      <c r="E760" s="198">
        <v>0.4</v>
      </c>
      <c r="F760" s="198">
        <v>0.54</v>
      </c>
      <c r="G760" s="198">
        <v>2.15</v>
      </c>
      <c r="H760" s="198">
        <v>0.76</v>
      </c>
      <c r="I760" s="198">
        <v>-0.11</v>
      </c>
      <c r="J760" s="198">
        <v>0.3</v>
      </c>
    </row>
    <row r="761" spans="2:10" x14ac:dyDescent="0.2">
      <c r="B761" s="199" t="s">
        <v>831</v>
      </c>
      <c r="C761" s="198">
        <v>1.1200000000000001</v>
      </c>
      <c r="D761" s="198">
        <v>0.54</v>
      </c>
      <c r="E761" s="198">
        <v>0.4</v>
      </c>
      <c r="F761" s="198">
        <v>0.54</v>
      </c>
      <c r="G761" s="198">
        <v>2.16</v>
      </c>
      <c r="H761" s="198">
        <v>0.77</v>
      </c>
      <c r="I761" s="198">
        <v>-0.11</v>
      </c>
      <c r="J761" s="198">
        <v>0.31</v>
      </c>
    </row>
    <row r="762" spans="2:10" x14ac:dyDescent="0.2">
      <c r="B762" s="199" t="s">
        <v>832</v>
      </c>
      <c r="C762" s="198">
        <v>1.1200000000000001</v>
      </c>
      <c r="D762" s="198">
        <v>0.52</v>
      </c>
      <c r="E762" s="198">
        <v>0.4</v>
      </c>
      <c r="F762" s="198">
        <v>0.55000000000000004</v>
      </c>
      <c r="G762" s="198">
        <v>2.17</v>
      </c>
      <c r="H762" s="198">
        <v>0.78</v>
      </c>
      <c r="I762" s="198">
        <v>-0.1</v>
      </c>
      <c r="J762" s="198">
        <v>0.3</v>
      </c>
    </row>
    <row r="763" spans="2:10" x14ac:dyDescent="0.2">
      <c r="B763" s="199" t="s">
        <v>833</v>
      </c>
      <c r="C763" s="198">
        <v>1.1299999999999999</v>
      </c>
      <c r="D763" s="198">
        <v>0.51</v>
      </c>
      <c r="E763" s="198">
        <v>0.41</v>
      </c>
      <c r="F763" s="198">
        <v>0.56000000000000005</v>
      </c>
      <c r="G763" s="198">
        <v>2.17</v>
      </c>
      <c r="H763" s="198">
        <v>0.78</v>
      </c>
      <c r="I763" s="198">
        <v>-0.11</v>
      </c>
      <c r="J763" s="198">
        <v>0.28999999999999998</v>
      </c>
    </row>
    <row r="764" spans="2:10" x14ac:dyDescent="0.2">
      <c r="B764" s="199" t="s">
        <v>834</v>
      </c>
      <c r="C764" s="198">
        <v>1.1299999999999999</v>
      </c>
      <c r="D764" s="198">
        <v>0.51</v>
      </c>
      <c r="E764" s="198">
        <v>0.41</v>
      </c>
      <c r="F764" s="198">
        <v>0.55000000000000004</v>
      </c>
      <c r="G764" s="198">
        <v>2.16</v>
      </c>
      <c r="H764" s="198">
        <v>0.78</v>
      </c>
      <c r="I764" s="198">
        <v>-0.1</v>
      </c>
      <c r="J764" s="198">
        <v>0.28999999999999998</v>
      </c>
    </row>
    <row r="765" spans="2:10" x14ac:dyDescent="0.2">
      <c r="B765" s="199" t="s">
        <v>835</v>
      </c>
      <c r="C765" s="198">
        <v>1.1299999999999999</v>
      </c>
      <c r="D765" s="198">
        <v>0.5</v>
      </c>
      <c r="E765" s="198">
        <v>0.41</v>
      </c>
      <c r="F765" s="198">
        <v>0.56000000000000005</v>
      </c>
      <c r="G765" s="198">
        <v>2.16</v>
      </c>
      <c r="H765" s="198">
        <v>0.79</v>
      </c>
      <c r="I765" s="198">
        <v>-0.11</v>
      </c>
      <c r="J765" s="198">
        <v>0.28999999999999998</v>
      </c>
    </row>
    <row r="766" spans="2:10" x14ac:dyDescent="0.2">
      <c r="B766" s="199" t="s">
        <v>836</v>
      </c>
      <c r="C766" s="198">
        <v>1.1499999999999999</v>
      </c>
      <c r="D766" s="198">
        <v>0.51</v>
      </c>
      <c r="E766" s="198">
        <v>0.42</v>
      </c>
      <c r="F766" s="198">
        <v>0.55000000000000004</v>
      </c>
      <c r="G766" s="198">
        <v>2.16</v>
      </c>
      <c r="H766" s="198">
        <v>0.78</v>
      </c>
      <c r="I766" s="198">
        <v>-0.13</v>
      </c>
      <c r="J766" s="198">
        <v>0.3</v>
      </c>
    </row>
    <row r="767" spans="2:10" x14ac:dyDescent="0.2">
      <c r="B767" s="199" t="s">
        <v>837</v>
      </c>
      <c r="C767" s="198">
        <v>1.1499999999999999</v>
      </c>
      <c r="D767" s="198">
        <v>0.5</v>
      </c>
      <c r="E767" s="198">
        <v>0.42</v>
      </c>
      <c r="F767" s="198">
        <v>0.55000000000000004</v>
      </c>
      <c r="G767" s="198">
        <v>2.15</v>
      </c>
      <c r="H767" s="198">
        <v>0.79</v>
      </c>
      <c r="I767" s="198">
        <v>-0.14000000000000001</v>
      </c>
      <c r="J767" s="198">
        <v>0.31</v>
      </c>
    </row>
    <row r="768" spans="2:10" x14ac:dyDescent="0.2">
      <c r="B768" s="199">
        <v>43743</v>
      </c>
      <c r="C768" s="198">
        <v>1.1499999999999999</v>
      </c>
      <c r="D768" s="198">
        <v>0.52</v>
      </c>
      <c r="E768" s="198">
        <v>0.43</v>
      </c>
      <c r="F768" s="198">
        <v>0.55000000000000004</v>
      </c>
      <c r="G768" s="198">
        <v>2.14</v>
      </c>
      <c r="H768" s="198">
        <v>0.79</v>
      </c>
      <c r="I768" s="198">
        <v>-0.12</v>
      </c>
      <c r="J768" s="198">
        <v>0.33</v>
      </c>
    </row>
    <row r="769" spans="2:10" x14ac:dyDescent="0.2">
      <c r="B769" s="199">
        <v>43713</v>
      </c>
      <c r="C769" s="198">
        <v>1.1499999999999999</v>
      </c>
      <c r="D769" s="198">
        <v>0.51</v>
      </c>
      <c r="E769" s="198">
        <v>0.43</v>
      </c>
      <c r="F769" s="198">
        <v>0.55000000000000004</v>
      </c>
      <c r="G769" s="198">
        <v>2.14</v>
      </c>
      <c r="H769" s="198">
        <v>0.79</v>
      </c>
      <c r="I769" s="198">
        <v>-0.11</v>
      </c>
      <c r="J769" s="198">
        <v>0.32</v>
      </c>
    </row>
    <row r="770" spans="2:10" x14ac:dyDescent="0.2">
      <c r="B770" s="199">
        <v>43682</v>
      </c>
      <c r="C770" s="198">
        <v>1.1499999999999999</v>
      </c>
      <c r="D770" s="198">
        <v>0.5</v>
      </c>
      <c r="E770" s="198">
        <v>0.43</v>
      </c>
      <c r="F770" s="198">
        <v>0.56000000000000005</v>
      </c>
      <c r="G770" s="198">
        <v>2.13</v>
      </c>
      <c r="H770" s="198">
        <v>0.79</v>
      </c>
      <c r="I770" s="198">
        <v>-0.11</v>
      </c>
      <c r="J770" s="198">
        <v>0.32</v>
      </c>
    </row>
    <row r="771" spans="2:10" x14ac:dyDescent="0.2">
      <c r="B771" s="199">
        <v>43651</v>
      </c>
      <c r="C771" s="198">
        <v>1.1499999999999999</v>
      </c>
      <c r="D771" s="198">
        <v>0.51</v>
      </c>
      <c r="E771" s="198">
        <v>0.43</v>
      </c>
      <c r="F771" s="198">
        <v>0.55000000000000004</v>
      </c>
      <c r="G771" s="198">
        <v>2.11</v>
      </c>
      <c r="H771" s="198">
        <v>0.79</v>
      </c>
      <c r="I771" s="198">
        <v>-0.1</v>
      </c>
      <c r="J771" s="198">
        <v>0.32</v>
      </c>
    </row>
    <row r="772" spans="2:10" x14ac:dyDescent="0.2">
      <c r="B772" s="199">
        <v>43621</v>
      </c>
      <c r="C772" s="198">
        <v>1.1499999999999999</v>
      </c>
      <c r="D772" s="198">
        <v>0.53</v>
      </c>
      <c r="E772" s="198">
        <v>0.44</v>
      </c>
      <c r="F772" s="198">
        <v>0.56999999999999995</v>
      </c>
      <c r="G772" s="198">
        <v>2.12</v>
      </c>
      <c r="H772" s="198">
        <v>0.83</v>
      </c>
      <c r="I772" s="198">
        <v>-0.1</v>
      </c>
      <c r="J772" s="198">
        <v>0.34</v>
      </c>
    </row>
    <row r="773" spans="2:10" x14ac:dyDescent="0.2">
      <c r="B773" s="199">
        <v>43529</v>
      </c>
      <c r="C773" s="198">
        <v>1.1599999999999999</v>
      </c>
      <c r="D773" s="198">
        <v>0.53</v>
      </c>
      <c r="E773" s="198">
        <v>0.44</v>
      </c>
      <c r="F773" s="198">
        <v>0.56000000000000005</v>
      </c>
      <c r="G773" s="198">
        <v>2.12</v>
      </c>
      <c r="H773" s="198">
        <v>0.8</v>
      </c>
      <c r="I773" s="198">
        <v>-0.09</v>
      </c>
      <c r="J773" s="198">
        <v>0.36</v>
      </c>
    </row>
    <row r="774" spans="2:10" x14ac:dyDescent="0.2">
      <c r="B774" s="199">
        <v>43501</v>
      </c>
      <c r="C774" s="198">
        <v>1.1599999999999999</v>
      </c>
      <c r="D774" s="198">
        <v>0.54</v>
      </c>
      <c r="E774" s="198">
        <v>0.44</v>
      </c>
      <c r="F774" s="198">
        <v>0.56999999999999995</v>
      </c>
      <c r="G774" s="198">
        <v>2.13</v>
      </c>
      <c r="H774" s="198">
        <v>0.81</v>
      </c>
      <c r="I774" s="198">
        <v>-0.09</v>
      </c>
      <c r="J774" s="198">
        <v>0.36</v>
      </c>
    </row>
    <row r="775" spans="2:10" x14ac:dyDescent="0.2">
      <c r="B775" s="199">
        <v>43470</v>
      </c>
      <c r="C775" s="198">
        <v>1.1599999999999999</v>
      </c>
      <c r="D775" s="198">
        <v>0.54</v>
      </c>
      <c r="E775" s="198">
        <v>0.45</v>
      </c>
      <c r="F775" s="198">
        <v>0.56000000000000005</v>
      </c>
      <c r="G775" s="198">
        <v>2.15</v>
      </c>
      <c r="H775" s="198">
        <v>0.81</v>
      </c>
      <c r="I775" s="198">
        <v>-0.09</v>
      </c>
      <c r="J775" s="198">
        <v>0.35</v>
      </c>
    </row>
    <row r="776" spans="2:10" x14ac:dyDescent="0.2">
      <c r="B776" s="199" t="s">
        <v>838</v>
      </c>
      <c r="C776" s="198">
        <v>1.1599999999999999</v>
      </c>
      <c r="D776" s="198">
        <v>0.54</v>
      </c>
      <c r="E776" s="198">
        <v>0.45</v>
      </c>
      <c r="F776" s="198">
        <v>0.56999999999999995</v>
      </c>
      <c r="G776" s="198">
        <v>2.04</v>
      </c>
      <c r="H776" s="198">
        <v>0.81</v>
      </c>
      <c r="I776" s="198">
        <v>-0.09</v>
      </c>
      <c r="J776" s="198">
        <v>0.35</v>
      </c>
    </row>
    <row r="777" spans="2:10" x14ac:dyDescent="0.2">
      <c r="B777" s="199" t="s">
        <v>839</v>
      </c>
      <c r="C777" s="198">
        <v>1.17</v>
      </c>
      <c r="D777" s="198">
        <v>0.53</v>
      </c>
      <c r="E777" s="198">
        <v>0.35</v>
      </c>
      <c r="F777" s="198">
        <v>0.56999999999999995</v>
      </c>
      <c r="G777" s="198">
        <v>1.98</v>
      </c>
      <c r="H777" s="198">
        <v>0.81</v>
      </c>
      <c r="I777" s="198">
        <v>-0.08</v>
      </c>
      <c r="J777" s="198">
        <v>0.28999999999999998</v>
      </c>
    </row>
    <row r="778" spans="2:10" x14ac:dyDescent="0.2">
      <c r="B778" s="199" t="s">
        <v>840</v>
      </c>
      <c r="C778" s="198">
        <v>1.17</v>
      </c>
      <c r="D778" s="198">
        <v>0.52</v>
      </c>
      <c r="E778" s="198">
        <v>0.35</v>
      </c>
      <c r="F778" s="198">
        <v>0.57999999999999996</v>
      </c>
      <c r="G778" s="198">
        <v>1.98</v>
      </c>
      <c r="H778" s="198">
        <v>0.81</v>
      </c>
      <c r="I778" s="198">
        <v>-0.08</v>
      </c>
      <c r="J778" s="198">
        <v>0.28999999999999998</v>
      </c>
    </row>
    <row r="779" spans="2:10" x14ac:dyDescent="0.2">
      <c r="B779" s="199" t="s">
        <v>841</v>
      </c>
      <c r="C779" s="198">
        <v>1.18</v>
      </c>
      <c r="D779" s="198">
        <v>0.52</v>
      </c>
      <c r="E779" s="198">
        <v>0.35</v>
      </c>
      <c r="F779" s="198">
        <v>0.57999999999999996</v>
      </c>
      <c r="G779" s="198">
        <v>1.99</v>
      </c>
      <c r="H779" s="198">
        <v>0.82</v>
      </c>
      <c r="I779" s="198">
        <v>-0.08</v>
      </c>
      <c r="J779" s="198">
        <v>0.3</v>
      </c>
    </row>
    <row r="780" spans="2:10" x14ac:dyDescent="0.2">
      <c r="B780" s="199" t="s">
        <v>842</v>
      </c>
      <c r="C780" s="198">
        <v>1.18</v>
      </c>
      <c r="D780" s="198">
        <v>0.52</v>
      </c>
      <c r="E780" s="198">
        <v>0.36</v>
      </c>
      <c r="F780" s="198">
        <v>0.59</v>
      </c>
      <c r="G780" s="198">
        <v>1.98</v>
      </c>
      <c r="H780" s="198">
        <v>0.82</v>
      </c>
      <c r="I780" s="198">
        <v>-0.09</v>
      </c>
      <c r="J780" s="198">
        <v>0.28999999999999998</v>
      </c>
    </row>
    <row r="781" spans="2:10" x14ac:dyDescent="0.2">
      <c r="B781" s="199" t="s">
        <v>843</v>
      </c>
      <c r="C781" s="198">
        <v>1.2</v>
      </c>
      <c r="D781" s="198">
        <v>0.56000000000000005</v>
      </c>
      <c r="E781" s="198">
        <v>0.37</v>
      </c>
      <c r="F781" s="198">
        <v>0.59</v>
      </c>
      <c r="G781" s="198">
        <v>2.0099999999999998</v>
      </c>
      <c r="H781" s="198">
        <v>0.84</v>
      </c>
      <c r="I781" s="198">
        <v>-7.0000000000000007E-2</v>
      </c>
      <c r="J781" s="198">
        <v>0.32</v>
      </c>
    </row>
    <row r="782" spans="2:10" x14ac:dyDescent="0.2">
      <c r="B782" s="199" t="s">
        <v>844</v>
      </c>
      <c r="C782" s="198">
        <v>1.21</v>
      </c>
      <c r="D782" s="198">
        <v>0.55000000000000004</v>
      </c>
      <c r="E782" s="198">
        <v>0.35</v>
      </c>
      <c r="F782" s="198">
        <v>0.59</v>
      </c>
      <c r="G782" s="198">
        <v>2.02</v>
      </c>
      <c r="H782" s="198">
        <v>0.83</v>
      </c>
      <c r="I782" s="198">
        <v>-7.0000000000000007E-2</v>
      </c>
      <c r="J782" s="198">
        <v>0.32</v>
      </c>
    </row>
    <row r="783" spans="2:10" x14ac:dyDescent="0.2">
      <c r="B783" s="199" t="s">
        <v>845</v>
      </c>
      <c r="C783" s="198">
        <v>1.21</v>
      </c>
      <c r="D783" s="198">
        <v>0.55000000000000004</v>
      </c>
      <c r="E783" s="198">
        <v>0.36</v>
      </c>
      <c r="F783" s="198">
        <v>0.59</v>
      </c>
      <c r="G783" s="198">
        <v>2.0299999999999998</v>
      </c>
      <c r="H783" s="198">
        <v>0.83</v>
      </c>
      <c r="I783" s="198">
        <v>-0.06</v>
      </c>
      <c r="J783" s="198">
        <v>0.32</v>
      </c>
    </row>
    <row r="784" spans="2:10" x14ac:dyDescent="0.2">
      <c r="B784" s="199" t="s">
        <v>846</v>
      </c>
      <c r="C784" s="198">
        <v>1.22</v>
      </c>
      <c r="D784" s="198">
        <v>0.59</v>
      </c>
      <c r="E784" s="198">
        <v>0.37</v>
      </c>
      <c r="F784" s="198">
        <v>0.6</v>
      </c>
      <c r="G784" s="198">
        <v>2.0499999999999998</v>
      </c>
      <c r="H784" s="198">
        <v>0.85</v>
      </c>
      <c r="I784" s="198">
        <v>-7.0000000000000007E-2</v>
      </c>
      <c r="J784" s="198">
        <v>0.35</v>
      </c>
    </row>
    <row r="785" spans="2:10" x14ac:dyDescent="0.2">
      <c r="B785" s="199" t="s">
        <v>847</v>
      </c>
      <c r="C785" s="198">
        <v>1.22</v>
      </c>
      <c r="D785" s="198">
        <v>0.57999999999999996</v>
      </c>
      <c r="E785" s="198">
        <v>0.37</v>
      </c>
      <c r="F785" s="198">
        <v>0.6</v>
      </c>
      <c r="G785" s="198">
        <v>2.06</v>
      </c>
      <c r="H785" s="198">
        <v>0.85</v>
      </c>
      <c r="I785" s="198">
        <v>-0.06</v>
      </c>
      <c r="J785" s="198">
        <v>0.34</v>
      </c>
    </row>
    <row r="786" spans="2:10" x14ac:dyDescent="0.2">
      <c r="B786" s="199" t="s">
        <v>848</v>
      </c>
      <c r="C786" s="198">
        <v>1.23</v>
      </c>
      <c r="D786" s="198">
        <v>0.57999999999999996</v>
      </c>
      <c r="E786" s="198">
        <v>0.37</v>
      </c>
      <c r="F786" s="198">
        <v>0.6</v>
      </c>
      <c r="G786" s="198">
        <v>2.06</v>
      </c>
      <c r="H786" s="198">
        <v>0.85</v>
      </c>
      <c r="I786" s="198">
        <v>-7.0000000000000007E-2</v>
      </c>
      <c r="J786" s="198">
        <v>0.34</v>
      </c>
    </row>
    <row r="787" spans="2:10" x14ac:dyDescent="0.2">
      <c r="B787" s="199">
        <v>43803</v>
      </c>
      <c r="C787" s="198">
        <v>1.22</v>
      </c>
      <c r="D787" s="198">
        <v>0.57999999999999996</v>
      </c>
      <c r="E787" s="198">
        <v>0.38</v>
      </c>
      <c r="F787" s="198">
        <v>0.6</v>
      </c>
      <c r="G787" s="198">
        <v>2.0699999999999998</v>
      </c>
      <c r="H787" s="198">
        <v>0.85</v>
      </c>
      <c r="I787" s="198">
        <v>-7.0000000000000007E-2</v>
      </c>
      <c r="J787" s="198">
        <v>0.34</v>
      </c>
    </row>
    <row r="788" spans="2:10" x14ac:dyDescent="0.2">
      <c r="B788" s="199">
        <v>43773</v>
      </c>
      <c r="C788" s="198">
        <v>1.23</v>
      </c>
      <c r="D788" s="198">
        <v>0.56999999999999995</v>
      </c>
      <c r="E788" s="198">
        <v>0.37</v>
      </c>
      <c r="F788" s="198">
        <v>0.6</v>
      </c>
      <c r="G788" s="198">
        <v>2.0699999999999998</v>
      </c>
      <c r="H788" s="198">
        <v>0.84</v>
      </c>
      <c r="I788" s="198">
        <v>-7.0000000000000007E-2</v>
      </c>
      <c r="J788" s="198">
        <v>0.31</v>
      </c>
    </row>
    <row r="789" spans="2:10" x14ac:dyDescent="0.2">
      <c r="B789" s="199">
        <v>43742</v>
      </c>
      <c r="C789" s="198">
        <v>1.22</v>
      </c>
      <c r="D789" s="198">
        <v>0.56000000000000005</v>
      </c>
      <c r="E789" s="198">
        <v>0.37</v>
      </c>
      <c r="F789" s="198">
        <v>0.59</v>
      </c>
      <c r="G789" s="198">
        <v>2.0699999999999998</v>
      </c>
      <c r="H789" s="198">
        <v>0.84</v>
      </c>
      <c r="I789" s="198">
        <v>-0.08</v>
      </c>
      <c r="J789" s="198">
        <v>0.3</v>
      </c>
    </row>
    <row r="790" spans="2:10" x14ac:dyDescent="0.2">
      <c r="B790" s="199">
        <v>43712</v>
      </c>
      <c r="C790" s="198">
        <v>1.19</v>
      </c>
      <c r="D790" s="198">
        <v>0.6</v>
      </c>
      <c r="E790" s="198">
        <v>0.38</v>
      </c>
      <c r="F790" s="198">
        <v>0.6</v>
      </c>
      <c r="G790" s="198">
        <v>2.08</v>
      </c>
      <c r="H790" s="198">
        <v>0.84</v>
      </c>
      <c r="I790" s="198">
        <v>-7.0000000000000007E-2</v>
      </c>
      <c r="J790" s="198">
        <v>0.32</v>
      </c>
    </row>
    <row r="791" spans="2:10" x14ac:dyDescent="0.2">
      <c r="B791" s="199">
        <v>43681</v>
      </c>
      <c r="C791" s="198">
        <v>1.1599999999999999</v>
      </c>
      <c r="D791" s="198">
        <v>0.61</v>
      </c>
      <c r="E791" s="198">
        <v>0.38</v>
      </c>
      <c r="F791" s="198">
        <v>0.6</v>
      </c>
      <c r="G791" s="198">
        <v>2.08</v>
      </c>
      <c r="H791" s="198">
        <v>0.84</v>
      </c>
      <c r="I791" s="198">
        <v>-0.06</v>
      </c>
      <c r="J791" s="198">
        <v>0.33</v>
      </c>
    </row>
    <row r="792" spans="2:10" x14ac:dyDescent="0.2">
      <c r="B792" s="199">
        <v>43589</v>
      </c>
      <c r="C792" s="198">
        <v>1.1599999999999999</v>
      </c>
      <c r="D792" s="198">
        <v>0.63</v>
      </c>
      <c r="E792" s="198">
        <v>0.39</v>
      </c>
      <c r="F792" s="198">
        <v>0.61</v>
      </c>
      <c r="G792" s="198">
        <v>2.08</v>
      </c>
      <c r="H792" s="198">
        <v>0.83</v>
      </c>
      <c r="I792" s="198">
        <v>-0.05</v>
      </c>
      <c r="J792" s="198">
        <v>0.33</v>
      </c>
    </row>
    <row r="793" spans="2:10" x14ac:dyDescent="0.2">
      <c r="B793" s="199">
        <v>43559</v>
      </c>
      <c r="C793" s="198">
        <v>1.1499999999999999</v>
      </c>
      <c r="D793" s="198">
        <v>0.63</v>
      </c>
      <c r="E793" s="198">
        <v>0.38</v>
      </c>
      <c r="F793" s="198">
        <v>0.6</v>
      </c>
      <c r="G793" s="198">
        <v>2.08</v>
      </c>
      <c r="H793" s="198">
        <v>0.83</v>
      </c>
      <c r="I793" s="198">
        <v>-7.0000000000000007E-2</v>
      </c>
      <c r="J793" s="198">
        <v>0.33</v>
      </c>
    </row>
    <row r="794" spans="2:10" x14ac:dyDescent="0.2">
      <c r="B794" s="199">
        <v>43528</v>
      </c>
      <c r="C794" s="198">
        <v>1.1399999999999999</v>
      </c>
      <c r="D794" s="198">
        <v>0.63</v>
      </c>
      <c r="E794" s="198">
        <v>0.38</v>
      </c>
      <c r="F794" s="198">
        <v>0.6</v>
      </c>
      <c r="G794" s="198">
        <v>2.08</v>
      </c>
      <c r="H794" s="198">
        <v>0.83</v>
      </c>
      <c r="I794" s="198">
        <v>-0.06</v>
      </c>
      <c r="J794" s="198">
        <v>0.34</v>
      </c>
    </row>
    <row r="795" spans="2:10" x14ac:dyDescent="0.2">
      <c r="B795" s="199">
        <v>43500</v>
      </c>
      <c r="C795" s="198">
        <v>1.1299999999999999</v>
      </c>
      <c r="D795" s="198">
        <v>0.6</v>
      </c>
      <c r="E795" s="198">
        <v>0.37</v>
      </c>
      <c r="F795" s="198">
        <v>0.6</v>
      </c>
      <c r="G795" s="198">
        <v>2.0699999999999998</v>
      </c>
      <c r="H795" s="198">
        <v>0.82</v>
      </c>
      <c r="I795" s="198">
        <v>-0.06</v>
      </c>
      <c r="J795" s="198">
        <v>0.31</v>
      </c>
    </row>
    <row r="796" spans="2:10" x14ac:dyDescent="0.2">
      <c r="B796" s="199">
        <v>43469</v>
      </c>
      <c r="C796" s="198">
        <v>1.1299999999999999</v>
      </c>
      <c r="D796" s="198">
        <v>0.62</v>
      </c>
      <c r="E796" s="198">
        <v>0.37</v>
      </c>
      <c r="F796" s="198">
        <v>0.6</v>
      </c>
      <c r="G796" s="198">
        <v>2.08</v>
      </c>
      <c r="H796" s="198">
        <v>0.82</v>
      </c>
      <c r="I796" s="198">
        <v>-0.06</v>
      </c>
      <c r="J796" s="198">
        <v>0.33</v>
      </c>
    </row>
    <row r="797" spans="2:10" x14ac:dyDescent="0.2">
      <c r="B797" s="199" t="s">
        <v>849</v>
      </c>
      <c r="C797" s="198">
        <v>1.1200000000000001</v>
      </c>
      <c r="D797" s="198">
        <v>0.61</v>
      </c>
      <c r="E797" s="198">
        <v>0.37</v>
      </c>
      <c r="F797" s="198">
        <v>0.6</v>
      </c>
      <c r="G797" s="198">
        <v>2.08</v>
      </c>
      <c r="H797" s="198">
        <v>0.82</v>
      </c>
      <c r="I797" s="198">
        <v>-0.05</v>
      </c>
      <c r="J797" s="198">
        <v>0.3</v>
      </c>
    </row>
    <row r="798" spans="2:10" x14ac:dyDescent="0.2">
      <c r="B798" s="199" t="s">
        <v>850</v>
      </c>
      <c r="C798" s="198">
        <v>1.1100000000000001</v>
      </c>
      <c r="D798" s="198">
        <v>0.6</v>
      </c>
      <c r="E798" s="198">
        <v>0.33</v>
      </c>
      <c r="F798" s="198">
        <v>0.59</v>
      </c>
      <c r="G798" s="198">
        <v>2.08</v>
      </c>
      <c r="H798" s="198">
        <v>0.82</v>
      </c>
      <c r="I798" s="198">
        <v>-0.03</v>
      </c>
      <c r="J798" s="198">
        <v>0.3</v>
      </c>
    </row>
    <row r="799" spans="2:10" x14ac:dyDescent="0.2">
      <c r="B799" s="199" t="s">
        <v>851</v>
      </c>
      <c r="C799" s="198">
        <v>1.1200000000000001</v>
      </c>
      <c r="D799" s="198">
        <v>0.63</v>
      </c>
      <c r="E799" s="198">
        <v>0.33</v>
      </c>
      <c r="F799" s="198">
        <v>0.59</v>
      </c>
      <c r="G799" s="198">
        <v>2.09</v>
      </c>
      <c r="H799" s="198">
        <v>0.84</v>
      </c>
      <c r="I799" s="198">
        <v>-0.03</v>
      </c>
      <c r="J799" s="198">
        <v>0.3</v>
      </c>
    </row>
    <row r="800" spans="2:10" x14ac:dyDescent="0.2">
      <c r="B800" s="199" t="s">
        <v>852</v>
      </c>
      <c r="C800" s="198">
        <v>1.1200000000000001</v>
      </c>
      <c r="D800" s="198">
        <v>0.61</v>
      </c>
      <c r="E800" s="198">
        <v>0.34</v>
      </c>
      <c r="F800" s="198">
        <v>0.6</v>
      </c>
      <c r="G800" s="198">
        <v>2.11</v>
      </c>
      <c r="H800" s="198">
        <v>0.88</v>
      </c>
      <c r="I800" s="198">
        <v>-0.06</v>
      </c>
      <c r="J800" s="198">
        <v>0.27</v>
      </c>
    </row>
    <row r="801" spans="2:10" x14ac:dyDescent="0.2">
      <c r="B801" s="199" t="s">
        <v>853</v>
      </c>
      <c r="C801" s="198">
        <v>1.1399999999999999</v>
      </c>
      <c r="D801" s="198">
        <v>0.66</v>
      </c>
      <c r="E801" s="198">
        <v>0.35</v>
      </c>
      <c r="F801" s="198">
        <v>0.61</v>
      </c>
      <c r="G801" s="198">
        <v>2.08</v>
      </c>
      <c r="H801" s="198">
        <v>0.92</v>
      </c>
      <c r="I801" s="198">
        <v>-0.06</v>
      </c>
      <c r="J801" s="198">
        <v>0.32</v>
      </c>
    </row>
    <row r="802" spans="2:10" x14ac:dyDescent="0.2">
      <c r="B802" s="199" t="s">
        <v>854</v>
      </c>
      <c r="C802" s="198">
        <v>1.2</v>
      </c>
      <c r="D802" s="198">
        <v>0.66</v>
      </c>
      <c r="E802" s="198">
        <v>0.36</v>
      </c>
      <c r="F802" s="198">
        <v>0.62</v>
      </c>
      <c r="G802" s="198">
        <v>2.08</v>
      </c>
      <c r="H802" s="198">
        <v>0.91</v>
      </c>
      <c r="I802" s="198">
        <v>-0.05</v>
      </c>
      <c r="J802" s="198">
        <v>0.32</v>
      </c>
    </row>
    <row r="803" spans="2:10" x14ac:dyDescent="0.2">
      <c r="B803" s="199" t="s">
        <v>855</v>
      </c>
      <c r="C803" s="198">
        <v>1.24</v>
      </c>
      <c r="D803" s="198">
        <v>0.65</v>
      </c>
      <c r="E803" s="198">
        <v>0.36</v>
      </c>
      <c r="F803" s="198">
        <v>0.63</v>
      </c>
      <c r="G803" s="198">
        <v>2.09</v>
      </c>
      <c r="H803" s="198">
        <v>0.93</v>
      </c>
      <c r="I803" s="198">
        <v>-0.04</v>
      </c>
      <c r="J803" s="198">
        <v>0.32</v>
      </c>
    </row>
    <row r="804" spans="2:10" x14ac:dyDescent="0.2">
      <c r="B804" s="199" t="s">
        <v>856</v>
      </c>
      <c r="C804" s="198">
        <v>1.26</v>
      </c>
      <c r="D804" s="198">
        <v>0.68</v>
      </c>
      <c r="E804" s="198">
        <v>0.36</v>
      </c>
      <c r="F804" s="198">
        <v>0.64</v>
      </c>
      <c r="G804" s="198">
        <v>2.09</v>
      </c>
      <c r="H804" s="198">
        <v>0.95</v>
      </c>
      <c r="I804" s="198">
        <v>-0.03</v>
      </c>
      <c r="J804" s="198">
        <v>0.35</v>
      </c>
    </row>
    <row r="805" spans="2:10" x14ac:dyDescent="0.2">
      <c r="B805" s="199" t="s">
        <v>857</v>
      </c>
      <c r="C805" s="198">
        <v>1.34</v>
      </c>
      <c r="D805" s="198">
        <v>0.71</v>
      </c>
      <c r="E805" s="198">
        <v>0.38</v>
      </c>
      <c r="F805" s="198">
        <v>0.66</v>
      </c>
      <c r="G805" s="198">
        <v>2.12</v>
      </c>
      <c r="H805" s="198">
        <v>0.98</v>
      </c>
      <c r="I805" s="198">
        <v>-0.04</v>
      </c>
      <c r="J805" s="198">
        <v>0.38</v>
      </c>
    </row>
    <row r="806" spans="2:10" x14ac:dyDescent="0.2">
      <c r="B806" s="199" t="s">
        <v>858</v>
      </c>
      <c r="C806" s="198">
        <v>1.36</v>
      </c>
      <c r="D806" s="198">
        <v>0.7</v>
      </c>
      <c r="E806" s="198">
        <v>0.38</v>
      </c>
      <c r="F806" s="198">
        <v>0.67</v>
      </c>
      <c r="G806" s="198">
        <v>2.11</v>
      </c>
      <c r="H806" s="198">
        <v>0.98</v>
      </c>
      <c r="I806" s="198">
        <v>-0.03</v>
      </c>
      <c r="J806" s="198">
        <v>0.39</v>
      </c>
    </row>
    <row r="807" spans="2:10" x14ac:dyDescent="0.2">
      <c r="B807" s="199" t="s">
        <v>859</v>
      </c>
      <c r="C807" s="198">
        <v>1.38</v>
      </c>
      <c r="D807" s="198">
        <v>0.68</v>
      </c>
      <c r="E807" s="198">
        <v>0.37</v>
      </c>
      <c r="F807" s="198">
        <v>0.67</v>
      </c>
      <c r="G807" s="198">
        <v>2.11</v>
      </c>
      <c r="H807" s="198">
        <v>0.99</v>
      </c>
      <c r="I807" s="198">
        <v>-0.04</v>
      </c>
      <c r="J807" s="198">
        <v>0.38</v>
      </c>
    </row>
    <row r="808" spans="2:10" x14ac:dyDescent="0.2">
      <c r="B808" s="199" t="s">
        <v>860</v>
      </c>
      <c r="C808" s="198">
        <v>1.4</v>
      </c>
      <c r="D808" s="198">
        <v>0.67</v>
      </c>
      <c r="E808" s="198">
        <v>0.38</v>
      </c>
      <c r="F808" s="198">
        <v>0.68</v>
      </c>
      <c r="G808" s="198">
        <v>2.13</v>
      </c>
      <c r="H808" s="198">
        <v>0.99</v>
      </c>
      <c r="I808" s="198">
        <v>-0.04</v>
      </c>
      <c r="J808" s="198">
        <v>0.39</v>
      </c>
    </row>
    <row r="809" spans="2:10" x14ac:dyDescent="0.2">
      <c r="B809" s="199" t="s">
        <v>861</v>
      </c>
      <c r="C809" s="198">
        <v>1.4</v>
      </c>
      <c r="D809" s="198">
        <v>0.66</v>
      </c>
      <c r="E809" s="198">
        <v>0.38</v>
      </c>
      <c r="F809" s="198">
        <v>0.68</v>
      </c>
      <c r="G809" s="198">
        <v>2.13</v>
      </c>
      <c r="H809" s="198">
        <v>0.99</v>
      </c>
      <c r="I809" s="198">
        <v>-0.04</v>
      </c>
      <c r="J809" s="198">
        <v>0.4</v>
      </c>
    </row>
    <row r="810" spans="2:10" x14ac:dyDescent="0.2">
      <c r="B810" s="199" t="s">
        <v>862</v>
      </c>
      <c r="C810" s="198">
        <v>1.41</v>
      </c>
      <c r="D810" s="198">
        <v>0.66</v>
      </c>
      <c r="E810" s="198">
        <v>0.38</v>
      </c>
      <c r="F810" s="198">
        <v>0.68</v>
      </c>
      <c r="G810" s="198">
        <v>2.09</v>
      </c>
      <c r="H810" s="198">
        <v>0.99</v>
      </c>
      <c r="I810" s="198">
        <v>-0.04</v>
      </c>
      <c r="J810" s="198">
        <v>0.38</v>
      </c>
    </row>
    <row r="811" spans="2:10" x14ac:dyDescent="0.2">
      <c r="B811" s="199" t="s">
        <v>863</v>
      </c>
      <c r="C811" s="198">
        <v>1.41</v>
      </c>
      <c r="D811" s="198">
        <v>0.66</v>
      </c>
      <c r="E811" s="198">
        <v>0.38</v>
      </c>
      <c r="F811" s="198">
        <v>0.68</v>
      </c>
      <c r="G811" s="198">
        <v>2.0699999999999998</v>
      </c>
      <c r="H811" s="198">
        <v>1</v>
      </c>
      <c r="I811" s="198">
        <v>-0.03</v>
      </c>
      <c r="J811" s="198">
        <v>0.38</v>
      </c>
    </row>
    <row r="812" spans="2:10" x14ac:dyDescent="0.2">
      <c r="B812" s="199" t="s">
        <v>864</v>
      </c>
      <c r="C812" s="198">
        <v>1.42</v>
      </c>
      <c r="D812" s="198">
        <v>0.66</v>
      </c>
      <c r="E812" s="198">
        <v>0.39</v>
      </c>
      <c r="F812" s="198">
        <v>0.68</v>
      </c>
      <c r="G812" s="198">
        <v>2.0699999999999998</v>
      </c>
      <c r="H812" s="198">
        <v>1.01</v>
      </c>
      <c r="I812" s="198">
        <v>-0.03</v>
      </c>
      <c r="J812" s="198">
        <v>0.38</v>
      </c>
    </row>
    <row r="813" spans="2:10" x14ac:dyDescent="0.2">
      <c r="B813" s="199" t="s">
        <v>865</v>
      </c>
      <c r="C813" s="198">
        <v>1.44</v>
      </c>
      <c r="D813" s="198">
        <v>0.67</v>
      </c>
      <c r="E813" s="198">
        <v>0.4</v>
      </c>
      <c r="F813" s="198">
        <v>0.69</v>
      </c>
      <c r="G813" s="198">
        <v>2.1</v>
      </c>
      <c r="H813" s="198">
        <v>1.02</v>
      </c>
      <c r="I813" s="198">
        <v>-0.03</v>
      </c>
      <c r="J813" s="198">
        <v>0.37</v>
      </c>
    </row>
    <row r="814" spans="2:10" x14ac:dyDescent="0.2">
      <c r="B814" s="199" t="s">
        <v>866</v>
      </c>
      <c r="C814" s="198">
        <v>1.45</v>
      </c>
      <c r="D814" s="198">
        <v>0.69</v>
      </c>
      <c r="E814" s="198">
        <v>0.41</v>
      </c>
      <c r="F814" s="198">
        <v>0.68</v>
      </c>
      <c r="G814" s="198">
        <v>2.11</v>
      </c>
      <c r="H814" s="198">
        <v>1.05</v>
      </c>
      <c r="I814" s="198">
        <v>-0.04</v>
      </c>
      <c r="J814" s="198">
        <v>0.39</v>
      </c>
    </row>
    <row r="815" spans="2:10" x14ac:dyDescent="0.2">
      <c r="B815" s="199" t="s">
        <v>867</v>
      </c>
      <c r="C815" s="198">
        <v>1.5</v>
      </c>
      <c r="D815" s="198">
        <v>0.75</v>
      </c>
      <c r="E815" s="198">
        <v>0.42</v>
      </c>
      <c r="F815" s="198">
        <v>0.68</v>
      </c>
      <c r="G815" s="198">
        <v>2.15</v>
      </c>
      <c r="H815" s="198">
        <v>1.06</v>
      </c>
      <c r="I815" s="198">
        <v>-0.04</v>
      </c>
      <c r="J815" s="198">
        <v>0.43</v>
      </c>
    </row>
    <row r="816" spans="2:10" x14ac:dyDescent="0.2">
      <c r="B816" s="199" t="s">
        <v>868</v>
      </c>
      <c r="C816" s="198">
        <v>1.52</v>
      </c>
      <c r="D816" s="198">
        <v>0.79</v>
      </c>
      <c r="E816" s="198">
        <v>0.42</v>
      </c>
      <c r="F816" s="198">
        <v>0.69</v>
      </c>
      <c r="G816" s="198">
        <v>2.19</v>
      </c>
      <c r="H816" s="198">
        <v>1.06</v>
      </c>
      <c r="I816" s="198">
        <v>-0.03</v>
      </c>
      <c r="J816" s="198">
        <v>0.45</v>
      </c>
    </row>
    <row r="817" spans="2:10" x14ac:dyDescent="0.2">
      <c r="B817" s="199" t="s">
        <v>869</v>
      </c>
      <c r="C817" s="198">
        <v>1.53</v>
      </c>
      <c r="D817" s="198">
        <v>0.79</v>
      </c>
      <c r="E817" s="198">
        <v>0.42</v>
      </c>
      <c r="F817" s="198">
        <v>0.68</v>
      </c>
      <c r="G817" s="198">
        <v>2.21</v>
      </c>
      <c r="H817" s="198">
        <v>1.07</v>
      </c>
      <c r="I817" s="198">
        <v>-0.02</v>
      </c>
      <c r="J817" s="198">
        <v>0.46</v>
      </c>
    </row>
    <row r="818" spans="2:10" x14ac:dyDescent="0.2">
      <c r="B818" s="199" t="s">
        <v>870</v>
      </c>
      <c r="C818" s="198">
        <v>1.53</v>
      </c>
      <c r="D818" s="198">
        <v>0.81</v>
      </c>
      <c r="E818" s="198">
        <v>0.42</v>
      </c>
      <c r="F818" s="198">
        <v>0.69</v>
      </c>
      <c r="G818" s="198">
        <v>2.2200000000000002</v>
      </c>
      <c r="H818" s="198">
        <v>1.07</v>
      </c>
      <c r="I818" s="198">
        <v>-0.02</v>
      </c>
      <c r="J818" s="198">
        <v>0.47</v>
      </c>
    </row>
    <row r="819" spans="2:10" x14ac:dyDescent="0.2">
      <c r="B819" s="199" t="s">
        <v>871</v>
      </c>
      <c r="C819" s="198">
        <v>1.53</v>
      </c>
      <c r="D819" s="198">
        <v>0.8</v>
      </c>
      <c r="E819" s="198">
        <v>0.41</v>
      </c>
      <c r="F819" s="198">
        <v>0.69</v>
      </c>
      <c r="G819" s="198">
        <v>2.2200000000000002</v>
      </c>
      <c r="H819" s="198">
        <v>1.07</v>
      </c>
      <c r="I819" s="198">
        <v>-0.03</v>
      </c>
      <c r="J819" s="198">
        <v>0.46</v>
      </c>
    </row>
    <row r="820" spans="2:10" x14ac:dyDescent="0.2">
      <c r="B820" s="199" t="s">
        <v>872</v>
      </c>
      <c r="C820" s="198">
        <v>1.54</v>
      </c>
      <c r="D820" s="198">
        <v>0.78</v>
      </c>
      <c r="E820" s="198">
        <v>0.4</v>
      </c>
      <c r="F820" s="198">
        <v>0.68</v>
      </c>
      <c r="G820" s="198">
        <v>2.2200000000000002</v>
      </c>
      <c r="H820" s="198">
        <v>0.75</v>
      </c>
      <c r="I820" s="198">
        <v>-0.04</v>
      </c>
      <c r="J820" s="198">
        <v>0.44</v>
      </c>
    </row>
    <row r="821" spans="2:10" x14ac:dyDescent="0.2">
      <c r="B821" s="199" t="s">
        <v>873</v>
      </c>
      <c r="C821" s="198">
        <v>1.57</v>
      </c>
      <c r="D821" s="198">
        <v>0.77</v>
      </c>
      <c r="E821" s="198">
        <v>0.4</v>
      </c>
      <c r="F821" s="198">
        <v>0.68</v>
      </c>
      <c r="G821" s="198">
        <v>2.2400000000000002</v>
      </c>
      <c r="H821" s="198">
        <v>0.76</v>
      </c>
      <c r="I821" s="198">
        <v>-0.03</v>
      </c>
      <c r="J821" s="198">
        <v>0.42</v>
      </c>
    </row>
    <row r="822" spans="2:10" x14ac:dyDescent="0.2">
      <c r="B822" s="199" t="s">
        <v>874</v>
      </c>
      <c r="C822" s="198">
        <v>1.59</v>
      </c>
      <c r="D822" s="198">
        <v>0.77</v>
      </c>
      <c r="E822" s="198">
        <v>0.4</v>
      </c>
      <c r="F822" s="198">
        <v>0.68</v>
      </c>
      <c r="G822" s="198">
        <v>2.2400000000000002</v>
      </c>
      <c r="H822" s="198">
        <v>0.76</v>
      </c>
      <c r="I822" s="198">
        <v>-0.03</v>
      </c>
      <c r="J822" s="198">
        <v>0.41</v>
      </c>
    </row>
    <row r="823" spans="2:10" x14ac:dyDescent="0.2">
      <c r="B823" s="199" t="s">
        <v>875</v>
      </c>
      <c r="C823" s="198">
        <v>1.61</v>
      </c>
      <c r="D823" s="198">
        <v>0.77</v>
      </c>
      <c r="E823" s="198">
        <v>0.41</v>
      </c>
      <c r="F823" s="198">
        <v>0.69</v>
      </c>
      <c r="G823" s="198">
        <v>2.25</v>
      </c>
      <c r="H823" s="198">
        <v>0.77</v>
      </c>
      <c r="I823" s="198">
        <v>-0.03</v>
      </c>
      <c r="J823" s="198">
        <v>0.41</v>
      </c>
    </row>
    <row r="824" spans="2:10" x14ac:dyDescent="0.2">
      <c r="B824" s="199" t="s">
        <v>876</v>
      </c>
      <c r="C824" s="198">
        <v>1.61</v>
      </c>
      <c r="D824" s="198">
        <v>0.79</v>
      </c>
      <c r="E824" s="198">
        <v>0.41</v>
      </c>
      <c r="F824" s="198">
        <v>0.69</v>
      </c>
      <c r="G824" s="198">
        <v>2.2599999999999998</v>
      </c>
      <c r="H824" s="198">
        <v>0.78</v>
      </c>
      <c r="I824" s="198">
        <v>-0.02</v>
      </c>
      <c r="J824" s="198">
        <v>0.42</v>
      </c>
    </row>
    <row r="825" spans="2:10" x14ac:dyDescent="0.2">
      <c r="B825" s="199" t="s">
        <v>877</v>
      </c>
      <c r="C825" s="198">
        <v>1.61</v>
      </c>
      <c r="D825" s="198">
        <v>0.77</v>
      </c>
      <c r="E825" s="198">
        <v>0.41</v>
      </c>
      <c r="F825" s="198">
        <v>0.69</v>
      </c>
      <c r="G825" s="198">
        <v>2.2599999999999998</v>
      </c>
      <c r="H825" s="198">
        <v>0.78</v>
      </c>
      <c r="I825" s="198">
        <v>-0.06</v>
      </c>
      <c r="J825" s="198">
        <v>0.4</v>
      </c>
    </row>
    <row r="826" spans="2:10" x14ac:dyDescent="0.2">
      <c r="B826" s="199" t="s">
        <v>878</v>
      </c>
      <c r="C826" s="198">
        <v>1.62</v>
      </c>
      <c r="D826" s="198">
        <v>0.78</v>
      </c>
      <c r="E826" s="198">
        <v>0.41</v>
      </c>
      <c r="F826" s="198">
        <v>0.69</v>
      </c>
      <c r="G826" s="198">
        <v>2.2599999999999998</v>
      </c>
      <c r="H826" s="198">
        <v>0.79</v>
      </c>
      <c r="I826" s="198">
        <v>-0.06</v>
      </c>
      <c r="J826" s="198">
        <v>0.41</v>
      </c>
    </row>
    <row r="827" spans="2:10" x14ac:dyDescent="0.2">
      <c r="B827" s="199" t="s">
        <v>879</v>
      </c>
      <c r="C827" s="198">
        <v>1.64</v>
      </c>
      <c r="D827" s="198">
        <v>0.78</v>
      </c>
      <c r="E827" s="198">
        <v>0.41</v>
      </c>
      <c r="F827" s="198">
        <v>0.69</v>
      </c>
      <c r="G827" s="198">
        <v>2.25</v>
      </c>
      <c r="H827" s="198">
        <v>0.79</v>
      </c>
      <c r="I827" s="198">
        <v>-7.0000000000000007E-2</v>
      </c>
      <c r="J827" s="198">
        <v>0.41</v>
      </c>
    </row>
    <row r="828" spans="2:10" x14ac:dyDescent="0.2">
      <c r="B828" s="199" t="s">
        <v>880</v>
      </c>
      <c r="C828" s="198">
        <v>1.64</v>
      </c>
      <c r="D828" s="198">
        <v>0.79</v>
      </c>
      <c r="E828" s="198">
        <v>0.41</v>
      </c>
      <c r="F828" s="198">
        <v>0.7</v>
      </c>
      <c r="G828" s="198">
        <v>2.2400000000000002</v>
      </c>
      <c r="H828" s="198">
        <v>0.8</v>
      </c>
      <c r="I828" s="198">
        <v>-0.09</v>
      </c>
      <c r="J828" s="198">
        <v>0.41</v>
      </c>
    </row>
    <row r="829" spans="2:10" x14ac:dyDescent="0.2">
      <c r="B829" s="199" t="s">
        <v>881</v>
      </c>
      <c r="C829" s="198">
        <v>1.64</v>
      </c>
      <c r="D829" s="198">
        <v>0.79</v>
      </c>
      <c r="E829" s="198">
        <v>0.41</v>
      </c>
      <c r="F829" s="198">
        <v>0.71</v>
      </c>
      <c r="G829" s="198">
        <v>2.2400000000000002</v>
      </c>
      <c r="H829" s="198">
        <v>0.81</v>
      </c>
      <c r="I829" s="198">
        <v>-0.08</v>
      </c>
      <c r="J829" s="198">
        <v>0.41</v>
      </c>
    </row>
    <row r="830" spans="2:10" x14ac:dyDescent="0.2">
      <c r="B830" s="199" t="s">
        <v>882</v>
      </c>
      <c r="C830" s="198">
        <v>1.61</v>
      </c>
      <c r="D830" s="198">
        <v>0.8</v>
      </c>
      <c r="E830" s="198">
        <v>0.42</v>
      </c>
      <c r="F830" s="198">
        <v>0.7</v>
      </c>
      <c r="G830" s="198">
        <v>2.2400000000000002</v>
      </c>
      <c r="H830" s="198">
        <v>0.82</v>
      </c>
      <c r="I830" s="198">
        <v>-7.0000000000000007E-2</v>
      </c>
      <c r="J830" s="198">
        <v>0.42</v>
      </c>
    </row>
    <row r="831" spans="2:10" x14ac:dyDescent="0.2">
      <c r="B831" s="199" t="s">
        <v>883</v>
      </c>
      <c r="C831" s="198">
        <v>1.6</v>
      </c>
      <c r="D831" s="198">
        <v>0.81</v>
      </c>
      <c r="E831" s="198">
        <v>0.42</v>
      </c>
      <c r="F831" s="198">
        <v>0.7</v>
      </c>
      <c r="G831" s="198">
        <v>2.2400000000000002</v>
      </c>
      <c r="H831" s="198">
        <v>0.81</v>
      </c>
      <c r="I831" s="198">
        <v>-0.08</v>
      </c>
      <c r="J831" s="198">
        <v>0.42</v>
      </c>
    </row>
    <row r="832" spans="2:10" x14ac:dyDescent="0.2">
      <c r="B832" s="199" t="s">
        <v>884</v>
      </c>
      <c r="C832" s="198">
        <v>1.6</v>
      </c>
      <c r="D832" s="198">
        <v>0.81</v>
      </c>
      <c r="E832" s="198">
        <v>0.42</v>
      </c>
      <c r="F832" s="198">
        <v>0.71</v>
      </c>
      <c r="G832" s="198">
        <v>2.25</v>
      </c>
      <c r="H832" s="198">
        <v>0.81</v>
      </c>
      <c r="I832" s="198">
        <v>-0.09</v>
      </c>
      <c r="J832" s="198">
        <v>0.41</v>
      </c>
    </row>
    <row r="833" spans="2:10" x14ac:dyDescent="0.2">
      <c r="B833" s="199" t="s">
        <v>885</v>
      </c>
      <c r="C833" s="198">
        <v>1.6</v>
      </c>
      <c r="D833" s="198">
        <v>0.79</v>
      </c>
      <c r="E833" s="198">
        <v>0.42</v>
      </c>
      <c r="F833" s="198">
        <v>0.71</v>
      </c>
      <c r="G833" s="198">
        <v>2.2400000000000002</v>
      </c>
      <c r="H833" s="198">
        <v>0.81</v>
      </c>
      <c r="I833" s="198">
        <v>-7.0000000000000007E-2</v>
      </c>
      <c r="J833" s="198">
        <v>0.4</v>
      </c>
    </row>
    <row r="834" spans="2:10" x14ac:dyDescent="0.2">
      <c r="B834" s="199" t="s">
        <v>886</v>
      </c>
      <c r="C834" s="198">
        <v>1.6</v>
      </c>
      <c r="D834" s="198">
        <v>0.8</v>
      </c>
      <c r="E834" s="198">
        <v>0.42</v>
      </c>
      <c r="F834" s="198">
        <v>0.72</v>
      </c>
      <c r="G834" s="198">
        <v>2.2400000000000002</v>
      </c>
      <c r="H834" s="198">
        <v>0.82</v>
      </c>
      <c r="I834" s="198">
        <v>-0.06</v>
      </c>
      <c r="J834" s="198">
        <v>0.42</v>
      </c>
    </row>
    <row r="835" spans="2:10" x14ac:dyDescent="0.2">
      <c r="B835" s="199" t="s">
        <v>887</v>
      </c>
      <c r="C835" s="198">
        <v>1.62</v>
      </c>
      <c r="D835" s="198">
        <v>0.82</v>
      </c>
      <c r="E835" s="198">
        <v>0.43</v>
      </c>
      <c r="F835" s="198">
        <v>0.73</v>
      </c>
      <c r="G835" s="198">
        <v>2.27</v>
      </c>
      <c r="H835" s="198">
        <v>0.82</v>
      </c>
      <c r="I835" s="198">
        <v>-0.06</v>
      </c>
      <c r="J835" s="198">
        <v>0.44</v>
      </c>
    </row>
    <row r="836" spans="2:10" x14ac:dyDescent="0.2">
      <c r="B836" s="199" t="s">
        <v>888</v>
      </c>
      <c r="C836" s="198">
        <v>1.64</v>
      </c>
      <c r="D836" s="198">
        <v>0.83</v>
      </c>
      <c r="E836" s="198">
        <v>0.43</v>
      </c>
      <c r="F836" s="198">
        <v>0.73</v>
      </c>
      <c r="G836" s="198">
        <v>2.29</v>
      </c>
      <c r="H836" s="198">
        <v>0.85</v>
      </c>
      <c r="I836" s="198">
        <v>-0.06</v>
      </c>
      <c r="J836" s="198">
        <v>0.45</v>
      </c>
    </row>
    <row r="837" spans="2:10" x14ac:dyDescent="0.2">
      <c r="B837" s="199" t="s">
        <v>889</v>
      </c>
      <c r="C837" s="198">
        <v>1.65</v>
      </c>
      <c r="D837" s="198">
        <v>0.83</v>
      </c>
      <c r="E837" s="198">
        <v>0.43</v>
      </c>
      <c r="F837" s="198">
        <v>0.75</v>
      </c>
      <c r="G837" s="198">
        <v>2.3199999999999998</v>
      </c>
      <c r="H837" s="198">
        <v>0.85</v>
      </c>
      <c r="I837" s="198">
        <v>-0.05</v>
      </c>
      <c r="J837" s="198">
        <v>0.45</v>
      </c>
    </row>
    <row r="838" spans="2:10" x14ac:dyDescent="0.2">
      <c r="B838" s="199" t="s">
        <v>890</v>
      </c>
      <c r="C838" s="198">
        <v>1.67</v>
      </c>
      <c r="D838" s="198">
        <v>0.82</v>
      </c>
      <c r="E838" s="198">
        <v>0.45</v>
      </c>
      <c r="F838" s="198">
        <v>0.76</v>
      </c>
      <c r="G838" s="198">
        <v>2.33</v>
      </c>
      <c r="H838" s="198">
        <v>0.87</v>
      </c>
      <c r="I838" s="198">
        <v>-0.04</v>
      </c>
      <c r="J838" s="198">
        <v>0.45</v>
      </c>
    </row>
    <row r="839" spans="2:10" x14ac:dyDescent="0.2">
      <c r="B839" s="199" t="s">
        <v>891</v>
      </c>
      <c r="C839" s="198">
        <v>1.68</v>
      </c>
      <c r="D839" s="198">
        <v>0.82</v>
      </c>
      <c r="E839" s="198">
        <v>0.45</v>
      </c>
      <c r="F839" s="198">
        <v>0.78</v>
      </c>
      <c r="G839" s="198">
        <v>2.34</v>
      </c>
      <c r="H839" s="198">
        <v>0.87</v>
      </c>
      <c r="I839" s="198">
        <v>-0.04</v>
      </c>
      <c r="J839" s="198">
        <v>0.44</v>
      </c>
    </row>
    <row r="840" spans="2:10" x14ac:dyDescent="0.2">
      <c r="B840" s="199" t="s">
        <v>892</v>
      </c>
      <c r="C840" s="198">
        <v>1.7</v>
      </c>
      <c r="D840" s="198">
        <v>0.76</v>
      </c>
      <c r="E840" s="198">
        <v>0.45</v>
      </c>
      <c r="F840" s="198">
        <v>0.79</v>
      </c>
      <c r="G840" s="198">
        <v>2.35</v>
      </c>
      <c r="H840" s="198">
        <v>0.9</v>
      </c>
      <c r="I840" s="198">
        <v>-0.03</v>
      </c>
      <c r="J840" s="198">
        <v>0.45</v>
      </c>
    </row>
    <row r="841" spans="2:10" x14ac:dyDescent="0.2">
      <c r="B841" s="199" t="s">
        <v>893</v>
      </c>
      <c r="C841" s="198">
        <v>1.71</v>
      </c>
      <c r="D841" s="198">
        <v>0.75</v>
      </c>
      <c r="E841" s="198">
        <v>0.45</v>
      </c>
      <c r="F841" s="198">
        <v>0.79</v>
      </c>
      <c r="G841" s="198">
        <v>2.34</v>
      </c>
      <c r="H841" s="198">
        <v>0.91</v>
      </c>
      <c r="I841" s="198">
        <v>-0.04</v>
      </c>
      <c r="J841" s="198">
        <v>0.45</v>
      </c>
    </row>
    <row r="842" spans="2:10" x14ac:dyDescent="0.2">
      <c r="B842" s="199" t="s">
        <v>894</v>
      </c>
      <c r="C842" s="198">
        <v>1.7</v>
      </c>
      <c r="D842" s="198">
        <v>0.76</v>
      </c>
      <c r="E842" s="198">
        <v>0.45</v>
      </c>
      <c r="F842" s="198">
        <v>0.8</v>
      </c>
      <c r="G842" s="198">
        <v>2.34</v>
      </c>
      <c r="H842" s="198">
        <v>0.89</v>
      </c>
      <c r="I842" s="198">
        <v>-0.03</v>
      </c>
      <c r="J842" s="198">
        <v>0.46</v>
      </c>
    </row>
    <row r="843" spans="2:10" x14ac:dyDescent="0.2">
      <c r="B843" s="199" t="s">
        <v>895</v>
      </c>
      <c r="C843" s="198">
        <v>1.74</v>
      </c>
      <c r="D843" s="198">
        <v>0.75</v>
      </c>
      <c r="E843" s="198">
        <v>0.46</v>
      </c>
      <c r="F843" s="198">
        <v>0.8</v>
      </c>
      <c r="G843" s="198">
        <v>2.33</v>
      </c>
      <c r="H843" s="198">
        <v>0.9</v>
      </c>
      <c r="I843" s="198">
        <v>-0.01</v>
      </c>
      <c r="J843" s="198">
        <v>0.45</v>
      </c>
    </row>
    <row r="844" spans="2:10" x14ac:dyDescent="0.2">
      <c r="B844" s="199" t="s">
        <v>896</v>
      </c>
      <c r="C844" s="198">
        <v>1.74</v>
      </c>
      <c r="D844" s="198">
        <v>0.74</v>
      </c>
      <c r="E844" s="198">
        <v>0.46</v>
      </c>
      <c r="F844" s="198">
        <v>0.81</v>
      </c>
      <c r="G844" s="198">
        <v>2.34</v>
      </c>
      <c r="H844" s="198">
        <v>0.93</v>
      </c>
      <c r="I844" s="198">
        <v>-0.02</v>
      </c>
      <c r="J844" s="198">
        <v>0.45</v>
      </c>
    </row>
    <row r="845" spans="2:10" x14ac:dyDescent="0.2">
      <c r="B845" s="199" t="s">
        <v>897</v>
      </c>
      <c r="C845" s="198">
        <v>1.78</v>
      </c>
      <c r="D845" s="198">
        <v>0.75</v>
      </c>
      <c r="E845" s="198">
        <v>0.47</v>
      </c>
      <c r="F845" s="198">
        <v>0.83</v>
      </c>
      <c r="G845" s="198">
        <v>2.3199999999999998</v>
      </c>
      <c r="H845" s="198">
        <v>0.93</v>
      </c>
      <c r="I845" s="198">
        <v>-0.02</v>
      </c>
      <c r="J845" s="198">
        <v>0.47</v>
      </c>
    </row>
    <row r="846" spans="2:10" x14ac:dyDescent="0.2">
      <c r="B846" s="199" t="s">
        <v>898</v>
      </c>
      <c r="C846" s="198">
        <v>1.78</v>
      </c>
      <c r="D846" s="198">
        <v>0.75</v>
      </c>
      <c r="E846" s="198">
        <v>0.49</v>
      </c>
      <c r="F846" s="198">
        <v>0.84</v>
      </c>
      <c r="G846" s="198">
        <v>2.31</v>
      </c>
      <c r="H846" s="198">
        <v>0.94</v>
      </c>
      <c r="I846" s="198">
        <v>-0.01</v>
      </c>
      <c r="J846" s="198">
        <v>0.48</v>
      </c>
    </row>
    <row r="847" spans="2:10" x14ac:dyDescent="0.2">
      <c r="B847" s="199" t="s">
        <v>899</v>
      </c>
      <c r="C847" s="198">
        <v>1.79</v>
      </c>
      <c r="D847" s="198">
        <v>0.75</v>
      </c>
      <c r="E847" s="198">
        <v>0.48</v>
      </c>
      <c r="F847" s="198">
        <v>0.84</v>
      </c>
      <c r="G847" s="198">
        <v>2.2999999999999998</v>
      </c>
      <c r="H847" s="198">
        <v>0.95</v>
      </c>
      <c r="I847" s="198">
        <v>-0.01</v>
      </c>
      <c r="J847" s="198">
        <v>0.48</v>
      </c>
    </row>
    <row r="848" spans="2:10" x14ac:dyDescent="0.2">
      <c r="B848" s="199" t="s">
        <v>900</v>
      </c>
      <c r="C848" s="198">
        <v>1.8</v>
      </c>
      <c r="D848" s="198">
        <v>0.76</v>
      </c>
      <c r="E848" s="198">
        <v>0.48</v>
      </c>
      <c r="F848" s="198">
        <v>0.85</v>
      </c>
      <c r="G848" s="198">
        <v>2.29</v>
      </c>
      <c r="H848" s="198">
        <v>0.96</v>
      </c>
      <c r="I848" s="198">
        <v>-0.01</v>
      </c>
      <c r="J848" s="198">
        <v>0.49</v>
      </c>
    </row>
    <row r="849" spans="2:10" x14ac:dyDescent="0.2">
      <c r="B849" s="199" t="s">
        <v>901</v>
      </c>
      <c r="C849" s="198">
        <v>1.82</v>
      </c>
      <c r="D849" s="198">
        <v>0.74</v>
      </c>
      <c r="E849" s="198">
        <v>0.48</v>
      </c>
      <c r="F849" s="198">
        <v>0.85</v>
      </c>
      <c r="G849" s="198">
        <v>2.2799999999999998</v>
      </c>
      <c r="H849" s="198">
        <v>0.94</v>
      </c>
      <c r="I849" s="198">
        <v>-0.02</v>
      </c>
      <c r="J849" s="198">
        <v>0.48</v>
      </c>
    </row>
    <row r="850" spans="2:10" x14ac:dyDescent="0.2">
      <c r="B850" s="199" t="s">
        <v>902</v>
      </c>
      <c r="C850" s="198">
        <v>1.82</v>
      </c>
      <c r="D850" s="198">
        <v>0.73</v>
      </c>
      <c r="E850" s="198">
        <v>0.49</v>
      </c>
      <c r="F850" s="198">
        <v>0.85</v>
      </c>
      <c r="G850" s="198">
        <v>2.2799999999999998</v>
      </c>
      <c r="H850" s="198">
        <v>0.95</v>
      </c>
      <c r="I850" s="198">
        <v>-0.01</v>
      </c>
      <c r="J850" s="198">
        <v>0.46</v>
      </c>
    </row>
    <row r="851" spans="2:10" x14ac:dyDescent="0.2">
      <c r="B851" s="199" t="s">
        <v>903</v>
      </c>
      <c r="C851" s="198">
        <v>1.82</v>
      </c>
      <c r="D851" s="198">
        <v>0.72</v>
      </c>
      <c r="E851" s="198">
        <v>0.49</v>
      </c>
      <c r="F851" s="198">
        <v>0.85</v>
      </c>
      <c r="G851" s="198">
        <v>2.2799999999999998</v>
      </c>
      <c r="H851" s="198">
        <v>0.96</v>
      </c>
      <c r="I851" s="198">
        <v>-0.02</v>
      </c>
      <c r="J851" s="198">
        <v>0.45</v>
      </c>
    </row>
    <row r="852" spans="2:10" x14ac:dyDescent="0.2">
      <c r="B852" s="199" t="s">
        <v>904</v>
      </c>
      <c r="C852" s="198">
        <v>1.82</v>
      </c>
      <c r="D852" s="198">
        <v>0.73</v>
      </c>
      <c r="E852" s="198">
        <v>0.49</v>
      </c>
      <c r="F852" s="198">
        <v>0.85</v>
      </c>
      <c r="G852" s="198">
        <v>2.2799999999999998</v>
      </c>
      <c r="H852" s="198">
        <v>0.97</v>
      </c>
      <c r="I852" s="198">
        <v>-0.01</v>
      </c>
      <c r="J852" s="198">
        <v>0.46</v>
      </c>
    </row>
    <row r="853" spans="2:10" x14ac:dyDescent="0.2">
      <c r="B853" s="199" t="s">
        <v>905</v>
      </c>
      <c r="C853" s="198">
        <v>1.81</v>
      </c>
      <c r="D853" s="198">
        <v>0.76</v>
      </c>
      <c r="E853" s="198">
        <v>0.5</v>
      </c>
      <c r="F853" s="198">
        <v>0.86</v>
      </c>
      <c r="G853" s="198">
        <v>2.2799999999999998</v>
      </c>
      <c r="H853" s="198">
        <v>0.98</v>
      </c>
      <c r="I853" s="198">
        <v>0</v>
      </c>
      <c r="J853" s="198">
        <v>0.47</v>
      </c>
    </row>
    <row r="854" spans="2:10" x14ac:dyDescent="0.2">
      <c r="B854" s="199" t="s">
        <v>906</v>
      </c>
      <c r="C854" s="198">
        <v>1.82</v>
      </c>
      <c r="D854" s="198">
        <v>0.78</v>
      </c>
      <c r="E854" s="198">
        <v>0.51</v>
      </c>
      <c r="F854" s="198">
        <v>0.86</v>
      </c>
      <c r="G854" s="198">
        <v>2.29</v>
      </c>
      <c r="H854" s="198">
        <v>1</v>
      </c>
      <c r="I854" s="198">
        <v>-0.02</v>
      </c>
      <c r="J854" s="198">
        <v>0.47</v>
      </c>
    </row>
    <row r="855" spans="2:10" x14ac:dyDescent="0.2">
      <c r="B855" s="199" t="s">
        <v>907</v>
      </c>
      <c r="C855" s="198">
        <v>1.82</v>
      </c>
      <c r="D855" s="198">
        <v>0.8</v>
      </c>
      <c r="E855" s="198">
        <v>0.51</v>
      </c>
      <c r="F855" s="198">
        <v>0.86</v>
      </c>
      <c r="G855" s="198">
        <v>2.2799999999999998</v>
      </c>
      <c r="H855" s="198">
        <v>1.01</v>
      </c>
      <c r="I855" s="198">
        <v>-0.03</v>
      </c>
      <c r="J855" s="198">
        <v>0.47</v>
      </c>
    </row>
    <row r="856" spans="2:10" x14ac:dyDescent="0.2">
      <c r="B856" s="199" t="s">
        <v>908</v>
      </c>
      <c r="C856" s="198">
        <v>1.82</v>
      </c>
      <c r="D856" s="198">
        <v>0.83</v>
      </c>
      <c r="E856" s="198">
        <v>0.5</v>
      </c>
      <c r="F856" s="198">
        <v>0.86</v>
      </c>
      <c r="G856" s="198">
        <v>2.29</v>
      </c>
      <c r="H856" s="198">
        <v>1.01</v>
      </c>
      <c r="I856" s="198">
        <v>-0.03</v>
      </c>
      <c r="J856" s="198">
        <v>0.47</v>
      </c>
    </row>
    <row r="857" spans="2:10" x14ac:dyDescent="0.2">
      <c r="B857" s="199" t="s">
        <v>909</v>
      </c>
      <c r="C857" s="198">
        <v>1.83</v>
      </c>
      <c r="D857" s="198">
        <v>0.82</v>
      </c>
      <c r="E857" s="198">
        <v>0.51</v>
      </c>
      <c r="F857" s="198">
        <v>0.87</v>
      </c>
      <c r="G857" s="198">
        <v>2.2999999999999998</v>
      </c>
      <c r="H857" s="198">
        <v>1.02</v>
      </c>
      <c r="I857" s="198">
        <v>-0.03</v>
      </c>
      <c r="J857" s="198">
        <v>0.45</v>
      </c>
    </row>
    <row r="858" spans="2:10" x14ac:dyDescent="0.2">
      <c r="B858" s="199" t="s">
        <v>910</v>
      </c>
      <c r="C858" s="198">
        <v>1.85</v>
      </c>
      <c r="D858" s="198">
        <v>0.77</v>
      </c>
      <c r="E858" s="198">
        <v>0.52</v>
      </c>
      <c r="F858" s="198">
        <v>0.88</v>
      </c>
      <c r="G858" s="198">
        <v>2.3199999999999998</v>
      </c>
      <c r="H858" s="198">
        <v>1.03</v>
      </c>
      <c r="I858" s="198">
        <v>-0.02</v>
      </c>
      <c r="J858" s="198">
        <v>0.44</v>
      </c>
    </row>
    <row r="859" spans="2:10" x14ac:dyDescent="0.2">
      <c r="B859" s="199" t="s">
        <v>911</v>
      </c>
      <c r="C859" s="198">
        <v>1.88</v>
      </c>
      <c r="D859" s="198">
        <v>0.74</v>
      </c>
      <c r="E859" s="198">
        <v>0.52</v>
      </c>
      <c r="F859" s="198">
        <v>0.88</v>
      </c>
      <c r="G859" s="198">
        <v>2.3199999999999998</v>
      </c>
      <c r="H859" s="198">
        <v>1.05</v>
      </c>
      <c r="I859" s="198">
        <v>-0.02</v>
      </c>
      <c r="J859" s="198">
        <v>0.43</v>
      </c>
    </row>
    <row r="860" spans="2:10" x14ac:dyDescent="0.2">
      <c r="B860" s="199" t="s">
        <v>912</v>
      </c>
      <c r="C860" s="198">
        <v>1.9</v>
      </c>
      <c r="D860" s="198">
        <v>0.75</v>
      </c>
      <c r="E860" s="198">
        <v>0.53</v>
      </c>
      <c r="F860" s="198">
        <v>0.9</v>
      </c>
      <c r="G860" s="198">
        <v>2.31</v>
      </c>
      <c r="H860" s="198">
        <v>1.04</v>
      </c>
      <c r="I860" s="198">
        <v>-0.04</v>
      </c>
      <c r="J860" s="198">
        <v>0.42</v>
      </c>
    </row>
    <row r="861" spans="2:10" x14ac:dyDescent="0.2">
      <c r="B861" s="199" t="s">
        <v>913</v>
      </c>
      <c r="C861" s="198">
        <v>1.94</v>
      </c>
      <c r="D861" s="198">
        <v>0.8</v>
      </c>
      <c r="E861" s="198">
        <v>0.54</v>
      </c>
      <c r="F861" s="198">
        <v>0.9</v>
      </c>
      <c r="G861" s="198">
        <v>2.3199999999999998</v>
      </c>
      <c r="H861" s="198">
        <v>1.03</v>
      </c>
      <c r="I861" s="198">
        <v>0</v>
      </c>
      <c r="J861" s="198">
        <v>0.48</v>
      </c>
    </row>
    <row r="862" spans="2:10" x14ac:dyDescent="0.2">
      <c r="B862" s="199" t="s">
        <v>914</v>
      </c>
      <c r="C862" s="198">
        <v>1.94</v>
      </c>
      <c r="D862" s="198">
        <v>0.8</v>
      </c>
      <c r="E862" s="198">
        <v>0.56000000000000005</v>
      </c>
      <c r="F862" s="198">
        <v>0.9</v>
      </c>
      <c r="G862" s="198">
        <v>2.3199999999999998</v>
      </c>
      <c r="H862" s="198">
        <v>1.03</v>
      </c>
      <c r="I862" s="198">
        <v>-0.01</v>
      </c>
      <c r="J862" s="198">
        <v>0.47</v>
      </c>
    </row>
    <row r="863" spans="2:10" x14ac:dyDescent="0.2">
      <c r="B863" s="199" t="s">
        <v>915</v>
      </c>
      <c r="C863" s="198">
        <v>1.95</v>
      </c>
      <c r="D863" s="198">
        <v>0.8</v>
      </c>
      <c r="E863" s="198">
        <v>0.56000000000000005</v>
      </c>
      <c r="F863" s="198">
        <v>0.91</v>
      </c>
      <c r="G863" s="198">
        <v>2.3199999999999998</v>
      </c>
      <c r="H863" s="198">
        <v>1.03</v>
      </c>
      <c r="I863" s="198">
        <v>-0.02</v>
      </c>
      <c r="J863" s="198">
        <v>0.48</v>
      </c>
    </row>
    <row r="864" spans="2:10" x14ac:dyDescent="0.2">
      <c r="B864" s="199" t="s">
        <v>916</v>
      </c>
      <c r="C864" s="198">
        <v>1.95</v>
      </c>
      <c r="D864" s="198">
        <v>0.81</v>
      </c>
      <c r="E864" s="198">
        <v>0.56999999999999995</v>
      </c>
      <c r="F864" s="198">
        <v>0.92</v>
      </c>
      <c r="G864" s="198">
        <v>2.3199999999999998</v>
      </c>
      <c r="H864" s="198">
        <v>1.05</v>
      </c>
      <c r="I864" s="198">
        <v>0.08</v>
      </c>
      <c r="J864" s="198">
        <v>0.49</v>
      </c>
    </row>
    <row r="865" spans="2:10" x14ac:dyDescent="0.2">
      <c r="B865" s="199" t="s">
        <v>917</v>
      </c>
      <c r="C865" s="198">
        <v>1.95</v>
      </c>
      <c r="D865" s="198">
        <v>0.81</v>
      </c>
      <c r="E865" s="198">
        <v>0.57999999999999996</v>
      </c>
      <c r="F865" s="198">
        <v>0.92</v>
      </c>
      <c r="G865" s="198">
        <v>2.3199999999999998</v>
      </c>
      <c r="H865" s="198">
        <v>1.05</v>
      </c>
      <c r="I865" s="198">
        <v>0.09</v>
      </c>
      <c r="J865" s="198">
        <v>0.49</v>
      </c>
    </row>
    <row r="866" spans="2:10" x14ac:dyDescent="0.2">
      <c r="B866" s="199" t="s">
        <v>918</v>
      </c>
      <c r="C866" s="198">
        <v>1.95</v>
      </c>
      <c r="D866" s="198">
        <v>0.81</v>
      </c>
      <c r="E866" s="198">
        <v>0.56999999999999995</v>
      </c>
      <c r="F866" s="198">
        <v>0.91</v>
      </c>
      <c r="G866" s="198">
        <v>2.31</v>
      </c>
      <c r="H866" s="198">
        <v>1.04</v>
      </c>
      <c r="I866" s="198">
        <v>0.01</v>
      </c>
      <c r="J866" s="198">
        <v>0.49</v>
      </c>
    </row>
    <row r="867" spans="2:10" x14ac:dyDescent="0.2">
      <c r="B867" s="199" t="s">
        <v>919</v>
      </c>
      <c r="C867" s="198">
        <v>1.95</v>
      </c>
      <c r="D867" s="198">
        <v>0.82</v>
      </c>
      <c r="E867" s="198">
        <v>0.56999999999999995</v>
      </c>
      <c r="F867" s="198">
        <v>0.91</v>
      </c>
      <c r="G867" s="198">
        <v>2.31</v>
      </c>
      <c r="H867" s="198">
        <v>1.06</v>
      </c>
      <c r="I867" s="198">
        <v>0</v>
      </c>
      <c r="J867" s="198">
        <v>0.48</v>
      </c>
    </row>
    <row r="868" spans="2:10" x14ac:dyDescent="0.2">
      <c r="B868" s="199" t="s">
        <v>920</v>
      </c>
      <c r="C868" s="198">
        <v>1.96</v>
      </c>
      <c r="D868" s="198">
        <v>0.84</v>
      </c>
      <c r="E868" s="198">
        <v>0.57999999999999996</v>
      </c>
      <c r="F868" s="198">
        <v>0.92</v>
      </c>
      <c r="G868" s="198">
        <v>2.29</v>
      </c>
      <c r="H868" s="198">
        <v>1.05</v>
      </c>
      <c r="I868" s="198">
        <v>0.01</v>
      </c>
      <c r="J868" s="198">
        <v>0.49</v>
      </c>
    </row>
    <row r="869" spans="2:10" x14ac:dyDescent="0.2">
      <c r="B869" s="199" t="s">
        <v>921</v>
      </c>
      <c r="C869" s="198">
        <v>1.98</v>
      </c>
      <c r="D869" s="198">
        <v>0.85</v>
      </c>
      <c r="E869" s="198">
        <v>0.57999999999999996</v>
      </c>
      <c r="F869" s="198">
        <v>0.93</v>
      </c>
      <c r="G869" s="198">
        <v>2.2799999999999998</v>
      </c>
      <c r="H869" s="198">
        <v>1.04</v>
      </c>
      <c r="I869" s="198">
        <v>0</v>
      </c>
      <c r="J869" s="198">
        <v>0.5</v>
      </c>
    </row>
    <row r="870" spans="2:10" x14ac:dyDescent="0.2">
      <c r="B870" s="199" t="s">
        <v>922</v>
      </c>
      <c r="C870" s="198">
        <v>1.98</v>
      </c>
      <c r="D870" s="198">
        <v>0.86</v>
      </c>
      <c r="E870" s="198">
        <v>0.57999999999999996</v>
      </c>
      <c r="F870" s="198">
        <v>0.96</v>
      </c>
      <c r="G870" s="198">
        <v>2.2799999999999998</v>
      </c>
      <c r="H870" s="198">
        <v>1.03</v>
      </c>
      <c r="I870" s="198">
        <v>0.03</v>
      </c>
      <c r="J870" s="198">
        <v>0.5</v>
      </c>
    </row>
    <row r="871" spans="2:10" x14ac:dyDescent="0.2">
      <c r="B871" s="199" t="s">
        <v>923</v>
      </c>
      <c r="C871" s="198">
        <v>1.99</v>
      </c>
      <c r="D871" s="198">
        <v>0.84</v>
      </c>
      <c r="E871" s="198">
        <v>0.59</v>
      </c>
      <c r="F871" s="198">
        <v>0.98</v>
      </c>
      <c r="G871" s="198">
        <v>2.2799999999999998</v>
      </c>
      <c r="H871" s="198">
        <v>1.06</v>
      </c>
      <c r="I871" s="198">
        <v>0.03</v>
      </c>
      <c r="J871" s="198">
        <v>0.51</v>
      </c>
    </row>
    <row r="872" spans="2:10" x14ac:dyDescent="0.2">
      <c r="B872" s="199" t="s">
        <v>924</v>
      </c>
      <c r="C872" s="198">
        <v>1.99</v>
      </c>
      <c r="D872" s="198">
        <v>0.86</v>
      </c>
      <c r="E872" s="198">
        <v>0.59</v>
      </c>
      <c r="F872" s="198">
        <v>0.98</v>
      </c>
      <c r="G872" s="198">
        <v>2.2799999999999998</v>
      </c>
      <c r="H872" s="198">
        <v>1.07</v>
      </c>
      <c r="I872" s="198">
        <v>0.03</v>
      </c>
      <c r="J872" s="198">
        <v>0.52</v>
      </c>
    </row>
    <row r="873" spans="2:10" x14ac:dyDescent="0.2">
      <c r="B873" s="199" t="s">
        <v>925</v>
      </c>
      <c r="C873" s="198">
        <v>1.99</v>
      </c>
      <c r="D873" s="198">
        <v>0.86</v>
      </c>
      <c r="E873" s="198">
        <v>0.59</v>
      </c>
      <c r="F873" s="198">
        <v>0.98</v>
      </c>
      <c r="G873" s="198">
        <v>2.27</v>
      </c>
      <c r="H873" s="198">
        <v>1.06</v>
      </c>
      <c r="I873" s="198">
        <v>0.01</v>
      </c>
      <c r="J873" s="198">
        <v>0.51</v>
      </c>
    </row>
    <row r="874" spans="2:10" x14ac:dyDescent="0.2">
      <c r="B874" s="199" t="s">
        <v>926</v>
      </c>
      <c r="C874" s="198">
        <v>1.99</v>
      </c>
      <c r="D874" s="198">
        <v>0.86</v>
      </c>
      <c r="E874" s="198">
        <v>0.59</v>
      </c>
      <c r="F874" s="198">
        <v>0.98</v>
      </c>
      <c r="G874" s="198">
        <v>2.27</v>
      </c>
      <c r="H874" s="198">
        <v>1.07</v>
      </c>
      <c r="I874" s="198">
        <v>0.02</v>
      </c>
      <c r="J874" s="198">
        <v>0.5</v>
      </c>
    </row>
    <row r="875" spans="2:10" x14ac:dyDescent="0.2">
      <c r="B875" s="199" t="s">
        <v>927</v>
      </c>
      <c r="C875" s="198">
        <v>2</v>
      </c>
      <c r="D875" s="198">
        <v>0.85</v>
      </c>
      <c r="E875" s="198">
        <v>0.6</v>
      </c>
      <c r="F875" s="198">
        <v>0.98</v>
      </c>
      <c r="G875" s="198">
        <v>2.27</v>
      </c>
      <c r="H875" s="198">
        <v>1.07</v>
      </c>
      <c r="I875" s="198">
        <v>0.01</v>
      </c>
      <c r="J875" s="198">
        <v>0.5</v>
      </c>
    </row>
    <row r="876" spans="2:10" x14ac:dyDescent="0.2">
      <c r="B876" s="199" t="s">
        <v>928</v>
      </c>
      <c r="C876" s="198">
        <v>2</v>
      </c>
      <c r="D876" s="198">
        <v>0.86</v>
      </c>
      <c r="E876" s="198">
        <v>0.6</v>
      </c>
      <c r="F876" s="198">
        <v>0.99</v>
      </c>
      <c r="G876" s="198">
        <v>2.27</v>
      </c>
      <c r="H876" s="198">
        <v>1.08</v>
      </c>
      <c r="I876" s="198">
        <v>0.02</v>
      </c>
      <c r="J876" s="198">
        <v>0.51</v>
      </c>
    </row>
    <row r="877" spans="2:10" x14ac:dyDescent="0.2">
      <c r="B877" s="199" t="s">
        <v>929</v>
      </c>
      <c r="C877" s="198">
        <v>2</v>
      </c>
      <c r="D877" s="198">
        <v>0.84</v>
      </c>
      <c r="E877" s="198">
        <v>0.59</v>
      </c>
      <c r="F877" s="198">
        <v>0.99</v>
      </c>
      <c r="G877" s="198">
        <v>2.27</v>
      </c>
      <c r="H877" s="198">
        <v>1.08</v>
      </c>
      <c r="I877" s="198">
        <v>0.02</v>
      </c>
      <c r="J877" s="198">
        <v>0.49</v>
      </c>
    </row>
    <row r="878" spans="2:10" x14ac:dyDescent="0.2">
      <c r="B878" s="199" t="s">
        <v>930</v>
      </c>
      <c r="C878" s="198">
        <v>2.0099999999999998</v>
      </c>
      <c r="D878" s="198">
        <v>0.86</v>
      </c>
      <c r="E878" s="198">
        <v>0.6</v>
      </c>
      <c r="F878" s="198">
        <v>0.99</v>
      </c>
      <c r="G878" s="198">
        <v>2.2599999999999998</v>
      </c>
      <c r="H878" s="198">
        <v>1.07</v>
      </c>
      <c r="I878" s="198">
        <v>0.02</v>
      </c>
      <c r="J878" s="198">
        <v>0.5</v>
      </c>
    </row>
    <row r="879" spans="2:10" x14ac:dyDescent="0.2">
      <c r="B879" s="199" t="s">
        <v>931</v>
      </c>
      <c r="C879" s="198">
        <v>2.02</v>
      </c>
      <c r="D879" s="198">
        <v>0.86</v>
      </c>
      <c r="E879" s="198">
        <v>0.6</v>
      </c>
      <c r="F879" s="198">
        <v>1</v>
      </c>
      <c r="G879" s="198">
        <v>2.2599999999999998</v>
      </c>
      <c r="H879" s="198">
        <v>1.07</v>
      </c>
      <c r="I879" s="198">
        <v>0.02</v>
      </c>
      <c r="J879" s="198">
        <v>0.49</v>
      </c>
    </row>
    <row r="880" spans="2:10" x14ac:dyDescent="0.2">
      <c r="B880" s="199" t="s">
        <v>932</v>
      </c>
      <c r="C880" s="198">
        <v>2.04</v>
      </c>
      <c r="D880" s="198">
        <v>0.87</v>
      </c>
      <c r="E880" s="198">
        <v>0.61</v>
      </c>
      <c r="F880" s="198">
        <v>1</v>
      </c>
      <c r="G880" s="198">
        <v>2.2599999999999998</v>
      </c>
      <c r="H880" s="198">
        <v>1.08</v>
      </c>
      <c r="I880" s="198">
        <v>0.02</v>
      </c>
      <c r="J880" s="198">
        <v>0.51</v>
      </c>
    </row>
    <row r="881" spans="2:10" x14ac:dyDescent="0.2">
      <c r="B881" s="199" t="s">
        <v>933</v>
      </c>
      <c r="C881" s="198">
        <v>2.04</v>
      </c>
      <c r="D881" s="198">
        <v>0.88</v>
      </c>
      <c r="E881" s="198">
        <v>0.61</v>
      </c>
      <c r="F881" s="198">
        <v>1.01</v>
      </c>
      <c r="G881" s="198">
        <v>2.27</v>
      </c>
      <c r="H881" s="198">
        <v>1.1000000000000001</v>
      </c>
      <c r="I881" s="198">
        <v>0.04</v>
      </c>
      <c r="J881" s="198">
        <v>0.51</v>
      </c>
    </row>
    <row r="882" spans="2:10" x14ac:dyDescent="0.2">
      <c r="B882" s="199" t="s">
        <v>934</v>
      </c>
      <c r="C882" s="198">
        <v>2.04</v>
      </c>
      <c r="D882" s="198">
        <v>0.88</v>
      </c>
      <c r="E882" s="198">
        <v>0.62</v>
      </c>
      <c r="F882" s="198">
        <v>1.01</v>
      </c>
      <c r="G882" s="198">
        <v>2.08</v>
      </c>
      <c r="H882" s="198">
        <v>1.1000000000000001</v>
      </c>
      <c r="I882" s="198">
        <v>0.02</v>
      </c>
      <c r="J882" s="198">
        <v>0.51</v>
      </c>
    </row>
    <row r="883" spans="2:10" x14ac:dyDescent="0.2">
      <c r="B883" s="199" t="s">
        <v>935</v>
      </c>
      <c r="C883" s="198">
        <v>2.0499999999999998</v>
      </c>
      <c r="D883" s="198">
        <v>0.9</v>
      </c>
      <c r="E883" s="198">
        <v>0.62</v>
      </c>
      <c r="F883" s="198">
        <v>1.02</v>
      </c>
      <c r="G883" s="198">
        <v>2.08</v>
      </c>
      <c r="H883" s="198">
        <v>1.1000000000000001</v>
      </c>
      <c r="I883" s="198">
        <v>0.04</v>
      </c>
      <c r="J883" s="198">
        <v>0.52</v>
      </c>
    </row>
    <row r="884" spans="2:10" x14ac:dyDescent="0.2">
      <c r="B884" s="199" t="s">
        <v>936</v>
      </c>
      <c r="C884" s="198">
        <v>2.0499999999999998</v>
      </c>
      <c r="D884" s="198">
        <v>0.89</v>
      </c>
      <c r="E884" s="198">
        <v>0.63</v>
      </c>
      <c r="F884" s="198">
        <v>1.01</v>
      </c>
      <c r="G884" s="198">
        <v>2.0699999999999998</v>
      </c>
      <c r="H884" s="198">
        <v>1.1100000000000001</v>
      </c>
      <c r="I884" s="198">
        <v>0.03</v>
      </c>
      <c r="J884" s="198">
        <v>0.52</v>
      </c>
    </row>
    <row r="885" spans="2:10" x14ac:dyDescent="0.2">
      <c r="B885" s="199" t="s">
        <v>937</v>
      </c>
      <c r="C885" s="198">
        <v>2.0499999999999998</v>
      </c>
      <c r="D885" s="198">
        <v>0.9</v>
      </c>
      <c r="E885" s="198">
        <v>0.63</v>
      </c>
      <c r="F885" s="198">
        <v>1.02</v>
      </c>
      <c r="G885" s="198">
        <v>2.0699999999999998</v>
      </c>
      <c r="H885" s="198">
        <v>1.1100000000000001</v>
      </c>
      <c r="I885" s="198">
        <v>0.04</v>
      </c>
      <c r="J885" s="198">
        <v>0.53</v>
      </c>
    </row>
    <row r="886" spans="2:10" x14ac:dyDescent="0.2">
      <c r="B886" s="199" t="s">
        <v>938</v>
      </c>
      <c r="C886" s="198">
        <v>2.0499999999999998</v>
      </c>
      <c r="D886" s="198">
        <v>0.89</v>
      </c>
      <c r="E886" s="198">
        <v>0.63</v>
      </c>
      <c r="F886" s="198">
        <v>1.02</v>
      </c>
      <c r="G886" s="198">
        <v>2.0699999999999998</v>
      </c>
      <c r="H886" s="198">
        <v>1.1100000000000001</v>
      </c>
      <c r="I886" s="198">
        <v>0.04</v>
      </c>
      <c r="J886" s="198">
        <v>0.53</v>
      </c>
    </row>
    <row r="887" spans="2:10" x14ac:dyDescent="0.2">
      <c r="B887" s="199" t="s">
        <v>939</v>
      </c>
      <c r="C887" s="198">
        <v>2.04</v>
      </c>
      <c r="D887" s="198">
        <v>0.9</v>
      </c>
      <c r="E887" s="198">
        <v>0.63</v>
      </c>
      <c r="F887" s="198">
        <v>1.02</v>
      </c>
      <c r="G887" s="198">
        <v>2.0699999999999998</v>
      </c>
      <c r="H887" s="198">
        <v>1.1100000000000001</v>
      </c>
      <c r="I887" s="198">
        <v>0.06</v>
      </c>
      <c r="J887" s="198">
        <v>0.54</v>
      </c>
    </row>
    <row r="888" spans="2:10" x14ac:dyDescent="0.2">
      <c r="B888" s="199" t="s">
        <v>940</v>
      </c>
      <c r="C888" s="198">
        <v>2.04</v>
      </c>
      <c r="D888" s="198">
        <v>0.9</v>
      </c>
      <c r="E888" s="198">
        <v>0.62</v>
      </c>
      <c r="F888" s="198">
        <v>1.01</v>
      </c>
      <c r="G888" s="198">
        <v>2.06</v>
      </c>
      <c r="H888" s="198">
        <v>1.1000000000000001</v>
      </c>
      <c r="I888" s="198">
        <v>0.04</v>
      </c>
      <c r="J888" s="198">
        <v>0.54</v>
      </c>
    </row>
    <row r="889" spans="2:10" x14ac:dyDescent="0.2">
      <c r="B889" s="199" t="s">
        <v>941</v>
      </c>
      <c r="C889" s="198">
        <v>2.04</v>
      </c>
      <c r="D889" s="198">
        <v>0.89</v>
      </c>
      <c r="E889" s="198">
        <v>0.63</v>
      </c>
      <c r="F889" s="198">
        <v>1</v>
      </c>
      <c r="G889" s="198">
        <v>2.06</v>
      </c>
      <c r="H889" s="198">
        <v>1.1100000000000001</v>
      </c>
      <c r="I889" s="198">
        <v>0.02</v>
      </c>
      <c r="J889" s="198">
        <v>0.54</v>
      </c>
    </row>
    <row r="890" spans="2:10" x14ac:dyDescent="0.2">
      <c r="B890" s="199" t="s">
        <v>942</v>
      </c>
      <c r="C890" s="198">
        <v>2.02</v>
      </c>
      <c r="D890" s="198">
        <v>0.9</v>
      </c>
      <c r="E890" s="198">
        <v>0.63</v>
      </c>
      <c r="F890" s="198">
        <v>1</v>
      </c>
      <c r="G890" s="198">
        <v>2.06</v>
      </c>
      <c r="H890" s="198">
        <v>1.1000000000000001</v>
      </c>
      <c r="I890" s="198">
        <v>0.02</v>
      </c>
      <c r="J890" s="198">
        <v>0.55000000000000004</v>
      </c>
    </row>
    <row r="891" spans="2:10" x14ac:dyDescent="0.2">
      <c r="B891" s="199" t="s">
        <v>943</v>
      </c>
      <c r="C891" s="198">
        <v>2.0299999999999998</v>
      </c>
      <c r="D891" s="198">
        <v>0.89</v>
      </c>
      <c r="E891" s="198">
        <v>0.63</v>
      </c>
      <c r="F891" s="198">
        <v>1</v>
      </c>
      <c r="G891" s="198">
        <v>2.06</v>
      </c>
      <c r="H891" s="198">
        <v>1.1000000000000001</v>
      </c>
      <c r="I891" s="198">
        <v>0.02</v>
      </c>
      <c r="J891" s="198">
        <v>0.55000000000000004</v>
      </c>
    </row>
    <row r="892" spans="2:10" x14ac:dyDescent="0.2">
      <c r="B892" s="199" t="s">
        <v>944</v>
      </c>
      <c r="C892" s="198">
        <v>2.0499999999999998</v>
      </c>
      <c r="D892" s="198">
        <v>0.89</v>
      </c>
      <c r="E892" s="198">
        <v>0.63</v>
      </c>
      <c r="F892" s="198">
        <v>1</v>
      </c>
      <c r="G892" s="198">
        <v>2.06</v>
      </c>
      <c r="H892" s="198">
        <v>1.0900000000000001</v>
      </c>
      <c r="I892" s="198">
        <v>0.02</v>
      </c>
      <c r="J892" s="198">
        <v>0.55000000000000004</v>
      </c>
    </row>
    <row r="893" spans="2:10" x14ac:dyDescent="0.2">
      <c r="B893" s="199" t="s">
        <v>945</v>
      </c>
      <c r="C893" s="198">
        <v>2.0499999999999998</v>
      </c>
      <c r="D893" s="198">
        <v>0.9</v>
      </c>
      <c r="E893" s="198">
        <v>0.63</v>
      </c>
      <c r="F893" s="198">
        <v>1</v>
      </c>
      <c r="G893" s="198">
        <v>2.0499999999999998</v>
      </c>
      <c r="H893" s="198">
        <v>1.08</v>
      </c>
      <c r="I893" s="198">
        <v>0.02</v>
      </c>
      <c r="J893" s="198">
        <v>0.56999999999999995</v>
      </c>
    </row>
    <row r="894" spans="2:10" x14ac:dyDescent="0.2">
      <c r="B894" s="199" t="s">
        <v>946</v>
      </c>
      <c r="C894" s="198">
        <v>2.0499999999999998</v>
      </c>
      <c r="D894" s="198">
        <v>0.9</v>
      </c>
      <c r="E894" s="198">
        <v>0.64</v>
      </c>
      <c r="F894" s="198">
        <v>1</v>
      </c>
      <c r="G894" s="198">
        <v>2.0499999999999998</v>
      </c>
      <c r="H894" s="198">
        <v>1.1000000000000001</v>
      </c>
      <c r="I894" s="198">
        <v>0.04</v>
      </c>
      <c r="J894" s="198">
        <v>0.56999999999999995</v>
      </c>
    </row>
    <row r="895" spans="2:10" x14ac:dyDescent="0.2">
      <c r="B895" s="199" t="s">
        <v>947</v>
      </c>
      <c r="C895" s="198">
        <v>2.06</v>
      </c>
      <c r="D895" s="198">
        <v>0.9</v>
      </c>
      <c r="E895" s="198">
        <v>0.63</v>
      </c>
      <c r="F895" s="198">
        <v>0.99</v>
      </c>
      <c r="G895" s="198">
        <v>2.0499999999999998</v>
      </c>
      <c r="H895" s="198">
        <v>1.0900000000000001</v>
      </c>
      <c r="I895" s="198">
        <v>0.02</v>
      </c>
      <c r="J895" s="198">
        <v>0.56999999999999995</v>
      </c>
    </row>
    <row r="896" spans="2:10" x14ac:dyDescent="0.2">
      <c r="B896" s="199" t="s">
        <v>948</v>
      </c>
      <c r="C896" s="198">
        <v>2.06</v>
      </c>
      <c r="D896" s="198">
        <v>0.91</v>
      </c>
      <c r="E896" s="198">
        <v>0.63</v>
      </c>
      <c r="F896" s="198">
        <v>0.99</v>
      </c>
      <c r="G896" s="198">
        <v>2.06</v>
      </c>
      <c r="H896" s="198">
        <v>1.0900000000000001</v>
      </c>
      <c r="I896" s="198">
        <v>0.03</v>
      </c>
      <c r="J896" s="198">
        <v>0.57999999999999996</v>
      </c>
    </row>
    <row r="897" spans="2:10" x14ac:dyDescent="0.2">
      <c r="B897" s="199" t="s">
        <v>949</v>
      </c>
      <c r="C897" s="198">
        <v>2.06</v>
      </c>
      <c r="D897" s="198">
        <v>0.93</v>
      </c>
      <c r="E897" s="198">
        <v>0.65</v>
      </c>
      <c r="F897" s="198">
        <v>0.99</v>
      </c>
      <c r="G897" s="198">
        <v>2.06</v>
      </c>
      <c r="H897" s="198">
        <v>1.0900000000000001</v>
      </c>
      <c r="I897" s="198">
        <v>0.03</v>
      </c>
      <c r="J897" s="198">
        <v>0.61</v>
      </c>
    </row>
    <row r="898" spans="2:10" x14ac:dyDescent="0.2">
      <c r="B898" s="199" t="s">
        <v>950</v>
      </c>
      <c r="C898" s="198">
        <v>2.06</v>
      </c>
      <c r="D898" s="198">
        <v>0.92</v>
      </c>
      <c r="E898" s="198">
        <v>0.64</v>
      </c>
      <c r="F898" s="198">
        <v>0.99</v>
      </c>
      <c r="G898" s="198">
        <v>2.06</v>
      </c>
      <c r="H898" s="198">
        <v>1.0900000000000001</v>
      </c>
      <c r="I898" s="198">
        <v>0.03</v>
      </c>
      <c r="J898" s="198">
        <v>0.6</v>
      </c>
    </row>
    <row r="899" spans="2:10" x14ac:dyDescent="0.2">
      <c r="B899" s="199" t="s">
        <v>951</v>
      </c>
      <c r="C899" s="198">
        <v>2.0499999999999998</v>
      </c>
      <c r="D899" s="198">
        <v>0.91</v>
      </c>
      <c r="E899" s="198">
        <v>0.63</v>
      </c>
      <c r="F899" s="198">
        <v>0.99</v>
      </c>
      <c r="G899" s="198">
        <v>2.0699999999999998</v>
      </c>
      <c r="H899" s="198">
        <v>1.08</v>
      </c>
      <c r="I899" s="198">
        <v>0.03</v>
      </c>
      <c r="J899" s="198">
        <v>0.59</v>
      </c>
    </row>
    <row r="900" spans="2:10" x14ac:dyDescent="0.2">
      <c r="B900" s="199" t="s">
        <v>952</v>
      </c>
      <c r="C900" s="198">
        <v>2.04</v>
      </c>
      <c r="D900" s="198">
        <v>0.92</v>
      </c>
      <c r="E900" s="198">
        <v>0.64</v>
      </c>
      <c r="F900" s="198">
        <v>0.99</v>
      </c>
      <c r="G900" s="198">
        <v>2.0699999999999998</v>
      </c>
      <c r="H900" s="198">
        <v>1.08</v>
      </c>
      <c r="I900" s="198">
        <v>0.04</v>
      </c>
      <c r="J900" s="198">
        <v>0.6</v>
      </c>
    </row>
    <row r="901" spans="2:10" x14ac:dyDescent="0.2">
      <c r="B901" s="199" t="s">
        <v>953</v>
      </c>
      <c r="C901" s="198">
        <v>2.04</v>
      </c>
      <c r="D901" s="198">
        <v>0.93</v>
      </c>
      <c r="E901" s="198">
        <v>0.64</v>
      </c>
      <c r="F901" s="198">
        <v>0.99</v>
      </c>
      <c r="G901" s="198">
        <v>2.0699999999999998</v>
      </c>
      <c r="H901" s="198">
        <v>1.0900000000000001</v>
      </c>
      <c r="I901" s="198">
        <v>0.04</v>
      </c>
      <c r="J901" s="198">
        <v>0.61</v>
      </c>
    </row>
    <row r="902" spans="2:10" x14ac:dyDescent="0.2">
      <c r="B902" s="199" t="s">
        <v>954</v>
      </c>
      <c r="C902" s="198">
        <v>2.04</v>
      </c>
      <c r="D902" s="198">
        <v>0.92</v>
      </c>
      <c r="E902" s="198">
        <v>0.64</v>
      </c>
      <c r="F902" s="198">
        <v>0.99</v>
      </c>
      <c r="G902" s="198">
        <v>2.06</v>
      </c>
      <c r="H902" s="198">
        <v>1.08</v>
      </c>
      <c r="I902" s="198">
        <v>0.03</v>
      </c>
      <c r="J902" s="198">
        <v>0.6</v>
      </c>
    </row>
    <row r="903" spans="2:10" x14ac:dyDescent="0.2">
      <c r="B903" s="199" t="s">
        <v>955</v>
      </c>
      <c r="C903" s="198">
        <v>2.04</v>
      </c>
      <c r="D903" s="198">
        <v>0.91</v>
      </c>
      <c r="E903" s="198">
        <v>0.64</v>
      </c>
      <c r="F903" s="198">
        <v>1</v>
      </c>
      <c r="G903" s="198">
        <v>2.06</v>
      </c>
      <c r="H903" s="198">
        <v>1.08</v>
      </c>
      <c r="I903" s="198">
        <v>0.03</v>
      </c>
      <c r="J903" s="198">
        <v>0.59</v>
      </c>
    </row>
    <row r="904" spans="2:10" x14ac:dyDescent="0.2">
      <c r="B904" s="199" t="s">
        <v>956</v>
      </c>
      <c r="C904" s="198">
        <v>2.0299999999999998</v>
      </c>
      <c r="D904" s="198">
        <v>0.91</v>
      </c>
      <c r="E904" s="198">
        <v>0.63</v>
      </c>
      <c r="F904" s="198">
        <v>0.99</v>
      </c>
      <c r="G904" s="198">
        <v>1.9</v>
      </c>
      <c r="H904" s="198">
        <v>0.9</v>
      </c>
      <c r="I904" s="198">
        <v>0.02</v>
      </c>
      <c r="J904" s="198">
        <v>0.57999999999999996</v>
      </c>
    </row>
    <row r="905" spans="2:10" x14ac:dyDescent="0.2">
      <c r="B905" s="199" t="s">
        <v>957</v>
      </c>
      <c r="C905" s="198">
        <v>2.0299999999999998</v>
      </c>
      <c r="D905" s="198">
        <v>0.91</v>
      </c>
      <c r="E905" s="198">
        <v>0.63</v>
      </c>
      <c r="F905" s="198">
        <v>1</v>
      </c>
      <c r="G905" s="198">
        <v>1.9</v>
      </c>
      <c r="H905" s="198">
        <v>0.91</v>
      </c>
      <c r="I905" s="198">
        <v>0</v>
      </c>
      <c r="J905" s="198">
        <v>0.59</v>
      </c>
    </row>
    <row r="906" spans="2:10" x14ac:dyDescent="0.2">
      <c r="B906" s="199" t="s">
        <v>958</v>
      </c>
      <c r="C906" s="198">
        <v>2.02</v>
      </c>
      <c r="D906" s="198">
        <v>0.9</v>
      </c>
      <c r="E906" s="198">
        <v>0.63</v>
      </c>
      <c r="F906" s="198">
        <v>1</v>
      </c>
      <c r="G906" s="198">
        <v>1.93</v>
      </c>
      <c r="H906" s="198">
        <v>0.91</v>
      </c>
      <c r="I906" s="198">
        <v>0.01</v>
      </c>
      <c r="J906" s="198">
        <v>0.57999999999999996</v>
      </c>
    </row>
    <row r="907" spans="2:10" x14ac:dyDescent="0.2">
      <c r="B907" s="199" t="s">
        <v>959</v>
      </c>
      <c r="C907" s="198">
        <v>2.0099999999999998</v>
      </c>
      <c r="D907" s="198">
        <v>0.91</v>
      </c>
      <c r="E907" s="198">
        <v>0.64</v>
      </c>
      <c r="F907" s="198">
        <v>0.99</v>
      </c>
      <c r="G907" s="198">
        <v>1.93</v>
      </c>
      <c r="H907" s="198">
        <v>0.92</v>
      </c>
      <c r="I907" s="198">
        <v>0.01</v>
      </c>
      <c r="J907" s="198">
        <v>0.6</v>
      </c>
    </row>
    <row r="908" spans="2:10" x14ac:dyDescent="0.2">
      <c r="B908" s="199" t="s">
        <v>960</v>
      </c>
      <c r="C908" s="198">
        <v>2.0099999999999998</v>
      </c>
      <c r="D908" s="198">
        <v>0.91</v>
      </c>
      <c r="E908" s="198">
        <v>0.63</v>
      </c>
      <c r="F908" s="198">
        <v>0.99</v>
      </c>
      <c r="G908" s="198">
        <v>1.93</v>
      </c>
      <c r="H908" s="198">
        <v>0.92</v>
      </c>
      <c r="I908" s="198">
        <v>-0.01</v>
      </c>
      <c r="J908" s="198">
        <v>0.6</v>
      </c>
    </row>
    <row r="909" spans="2:10" x14ac:dyDescent="0.2">
      <c r="B909" s="199" t="s">
        <v>961</v>
      </c>
      <c r="C909" s="198">
        <v>2.0099999999999998</v>
      </c>
      <c r="D909" s="198">
        <v>0.91</v>
      </c>
      <c r="E909" s="198">
        <v>0.63</v>
      </c>
      <c r="F909" s="198">
        <v>0.99</v>
      </c>
      <c r="G909" s="198">
        <v>1.93</v>
      </c>
      <c r="H909" s="198">
        <v>0.91</v>
      </c>
      <c r="I909" s="198">
        <v>0</v>
      </c>
      <c r="J909" s="198">
        <v>0.61</v>
      </c>
    </row>
    <row r="910" spans="2:10" x14ac:dyDescent="0.2">
      <c r="B910" s="199" t="s">
        <v>962</v>
      </c>
      <c r="C910" s="198">
        <v>2</v>
      </c>
      <c r="D910" s="198">
        <v>0.92</v>
      </c>
      <c r="E910" s="198">
        <v>0.63</v>
      </c>
      <c r="F910" s="198">
        <v>1</v>
      </c>
      <c r="G910" s="198">
        <v>1.93</v>
      </c>
      <c r="H910" s="198">
        <v>0.91</v>
      </c>
      <c r="I910" s="198">
        <v>0</v>
      </c>
      <c r="J910" s="198">
        <v>0.63</v>
      </c>
    </row>
    <row r="911" spans="2:10" x14ac:dyDescent="0.2">
      <c r="B911" s="199" t="s">
        <v>963</v>
      </c>
      <c r="C911" s="198">
        <v>1.99</v>
      </c>
      <c r="D911" s="198">
        <v>0.92</v>
      </c>
      <c r="E911" s="198">
        <v>0.64</v>
      </c>
      <c r="F911" s="198">
        <v>0.99</v>
      </c>
      <c r="G911" s="198">
        <v>1.94</v>
      </c>
      <c r="H911" s="198">
        <v>0.94</v>
      </c>
      <c r="I911" s="198">
        <v>0</v>
      </c>
      <c r="J911" s="198">
        <v>0.63</v>
      </c>
    </row>
    <row r="912" spans="2:10" x14ac:dyDescent="0.2">
      <c r="B912" s="199" t="s">
        <v>964</v>
      </c>
      <c r="C912" s="198">
        <v>1.98</v>
      </c>
      <c r="D912" s="198">
        <v>0.91</v>
      </c>
      <c r="E912" s="198">
        <v>0.64</v>
      </c>
      <c r="F912" s="198">
        <v>0.98</v>
      </c>
      <c r="G912" s="198">
        <v>1.93</v>
      </c>
      <c r="H912" s="198">
        <v>0.92</v>
      </c>
      <c r="I912" s="198">
        <v>0</v>
      </c>
      <c r="J912" s="198">
        <v>0.62</v>
      </c>
    </row>
    <row r="913" spans="2:10" x14ac:dyDescent="0.2">
      <c r="B913" s="199" t="s">
        <v>965</v>
      </c>
      <c r="C913" s="198">
        <v>1.97</v>
      </c>
      <c r="D913" s="198">
        <v>0.91</v>
      </c>
      <c r="E913" s="198">
        <v>0.64</v>
      </c>
      <c r="F913" s="198">
        <v>0.98</v>
      </c>
      <c r="G913" s="198">
        <v>1.94</v>
      </c>
      <c r="H913" s="198">
        <v>0.92</v>
      </c>
      <c r="I913" s="198">
        <v>0</v>
      </c>
      <c r="J913" s="198">
        <v>0.63</v>
      </c>
    </row>
    <row r="914" spans="2:10" x14ac:dyDescent="0.2">
      <c r="B914" s="199" t="s">
        <v>966</v>
      </c>
      <c r="C914" s="198">
        <v>1.97</v>
      </c>
      <c r="D914" s="198">
        <v>0.93</v>
      </c>
      <c r="E914" s="198">
        <v>0.65</v>
      </c>
      <c r="F914" s="198">
        <v>0.98</v>
      </c>
      <c r="G914" s="198">
        <v>1.94</v>
      </c>
      <c r="H914" s="198">
        <v>0.93</v>
      </c>
      <c r="I914" s="198">
        <v>0.02</v>
      </c>
      <c r="J914" s="198">
        <v>0.65</v>
      </c>
    </row>
    <row r="915" spans="2:10" x14ac:dyDescent="0.2">
      <c r="B915" s="199" t="s">
        <v>967</v>
      </c>
      <c r="C915" s="198">
        <v>1.96</v>
      </c>
      <c r="D915" s="198">
        <v>0.94</v>
      </c>
      <c r="E915" s="198">
        <v>0.65</v>
      </c>
      <c r="F915" s="198">
        <v>0.98</v>
      </c>
      <c r="G915" s="198">
        <v>1.95</v>
      </c>
      <c r="H915" s="198">
        <v>0.93</v>
      </c>
      <c r="I915" s="198">
        <v>0</v>
      </c>
      <c r="J915" s="198">
        <v>0.65</v>
      </c>
    </row>
    <row r="916" spans="2:10" x14ac:dyDescent="0.2">
      <c r="B916" s="199" t="s">
        <v>968</v>
      </c>
      <c r="C916" s="198">
        <v>1.96</v>
      </c>
      <c r="D916" s="198">
        <v>0.94</v>
      </c>
      <c r="E916" s="198">
        <v>0.65</v>
      </c>
      <c r="F916" s="198">
        <v>0.98</v>
      </c>
      <c r="G916" s="198">
        <v>1.95</v>
      </c>
      <c r="H916" s="198">
        <v>0.94</v>
      </c>
      <c r="I916" s="198">
        <v>0</v>
      </c>
      <c r="J916" s="198">
        <v>0.66</v>
      </c>
    </row>
    <row r="917" spans="2:10" x14ac:dyDescent="0.2">
      <c r="B917" s="199" t="s">
        <v>969</v>
      </c>
      <c r="C917" s="198">
        <v>1.96</v>
      </c>
      <c r="D917" s="198">
        <v>0.94</v>
      </c>
      <c r="E917" s="198">
        <v>0.65</v>
      </c>
      <c r="F917" s="198">
        <v>0.99</v>
      </c>
      <c r="G917" s="198">
        <v>1.95</v>
      </c>
      <c r="H917" s="198">
        <v>0.93</v>
      </c>
      <c r="I917" s="198">
        <v>0.02</v>
      </c>
      <c r="J917" s="198">
        <v>0.67</v>
      </c>
    </row>
    <row r="918" spans="2:10" x14ac:dyDescent="0.2">
      <c r="B918" s="199" t="s">
        <v>970</v>
      </c>
      <c r="C918" s="198">
        <v>1.94</v>
      </c>
      <c r="D918" s="198">
        <v>0.94</v>
      </c>
      <c r="E918" s="198">
        <v>0.65</v>
      </c>
      <c r="F918" s="198">
        <v>0.99</v>
      </c>
      <c r="G918" s="198">
        <v>1.95</v>
      </c>
      <c r="H918" s="198">
        <v>0.92</v>
      </c>
      <c r="I918" s="198">
        <v>0.02</v>
      </c>
      <c r="J918" s="198">
        <v>0.67</v>
      </c>
    </row>
    <row r="919" spans="2:10" x14ac:dyDescent="0.2">
      <c r="B919" s="199" t="s">
        <v>971</v>
      </c>
      <c r="C919" s="198">
        <v>1.93</v>
      </c>
      <c r="D919" s="198">
        <v>0.94</v>
      </c>
      <c r="E919" s="198">
        <v>0.65</v>
      </c>
      <c r="F919" s="198">
        <v>0.98</v>
      </c>
      <c r="G919" s="198">
        <v>1.95</v>
      </c>
      <c r="H919" s="198">
        <v>0.93</v>
      </c>
      <c r="I919" s="198">
        <v>-0.01</v>
      </c>
      <c r="J919" s="198">
        <v>0.67</v>
      </c>
    </row>
    <row r="920" spans="2:10" x14ac:dyDescent="0.2">
      <c r="B920" s="199" t="s">
        <v>972</v>
      </c>
      <c r="C920" s="198">
        <v>1.91</v>
      </c>
      <c r="D920" s="198">
        <v>0.94</v>
      </c>
      <c r="E920" s="198">
        <v>0.65</v>
      </c>
      <c r="F920" s="198">
        <v>0.98</v>
      </c>
      <c r="G920" s="198">
        <v>1.94</v>
      </c>
      <c r="H920" s="198">
        <v>0.91</v>
      </c>
      <c r="I920" s="198">
        <v>0</v>
      </c>
      <c r="J920" s="198">
        <v>0.66</v>
      </c>
    </row>
    <row r="921" spans="2:10" x14ac:dyDescent="0.2">
      <c r="B921" s="199" t="s">
        <v>973</v>
      </c>
      <c r="C921" s="198">
        <v>1.91</v>
      </c>
      <c r="D921" s="198">
        <v>0.95</v>
      </c>
      <c r="E921" s="198">
        <v>0.65</v>
      </c>
      <c r="F921" s="198">
        <v>0.98</v>
      </c>
      <c r="G921" s="198">
        <v>1.94</v>
      </c>
      <c r="H921" s="198">
        <v>0.92</v>
      </c>
      <c r="I921" s="198">
        <v>0.01</v>
      </c>
      <c r="J921" s="198">
        <v>0.68</v>
      </c>
    </row>
    <row r="922" spans="2:10" x14ac:dyDescent="0.2">
      <c r="B922" s="199" t="s">
        <v>974</v>
      </c>
      <c r="C922" s="198">
        <v>1.9</v>
      </c>
      <c r="D922" s="198">
        <v>0.93</v>
      </c>
      <c r="E922" s="198">
        <v>0.65</v>
      </c>
      <c r="F922" s="198">
        <v>0.97</v>
      </c>
      <c r="G922" s="198">
        <v>1.91</v>
      </c>
      <c r="H922" s="198">
        <v>0.92</v>
      </c>
      <c r="I922" s="198">
        <v>0.01</v>
      </c>
      <c r="J922" s="198">
        <v>0.66</v>
      </c>
    </row>
    <row r="923" spans="2:10" x14ac:dyDescent="0.2">
      <c r="B923" s="199" t="s">
        <v>975</v>
      </c>
      <c r="C923" s="198">
        <v>1.87</v>
      </c>
      <c r="D923" s="198">
        <v>0.89</v>
      </c>
      <c r="E923" s="198">
        <v>0.63</v>
      </c>
      <c r="F923" s="198">
        <v>0.94</v>
      </c>
      <c r="G923" s="198">
        <v>1.84</v>
      </c>
      <c r="H923" s="198">
        <v>0.89</v>
      </c>
      <c r="I923" s="198">
        <v>-0.02</v>
      </c>
      <c r="J923" s="198">
        <v>0.62</v>
      </c>
    </row>
    <row r="924" spans="2:10" x14ac:dyDescent="0.2">
      <c r="B924" s="199" t="s">
        <v>976</v>
      </c>
      <c r="C924" s="198">
        <v>1.87</v>
      </c>
      <c r="D924" s="198">
        <v>0.87</v>
      </c>
      <c r="E924" s="198">
        <v>0.62</v>
      </c>
      <c r="F924" s="198">
        <v>0.94</v>
      </c>
      <c r="G924" s="198">
        <v>1.84</v>
      </c>
      <c r="H924" s="198">
        <v>0.89</v>
      </c>
      <c r="I924" s="198">
        <v>-0.03</v>
      </c>
      <c r="J924" s="198">
        <v>0.6</v>
      </c>
    </row>
    <row r="925" spans="2:10" x14ac:dyDescent="0.2">
      <c r="B925" s="199" t="s">
        <v>977</v>
      </c>
      <c r="C925" s="198">
        <v>1.87</v>
      </c>
      <c r="D925" s="198">
        <v>0.89</v>
      </c>
      <c r="E925" s="198">
        <v>0.62</v>
      </c>
      <c r="F925" s="198">
        <v>0.93</v>
      </c>
      <c r="G925" s="198">
        <v>1.84</v>
      </c>
      <c r="H925" s="198">
        <v>0.88</v>
      </c>
      <c r="I925" s="198">
        <v>-0.04</v>
      </c>
      <c r="J925" s="198">
        <v>0.62</v>
      </c>
    </row>
    <row r="926" spans="2:10" x14ac:dyDescent="0.2">
      <c r="B926" s="199" t="s">
        <v>978</v>
      </c>
      <c r="C926" s="198">
        <v>1.87</v>
      </c>
      <c r="D926" s="198">
        <v>0.89</v>
      </c>
      <c r="E926" s="198">
        <v>0.63</v>
      </c>
      <c r="F926" s="198">
        <v>0.94</v>
      </c>
      <c r="G926" s="198">
        <v>1.85</v>
      </c>
      <c r="H926" s="198">
        <v>0.89</v>
      </c>
      <c r="I926" s="198">
        <v>-0.04</v>
      </c>
      <c r="J926" s="198">
        <v>0.61</v>
      </c>
    </row>
    <row r="927" spans="2:10" x14ac:dyDescent="0.2">
      <c r="B927" s="199" t="s">
        <v>979</v>
      </c>
      <c r="C927" s="198">
        <v>1.87</v>
      </c>
      <c r="D927" s="198">
        <v>0.89</v>
      </c>
      <c r="E927" s="198">
        <v>0.63</v>
      </c>
      <c r="F927" s="198">
        <v>0.93</v>
      </c>
      <c r="G927" s="198">
        <v>1.85</v>
      </c>
      <c r="H927" s="198">
        <v>0.89</v>
      </c>
      <c r="I927" s="198">
        <v>-0.03</v>
      </c>
      <c r="J927" s="198">
        <v>0.61</v>
      </c>
    </row>
    <row r="928" spans="2:10" x14ac:dyDescent="0.2">
      <c r="B928" s="199" t="s">
        <v>980</v>
      </c>
      <c r="C928" s="198">
        <v>1.87</v>
      </c>
      <c r="D928" s="198">
        <v>0.9</v>
      </c>
      <c r="E928" s="198">
        <v>0.63</v>
      </c>
      <c r="F928" s="198">
        <v>0.93</v>
      </c>
      <c r="G928" s="198">
        <v>1.85</v>
      </c>
      <c r="H928" s="198">
        <v>0.89</v>
      </c>
      <c r="I928" s="198">
        <v>-0.02</v>
      </c>
      <c r="J928" s="198">
        <v>0.63</v>
      </c>
    </row>
    <row r="929" spans="2:10" x14ac:dyDescent="0.2">
      <c r="B929" s="199" t="s">
        <v>981</v>
      </c>
      <c r="C929" s="198">
        <v>1.87</v>
      </c>
      <c r="D929" s="198">
        <v>0.91</v>
      </c>
      <c r="E929" s="198">
        <v>0.63</v>
      </c>
      <c r="F929" s="198">
        <v>0.92</v>
      </c>
      <c r="G929" s="198">
        <v>1.85</v>
      </c>
      <c r="H929" s="198">
        <v>0.89</v>
      </c>
      <c r="I929" s="198">
        <v>-0.03</v>
      </c>
      <c r="J929" s="198">
        <v>0.64</v>
      </c>
    </row>
    <row r="930" spans="2:10" x14ac:dyDescent="0.2">
      <c r="B930" s="199" t="s">
        <v>982</v>
      </c>
      <c r="C930" s="198">
        <v>1.88</v>
      </c>
      <c r="D930" s="198">
        <v>0.91</v>
      </c>
      <c r="E930" s="198">
        <v>0.61</v>
      </c>
      <c r="F930" s="198">
        <v>0.92</v>
      </c>
      <c r="G930" s="198">
        <v>1.85</v>
      </c>
      <c r="H930" s="198">
        <v>0.91</v>
      </c>
      <c r="I930" s="198">
        <v>-0.03</v>
      </c>
      <c r="J930" s="198">
        <v>0.64</v>
      </c>
    </row>
    <row r="931" spans="2:10" x14ac:dyDescent="0.2">
      <c r="B931" s="199" t="s">
        <v>983</v>
      </c>
      <c r="C931" s="198">
        <v>1.87</v>
      </c>
      <c r="D931" s="198">
        <v>0.89</v>
      </c>
      <c r="E931" s="198">
        <v>0.6</v>
      </c>
      <c r="F931" s="198">
        <v>0.92</v>
      </c>
      <c r="G931" s="198">
        <v>1.85</v>
      </c>
      <c r="H931" s="198">
        <v>0.87</v>
      </c>
      <c r="I931" s="198">
        <v>-0.03</v>
      </c>
      <c r="J931" s="198">
        <v>0.62</v>
      </c>
    </row>
    <row r="932" spans="2:10" x14ac:dyDescent="0.2">
      <c r="B932" s="199" t="s">
        <v>984</v>
      </c>
      <c r="C932" s="198">
        <v>1.85</v>
      </c>
      <c r="D932" s="198">
        <v>0.86</v>
      </c>
      <c r="E932" s="198">
        <v>0.59</v>
      </c>
      <c r="F932" s="198">
        <v>0.91</v>
      </c>
      <c r="G932" s="198">
        <v>1.85</v>
      </c>
      <c r="H932" s="198">
        <v>0.85</v>
      </c>
      <c r="I932" s="198">
        <v>-0.05</v>
      </c>
      <c r="J932" s="198">
        <v>0.6</v>
      </c>
    </row>
    <row r="933" spans="2:10" x14ac:dyDescent="0.2">
      <c r="B933" s="199" t="s">
        <v>985</v>
      </c>
      <c r="C933" s="198">
        <v>1.85</v>
      </c>
      <c r="D933" s="198">
        <v>0.88</v>
      </c>
      <c r="E933" s="198">
        <v>0.59</v>
      </c>
      <c r="F933" s="198">
        <v>0.92</v>
      </c>
      <c r="G933" s="198">
        <v>1.86</v>
      </c>
      <c r="H933" s="198">
        <v>0.85</v>
      </c>
      <c r="I933" s="198">
        <v>-0.04</v>
      </c>
      <c r="J933" s="198">
        <v>0.6</v>
      </c>
    </row>
    <row r="934" spans="2:10" x14ac:dyDescent="0.2">
      <c r="B934" s="199" t="s">
        <v>986</v>
      </c>
      <c r="C934" s="198">
        <v>1.83</v>
      </c>
      <c r="D934" s="198">
        <v>0.87</v>
      </c>
      <c r="E934" s="198">
        <v>0.56999999999999995</v>
      </c>
      <c r="F934" s="198">
        <v>0.91</v>
      </c>
      <c r="G934" s="198">
        <v>1.86</v>
      </c>
      <c r="H934" s="198">
        <v>0.84</v>
      </c>
      <c r="I934" s="198">
        <v>-0.04</v>
      </c>
      <c r="J934" s="198">
        <v>0.57999999999999996</v>
      </c>
    </row>
    <row r="935" spans="2:10" x14ac:dyDescent="0.2">
      <c r="B935" s="199" t="s">
        <v>987</v>
      </c>
      <c r="C935" s="198">
        <v>1.82</v>
      </c>
      <c r="D935" s="198">
        <v>0.87</v>
      </c>
      <c r="E935" s="198">
        <v>0.56999999999999995</v>
      </c>
      <c r="F935" s="198">
        <v>0.91</v>
      </c>
      <c r="G935" s="198">
        <v>1.85</v>
      </c>
      <c r="H935" s="198">
        <v>0.83</v>
      </c>
      <c r="I935" s="198">
        <v>-0.04</v>
      </c>
      <c r="J935" s="198">
        <v>0.57999999999999996</v>
      </c>
    </row>
    <row r="936" spans="2:10" x14ac:dyDescent="0.2">
      <c r="B936" s="199" t="s">
        <v>988</v>
      </c>
      <c r="C936" s="198">
        <v>1.83</v>
      </c>
      <c r="D936" s="198">
        <v>0.86</v>
      </c>
      <c r="E936" s="198">
        <v>0.56000000000000005</v>
      </c>
      <c r="F936" s="198">
        <v>0.9</v>
      </c>
      <c r="G936" s="198">
        <v>1.85</v>
      </c>
      <c r="H936" s="198">
        <v>0.82</v>
      </c>
      <c r="I936" s="198">
        <v>-7.0000000000000007E-2</v>
      </c>
      <c r="J936" s="198">
        <v>0.56999999999999995</v>
      </c>
    </row>
    <row r="937" spans="2:10" x14ac:dyDescent="0.2">
      <c r="B937" s="199" t="s">
        <v>989</v>
      </c>
      <c r="C937" s="198">
        <v>1.82</v>
      </c>
      <c r="D937" s="198">
        <v>0.86</v>
      </c>
      <c r="E937" s="198">
        <v>0.55000000000000004</v>
      </c>
      <c r="F937" s="198">
        <v>0.9</v>
      </c>
      <c r="G937" s="198">
        <v>1.85</v>
      </c>
      <c r="H937" s="198">
        <v>0.81</v>
      </c>
      <c r="I937" s="198">
        <v>-0.09</v>
      </c>
      <c r="J937" s="198">
        <v>0.56000000000000005</v>
      </c>
    </row>
    <row r="938" spans="2:10" x14ac:dyDescent="0.2">
      <c r="B938" s="199" t="s">
        <v>990</v>
      </c>
      <c r="C938" s="198">
        <v>1.83</v>
      </c>
      <c r="D938" s="198">
        <v>0.84</v>
      </c>
      <c r="E938" s="198">
        <v>0.55000000000000004</v>
      </c>
      <c r="F938" s="198">
        <v>0.9</v>
      </c>
      <c r="G938" s="198">
        <v>1.86</v>
      </c>
      <c r="H938" s="198">
        <v>0.8</v>
      </c>
      <c r="I938" s="198">
        <v>-0.09</v>
      </c>
      <c r="J938" s="198">
        <v>0.55000000000000004</v>
      </c>
    </row>
    <row r="939" spans="2:10" x14ac:dyDescent="0.2">
      <c r="B939" s="199" t="s">
        <v>991</v>
      </c>
      <c r="C939" s="198">
        <v>1.85</v>
      </c>
      <c r="D939" s="198">
        <v>0.84</v>
      </c>
      <c r="E939" s="198">
        <v>0.55000000000000004</v>
      </c>
      <c r="F939" s="198">
        <v>0.9</v>
      </c>
      <c r="G939" s="198">
        <v>1.87</v>
      </c>
      <c r="H939" s="198">
        <v>0.8</v>
      </c>
      <c r="I939" s="198">
        <v>-0.1</v>
      </c>
      <c r="J939" s="198">
        <v>0.54</v>
      </c>
    </row>
    <row r="940" spans="2:10" x14ac:dyDescent="0.2">
      <c r="B940" s="199" t="s">
        <v>992</v>
      </c>
      <c r="C940" s="198">
        <v>1.86</v>
      </c>
      <c r="D940" s="198">
        <v>0.85</v>
      </c>
      <c r="E940" s="198">
        <v>0.55000000000000004</v>
      </c>
      <c r="F940" s="198">
        <v>0.9</v>
      </c>
      <c r="G940" s="198">
        <v>1.86</v>
      </c>
      <c r="H940" s="198">
        <v>0.78</v>
      </c>
      <c r="I940" s="198">
        <v>-0.1</v>
      </c>
      <c r="J940" s="198">
        <v>0.54</v>
      </c>
    </row>
    <row r="941" spans="2:10" x14ac:dyDescent="0.2">
      <c r="B941" s="199" t="s">
        <v>993</v>
      </c>
      <c r="C941" s="198">
        <v>1.87</v>
      </c>
      <c r="D941" s="198">
        <v>0.83</v>
      </c>
      <c r="E941" s="198">
        <v>0.55000000000000004</v>
      </c>
      <c r="F941" s="198">
        <v>0.88</v>
      </c>
      <c r="G941" s="198">
        <v>1.86</v>
      </c>
      <c r="H941" s="198">
        <v>0.79</v>
      </c>
      <c r="I941" s="198">
        <v>-0.1</v>
      </c>
      <c r="J941" s="198">
        <v>0.54</v>
      </c>
    </row>
    <row r="942" spans="2:10" x14ac:dyDescent="0.2">
      <c r="B942" s="199" t="s">
        <v>994</v>
      </c>
      <c r="C942" s="198">
        <v>1.88</v>
      </c>
      <c r="D942" s="198">
        <v>0.82</v>
      </c>
      <c r="E942" s="198">
        <v>0.55000000000000004</v>
      </c>
      <c r="F942" s="198">
        <v>0.88</v>
      </c>
      <c r="G942" s="198">
        <v>1.86</v>
      </c>
      <c r="H942" s="198">
        <v>0.78</v>
      </c>
      <c r="I942" s="198">
        <v>-0.1</v>
      </c>
      <c r="J942" s="198">
        <v>0.53</v>
      </c>
    </row>
    <row r="943" spans="2:10" x14ac:dyDescent="0.2">
      <c r="B943" s="199" t="s">
        <v>995</v>
      </c>
      <c r="C943" s="198">
        <v>1.9</v>
      </c>
      <c r="D943" s="198">
        <v>0.81</v>
      </c>
      <c r="E943" s="198">
        <v>0.54</v>
      </c>
      <c r="F943" s="198">
        <v>0.87</v>
      </c>
      <c r="G943" s="198">
        <v>1.85</v>
      </c>
      <c r="H943" s="198">
        <v>0.77</v>
      </c>
      <c r="I943" s="198">
        <v>-0.1</v>
      </c>
      <c r="J943" s="198">
        <v>0.52</v>
      </c>
    </row>
    <row r="944" spans="2:10" x14ac:dyDescent="0.2">
      <c r="B944" s="199" t="s">
        <v>996</v>
      </c>
      <c r="C944" s="198">
        <v>1.9</v>
      </c>
      <c r="D944" s="198">
        <v>0.82</v>
      </c>
      <c r="E944" s="198">
        <v>0.54</v>
      </c>
      <c r="F944" s="198">
        <v>0.87</v>
      </c>
      <c r="G944" s="198">
        <v>1.85</v>
      </c>
      <c r="H944" s="198">
        <v>0.78</v>
      </c>
      <c r="I944" s="198">
        <v>-0.1</v>
      </c>
      <c r="J944" s="198">
        <v>0.53</v>
      </c>
    </row>
    <row r="945" spans="2:10" x14ac:dyDescent="0.2">
      <c r="B945" s="199" t="s">
        <v>997</v>
      </c>
      <c r="C945" s="198">
        <v>1.9</v>
      </c>
      <c r="D945" s="198">
        <v>0.8</v>
      </c>
      <c r="E945" s="198">
        <v>0.54</v>
      </c>
      <c r="F945" s="198">
        <v>0.87</v>
      </c>
      <c r="G945" s="198">
        <v>1.84</v>
      </c>
      <c r="H945" s="198">
        <v>0.78</v>
      </c>
      <c r="I945" s="198">
        <v>-0.13</v>
      </c>
      <c r="J945" s="198">
        <v>0.52</v>
      </c>
    </row>
    <row r="946" spans="2:10" x14ac:dyDescent="0.2">
      <c r="B946" s="199" t="s">
        <v>998</v>
      </c>
      <c r="C946" s="198">
        <v>1.9</v>
      </c>
      <c r="D946" s="198">
        <v>0.79</v>
      </c>
      <c r="E946" s="198">
        <v>0.54</v>
      </c>
      <c r="F946" s="198">
        <v>0.87</v>
      </c>
      <c r="G946" s="198">
        <v>1.83</v>
      </c>
      <c r="H946" s="198">
        <v>0.79</v>
      </c>
      <c r="I946" s="198">
        <v>-0.13</v>
      </c>
      <c r="J946" s="198">
        <v>0.52</v>
      </c>
    </row>
    <row r="947" spans="2:10" x14ac:dyDescent="0.2">
      <c r="B947" s="199" t="s">
        <v>999</v>
      </c>
      <c r="C947" s="198">
        <v>1.91</v>
      </c>
      <c r="D947" s="198">
        <v>0.8</v>
      </c>
      <c r="E947" s="198">
        <v>0.55000000000000004</v>
      </c>
      <c r="F947" s="198">
        <v>0.87</v>
      </c>
      <c r="G947" s="198">
        <v>1.83</v>
      </c>
      <c r="H947" s="198">
        <v>0.8</v>
      </c>
      <c r="I947" s="198">
        <v>-0.11</v>
      </c>
      <c r="J947" s="198">
        <v>0.52</v>
      </c>
    </row>
    <row r="948" spans="2:10" x14ac:dyDescent="0.2">
      <c r="B948" s="199" t="s">
        <v>1000</v>
      </c>
      <c r="C948" s="198">
        <v>1.9</v>
      </c>
      <c r="D948" s="198">
        <v>0.8</v>
      </c>
      <c r="E948" s="198">
        <v>0.55000000000000004</v>
      </c>
      <c r="F948" s="198">
        <v>0.87</v>
      </c>
      <c r="G948" s="198">
        <v>1.82</v>
      </c>
      <c r="H948" s="198">
        <v>0.8</v>
      </c>
      <c r="I948" s="198">
        <v>-0.12</v>
      </c>
      <c r="J948" s="198">
        <v>0.53</v>
      </c>
    </row>
    <row r="949" spans="2:10" x14ac:dyDescent="0.2">
      <c r="B949" s="199" t="s">
        <v>1001</v>
      </c>
      <c r="C949" s="198">
        <v>1.91</v>
      </c>
      <c r="D949" s="198">
        <v>0.81</v>
      </c>
      <c r="E949" s="198">
        <v>0.55000000000000004</v>
      </c>
      <c r="F949" s="198">
        <v>0.87</v>
      </c>
      <c r="G949" s="198">
        <v>1.82</v>
      </c>
      <c r="H949" s="198">
        <v>0.79</v>
      </c>
      <c r="I949" s="198">
        <v>-0.12</v>
      </c>
      <c r="J949" s="198">
        <v>0.55000000000000004</v>
      </c>
    </row>
    <row r="950" spans="2:10" x14ac:dyDescent="0.2">
      <c r="B950" s="199" t="s">
        <v>1002</v>
      </c>
      <c r="C950" s="198">
        <v>1.93</v>
      </c>
      <c r="D950" s="198">
        <v>0.8</v>
      </c>
      <c r="E950" s="198">
        <v>0.55000000000000004</v>
      </c>
      <c r="F950" s="198">
        <v>0.87</v>
      </c>
      <c r="G950" s="198">
        <v>1.82</v>
      </c>
      <c r="H950" s="198">
        <v>0.79</v>
      </c>
      <c r="I950" s="198">
        <v>-0.14000000000000001</v>
      </c>
      <c r="J950" s="198">
        <v>0.54</v>
      </c>
    </row>
    <row r="951" spans="2:10" x14ac:dyDescent="0.2">
      <c r="B951" s="199" t="s">
        <v>1003</v>
      </c>
      <c r="C951" s="198">
        <v>1.93</v>
      </c>
      <c r="D951" s="198">
        <v>0.8</v>
      </c>
      <c r="E951" s="198">
        <v>0.56999999999999995</v>
      </c>
      <c r="F951" s="198">
        <v>0.88</v>
      </c>
      <c r="G951" s="198">
        <v>1.83</v>
      </c>
      <c r="H951" s="198">
        <v>0.82</v>
      </c>
      <c r="I951" s="198">
        <v>-0.12</v>
      </c>
      <c r="J951" s="198">
        <v>0.54</v>
      </c>
    </row>
    <row r="952" spans="2:10" x14ac:dyDescent="0.2">
      <c r="B952" s="199" t="s">
        <v>1004</v>
      </c>
      <c r="C952" s="198">
        <v>1.93</v>
      </c>
      <c r="D952" s="198">
        <v>0.79</v>
      </c>
      <c r="E952" s="198">
        <v>0.55000000000000004</v>
      </c>
      <c r="F952" s="198">
        <v>0.87</v>
      </c>
      <c r="G952" s="198">
        <v>1.83</v>
      </c>
      <c r="H952" s="198">
        <v>0.81</v>
      </c>
      <c r="I952" s="198">
        <v>-0.14000000000000001</v>
      </c>
      <c r="J952" s="198">
        <v>0.54</v>
      </c>
    </row>
    <row r="953" spans="2:10" x14ac:dyDescent="0.2">
      <c r="B953" s="199" t="s">
        <v>1005</v>
      </c>
      <c r="C953" s="198">
        <v>1.95</v>
      </c>
      <c r="D953" s="198">
        <v>0.78</v>
      </c>
      <c r="E953" s="198">
        <v>0.55000000000000004</v>
      </c>
      <c r="F953" s="198">
        <v>0.87</v>
      </c>
      <c r="G953" s="198">
        <v>1.82</v>
      </c>
      <c r="H953" s="198">
        <v>0.8</v>
      </c>
      <c r="I953" s="198">
        <v>-0.13</v>
      </c>
      <c r="J953" s="198">
        <v>0.54</v>
      </c>
    </row>
    <row r="954" spans="2:10" x14ac:dyDescent="0.2">
      <c r="B954" s="199" t="s">
        <v>1006</v>
      </c>
      <c r="C954" s="198">
        <v>1.95</v>
      </c>
      <c r="D954" s="198">
        <v>0.77</v>
      </c>
      <c r="E954" s="198">
        <v>0.56000000000000005</v>
      </c>
      <c r="F954" s="198">
        <v>0.88</v>
      </c>
      <c r="G954" s="198">
        <v>1.82</v>
      </c>
      <c r="H954" s="198">
        <v>0.8</v>
      </c>
      <c r="I954" s="198">
        <v>-0.14000000000000001</v>
      </c>
      <c r="J954" s="198">
        <v>0.54</v>
      </c>
    </row>
    <row r="955" spans="2:10" x14ac:dyDescent="0.2">
      <c r="B955" s="199" t="s">
        <v>1007</v>
      </c>
      <c r="C955" s="198">
        <v>1.97</v>
      </c>
      <c r="D955" s="198">
        <v>0.76</v>
      </c>
      <c r="E955" s="198">
        <v>0.55000000000000004</v>
      </c>
      <c r="F955" s="198">
        <v>0.88</v>
      </c>
      <c r="G955" s="198">
        <v>1.82</v>
      </c>
      <c r="H955" s="198">
        <v>0.79</v>
      </c>
      <c r="I955" s="198">
        <v>-0.15</v>
      </c>
      <c r="J955" s="198">
        <v>0.53</v>
      </c>
    </row>
    <row r="956" spans="2:10" x14ac:dyDescent="0.2">
      <c r="B956" s="199" t="s">
        <v>1008</v>
      </c>
      <c r="C956" s="198">
        <v>1.97</v>
      </c>
      <c r="D956" s="198">
        <v>0.74</v>
      </c>
      <c r="E956" s="198">
        <v>0.55000000000000004</v>
      </c>
      <c r="F956" s="198">
        <v>0.89</v>
      </c>
      <c r="G956" s="198">
        <v>1.82</v>
      </c>
      <c r="H956" s="198">
        <v>0.8</v>
      </c>
      <c r="I956" s="198">
        <v>-0.15</v>
      </c>
      <c r="J956" s="198">
        <v>0.53</v>
      </c>
    </row>
    <row r="957" spans="2:10" x14ac:dyDescent="0.2">
      <c r="B957" s="199" t="s">
        <v>1009</v>
      </c>
      <c r="C957" s="198">
        <v>1.97</v>
      </c>
      <c r="D957" s="198">
        <v>0.75</v>
      </c>
      <c r="E957" s="198">
        <v>0.56000000000000005</v>
      </c>
      <c r="F957" s="198">
        <v>0.89</v>
      </c>
      <c r="G957" s="198">
        <v>1.82</v>
      </c>
      <c r="H957" s="198">
        <v>0.82</v>
      </c>
      <c r="I957" s="198">
        <v>-0.13</v>
      </c>
      <c r="J957" s="198">
        <v>0.53</v>
      </c>
    </row>
    <row r="958" spans="2:10" x14ac:dyDescent="0.2">
      <c r="B958" s="199" t="s">
        <v>1010</v>
      </c>
      <c r="C958" s="198">
        <v>1.97</v>
      </c>
      <c r="D958" s="198">
        <v>0.75</v>
      </c>
      <c r="E958" s="198">
        <v>0.56999999999999995</v>
      </c>
      <c r="F958" s="198">
        <v>0.89</v>
      </c>
      <c r="G958" s="198">
        <v>1.83</v>
      </c>
      <c r="H958" s="198">
        <v>0.82</v>
      </c>
      <c r="I958" s="198">
        <v>-0.14000000000000001</v>
      </c>
      <c r="J958" s="198">
        <v>0.53</v>
      </c>
    </row>
    <row r="959" spans="2:10" x14ac:dyDescent="0.2">
      <c r="B959" s="199" t="s">
        <v>1011</v>
      </c>
      <c r="C959" s="198">
        <v>1.98</v>
      </c>
      <c r="D959" s="198">
        <v>0.74</v>
      </c>
      <c r="E959" s="198">
        <v>0.56999999999999995</v>
      </c>
      <c r="F959" s="198">
        <v>0.89</v>
      </c>
      <c r="G959" s="198">
        <v>1.83</v>
      </c>
      <c r="H959" s="198">
        <v>0.83</v>
      </c>
      <c r="I959" s="198">
        <v>-0.12</v>
      </c>
      <c r="J959" s="198">
        <v>0.53</v>
      </c>
    </row>
    <row r="960" spans="2:10" x14ac:dyDescent="0.2">
      <c r="B960" s="199" t="s">
        <v>1012</v>
      </c>
      <c r="C960" s="198">
        <v>1.99</v>
      </c>
      <c r="D960" s="198">
        <v>0.75</v>
      </c>
      <c r="E960" s="198">
        <v>0.57999999999999996</v>
      </c>
      <c r="F960" s="198">
        <v>0.89</v>
      </c>
      <c r="G960" s="198">
        <v>1.82</v>
      </c>
      <c r="H960" s="198">
        <v>0.83</v>
      </c>
      <c r="I960" s="198">
        <v>-0.12</v>
      </c>
      <c r="J960" s="198">
        <v>0.53</v>
      </c>
    </row>
    <row r="961" spans="2:10" x14ac:dyDescent="0.2">
      <c r="B961" s="199" t="s">
        <v>1013</v>
      </c>
      <c r="C961" s="198">
        <v>1.99</v>
      </c>
      <c r="D961" s="198">
        <v>0.75</v>
      </c>
      <c r="E961" s="198">
        <v>0.57999999999999996</v>
      </c>
      <c r="F961" s="198">
        <v>0.9</v>
      </c>
      <c r="G961" s="198">
        <v>1.82</v>
      </c>
      <c r="H961" s="198">
        <v>0.83</v>
      </c>
      <c r="I961" s="198">
        <v>-0.12</v>
      </c>
      <c r="J961" s="198">
        <v>0.54</v>
      </c>
    </row>
    <row r="962" spans="2:10" x14ac:dyDescent="0.2">
      <c r="B962" s="199" t="s">
        <v>1014</v>
      </c>
      <c r="C962" s="198">
        <v>1.97</v>
      </c>
      <c r="D962" s="198">
        <v>0.76</v>
      </c>
      <c r="E962" s="198">
        <v>0.57999999999999996</v>
      </c>
      <c r="F962" s="198">
        <v>0.89</v>
      </c>
      <c r="G962" s="198">
        <v>1.81</v>
      </c>
      <c r="H962" s="198">
        <v>0.82</v>
      </c>
      <c r="I962" s="198">
        <v>-0.11</v>
      </c>
      <c r="J962" s="198">
        <v>0.54</v>
      </c>
    </row>
    <row r="963" spans="2:10" x14ac:dyDescent="0.2">
      <c r="B963" s="199" t="s">
        <v>1015</v>
      </c>
      <c r="C963" s="198">
        <v>1.97</v>
      </c>
      <c r="D963" s="198">
        <v>0.79</v>
      </c>
      <c r="E963" s="198">
        <v>0.59</v>
      </c>
      <c r="F963" s="198">
        <v>0.89</v>
      </c>
      <c r="G963" s="198">
        <v>1.81</v>
      </c>
      <c r="H963" s="198">
        <v>0.83</v>
      </c>
      <c r="I963" s="198">
        <v>-0.12</v>
      </c>
      <c r="J963" s="198">
        <v>0.56000000000000005</v>
      </c>
    </row>
    <row r="964" spans="2:10" x14ac:dyDescent="0.2">
      <c r="B964" s="199" t="s">
        <v>1016</v>
      </c>
      <c r="C964" s="198">
        <v>1.97</v>
      </c>
      <c r="D964" s="198">
        <v>0.81</v>
      </c>
      <c r="E964" s="198">
        <v>0.57999999999999996</v>
      </c>
      <c r="F964" s="198">
        <v>0.9</v>
      </c>
      <c r="G964" s="198">
        <v>1.82</v>
      </c>
      <c r="H964" s="198">
        <v>0.82</v>
      </c>
      <c r="I964" s="198">
        <v>-0.12</v>
      </c>
      <c r="J964" s="198">
        <v>0.56999999999999995</v>
      </c>
    </row>
    <row r="965" spans="2:10" x14ac:dyDescent="0.2">
      <c r="B965" s="199" t="s">
        <v>1017</v>
      </c>
      <c r="C965" s="198">
        <v>1.96</v>
      </c>
      <c r="D965" s="198">
        <v>0.81</v>
      </c>
      <c r="E965" s="198">
        <v>0.57999999999999996</v>
      </c>
      <c r="F965" s="198">
        <v>0.91</v>
      </c>
      <c r="G965" s="198">
        <v>1.81</v>
      </c>
      <c r="H965" s="198">
        <v>0.82</v>
      </c>
      <c r="I965" s="198">
        <v>-0.12</v>
      </c>
      <c r="J965" s="198">
        <v>0.57999999999999996</v>
      </c>
    </row>
    <row r="966" spans="2:10" x14ac:dyDescent="0.2">
      <c r="B966" s="199" t="s">
        <v>1018</v>
      </c>
      <c r="C966" s="198">
        <v>1.96</v>
      </c>
      <c r="D966" s="198">
        <v>0.81</v>
      </c>
      <c r="E966" s="198">
        <v>0.59</v>
      </c>
      <c r="F966" s="198">
        <v>0.9</v>
      </c>
      <c r="G966" s="198">
        <v>1.82</v>
      </c>
      <c r="H966" s="198">
        <v>0.82</v>
      </c>
      <c r="I966" s="198">
        <v>-0.11</v>
      </c>
      <c r="J966" s="198">
        <v>0.56999999999999995</v>
      </c>
    </row>
    <row r="967" spans="2:10" x14ac:dyDescent="0.2">
      <c r="B967" s="199" t="s">
        <v>1019</v>
      </c>
      <c r="C967" s="198">
        <v>1.96</v>
      </c>
      <c r="D967" s="198">
        <v>0.83</v>
      </c>
      <c r="E967" s="198">
        <v>0.6</v>
      </c>
      <c r="F967" s="198">
        <v>0.91</v>
      </c>
      <c r="G967" s="198">
        <v>1.82</v>
      </c>
      <c r="H967" s="198">
        <v>0.84</v>
      </c>
      <c r="I967" s="198">
        <v>-0.1</v>
      </c>
      <c r="J967" s="198">
        <v>0.59</v>
      </c>
    </row>
    <row r="968" spans="2:10" x14ac:dyDescent="0.2">
      <c r="B968" s="199" t="s">
        <v>1020</v>
      </c>
      <c r="C968" s="198">
        <v>1.95</v>
      </c>
      <c r="D968" s="198">
        <v>0.84</v>
      </c>
      <c r="E968" s="198">
        <v>0.59</v>
      </c>
      <c r="F968" s="198">
        <v>0.91</v>
      </c>
      <c r="G968" s="198">
        <v>1.83</v>
      </c>
      <c r="H968" s="198">
        <v>0.84</v>
      </c>
      <c r="I968" s="198">
        <v>-0.1</v>
      </c>
      <c r="J968" s="198">
        <v>0.6</v>
      </c>
    </row>
    <row r="969" spans="2:10" x14ac:dyDescent="0.2">
      <c r="B969" s="199" t="s">
        <v>1021</v>
      </c>
      <c r="C969" s="198">
        <v>1.94</v>
      </c>
      <c r="D969" s="198">
        <v>0.84</v>
      </c>
      <c r="E969" s="198">
        <v>0.59</v>
      </c>
      <c r="F969" s="198">
        <v>0.91</v>
      </c>
      <c r="G969" s="198">
        <v>1.82</v>
      </c>
      <c r="H969" s="198">
        <v>0.84</v>
      </c>
      <c r="I969" s="198">
        <v>-0.11</v>
      </c>
      <c r="J969" s="198">
        <v>0.61</v>
      </c>
    </row>
    <row r="970" spans="2:10" x14ac:dyDescent="0.2">
      <c r="B970" s="199" t="s">
        <v>1022</v>
      </c>
      <c r="C970" s="198">
        <v>1.93</v>
      </c>
      <c r="D970" s="198">
        <v>0.8</v>
      </c>
      <c r="E970" s="198">
        <v>0.56999999999999995</v>
      </c>
      <c r="F970" s="198">
        <v>0.91</v>
      </c>
      <c r="G970" s="198">
        <v>1.81</v>
      </c>
      <c r="H970" s="198">
        <v>0.83</v>
      </c>
      <c r="I970" s="198">
        <v>-0.1</v>
      </c>
      <c r="J970" s="198">
        <v>0.59</v>
      </c>
    </row>
    <row r="971" spans="2:10" x14ac:dyDescent="0.2">
      <c r="B971" s="199" t="s">
        <v>1023</v>
      </c>
      <c r="C971" s="198">
        <v>1.93</v>
      </c>
      <c r="D971" s="198">
        <v>0.81</v>
      </c>
      <c r="E971" s="198">
        <v>0.56999999999999995</v>
      </c>
      <c r="F971" s="198">
        <v>0.91</v>
      </c>
      <c r="G971" s="198">
        <v>1.81</v>
      </c>
      <c r="H971" s="198">
        <v>0.83</v>
      </c>
      <c r="I971" s="198">
        <v>-0.12</v>
      </c>
      <c r="J971" s="198">
        <v>0.59</v>
      </c>
    </row>
    <row r="972" spans="2:10" x14ac:dyDescent="0.2">
      <c r="B972" s="199" t="s">
        <v>1024</v>
      </c>
      <c r="C972" s="198">
        <v>1.93</v>
      </c>
      <c r="D972" s="198">
        <v>0.78</v>
      </c>
      <c r="E972" s="198">
        <v>0.56999999999999995</v>
      </c>
      <c r="F972" s="198">
        <v>0.91</v>
      </c>
      <c r="G972" s="198">
        <v>1.81</v>
      </c>
      <c r="H972" s="198">
        <v>0.83</v>
      </c>
      <c r="I972" s="198">
        <v>-0.11</v>
      </c>
      <c r="J972" s="198">
        <v>0.56999999999999995</v>
      </c>
    </row>
    <row r="973" spans="2:10" x14ac:dyDescent="0.2">
      <c r="B973" s="199" t="s">
        <v>1025</v>
      </c>
      <c r="C973" s="198">
        <v>1.93</v>
      </c>
      <c r="D973" s="198">
        <v>0.79</v>
      </c>
      <c r="E973" s="198">
        <v>0.56000000000000005</v>
      </c>
      <c r="F973" s="198">
        <v>0.91</v>
      </c>
      <c r="G973" s="198">
        <v>1.81</v>
      </c>
      <c r="H973" s="198">
        <v>0.84</v>
      </c>
      <c r="I973" s="198">
        <v>-0.11</v>
      </c>
      <c r="J973" s="198">
        <v>0.56999999999999995</v>
      </c>
    </row>
    <row r="974" spans="2:10" x14ac:dyDescent="0.2">
      <c r="B974" s="199" t="s">
        <v>1026</v>
      </c>
      <c r="C974" s="198">
        <v>1.94</v>
      </c>
      <c r="D974" s="198">
        <v>0.78</v>
      </c>
      <c r="E974" s="198">
        <v>0.56999999999999995</v>
      </c>
      <c r="F974" s="198">
        <v>0.91</v>
      </c>
      <c r="G974" s="198">
        <v>1.81</v>
      </c>
      <c r="H974" s="198">
        <v>0.84</v>
      </c>
      <c r="I974" s="198">
        <v>-0.12</v>
      </c>
      <c r="J974" s="198">
        <v>0.56000000000000005</v>
      </c>
    </row>
    <row r="975" spans="2:10" x14ac:dyDescent="0.2">
      <c r="B975" s="199" t="s">
        <v>1027</v>
      </c>
      <c r="C975" s="198">
        <v>1.94</v>
      </c>
      <c r="D975" s="198">
        <v>0.79</v>
      </c>
      <c r="E975" s="198">
        <v>0.56999999999999995</v>
      </c>
      <c r="F975" s="198">
        <v>0.91</v>
      </c>
      <c r="G975" s="198">
        <v>1.81</v>
      </c>
      <c r="H975" s="198">
        <v>0.84</v>
      </c>
      <c r="I975" s="198">
        <v>-0.12</v>
      </c>
      <c r="J975" s="198">
        <v>0.56000000000000005</v>
      </c>
    </row>
    <row r="976" spans="2:10" x14ac:dyDescent="0.2">
      <c r="B976" s="199" t="s">
        <v>1028</v>
      </c>
      <c r="C976" s="198">
        <v>1.94</v>
      </c>
      <c r="D976" s="198">
        <v>0.79</v>
      </c>
      <c r="E976" s="198">
        <v>0.56999999999999995</v>
      </c>
      <c r="F976" s="198">
        <v>0.92</v>
      </c>
      <c r="G976" s="198">
        <v>1.8</v>
      </c>
      <c r="H976" s="198">
        <v>0.85</v>
      </c>
      <c r="I976" s="198">
        <v>-0.11</v>
      </c>
      <c r="J976" s="198">
        <v>0.56000000000000005</v>
      </c>
    </row>
    <row r="977" spans="2:10" x14ac:dyDescent="0.2">
      <c r="B977" s="199" t="s">
        <v>1029</v>
      </c>
      <c r="C977" s="198">
        <v>1.93</v>
      </c>
      <c r="D977" s="198">
        <v>0.79</v>
      </c>
      <c r="E977" s="198">
        <v>0.56999999999999995</v>
      </c>
      <c r="F977" s="198">
        <v>0.92</v>
      </c>
      <c r="G977" s="198">
        <v>1.8</v>
      </c>
      <c r="H977" s="198">
        <v>0.85</v>
      </c>
      <c r="I977" s="198">
        <v>-0.11</v>
      </c>
      <c r="J977" s="198">
        <v>0.55000000000000004</v>
      </c>
    </row>
    <row r="978" spans="2:10" x14ac:dyDescent="0.2">
      <c r="B978" s="199" t="s">
        <v>1030</v>
      </c>
      <c r="C978" s="198">
        <v>1.94</v>
      </c>
      <c r="D978" s="198">
        <v>0.77</v>
      </c>
      <c r="E978" s="198">
        <v>0.56000000000000005</v>
      </c>
      <c r="F978" s="198">
        <v>0.91</v>
      </c>
      <c r="G978" s="198">
        <v>1.8</v>
      </c>
      <c r="H978" s="198">
        <v>0.85</v>
      </c>
      <c r="I978" s="198">
        <v>-0.12</v>
      </c>
      <c r="J978" s="198">
        <v>0.54</v>
      </c>
    </row>
    <row r="979" spans="2:10" x14ac:dyDescent="0.2">
      <c r="B979" s="199" t="s">
        <v>1031</v>
      </c>
      <c r="C979" s="198">
        <v>1.93</v>
      </c>
      <c r="D979" s="198">
        <v>0.76</v>
      </c>
      <c r="E979" s="198">
        <v>0.56000000000000005</v>
      </c>
      <c r="F979" s="198">
        <v>0.92</v>
      </c>
      <c r="G979" s="198">
        <v>1.79</v>
      </c>
      <c r="H979" s="198">
        <v>0.85</v>
      </c>
      <c r="I979" s="198">
        <v>-0.12</v>
      </c>
      <c r="J979" s="198">
        <v>0.54</v>
      </c>
    </row>
    <row r="980" spans="2:10" x14ac:dyDescent="0.2">
      <c r="B980" s="199" t="s">
        <v>1032</v>
      </c>
      <c r="C980" s="198">
        <v>1.95</v>
      </c>
      <c r="D980" s="198">
        <v>0.76</v>
      </c>
      <c r="E980" s="198">
        <v>0.56999999999999995</v>
      </c>
      <c r="F980" s="198">
        <v>0.92</v>
      </c>
      <c r="G980" s="198">
        <v>1.8</v>
      </c>
      <c r="H980" s="198">
        <v>0.85</v>
      </c>
      <c r="I980" s="198">
        <v>-0.12</v>
      </c>
      <c r="J980" s="198">
        <v>0.54</v>
      </c>
    </row>
    <row r="981" spans="2:10" x14ac:dyDescent="0.2">
      <c r="B981" s="199" t="s">
        <v>1033</v>
      </c>
      <c r="C981" s="198">
        <v>1.97</v>
      </c>
      <c r="D981" s="198">
        <v>0.77</v>
      </c>
      <c r="E981" s="198">
        <v>0.56999999999999995</v>
      </c>
      <c r="F981" s="198">
        <v>0.93</v>
      </c>
      <c r="G981" s="198">
        <v>1.8</v>
      </c>
      <c r="H981" s="198">
        <v>0.86</v>
      </c>
      <c r="I981" s="198">
        <v>-0.11</v>
      </c>
      <c r="J981" s="198">
        <v>0.56000000000000005</v>
      </c>
    </row>
    <row r="982" spans="2:10" x14ac:dyDescent="0.2">
      <c r="B982" s="199" t="s">
        <v>1034</v>
      </c>
      <c r="C982" s="198">
        <v>1.98</v>
      </c>
      <c r="D982" s="198">
        <v>0.76</v>
      </c>
      <c r="E982" s="198">
        <v>0.56999999999999995</v>
      </c>
      <c r="F982" s="198">
        <v>0.93</v>
      </c>
      <c r="G982" s="198">
        <v>1.81</v>
      </c>
      <c r="H982" s="198">
        <v>0.86</v>
      </c>
      <c r="I982" s="198">
        <v>-0.1</v>
      </c>
      <c r="J982" s="198">
        <v>0.54</v>
      </c>
    </row>
    <row r="983" spans="2:10" x14ac:dyDescent="0.2">
      <c r="B983" s="199" t="s">
        <v>1035</v>
      </c>
      <c r="C983" s="198">
        <v>2</v>
      </c>
      <c r="D983" s="198">
        <v>0.77</v>
      </c>
      <c r="E983" s="198">
        <v>0.57999999999999996</v>
      </c>
      <c r="F983" s="198">
        <v>0.95</v>
      </c>
      <c r="G983" s="198">
        <v>1.83</v>
      </c>
      <c r="H983" s="198">
        <v>0.88</v>
      </c>
      <c r="I983" s="198">
        <v>-0.1</v>
      </c>
      <c r="J983" s="198">
        <v>0.55000000000000004</v>
      </c>
    </row>
    <row r="984" spans="2:10" x14ac:dyDescent="0.2">
      <c r="B984" s="199" t="s">
        <v>1036</v>
      </c>
      <c r="C984" s="198">
        <v>2.0099999999999998</v>
      </c>
      <c r="D984" s="198">
        <v>0.77</v>
      </c>
      <c r="E984" s="198">
        <v>0.57999999999999996</v>
      </c>
      <c r="F984" s="198">
        <v>0.95</v>
      </c>
      <c r="G984" s="198">
        <v>1.84</v>
      </c>
      <c r="H984" s="198">
        <v>0.87</v>
      </c>
      <c r="I984" s="198">
        <v>-0.1</v>
      </c>
      <c r="J984" s="198">
        <v>0.56000000000000005</v>
      </c>
    </row>
    <row r="985" spans="2:10" x14ac:dyDescent="0.2">
      <c r="B985" s="199" t="s">
        <v>1037</v>
      </c>
      <c r="C985" s="198">
        <v>2.02</v>
      </c>
      <c r="D985" s="198">
        <v>0.77</v>
      </c>
      <c r="E985" s="198">
        <v>0.59</v>
      </c>
      <c r="F985" s="198">
        <v>0.95</v>
      </c>
      <c r="G985" s="198">
        <v>1.83</v>
      </c>
      <c r="H985" s="198">
        <v>0.88</v>
      </c>
      <c r="I985" s="198">
        <v>-0.09</v>
      </c>
      <c r="J985" s="198">
        <v>0.56000000000000005</v>
      </c>
    </row>
    <row r="986" spans="2:10" x14ac:dyDescent="0.2">
      <c r="B986" s="199" t="s">
        <v>1038</v>
      </c>
      <c r="C986" s="198">
        <v>2.0699999999999998</v>
      </c>
      <c r="D986" s="198">
        <v>0.77</v>
      </c>
      <c r="E986" s="198">
        <v>0.59</v>
      </c>
      <c r="F986" s="198">
        <v>0.96</v>
      </c>
      <c r="G986" s="198">
        <v>1.84</v>
      </c>
      <c r="H986" s="198">
        <v>0.88</v>
      </c>
      <c r="I986" s="198">
        <v>-0.09</v>
      </c>
      <c r="J986" s="198">
        <v>0.56000000000000005</v>
      </c>
    </row>
    <row r="987" spans="2:10" x14ac:dyDescent="0.2">
      <c r="B987" s="199" t="s">
        <v>1039</v>
      </c>
      <c r="C987" s="198">
        <v>2.15</v>
      </c>
      <c r="D987" s="198">
        <v>0.77</v>
      </c>
      <c r="E987" s="198">
        <v>0.6</v>
      </c>
      <c r="F987" s="198">
        <v>0.97</v>
      </c>
      <c r="G987" s="198">
        <v>1.87</v>
      </c>
      <c r="H987" s="198">
        <v>0.9</v>
      </c>
      <c r="I987" s="198">
        <v>-0.09</v>
      </c>
      <c r="J987" s="198">
        <v>0.55000000000000004</v>
      </c>
    </row>
    <row r="988" spans="2:10" x14ac:dyDescent="0.2">
      <c r="B988" s="199" t="s">
        <v>1040</v>
      </c>
      <c r="C988" s="198">
        <v>2.16</v>
      </c>
      <c r="D988" s="198">
        <v>0.77</v>
      </c>
      <c r="E988" s="198">
        <v>0.6</v>
      </c>
      <c r="F988" s="198">
        <v>0.98</v>
      </c>
      <c r="G988" s="198">
        <v>1.87</v>
      </c>
      <c r="H988" s="198">
        <v>0.88</v>
      </c>
      <c r="I988" s="198">
        <v>-0.08</v>
      </c>
      <c r="J988" s="198">
        <v>0.55000000000000004</v>
      </c>
    </row>
    <row r="989" spans="2:10" x14ac:dyDescent="0.2">
      <c r="B989" s="199" t="s">
        <v>1041</v>
      </c>
      <c r="C989" s="198">
        <v>2.17</v>
      </c>
      <c r="D989" s="198">
        <v>0.77</v>
      </c>
      <c r="E989" s="198">
        <v>0.6</v>
      </c>
      <c r="F989" s="198">
        <v>0.99</v>
      </c>
      <c r="G989" s="198">
        <v>1.88</v>
      </c>
      <c r="H989" s="198">
        <v>0.9</v>
      </c>
      <c r="I989" s="198">
        <v>-0.08</v>
      </c>
      <c r="J989" s="198">
        <v>0.55000000000000004</v>
      </c>
    </row>
    <row r="990" spans="2:10" x14ac:dyDescent="0.2">
      <c r="B990" s="199" t="s">
        <v>1042</v>
      </c>
      <c r="C990" s="198">
        <v>2.1800000000000002</v>
      </c>
      <c r="D990" s="198">
        <v>0.77</v>
      </c>
      <c r="E990" s="198">
        <v>0.6</v>
      </c>
      <c r="F990" s="198">
        <v>0.99</v>
      </c>
      <c r="G990" s="198">
        <v>1.88</v>
      </c>
      <c r="H990" s="198">
        <v>0.89</v>
      </c>
      <c r="I990" s="198">
        <v>-0.08</v>
      </c>
      <c r="J990" s="198">
        <v>0.56000000000000005</v>
      </c>
    </row>
    <row r="991" spans="2:10" x14ac:dyDescent="0.2">
      <c r="B991" s="199" t="s">
        <v>1043</v>
      </c>
      <c r="C991" s="198">
        <v>2.19</v>
      </c>
      <c r="D991" s="198">
        <v>0.78</v>
      </c>
      <c r="E991" s="198">
        <v>0.61</v>
      </c>
      <c r="F991" s="198">
        <v>0.99</v>
      </c>
      <c r="G991" s="198">
        <v>1.88</v>
      </c>
      <c r="H991" s="198">
        <v>0.89</v>
      </c>
      <c r="I991" s="198">
        <v>-0.09</v>
      </c>
      <c r="J991" s="198">
        <v>0.56000000000000005</v>
      </c>
    </row>
    <row r="992" spans="2:10" x14ac:dyDescent="0.2">
      <c r="B992" s="199" t="s">
        <v>1044</v>
      </c>
      <c r="C992" s="198">
        <v>2.19</v>
      </c>
      <c r="D992" s="198">
        <v>0.81</v>
      </c>
      <c r="E992" s="198">
        <v>0.61</v>
      </c>
      <c r="F992" s="198">
        <v>1</v>
      </c>
      <c r="G992" s="198">
        <v>1.88</v>
      </c>
      <c r="H992" s="198">
        <v>0.9</v>
      </c>
      <c r="I992" s="198">
        <v>-7.0000000000000007E-2</v>
      </c>
      <c r="J992" s="198">
        <v>0.56999999999999995</v>
      </c>
    </row>
    <row r="993" spans="2:10" x14ac:dyDescent="0.2">
      <c r="B993" s="199" t="s">
        <v>1045</v>
      </c>
      <c r="C993" s="198">
        <v>2.11</v>
      </c>
      <c r="D993" s="198">
        <v>0.81</v>
      </c>
      <c r="E993" s="198">
        <v>0.62</v>
      </c>
      <c r="F993" s="198">
        <v>1</v>
      </c>
      <c r="G993" s="198">
        <v>1.88</v>
      </c>
      <c r="H993" s="198">
        <v>0.9</v>
      </c>
      <c r="I993" s="198">
        <v>-7.0000000000000007E-2</v>
      </c>
      <c r="J993" s="198">
        <v>0.56000000000000005</v>
      </c>
    </row>
    <row r="994" spans="2:10" x14ac:dyDescent="0.2">
      <c r="B994" s="199" t="s">
        <v>1046</v>
      </c>
      <c r="C994" s="198">
        <v>2.11</v>
      </c>
      <c r="D994" s="198">
        <v>0.82</v>
      </c>
      <c r="E994" s="198">
        <v>0.62</v>
      </c>
      <c r="F994" s="198">
        <v>1.01</v>
      </c>
      <c r="G994" s="198">
        <v>1.89</v>
      </c>
      <c r="H994" s="198">
        <v>0.91</v>
      </c>
      <c r="I994" s="198">
        <v>-7.0000000000000007E-2</v>
      </c>
      <c r="J994" s="198">
        <v>0.56000000000000005</v>
      </c>
    </row>
    <row r="995" spans="2:10" x14ac:dyDescent="0.2">
      <c r="B995" s="199" t="s">
        <v>1047</v>
      </c>
      <c r="C995" s="198">
        <v>2.11</v>
      </c>
      <c r="D995" s="198">
        <v>0.84</v>
      </c>
      <c r="E995" s="198">
        <v>0.62</v>
      </c>
      <c r="F995" s="198">
        <v>1.01</v>
      </c>
      <c r="G995" s="198">
        <v>1.88</v>
      </c>
      <c r="H995" s="198">
        <v>0.91</v>
      </c>
      <c r="I995" s="198">
        <v>-7.0000000000000007E-2</v>
      </c>
      <c r="J995" s="198">
        <v>0.56000000000000005</v>
      </c>
    </row>
    <row r="996" spans="2:10" x14ac:dyDescent="0.2">
      <c r="B996" s="199" t="s">
        <v>1048</v>
      </c>
      <c r="C996" s="198">
        <v>2.12</v>
      </c>
      <c r="D996" s="198">
        <v>0.86</v>
      </c>
      <c r="E996" s="198">
        <v>0.62</v>
      </c>
      <c r="F996" s="198">
        <v>1.01</v>
      </c>
      <c r="G996" s="198">
        <v>1.88</v>
      </c>
      <c r="H996" s="198">
        <v>0.91</v>
      </c>
      <c r="I996" s="198">
        <v>-0.06</v>
      </c>
      <c r="J996" s="198">
        <v>0.56999999999999995</v>
      </c>
    </row>
    <row r="997" spans="2:10" x14ac:dyDescent="0.2">
      <c r="B997" s="199" t="s">
        <v>1049</v>
      </c>
      <c r="C997" s="198">
        <v>2.15</v>
      </c>
      <c r="D997" s="198">
        <v>0.85</v>
      </c>
      <c r="E997" s="198">
        <v>0.63</v>
      </c>
      <c r="F997" s="198">
        <v>1.01</v>
      </c>
      <c r="G997" s="198">
        <v>1.88</v>
      </c>
      <c r="H997" s="198">
        <v>0.89</v>
      </c>
      <c r="I997" s="198">
        <v>-7.0000000000000007E-2</v>
      </c>
      <c r="J997" s="198">
        <v>0.56000000000000005</v>
      </c>
    </row>
    <row r="998" spans="2:10" x14ac:dyDescent="0.2">
      <c r="B998" s="199" t="s">
        <v>1050</v>
      </c>
      <c r="C998" s="198">
        <v>2.16</v>
      </c>
      <c r="D998" s="198">
        <v>0.86</v>
      </c>
      <c r="E998" s="198">
        <v>0.64</v>
      </c>
      <c r="F998" s="198">
        <v>1.01</v>
      </c>
      <c r="G998" s="198">
        <v>1.89</v>
      </c>
      <c r="H998" s="198">
        <v>0.9</v>
      </c>
      <c r="I998" s="198">
        <v>-0.05</v>
      </c>
      <c r="J998" s="198">
        <v>0.56999999999999995</v>
      </c>
    </row>
    <row r="999" spans="2:10" x14ac:dyDescent="0.2">
      <c r="B999" s="199" t="s">
        <v>1051</v>
      </c>
      <c r="C999" s="198">
        <v>2.17</v>
      </c>
      <c r="D999" s="198">
        <v>0.88</v>
      </c>
      <c r="E999" s="198">
        <v>0.64</v>
      </c>
      <c r="F999" s="198">
        <v>1.01</v>
      </c>
      <c r="G999" s="198">
        <v>1.92</v>
      </c>
      <c r="H999" s="198">
        <v>0.9</v>
      </c>
      <c r="I999" s="198">
        <v>-0.06</v>
      </c>
      <c r="J999" s="198">
        <v>0.56000000000000005</v>
      </c>
    </row>
    <row r="1000" spans="2:10" x14ac:dyDescent="0.2">
      <c r="B1000" s="199" t="s">
        <v>1052</v>
      </c>
      <c r="C1000" s="198">
        <v>2.1800000000000002</v>
      </c>
      <c r="D1000" s="198">
        <v>0.89</v>
      </c>
      <c r="E1000" s="198">
        <v>0.64</v>
      </c>
      <c r="F1000" s="198">
        <v>1.01</v>
      </c>
      <c r="G1000" s="198">
        <v>1.93</v>
      </c>
      <c r="H1000" s="198">
        <v>0.91</v>
      </c>
      <c r="I1000" s="198">
        <v>-0.05</v>
      </c>
      <c r="J1000" s="198">
        <v>0.56999999999999995</v>
      </c>
    </row>
    <row r="1001" spans="2:10" x14ac:dyDescent="0.2">
      <c r="B1001" s="199" t="s">
        <v>1053</v>
      </c>
      <c r="C1001" s="198">
        <v>2.2000000000000002</v>
      </c>
      <c r="D1001" s="198">
        <v>0.9</v>
      </c>
      <c r="E1001" s="198">
        <v>0.65</v>
      </c>
      <c r="F1001" s="198">
        <v>1.02</v>
      </c>
      <c r="G1001" s="198">
        <v>1.95</v>
      </c>
      <c r="H1001" s="198">
        <v>0.91</v>
      </c>
      <c r="I1001" s="198">
        <v>-0.06</v>
      </c>
      <c r="J1001" s="198">
        <v>0.57999999999999996</v>
      </c>
    </row>
    <row r="1002" spans="2:10" x14ac:dyDescent="0.2">
      <c r="B1002" s="199" t="s">
        <v>1054</v>
      </c>
      <c r="C1002" s="198">
        <v>2.2000000000000002</v>
      </c>
      <c r="D1002" s="198">
        <v>0.91</v>
      </c>
      <c r="E1002" s="198">
        <v>0.66</v>
      </c>
      <c r="F1002" s="198">
        <v>1.02</v>
      </c>
      <c r="G1002" s="198">
        <v>1.93</v>
      </c>
      <c r="H1002" s="198">
        <v>0.91</v>
      </c>
      <c r="I1002" s="198">
        <v>-0.06</v>
      </c>
      <c r="J1002" s="198">
        <v>0.59</v>
      </c>
    </row>
    <row r="1003" spans="2:10" x14ac:dyDescent="0.2">
      <c r="B1003" s="199" t="s">
        <v>1055</v>
      </c>
      <c r="C1003" s="198">
        <v>2.21</v>
      </c>
      <c r="D1003" s="198">
        <v>0.92</v>
      </c>
      <c r="E1003" s="198">
        <v>0.66</v>
      </c>
      <c r="F1003" s="198">
        <v>1.02</v>
      </c>
      <c r="G1003" s="198">
        <v>1.93</v>
      </c>
      <c r="H1003" s="198">
        <v>0.93</v>
      </c>
      <c r="I1003" s="198">
        <v>-0.04</v>
      </c>
      <c r="J1003" s="198">
        <v>0.6</v>
      </c>
    </row>
    <row r="1004" spans="2:10" x14ac:dyDescent="0.2">
      <c r="B1004" s="199" t="s">
        <v>1056</v>
      </c>
      <c r="C1004" s="198">
        <v>2.2200000000000002</v>
      </c>
      <c r="D1004" s="198">
        <v>0.94</v>
      </c>
      <c r="E1004" s="198">
        <v>0.66</v>
      </c>
      <c r="F1004" s="198">
        <v>1.01</v>
      </c>
      <c r="G1004" s="198">
        <v>1.93</v>
      </c>
      <c r="H1004" s="198">
        <v>0.93</v>
      </c>
      <c r="I1004" s="198">
        <v>-0.04</v>
      </c>
      <c r="J1004" s="198">
        <v>0.62</v>
      </c>
    </row>
    <row r="1005" spans="2:10" x14ac:dyDescent="0.2">
      <c r="B1005" s="199" t="s">
        <v>1057</v>
      </c>
      <c r="C1005" s="198">
        <v>2.23</v>
      </c>
      <c r="D1005" s="198">
        <v>0.97</v>
      </c>
      <c r="E1005" s="198">
        <v>0.68</v>
      </c>
      <c r="F1005" s="198">
        <v>1.03</v>
      </c>
      <c r="G1005" s="198">
        <v>1.94</v>
      </c>
      <c r="H1005" s="198">
        <v>0.93</v>
      </c>
      <c r="I1005" s="198">
        <v>-0.02</v>
      </c>
      <c r="J1005" s="198">
        <v>0.65</v>
      </c>
    </row>
    <row r="1006" spans="2:10" x14ac:dyDescent="0.2">
      <c r="B1006" s="199" t="s">
        <v>1058</v>
      </c>
      <c r="C1006" s="198">
        <v>2.2200000000000002</v>
      </c>
      <c r="D1006" s="198">
        <v>0.98</v>
      </c>
      <c r="E1006" s="198">
        <v>0.68</v>
      </c>
      <c r="F1006" s="198">
        <v>1.03</v>
      </c>
      <c r="G1006" s="198">
        <v>1.93</v>
      </c>
      <c r="H1006" s="198">
        <v>0.93</v>
      </c>
      <c r="I1006" s="198">
        <v>-0.01</v>
      </c>
      <c r="J1006" s="198">
        <v>0.66</v>
      </c>
    </row>
    <row r="1007" spans="2:10" x14ac:dyDescent="0.2">
      <c r="B1007" s="199" t="s">
        <v>1059</v>
      </c>
      <c r="C1007" s="198">
        <v>2.2000000000000002</v>
      </c>
      <c r="D1007" s="198">
        <v>0.99</v>
      </c>
      <c r="E1007" s="198">
        <v>0.67</v>
      </c>
      <c r="F1007" s="198">
        <v>1.03</v>
      </c>
      <c r="G1007" s="198">
        <v>1.93</v>
      </c>
      <c r="H1007" s="198">
        <v>0.92</v>
      </c>
      <c r="I1007" s="198">
        <v>0</v>
      </c>
      <c r="J1007" s="198">
        <v>0.65</v>
      </c>
    </row>
    <row r="1008" spans="2:10" x14ac:dyDescent="0.2">
      <c r="B1008" s="199" t="s">
        <v>1060</v>
      </c>
      <c r="C1008" s="198">
        <v>2.19</v>
      </c>
      <c r="D1008" s="198">
        <v>0.98</v>
      </c>
      <c r="E1008" s="198">
        <v>0.67</v>
      </c>
      <c r="F1008" s="198">
        <v>1.03</v>
      </c>
      <c r="G1008" s="198">
        <v>1.92</v>
      </c>
      <c r="H1008" s="198">
        <v>0.93</v>
      </c>
      <c r="I1008" s="198">
        <v>0.01</v>
      </c>
      <c r="J1008" s="198">
        <v>0.64</v>
      </c>
    </row>
    <row r="1009" spans="2:10" x14ac:dyDescent="0.2">
      <c r="B1009" s="199" t="s">
        <v>1061</v>
      </c>
      <c r="C1009" s="198">
        <v>2.17</v>
      </c>
      <c r="D1009" s="198">
        <v>0.99</v>
      </c>
      <c r="E1009" s="198">
        <v>0.67</v>
      </c>
      <c r="F1009" s="198">
        <v>1.04</v>
      </c>
      <c r="G1009" s="198">
        <v>1.9</v>
      </c>
      <c r="H1009" s="198">
        <v>0.9</v>
      </c>
      <c r="I1009" s="198">
        <v>0.01</v>
      </c>
      <c r="J1009" s="198">
        <v>0.66</v>
      </c>
    </row>
    <row r="1010" spans="2:10" x14ac:dyDescent="0.2">
      <c r="B1010" s="199" t="s">
        <v>1062</v>
      </c>
      <c r="C1010" s="198">
        <v>2.1800000000000002</v>
      </c>
      <c r="D1010" s="198">
        <v>0.98</v>
      </c>
      <c r="E1010" s="198">
        <v>0.67</v>
      </c>
      <c r="F1010" s="198">
        <v>1.03</v>
      </c>
      <c r="G1010" s="198">
        <v>1.89</v>
      </c>
      <c r="H1010" s="198">
        <v>0.91</v>
      </c>
      <c r="I1010" s="198">
        <v>0.02</v>
      </c>
      <c r="J1010" s="198">
        <v>0.64</v>
      </c>
    </row>
    <row r="1011" spans="2:10" x14ac:dyDescent="0.2">
      <c r="B1011" s="199" t="s">
        <v>1063</v>
      </c>
      <c r="C1011" s="198">
        <v>2.14</v>
      </c>
      <c r="D1011" s="198">
        <v>0.94</v>
      </c>
      <c r="E1011" s="198">
        <v>0.66</v>
      </c>
      <c r="F1011" s="198">
        <v>1.03</v>
      </c>
      <c r="G1011" s="198">
        <v>1.86</v>
      </c>
      <c r="H1011" s="198">
        <v>0.88</v>
      </c>
      <c r="I1011" s="198">
        <v>-0.01</v>
      </c>
      <c r="J1011" s="198">
        <v>0.59</v>
      </c>
    </row>
    <row r="1012" spans="2:10" x14ac:dyDescent="0.2">
      <c r="B1012" s="199" t="s">
        <v>1064</v>
      </c>
      <c r="C1012" s="198">
        <v>2.17</v>
      </c>
      <c r="D1012" s="198">
        <v>0.95</v>
      </c>
      <c r="E1012" s="198">
        <v>0.66</v>
      </c>
      <c r="F1012" s="198">
        <v>1.03</v>
      </c>
      <c r="G1012" s="198">
        <v>1.83</v>
      </c>
      <c r="H1012" s="198">
        <v>0.89</v>
      </c>
      <c r="I1012" s="198">
        <v>-0.01</v>
      </c>
      <c r="J1012" s="198">
        <v>0.59</v>
      </c>
    </row>
    <row r="1013" spans="2:10" x14ac:dyDescent="0.2">
      <c r="B1013" s="199" t="s">
        <v>1065</v>
      </c>
      <c r="C1013" s="198">
        <v>2.1800000000000002</v>
      </c>
      <c r="D1013" s="198">
        <v>0.96</v>
      </c>
      <c r="E1013" s="198">
        <v>0.67</v>
      </c>
      <c r="F1013" s="198">
        <v>1.04</v>
      </c>
      <c r="G1013" s="198">
        <v>1.84</v>
      </c>
      <c r="H1013" s="198">
        <v>0.87</v>
      </c>
      <c r="I1013" s="198">
        <v>0.01</v>
      </c>
      <c r="J1013" s="198">
        <v>0.57999999999999996</v>
      </c>
    </row>
    <row r="1014" spans="2:10" x14ac:dyDescent="0.2">
      <c r="B1014" s="199" t="s">
        <v>1066</v>
      </c>
      <c r="C1014" s="198">
        <v>2.1800000000000002</v>
      </c>
      <c r="D1014" s="198">
        <v>0.94</v>
      </c>
      <c r="E1014" s="198">
        <v>0.66</v>
      </c>
      <c r="F1014" s="198">
        <v>1.03</v>
      </c>
      <c r="G1014" s="198">
        <v>1.84</v>
      </c>
      <c r="H1014" s="198">
        <v>0.88</v>
      </c>
      <c r="I1014" s="198">
        <v>0</v>
      </c>
      <c r="J1014" s="198">
        <v>0.56999999999999995</v>
      </c>
    </row>
    <row r="1015" spans="2:10" x14ac:dyDescent="0.2">
      <c r="B1015" s="199" t="s">
        <v>1067</v>
      </c>
      <c r="C1015" s="198">
        <v>2.17</v>
      </c>
      <c r="D1015" s="198">
        <v>0.95</v>
      </c>
      <c r="E1015" s="198">
        <v>0.66</v>
      </c>
      <c r="F1015" s="198">
        <v>1.04</v>
      </c>
      <c r="G1015" s="198">
        <v>1.86</v>
      </c>
      <c r="H1015" s="198">
        <v>0.88</v>
      </c>
      <c r="I1015" s="198">
        <v>0.01</v>
      </c>
      <c r="J1015" s="198">
        <v>0.54</v>
      </c>
    </row>
    <row r="1016" spans="2:10" x14ac:dyDescent="0.2">
      <c r="B1016" s="199" t="s">
        <v>1068</v>
      </c>
      <c r="C1016" s="198">
        <v>2.13</v>
      </c>
      <c r="D1016" s="198">
        <v>0.93</v>
      </c>
      <c r="E1016" s="198">
        <v>0.65</v>
      </c>
      <c r="F1016" s="198">
        <v>1.03</v>
      </c>
      <c r="G1016" s="198">
        <v>1.83</v>
      </c>
      <c r="H1016" s="198">
        <v>0.86</v>
      </c>
      <c r="I1016" s="198">
        <v>0.01</v>
      </c>
      <c r="J1016" s="198">
        <v>0.51</v>
      </c>
    </row>
    <row r="1017" spans="2:10" x14ac:dyDescent="0.2">
      <c r="B1017" s="199" t="s">
        <v>1069</v>
      </c>
      <c r="C1017" s="198">
        <v>2.11</v>
      </c>
      <c r="D1017" s="198">
        <v>0.91</v>
      </c>
      <c r="E1017" s="198">
        <v>0.6</v>
      </c>
      <c r="F1017" s="198">
        <v>1.02</v>
      </c>
      <c r="G1017" s="198">
        <v>1.8</v>
      </c>
      <c r="H1017" s="198">
        <v>0.84</v>
      </c>
      <c r="I1017" s="198">
        <v>-0.01</v>
      </c>
      <c r="J1017" s="198">
        <v>0.5</v>
      </c>
    </row>
    <row r="1018" spans="2:10" x14ac:dyDescent="0.2">
      <c r="B1018" s="199" t="s">
        <v>1070</v>
      </c>
      <c r="C1018" s="198">
        <v>2.1</v>
      </c>
      <c r="D1018" s="198">
        <v>0.9</v>
      </c>
      <c r="E1018" s="198">
        <v>0.64</v>
      </c>
      <c r="F1018" s="198">
        <v>1.02</v>
      </c>
      <c r="G1018" s="198">
        <v>1.8</v>
      </c>
      <c r="H1018" s="198">
        <v>0.85</v>
      </c>
      <c r="I1018" s="198">
        <v>0.01</v>
      </c>
      <c r="J1018" s="198">
        <v>0.54</v>
      </c>
    </row>
    <row r="1019" spans="2:10" x14ac:dyDescent="0.2">
      <c r="B1019" s="199" t="s">
        <v>1071</v>
      </c>
      <c r="C1019" s="198">
        <v>2.11</v>
      </c>
      <c r="D1019" s="198">
        <v>0.89</v>
      </c>
      <c r="E1019" s="198">
        <v>0.64</v>
      </c>
      <c r="F1019" s="198">
        <v>1.03</v>
      </c>
      <c r="G1019" s="198">
        <v>1.81</v>
      </c>
      <c r="H1019" s="198">
        <v>0.85</v>
      </c>
      <c r="I1019" s="198">
        <v>0.01</v>
      </c>
      <c r="J1019" s="198">
        <v>0.56000000000000005</v>
      </c>
    </row>
    <row r="1020" spans="2:10" x14ac:dyDescent="0.2">
      <c r="B1020" s="199" t="s">
        <v>1072</v>
      </c>
      <c r="C1020" s="198">
        <v>2.12</v>
      </c>
      <c r="D1020" s="198">
        <v>0.88</v>
      </c>
      <c r="E1020" s="198">
        <v>0.65</v>
      </c>
      <c r="F1020" s="198">
        <v>1.04</v>
      </c>
      <c r="G1020" s="198">
        <v>1.8</v>
      </c>
      <c r="H1020" s="198">
        <v>0.85</v>
      </c>
      <c r="I1020" s="198">
        <v>0.03</v>
      </c>
      <c r="J1020" s="198">
        <v>0.57999999999999996</v>
      </c>
    </row>
    <row r="1021" spans="2:10" x14ac:dyDescent="0.2">
      <c r="B1021" s="199" t="s">
        <v>1073</v>
      </c>
      <c r="C1021" s="198">
        <v>2.08</v>
      </c>
      <c r="D1021" s="198">
        <v>0.89</v>
      </c>
      <c r="E1021" s="198">
        <v>0.65</v>
      </c>
      <c r="F1021" s="198">
        <v>1.05</v>
      </c>
      <c r="G1021" s="198">
        <v>1.8</v>
      </c>
      <c r="H1021" s="198">
        <v>0.85</v>
      </c>
      <c r="I1021" s="198">
        <v>0.03</v>
      </c>
      <c r="J1021" s="198">
        <v>0.6</v>
      </c>
    </row>
    <row r="1022" spans="2:10" x14ac:dyDescent="0.2">
      <c r="B1022" s="199" t="s">
        <v>1074</v>
      </c>
      <c r="C1022" s="198">
        <v>2.0499999999999998</v>
      </c>
      <c r="D1022" s="198">
        <v>0.88</v>
      </c>
      <c r="E1022" s="198">
        <v>0.65</v>
      </c>
      <c r="F1022" s="198">
        <v>1.05</v>
      </c>
      <c r="G1022" s="198">
        <v>1.79</v>
      </c>
      <c r="H1022" s="198">
        <v>0.86</v>
      </c>
      <c r="I1022" s="198">
        <v>0.06</v>
      </c>
      <c r="J1022" s="198">
        <v>0.6</v>
      </c>
    </row>
    <row r="1023" spans="2:10" x14ac:dyDescent="0.2">
      <c r="B1023" s="199" t="s">
        <v>1075</v>
      </c>
      <c r="C1023" s="198">
        <v>2.04</v>
      </c>
      <c r="D1023" s="198">
        <v>0.9</v>
      </c>
      <c r="E1023" s="198">
        <v>0.66</v>
      </c>
      <c r="F1023" s="198">
        <v>1.05</v>
      </c>
      <c r="G1023" s="198">
        <v>1.79</v>
      </c>
      <c r="H1023" s="198">
        <v>0.85</v>
      </c>
      <c r="I1023" s="198">
        <v>0.04</v>
      </c>
      <c r="J1023" s="198">
        <v>0.62</v>
      </c>
    </row>
    <row r="1024" spans="2:10" x14ac:dyDescent="0.2">
      <c r="B1024" s="199" t="s">
        <v>1076</v>
      </c>
      <c r="C1024" s="198">
        <v>2.0299999999999998</v>
      </c>
      <c r="D1024" s="198">
        <v>0.91</v>
      </c>
      <c r="E1024" s="198">
        <v>0.66</v>
      </c>
      <c r="F1024" s="198">
        <v>1.06</v>
      </c>
      <c r="G1024" s="198">
        <v>1.79</v>
      </c>
      <c r="H1024" s="198">
        <v>0.84</v>
      </c>
      <c r="I1024" s="198">
        <v>0.03</v>
      </c>
      <c r="J1024" s="198">
        <v>0.64</v>
      </c>
    </row>
    <row r="1025" spans="2:10" x14ac:dyDescent="0.2">
      <c r="B1025" s="199" t="s">
        <v>1077</v>
      </c>
      <c r="C1025" s="198">
        <v>2.02</v>
      </c>
      <c r="D1025" s="198">
        <v>0.89</v>
      </c>
      <c r="E1025" s="198">
        <v>0.65</v>
      </c>
      <c r="F1025" s="198">
        <v>1.06</v>
      </c>
      <c r="G1025" s="198">
        <v>1.77</v>
      </c>
      <c r="H1025" s="198">
        <v>0.84</v>
      </c>
      <c r="I1025" s="198">
        <v>0.03</v>
      </c>
      <c r="J1025" s="198">
        <v>0.61</v>
      </c>
    </row>
    <row r="1026" spans="2:10" x14ac:dyDescent="0.2">
      <c r="B1026" s="199" t="s">
        <v>1078</v>
      </c>
      <c r="C1026" s="198">
        <v>2.0299999999999998</v>
      </c>
      <c r="D1026" s="198">
        <v>0.9</v>
      </c>
      <c r="E1026" s="198">
        <v>0.66</v>
      </c>
      <c r="F1026" s="198">
        <v>1.06</v>
      </c>
      <c r="G1026" s="198">
        <v>1.77</v>
      </c>
      <c r="H1026" s="198">
        <v>0.85</v>
      </c>
      <c r="I1026" s="198">
        <v>0.05</v>
      </c>
      <c r="J1026" s="198">
        <v>0.62</v>
      </c>
    </row>
    <row r="1027" spans="2:10" x14ac:dyDescent="0.2">
      <c r="B1027" s="199" t="s">
        <v>1079</v>
      </c>
      <c r="C1027" s="198">
        <v>2.02</v>
      </c>
      <c r="D1027" s="198">
        <v>0.89</v>
      </c>
      <c r="E1027" s="198">
        <v>0.65</v>
      </c>
      <c r="F1027" s="198">
        <v>1.05</v>
      </c>
      <c r="G1027" s="198">
        <v>1.76</v>
      </c>
      <c r="H1027" s="198">
        <v>0.84</v>
      </c>
      <c r="I1027" s="198">
        <v>0.02</v>
      </c>
      <c r="J1027" s="198">
        <v>0.6</v>
      </c>
    </row>
    <row r="1028" spans="2:10" x14ac:dyDescent="0.2">
      <c r="B1028" s="199" t="s">
        <v>1080</v>
      </c>
      <c r="C1028" s="198">
        <v>2.0099999999999998</v>
      </c>
      <c r="D1028" s="198">
        <v>0.87</v>
      </c>
      <c r="E1028" s="198">
        <v>0.65</v>
      </c>
      <c r="F1028" s="198">
        <v>1.06</v>
      </c>
      <c r="G1028" s="198">
        <v>1.76</v>
      </c>
      <c r="H1028" s="198">
        <v>0.83</v>
      </c>
      <c r="I1028" s="198">
        <v>0.01</v>
      </c>
      <c r="J1028" s="198">
        <v>0.57999999999999996</v>
      </c>
    </row>
    <row r="1029" spans="2:10" x14ac:dyDescent="0.2">
      <c r="B1029" s="199" t="s">
        <v>1081</v>
      </c>
      <c r="C1029" s="198">
        <v>2.02</v>
      </c>
      <c r="D1029" s="198">
        <v>0.88</v>
      </c>
      <c r="E1029" s="198">
        <v>0.64</v>
      </c>
      <c r="F1029" s="198">
        <v>1.06</v>
      </c>
      <c r="G1029" s="198">
        <v>1.77</v>
      </c>
      <c r="H1029" s="198">
        <v>0.83</v>
      </c>
      <c r="I1029" s="198">
        <v>0.01</v>
      </c>
      <c r="J1029" s="198">
        <v>0.56999999999999995</v>
      </c>
    </row>
    <row r="1030" spans="2:10" x14ac:dyDescent="0.2">
      <c r="B1030" s="199" t="s">
        <v>1082</v>
      </c>
      <c r="C1030" s="198">
        <v>2.0699999999999998</v>
      </c>
      <c r="D1030" s="198">
        <v>0.88</v>
      </c>
      <c r="E1030" s="198">
        <v>0.65</v>
      </c>
      <c r="F1030" s="198">
        <v>1.08</v>
      </c>
      <c r="G1030" s="198">
        <v>1.8</v>
      </c>
      <c r="H1030" s="198">
        <v>0.84</v>
      </c>
      <c r="I1030" s="198">
        <v>0.02</v>
      </c>
      <c r="J1030" s="198">
        <v>0.56999999999999995</v>
      </c>
    </row>
    <row r="1031" spans="2:10" x14ac:dyDescent="0.2">
      <c r="B1031" s="199" t="s">
        <v>1083</v>
      </c>
      <c r="C1031" s="198">
        <v>2.06</v>
      </c>
      <c r="D1031" s="198">
        <v>0.89</v>
      </c>
      <c r="E1031" s="198">
        <v>0.65</v>
      </c>
      <c r="F1031" s="198">
        <v>1.08</v>
      </c>
      <c r="G1031" s="198">
        <v>1.79</v>
      </c>
      <c r="H1031" s="198">
        <v>0.84</v>
      </c>
      <c r="I1031" s="198">
        <v>0.01</v>
      </c>
      <c r="J1031" s="198">
        <v>0.56999999999999995</v>
      </c>
    </row>
    <row r="1032" spans="2:10" x14ac:dyDescent="0.2">
      <c r="B1032" s="199" t="s">
        <v>1084</v>
      </c>
      <c r="C1032" s="198">
        <v>2.04</v>
      </c>
      <c r="D1032" s="198">
        <v>0.88</v>
      </c>
      <c r="E1032" s="198">
        <v>0.64</v>
      </c>
      <c r="F1032" s="198">
        <v>1.08</v>
      </c>
      <c r="G1032" s="198">
        <v>1.78</v>
      </c>
      <c r="H1032" s="198">
        <v>0.83</v>
      </c>
      <c r="I1032" s="198">
        <v>0.01</v>
      </c>
      <c r="J1032" s="198">
        <v>0.56000000000000005</v>
      </c>
    </row>
    <row r="1033" spans="2:10" x14ac:dyDescent="0.2">
      <c r="B1033" s="199" t="s">
        <v>1085</v>
      </c>
      <c r="C1033" s="198">
        <v>2.0499999999999998</v>
      </c>
      <c r="D1033" s="198">
        <v>0.89</v>
      </c>
      <c r="E1033" s="198">
        <v>0.65</v>
      </c>
      <c r="F1033" s="198">
        <v>1.08</v>
      </c>
      <c r="G1033" s="198">
        <v>1.78</v>
      </c>
      <c r="H1033" s="198">
        <v>0.85</v>
      </c>
      <c r="I1033" s="198">
        <v>0.02</v>
      </c>
      <c r="J1033" s="198">
        <v>0.56999999999999995</v>
      </c>
    </row>
    <row r="1034" spans="2:10" x14ac:dyDescent="0.2">
      <c r="B1034" s="199" t="s">
        <v>1086</v>
      </c>
      <c r="C1034" s="198">
        <v>2.02</v>
      </c>
      <c r="D1034" s="198">
        <v>0.89</v>
      </c>
      <c r="E1034" s="198">
        <v>0.65</v>
      </c>
      <c r="F1034" s="198">
        <v>1.08</v>
      </c>
      <c r="G1034" s="198">
        <v>1.77</v>
      </c>
      <c r="H1034" s="198">
        <v>0.84</v>
      </c>
      <c r="I1034" s="198">
        <v>0.02</v>
      </c>
      <c r="J1034" s="198">
        <v>0.56000000000000005</v>
      </c>
    </row>
    <row r="1035" spans="2:10" x14ac:dyDescent="0.2">
      <c r="B1035" s="199" t="s">
        <v>1087</v>
      </c>
      <c r="C1035" s="198">
        <v>2.02</v>
      </c>
      <c r="D1035" s="198">
        <v>0.92</v>
      </c>
      <c r="E1035" s="198">
        <v>0.65</v>
      </c>
      <c r="F1035" s="198">
        <v>1.08</v>
      </c>
      <c r="G1035" s="198">
        <v>1.77</v>
      </c>
      <c r="H1035" s="198">
        <v>0.83</v>
      </c>
      <c r="I1035" s="198">
        <v>0.03</v>
      </c>
      <c r="J1035" s="198">
        <v>0.57999999999999996</v>
      </c>
    </row>
    <row r="1036" spans="2:10" x14ac:dyDescent="0.2">
      <c r="B1036" s="199" t="s">
        <v>1088</v>
      </c>
      <c r="C1036" s="198">
        <v>2.0099999999999998</v>
      </c>
      <c r="D1036" s="198">
        <v>0.94</v>
      </c>
      <c r="E1036" s="198">
        <v>0.65</v>
      </c>
      <c r="F1036" s="198">
        <v>1.08</v>
      </c>
      <c r="G1036" s="198">
        <v>1.75</v>
      </c>
      <c r="H1036" s="198">
        <v>0.83</v>
      </c>
      <c r="I1036" s="198">
        <v>0.03</v>
      </c>
      <c r="J1036" s="198">
        <v>0.59</v>
      </c>
    </row>
    <row r="1037" spans="2:10" x14ac:dyDescent="0.2">
      <c r="B1037" s="199" t="s">
        <v>1089</v>
      </c>
      <c r="C1037" s="198">
        <v>2.0099999999999998</v>
      </c>
      <c r="D1037" s="198">
        <v>0.92</v>
      </c>
      <c r="E1037" s="198">
        <v>0.65</v>
      </c>
      <c r="F1037" s="198">
        <v>1.07</v>
      </c>
      <c r="G1037" s="198">
        <v>1.75</v>
      </c>
      <c r="H1037" s="198">
        <v>0.82</v>
      </c>
      <c r="I1037" s="198">
        <v>0.03</v>
      </c>
      <c r="J1037" s="198">
        <v>0.59</v>
      </c>
    </row>
    <row r="1038" spans="2:10" x14ac:dyDescent="0.2">
      <c r="B1038" s="199" t="s">
        <v>1090</v>
      </c>
      <c r="C1038" s="198">
        <v>2</v>
      </c>
      <c r="D1038" s="198">
        <v>0.93</v>
      </c>
      <c r="E1038" s="198">
        <v>0.65</v>
      </c>
      <c r="F1038" s="198">
        <v>1.07</v>
      </c>
      <c r="G1038" s="198">
        <v>1.75</v>
      </c>
      <c r="H1038" s="198">
        <v>0.83</v>
      </c>
      <c r="I1038" s="198">
        <v>0.04</v>
      </c>
      <c r="J1038" s="198">
        <v>0.59</v>
      </c>
    </row>
    <row r="1039" spans="2:10" x14ac:dyDescent="0.2">
      <c r="B1039" s="199" t="s">
        <v>1091</v>
      </c>
      <c r="C1039" s="198">
        <v>2.0099999999999998</v>
      </c>
      <c r="D1039" s="198">
        <v>0.94</v>
      </c>
      <c r="E1039" s="198">
        <v>0.66</v>
      </c>
      <c r="F1039" s="198">
        <v>1.08</v>
      </c>
      <c r="G1039" s="198">
        <v>1.75</v>
      </c>
      <c r="H1039" s="198">
        <v>0.84</v>
      </c>
      <c r="I1039" s="198">
        <v>0.04</v>
      </c>
      <c r="J1039" s="198">
        <v>0.6</v>
      </c>
    </row>
    <row r="1040" spans="2:10" x14ac:dyDescent="0.2">
      <c r="B1040" s="199" t="s">
        <v>1092</v>
      </c>
      <c r="C1040" s="198">
        <v>2.02</v>
      </c>
      <c r="D1040" s="198">
        <v>0.95</v>
      </c>
      <c r="E1040" s="198">
        <v>0.66</v>
      </c>
      <c r="F1040" s="198">
        <v>1.08</v>
      </c>
      <c r="G1040" s="198">
        <v>1.75</v>
      </c>
      <c r="H1040" s="198">
        <v>0.84</v>
      </c>
      <c r="I1040" s="198">
        <v>0.04</v>
      </c>
      <c r="J1040" s="198">
        <v>0.61</v>
      </c>
    </row>
    <row r="1041" spans="2:10" x14ac:dyDescent="0.2">
      <c r="B1041" s="199" t="s">
        <v>1093</v>
      </c>
      <c r="C1041" s="198">
        <v>2</v>
      </c>
      <c r="D1041" s="198">
        <v>0.95</v>
      </c>
      <c r="E1041" s="198">
        <v>0.66</v>
      </c>
      <c r="F1041" s="198">
        <v>1.08</v>
      </c>
      <c r="G1041" s="198">
        <v>1.73</v>
      </c>
      <c r="H1041" s="198">
        <v>0.83</v>
      </c>
      <c r="I1041" s="198">
        <v>0.03</v>
      </c>
      <c r="J1041" s="198">
        <v>0.61</v>
      </c>
    </row>
    <row r="1042" spans="2:10" x14ac:dyDescent="0.2">
      <c r="B1042" s="199" t="s">
        <v>1094</v>
      </c>
      <c r="C1042" s="198">
        <v>2</v>
      </c>
      <c r="D1042" s="198">
        <v>0.94</v>
      </c>
      <c r="E1042" s="198">
        <v>0.66</v>
      </c>
      <c r="F1042" s="198">
        <v>1.07</v>
      </c>
      <c r="G1042" s="198">
        <v>1.72</v>
      </c>
      <c r="H1042" s="198">
        <v>0.81</v>
      </c>
      <c r="I1042" s="198">
        <v>0.03</v>
      </c>
      <c r="J1042" s="198">
        <v>0.61</v>
      </c>
    </row>
    <row r="1043" spans="2:10" x14ac:dyDescent="0.2">
      <c r="B1043" s="199" t="s">
        <v>1095</v>
      </c>
      <c r="C1043" s="198">
        <v>1.98</v>
      </c>
      <c r="D1043" s="198">
        <v>0.92</v>
      </c>
      <c r="E1043" s="198">
        <v>0.65</v>
      </c>
      <c r="F1043" s="198">
        <v>1.06</v>
      </c>
      <c r="G1043" s="198">
        <v>1.71</v>
      </c>
      <c r="H1043" s="198">
        <v>0.79</v>
      </c>
      <c r="I1043" s="198">
        <v>0.03</v>
      </c>
      <c r="J1043" s="198">
        <v>0.6</v>
      </c>
    </row>
    <row r="1044" spans="2:10" x14ac:dyDescent="0.2">
      <c r="B1044" s="199" t="s">
        <v>1096</v>
      </c>
      <c r="C1044" s="198">
        <v>1.96</v>
      </c>
      <c r="D1044" s="198">
        <v>0.91</v>
      </c>
      <c r="E1044" s="198">
        <v>0.65</v>
      </c>
      <c r="F1044" s="198">
        <v>1.05</v>
      </c>
      <c r="G1044" s="198">
        <v>1.7</v>
      </c>
      <c r="H1044" s="198">
        <v>0.79</v>
      </c>
      <c r="I1044" s="198">
        <v>0.03</v>
      </c>
      <c r="J1044" s="198">
        <v>0.57999999999999996</v>
      </c>
    </row>
    <row r="1045" spans="2:10" x14ac:dyDescent="0.2">
      <c r="B1045" s="199" t="s">
        <v>1097</v>
      </c>
      <c r="C1045" s="198">
        <v>1.94</v>
      </c>
      <c r="D1045" s="198">
        <v>0.88</v>
      </c>
      <c r="E1045" s="198">
        <v>0.64</v>
      </c>
      <c r="F1045" s="198">
        <v>1.04</v>
      </c>
      <c r="G1045" s="198">
        <v>1.69</v>
      </c>
      <c r="H1045" s="198">
        <v>0.77</v>
      </c>
      <c r="I1045" s="198">
        <v>0.02</v>
      </c>
      <c r="J1045" s="198">
        <v>0.55000000000000004</v>
      </c>
    </row>
    <row r="1046" spans="2:10" x14ac:dyDescent="0.2">
      <c r="B1046" s="199" t="s">
        <v>1098</v>
      </c>
      <c r="C1046" s="198">
        <v>1.94</v>
      </c>
      <c r="D1046" s="198">
        <v>0.86</v>
      </c>
      <c r="E1046" s="198">
        <v>0.63</v>
      </c>
      <c r="F1046" s="198">
        <v>1.04</v>
      </c>
      <c r="G1046" s="198">
        <v>1.69</v>
      </c>
      <c r="H1046" s="198">
        <v>0.75</v>
      </c>
      <c r="I1046" s="198">
        <v>0.01</v>
      </c>
      <c r="J1046" s="198">
        <v>0.55000000000000004</v>
      </c>
    </row>
    <row r="1047" spans="2:10" x14ac:dyDescent="0.2">
      <c r="B1047" s="199" t="s">
        <v>1099</v>
      </c>
      <c r="C1047" s="198">
        <v>1.94</v>
      </c>
      <c r="D1047" s="198">
        <v>0.86</v>
      </c>
      <c r="E1047" s="198">
        <v>0.64</v>
      </c>
      <c r="F1047" s="198">
        <v>1.04</v>
      </c>
      <c r="G1047" s="198">
        <v>1.68</v>
      </c>
      <c r="H1047" s="198">
        <v>0.75</v>
      </c>
      <c r="I1047" s="198">
        <v>0.01</v>
      </c>
      <c r="J1047" s="198">
        <v>0.55000000000000004</v>
      </c>
    </row>
    <row r="1048" spans="2:10" x14ac:dyDescent="0.2">
      <c r="B1048" s="199" t="s">
        <v>1100</v>
      </c>
      <c r="C1048" s="198">
        <v>1.95</v>
      </c>
      <c r="D1048" s="198">
        <v>0.85</v>
      </c>
      <c r="E1048" s="198">
        <v>0.65</v>
      </c>
      <c r="F1048" s="198">
        <v>1.05</v>
      </c>
      <c r="G1048" s="198">
        <v>1.68</v>
      </c>
      <c r="H1048" s="198">
        <v>0.76</v>
      </c>
      <c r="I1048" s="198">
        <v>0.01</v>
      </c>
      <c r="J1048" s="198">
        <v>0.55000000000000004</v>
      </c>
    </row>
    <row r="1049" spans="2:10" x14ac:dyDescent="0.2">
      <c r="B1049" s="199" t="s">
        <v>1101</v>
      </c>
      <c r="C1049" s="198">
        <v>1.95</v>
      </c>
      <c r="D1049" s="198">
        <v>0.84</v>
      </c>
      <c r="E1049" s="198">
        <v>0.65</v>
      </c>
      <c r="F1049" s="198">
        <v>1.05</v>
      </c>
      <c r="G1049" s="198">
        <v>1.68</v>
      </c>
      <c r="H1049" s="198">
        <v>0.76</v>
      </c>
      <c r="I1049" s="198">
        <v>0.01</v>
      </c>
      <c r="J1049" s="198">
        <v>0.55000000000000004</v>
      </c>
    </row>
    <row r="1050" spans="2:10" x14ac:dyDescent="0.2">
      <c r="B1050" s="199" t="s">
        <v>1102</v>
      </c>
      <c r="C1050" s="198">
        <v>1.95</v>
      </c>
      <c r="D1050" s="198">
        <v>0.82</v>
      </c>
      <c r="E1050" s="198">
        <v>0.65</v>
      </c>
      <c r="F1050" s="198">
        <v>1.05</v>
      </c>
      <c r="G1050" s="198">
        <v>1.68</v>
      </c>
      <c r="H1050" s="198">
        <v>0.75</v>
      </c>
      <c r="I1050" s="198">
        <v>0.01</v>
      </c>
      <c r="J1050" s="198">
        <v>0.55000000000000004</v>
      </c>
    </row>
    <row r="1051" spans="2:10" x14ac:dyDescent="0.2">
      <c r="B1051" s="199" t="s">
        <v>1103</v>
      </c>
      <c r="C1051" s="198">
        <v>1.95</v>
      </c>
      <c r="D1051" s="198">
        <v>0.83</v>
      </c>
      <c r="E1051" s="198">
        <v>0.65</v>
      </c>
      <c r="F1051" s="198">
        <v>1.05</v>
      </c>
      <c r="G1051" s="198">
        <v>1.69</v>
      </c>
      <c r="H1051" s="198">
        <v>0.75</v>
      </c>
      <c r="I1051" s="198">
        <v>0.02</v>
      </c>
      <c r="J1051" s="198">
        <v>0.56000000000000005</v>
      </c>
    </row>
    <row r="1052" spans="2:10" x14ac:dyDescent="0.2">
      <c r="B1052" s="199" t="s">
        <v>1104</v>
      </c>
      <c r="C1052" s="198">
        <v>1.96</v>
      </c>
      <c r="D1052" s="198">
        <v>0.82</v>
      </c>
      <c r="E1052" s="198">
        <v>0.65</v>
      </c>
      <c r="F1052" s="198">
        <v>1.05</v>
      </c>
      <c r="G1052" s="198">
        <v>1.68</v>
      </c>
      <c r="H1052" s="198">
        <v>0.76</v>
      </c>
      <c r="I1052" s="198">
        <v>0.01</v>
      </c>
      <c r="J1052" s="198">
        <v>0.55000000000000004</v>
      </c>
    </row>
    <row r="1053" spans="2:10" x14ac:dyDescent="0.2">
      <c r="B1053" s="199" t="s">
        <v>1105</v>
      </c>
      <c r="C1053" s="198">
        <v>1.96</v>
      </c>
      <c r="D1053" s="198">
        <v>0.82</v>
      </c>
      <c r="E1053" s="198">
        <v>0.65</v>
      </c>
      <c r="F1053" s="198">
        <v>1.05</v>
      </c>
      <c r="G1053" s="198">
        <v>1.69</v>
      </c>
      <c r="H1053" s="198">
        <v>0.76</v>
      </c>
      <c r="I1053" s="198">
        <v>0.01</v>
      </c>
      <c r="J1053" s="198">
        <v>0.56000000000000005</v>
      </c>
    </row>
    <row r="1054" spans="2:10" x14ac:dyDescent="0.2">
      <c r="B1054" s="199" t="s">
        <v>1106</v>
      </c>
      <c r="C1054" s="198">
        <v>1.99</v>
      </c>
      <c r="D1054" s="198">
        <v>0.82</v>
      </c>
      <c r="E1054" s="198">
        <v>0.66</v>
      </c>
      <c r="F1054" s="198">
        <v>1.05</v>
      </c>
      <c r="G1054" s="198">
        <v>1.7</v>
      </c>
      <c r="H1054" s="198">
        <v>0.76</v>
      </c>
      <c r="I1054" s="198">
        <v>0.03</v>
      </c>
      <c r="J1054" s="198">
        <v>0.56999999999999995</v>
      </c>
    </row>
    <row r="1055" spans="2:10" x14ac:dyDescent="0.2">
      <c r="B1055" s="199" t="s">
        <v>1107</v>
      </c>
      <c r="C1055" s="198">
        <v>1.99</v>
      </c>
      <c r="D1055" s="198">
        <v>0.8</v>
      </c>
      <c r="E1055" s="198">
        <v>0.65</v>
      </c>
      <c r="F1055" s="198">
        <v>1.05</v>
      </c>
      <c r="G1055" s="198">
        <v>1.7</v>
      </c>
      <c r="H1055" s="198">
        <v>0.76</v>
      </c>
      <c r="I1055" s="198">
        <v>0.02</v>
      </c>
      <c r="J1055" s="198">
        <v>0.55000000000000004</v>
      </c>
    </row>
    <row r="1056" spans="2:10" x14ac:dyDescent="0.2">
      <c r="B1056" s="199" t="s">
        <v>1108</v>
      </c>
      <c r="C1056" s="198">
        <v>1.98</v>
      </c>
      <c r="D1056" s="198">
        <v>0.81</v>
      </c>
      <c r="E1056" s="198">
        <v>0.65</v>
      </c>
      <c r="F1056" s="198">
        <v>1.05</v>
      </c>
      <c r="G1056" s="198">
        <v>1.7</v>
      </c>
      <c r="H1056" s="198">
        <v>0.75</v>
      </c>
      <c r="I1056" s="198">
        <v>0.03</v>
      </c>
      <c r="J1056" s="198">
        <v>0.56000000000000005</v>
      </c>
    </row>
    <row r="1057" spans="2:10" x14ac:dyDescent="0.2">
      <c r="B1057" s="199" t="s">
        <v>1109</v>
      </c>
      <c r="C1057" s="198">
        <v>1.97</v>
      </c>
      <c r="D1057" s="198">
        <v>0.81</v>
      </c>
      <c r="E1057" s="198">
        <v>0.65</v>
      </c>
      <c r="F1057" s="198">
        <v>1.04</v>
      </c>
      <c r="G1057" s="198">
        <v>1.7</v>
      </c>
      <c r="H1057" s="198">
        <v>0.76</v>
      </c>
      <c r="I1057" s="198">
        <v>0.03</v>
      </c>
      <c r="J1057" s="198">
        <v>0.55000000000000004</v>
      </c>
    </row>
    <row r="1058" spans="2:10" x14ac:dyDescent="0.2">
      <c r="B1058" s="199" t="s">
        <v>1110</v>
      </c>
      <c r="C1058" s="198">
        <v>1.98</v>
      </c>
      <c r="D1058" s="198">
        <v>0.82</v>
      </c>
      <c r="E1058" s="198">
        <v>0.65</v>
      </c>
      <c r="F1058" s="198">
        <v>1.04</v>
      </c>
      <c r="G1058" s="198">
        <v>1.7</v>
      </c>
      <c r="H1058" s="198">
        <v>0.77</v>
      </c>
      <c r="I1058" s="198">
        <v>0.04</v>
      </c>
      <c r="J1058" s="198">
        <v>0.56000000000000005</v>
      </c>
    </row>
    <row r="1059" spans="2:10" x14ac:dyDescent="0.2">
      <c r="B1059" s="199" t="s">
        <v>1111</v>
      </c>
      <c r="C1059" s="198">
        <v>1.95</v>
      </c>
      <c r="D1059" s="198">
        <v>0.79</v>
      </c>
      <c r="E1059" s="198">
        <v>0.65</v>
      </c>
      <c r="F1059" s="198">
        <v>1.03</v>
      </c>
      <c r="G1059" s="198">
        <v>1.7</v>
      </c>
      <c r="H1059" s="198">
        <v>0.77</v>
      </c>
      <c r="I1059" s="198">
        <v>0.04</v>
      </c>
      <c r="J1059" s="198">
        <v>0.55000000000000004</v>
      </c>
    </row>
    <row r="1060" spans="2:10" x14ac:dyDescent="0.2">
      <c r="B1060" s="199" t="s">
        <v>1112</v>
      </c>
      <c r="C1060" s="198">
        <v>1.95</v>
      </c>
      <c r="D1060" s="198">
        <v>0.8</v>
      </c>
      <c r="E1060" s="198">
        <v>0.65</v>
      </c>
      <c r="F1060" s="198">
        <v>1.03</v>
      </c>
      <c r="G1060" s="198">
        <v>1.71</v>
      </c>
      <c r="H1060" s="198">
        <v>0.77</v>
      </c>
      <c r="I1060" s="198">
        <v>0.05</v>
      </c>
      <c r="J1060" s="198">
        <v>0.55000000000000004</v>
      </c>
    </row>
    <row r="1061" spans="2:10" x14ac:dyDescent="0.2">
      <c r="B1061" s="199" t="s">
        <v>1113</v>
      </c>
      <c r="C1061" s="198">
        <v>1.96</v>
      </c>
      <c r="D1061" s="198">
        <v>0.83</v>
      </c>
      <c r="E1061" s="198">
        <v>0.66</v>
      </c>
      <c r="F1061" s="198">
        <v>1.04</v>
      </c>
      <c r="G1061" s="198">
        <v>1.71</v>
      </c>
      <c r="H1061" s="198">
        <v>0.77</v>
      </c>
      <c r="I1061" s="198">
        <v>0.05</v>
      </c>
      <c r="J1061" s="198">
        <v>0.55000000000000004</v>
      </c>
    </row>
    <row r="1062" spans="2:10" x14ac:dyDescent="0.2">
      <c r="B1062" s="199" t="s">
        <v>1114</v>
      </c>
      <c r="C1062" s="198">
        <v>1.99</v>
      </c>
      <c r="D1062" s="198">
        <v>0.89</v>
      </c>
      <c r="E1062" s="198">
        <v>0.67</v>
      </c>
      <c r="F1062" s="198">
        <v>1.07</v>
      </c>
      <c r="G1062" s="198">
        <v>1.73</v>
      </c>
      <c r="H1062" s="198">
        <v>0.79</v>
      </c>
      <c r="I1062" s="198">
        <v>7.0000000000000007E-2</v>
      </c>
      <c r="J1062" s="198">
        <v>0.56999999999999995</v>
      </c>
    </row>
    <row r="1063" spans="2:10" x14ac:dyDescent="0.2">
      <c r="B1063" s="199" t="s">
        <v>1115</v>
      </c>
      <c r="C1063" s="198">
        <v>2</v>
      </c>
      <c r="D1063" s="198">
        <v>0.9</v>
      </c>
      <c r="E1063" s="198">
        <v>0.67</v>
      </c>
      <c r="F1063" s="198">
        <v>1.0900000000000001</v>
      </c>
      <c r="G1063" s="198">
        <v>1.72</v>
      </c>
      <c r="H1063" s="198">
        <v>0.79</v>
      </c>
      <c r="I1063" s="198">
        <v>7.0000000000000007E-2</v>
      </c>
      <c r="J1063" s="198">
        <v>0.57999999999999996</v>
      </c>
    </row>
    <row r="1064" spans="2:10" x14ac:dyDescent="0.2">
      <c r="B1064" s="199" t="s">
        <v>1116</v>
      </c>
      <c r="C1064" s="198">
        <v>1.99</v>
      </c>
      <c r="D1064" s="198">
        <v>0.91</v>
      </c>
      <c r="E1064" s="198">
        <v>0.67</v>
      </c>
      <c r="F1064" s="198">
        <v>1.1000000000000001</v>
      </c>
      <c r="G1064" s="198">
        <v>1.72</v>
      </c>
      <c r="H1064" s="198">
        <v>0.79</v>
      </c>
      <c r="I1064" s="198">
        <v>0.08</v>
      </c>
      <c r="J1064" s="198">
        <v>0.57999999999999996</v>
      </c>
    </row>
    <row r="1065" spans="2:10" x14ac:dyDescent="0.2">
      <c r="B1065" s="199" t="s">
        <v>1117</v>
      </c>
      <c r="C1065" s="198">
        <v>2.0099999999999998</v>
      </c>
      <c r="D1065" s="198">
        <v>0.96</v>
      </c>
      <c r="E1065" s="198">
        <v>0.68</v>
      </c>
      <c r="F1065" s="198">
        <v>1.1100000000000001</v>
      </c>
      <c r="G1065" s="198">
        <v>1.73</v>
      </c>
      <c r="H1065" s="198">
        <v>0.79</v>
      </c>
      <c r="I1065" s="198">
        <v>0.08</v>
      </c>
      <c r="J1065" s="198">
        <v>0.61</v>
      </c>
    </row>
    <row r="1066" spans="2:10" x14ac:dyDescent="0.2">
      <c r="B1066" s="199" t="s">
        <v>1118</v>
      </c>
      <c r="C1066" s="198">
        <v>2.0099999999999998</v>
      </c>
      <c r="D1066" s="198">
        <v>0.94</v>
      </c>
      <c r="E1066" s="198">
        <v>0.68</v>
      </c>
      <c r="F1066" s="198">
        <v>1.1100000000000001</v>
      </c>
      <c r="G1066" s="198">
        <v>1.73</v>
      </c>
      <c r="H1066" s="198">
        <v>0.77</v>
      </c>
      <c r="I1066" s="198">
        <v>0.09</v>
      </c>
      <c r="J1066" s="198">
        <v>0.61</v>
      </c>
    </row>
    <row r="1067" spans="2:10" x14ac:dyDescent="0.2">
      <c r="B1067" s="199" t="s">
        <v>1119</v>
      </c>
      <c r="C1067" s="198">
        <v>1.98</v>
      </c>
      <c r="D1067" s="198">
        <v>0.95</v>
      </c>
      <c r="E1067" s="198">
        <v>0.68</v>
      </c>
      <c r="F1067" s="198">
        <v>1.1100000000000001</v>
      </c>
      <c r="G1067" s="198">
        <v>1.72</v>
      </c>
      <c r="H1067" s="198">
        <v>0.77</v>
      </c>
      <c r="I1067" s="198">
        <v>0.09</v>
      </c>
      <c r="J1067" s="198">
        <v>0.6</v>
      </c>
    </row>
    <row r="1068" spans="2:10" x14ac:dyDescent="0.2">
      <c r="B1068" s="199" t="s">
        <v>1120</v>
      </c>
      <c r="C1068" s="198">
        <v>1.98</v>
      </c>
      <c r="D1068" s="198">
        <v>0.98</v>
      </c>
      <c r="E1068" s="198">
        <v>0.68</v>
      </c>
      <c r="F1068" s="198">
        <v>1.1100000000000001</v>
      </c>
      <c r="G1068" s="198">
        <v>1.71</v>
      </c>
      <c r="H1068" s="198">
        <v>0.77</v>
      </c>
      <c r="I1068" s="198">
        <v>0.09</v>
      </c>
      <c r="J1068" s="198">
        <v>0.6</v>
      </c>
    </row>
    <row r="1069" spans="2:10" x14ac:dyDescent="0.2">
      <c r="B1069" s="199" t="s">
        <v>1121</v>
      </c>
      <c r="C1069" s="198">
        <v>2</v>
      </c>
      <c r="D1069" s="198">
        <v>0.98</v>
      </c>
      <c r="E1069" s="198">
        <v>0.68</v>
      </c>
      <c r="F1069" s="198">
        <v>1.1100000000000001</v>
      </c>
      <c r="G1069" s="198">
        <v>1.72</v>
      </c>
      <c r="H1069" s="198">
        <v>0.76</v>
      </c>
      <c r="I1069" s="198">
        <v>0.09</v>
      </c>
      <c r="J1069" s="198">
        <v>0.61</v>
      </c>
    </row>
    <row r="1070" spans="2:10" x14ac:dyDescent="0.2">
      <c r="B1070" s="199" t="s">
        <v>1122</v>
      </c>
      <c r="C1070" s="198">
        <v>2</v>
      </c>
      <c r="D1070" s="198">
        <v>0.98</v>
      </c>
      <c r="E1070" s="198">
        <v>0.68</v>
      </c>
      <c r="F1070" s="198">
        <v>1.1100000000000001</v>
      </c>
      <c r="G1070" s="198">
        <v>1.72</v>
      </c>
      <c r="H1070" s="198">
        <v>0.76</v>
      </c>
      <c r="I1070" s="198">
        <v>0.09</v>
      </c>
      <c r="J1070" s="198">
        <v>0.62</v>
      </c>
    </row>
    <row r="1071" spans="2:10" x14ac:dyDescent="0.2">
      <c r="B1071" s="199" t="s">
        <v>1123</v>
      </c>
      <c r="C1071" s="198">
        <v>2.02</v>
      </c>
      <c r="D1071" s="198">
        <v>1.01</v>
      </c>
      <c r="E1071" s="198">
        <v>0.68</v>
      </c>
      <c r="F1071" s="198">
        <v>1.1100000000000001</v>
      </c>
      <c r="G1071" s="198">
        <v>1.72</v>
      </c>
      <c r="H1071" s="198">
        <v>0.77</v>
      </c>
      <c r="I1071" s="198">
        <v>0.1</v>
      </c>
      <c r="J1071" s="198">
        <v>0.63</v>
      </c>
    </row>
    <row r="1072" spans="2:10" x14ac:dyDescent="0.2">
      <c r="B1072" s="199" t="s">
        <v>1124</v>
      </c>
      <c r="C1072" s="198">
        <v>2.06</v>
      </c>
      <c r="D1072" s="198">
        <v>1.02</v>
      </c>
      <c r="E1072" s="198">
        <v>0.68</v>
      </c>
      <c r="F1072" s="198">
        <v>1.1100000000000001</v>
      </c>
      <c r="G1072" s="198">
        <v>1.71</v>
      </c>
      <c r="H1072" s="198">
        <v>0.76</v>
      </c>
      <c r="I1072" s="198">
        <v>0.1</v>
      </c>
      <c r="J1072" s="198">
        <v>0.63</v>
      </c>
    </row>
    <row r="1073" spans="2:10" x14ac:dyDescent="0.2">
      <c r="B1073" s="199" t="s">
        <v>1125</v>
      </c>
      <c r="C1073" s="198">
        <v>2.08</v>
      </c>
      <c r="D1073" s="198">
        <v>1.03</v>
      </c>
      <c r="E1073" s="198">
        <v>0.69</v>
      </c>
      <c r="F1073" s="198">
        <v>1.1200000000000001</v>
      </c>
      <c r="G1073" s="198">
        <v>1.72</v>
      </c>
      <c r="H1073" s="198">
        <v>0.77</v>
      </c>
      <c r="I1073" s="198">
        <v>0.12</v>
      </c>
      <c r="J1073" s="198">
        <v>0.65</v>
      </c>
    </row>
    <row r="1074" spans="2:10" x14ac:dyDescent="0.2">
      <c r="B1074" s="199" t="s">
        <v>1126</v>
      </c>
      <c r="C1074" s="198">
        <v>2.08</v>
      </c>
      <c r="D1074" s="198">
        <v>1.03</v>
      </c>
      <c r="E1074" s="198">
        <v>0.69</v>
      </c>
      <c r="F1074" s="198">
        <v>1.1200000000000001</v>
      </c>
      <c r="G1074" s="198">
        <v>1.72</v>
      </c>
      <c r="H1074" s="198">
        <v>0.76</v>
      </c>
      <c r="I1074" s="198">
        <v>0.11</v>
      </c>
      <c r="J1074" s="198">
        <v>0.64</v>
      </c>
    </row>
    <row r="1075" spans="2:10" x14ac:dyDescent="0.2">
      <c r="B1075" s="199" t="s">
        <v>1127</v>
      </c>
      <c r="C1075" s="198">
        <v>2.08</v>
      </c>
      <c r="D1075" s="198">
        <v>1.04</v>
      </c>
      <c r="E1075" s="198">
        <v>0.7</v>
      </c>
      <c r="F1075" s="198">
        <v>1.1200000000000001</v>
      </c>
      <c r="G1075" s="198">
        <v>1.72</v>
      </c>
      <c r="H1075" s="198">
        <v>0.78</v>
      </c>
      <c r="I1075" s="198">
        <v>0.11</v>
      </c>
      <c r="J1075" s="198">
        <v>0.65</v>
      </c>
    </row>
    <row r="1076" spans="2:10" x14ac:dyDescent="0.2">
      <c r="B1076" s="199" t="s">
        <v>1128</v>
      </c>
      <c r="C1076" s="198">
        <v>2.0499999999999998</v>
      </c>
      <c r="D1076" s="198">
        <v>1.07</v>
      </c>
      <c r="E1076" s="198">
        <v>0.7</v>
      </c>
      <c r="F1076" s="198">
        <v>1.1100000000000001</v>
      </c>
      <c r="G1076" s="198">
        <v>1.71</v>
      </c>
      <c r="H1076" s="198">
        <v>0.78</v>
      </c>
      <c r="I1076" s="198">
        <v>0.11</v>
      </c>
      <c r="J1076" s="198">
        <v>0.66</v>
      </c>
    </row>
    <row r="1077" spans="2:10" x14ac:dyDescent="0.2">
      <c r="B1077" s="199" t="s">
        <v>1129</v>
      </c>
      <c r="C1077" s="198">
        <v>2.04</v>
      </c>
      <c r="D1077" s="198">
        <v>1.07</v>
      </c>
      <c r="E1077" s="198">
        <v>0.69</v>
      </c>
      <c r="F1077" s="198">
        <v>1.1100000000000001</v>
      </c>
      <c r="G1077" s="198">
        <v>1.71</v>
      </c>
      <c r="H1077" s="198">
        <v>0.8</v>
      </c>
      <c r="I1077" s="198">
        <v>0.09</v>
      </c>
      <c r="J1077" s="198">
        <v>0.64</v>
      </c>
    </row>
    <row r="1078" spans="2:10" x14ac:dyDescent="0.2">
      <c r="B1078" s="199" t="s">
        <v>1130</v>
      </c>
      <c r="C1078" s="198">
        <v>2.02</v>
      </c>
      <c r="D1078" s="198">
        <v>1.07</v>
      </c>
      <c r="E1078" s="198">
        <v>0.7</v>
      </c>
      <c r="F1078" s="198">
        <v>1.1100000000000001</v>
      </c>
      <c r="G1078" s="198">
        <v>1.72</v>
      </c>
      <c r="H1078" s="198">
        <v>0.8</v>
      </c>
      <c r="I1078" s="198">
        <v>0.09</v>
      </c>
      <c r="J1078" s="198">
        <v>0.65</v>
      </c>
    </row>
    <row r="1079" spans="2:10" x14ac:dyDescent="0.2">
      <c r="B1079" s="199" t="s">
        <v>1131</v>
      </c>
      <c r="C1079" s="198">
        <v>2.02</v>
      </c>
      <c r="D1079" s="198">
        <v>1.07</v>
      </c>
      <c r="E1079" s="198">
        <v>0.7</v>
      </c>
      <c r="F1079" s="198">
        <v>1.1000000000000001</v>
      </c>
      <c r="G1079" s="198">
        <v>1.71</v>
      </c>
      <c r="H1079" s="198">
        <v>0.81</v>
      </c>
      <c r="I1079" s="198">
        <v>0.1</v>
      </c>
      <c r="J1079" s="198">
        <v>0.66</v>
      </c>
    </row>
    <row r="1080" spans="2:10" x14ac:dyDescent="0.2">
      <c r="B1080" s="199" t="s">
        <v>1132</v>
      </c>
      <c r="C1080" s="198">
        <v>2.0099999999999998</v>
      </c>
      <c r="D1080" s="198">
        <v>1.1000000000000001</v>
      </c>
      <c r="E1080" s="198">
        <v>0.7</v>
      </c>
      <c r="F1080" s="198">
        <v>1.1000000000000001</v>
      </c>
      <c r="G1080" s="198">
        <v>1.72</v>
      </c>
      <c r="H1080" s="198">
        <v>0.8</v>
      </c>
      <c r="I1080" s="198">
        <v>0.1</v>
      </c>
      <c r="J1080" s="198">
        <v>0.67</v>
      </c>
    </row>
    <row r="1081" spans="2:10" x14ac:dyDescent="0.2">
      <c r="B1081" s="199" t="s">
        <v>1133</v>
      </c>
      <c r="C1081" s="198">
        <v>2</v>
      </c>
      <c r="D1081" s="198">
        <v>1.02</v>
      </c>
      <c r="E1081" s="198">
        <v>0.7</v>
      </c>
      <c r="F1081" s="198">
        <v>1.1000000000000001</v>
      </c>
      <c r="G1081" s="198">
        <v>1.54</v>
      </c>
      <c r="H1081" s="198">
        <v>0.77</v>
      </c>
      <c r="I1081" s="198">
        <v>0.11</v>
      </c>
      <c r="J1081" s="198">
        <v>0.67</v>
      </c>
    </row>
    <row r="1082" spans="2:10" x14ac:dyDescent="0.2">
      <c r="B1082" s="199" t="s">
        <v>1134</v>
      </c>
      <c r="C1082" s="198">
        <v>1.99</v>
      </c>
      <c r="D1082" s="198">
        <v>1.01</v>
      </c>
      <c r="E1082" s="198">
        <v>0.69</v>
      </c>
      <c r="F1082" s="198">
        <v>1.0900000000000001</v>
      </c>
      <c r="G1082" s="198">
        <v>1.54</v>
      </c>
      <c r="H1082" s="198">
        <v>0.77</v>
      </c>
      <c r="I1082" s="198">
        <v>0.1</v>
      </c>
      <c r="J1082" s="198">
        <v>0.67</v>
      </c>
    </row>
    <row r="1083" spans="2:10" x14ac:dyDescent="0.2">
      <c r="B1083" s="199" t="s">
        <v>1135</v>
      </c>
      <c r="C1083" s="198">
        <v>1.99</v>
      </c>
      <c r="D1083" s="198">
        <v>1.01</v>
      </c>
      <c r="E1083" s="198">
        <v>0.7</v>
      </c>
      <c r="F1083" s="198">
        <v>1.1000000000000001</v>
      </c>
      <c r="G1083" s="198">
        <v>1.54</v>
      </c>
      <c r="H1083" s="198">
        <v>0.77</v>
      </c>
      <c r="I1083" s="198">
        <v>0.1</v>
      </c>
      <c r="J1083" s="198">
        <v>0.68</v>
      </c>
    </row>
    <row r="1084" spans="2:10" x14ac:dyDescent="0.2">
      <c r="B1084" s="199" t="s">
        <v>1136</v>
      </c>
      <c r="C1084" s="198">
        <v>1.99</v>
      </c>
      <c r="D1084" s="198">
        <v>1.03</v>
      </c>
      <c r="E1084" s="198">
        <v>0.71</v>
      </c>
      <c r="F1084" s="198">
        <v>1.1000000000000001</v>
      </c>
      <c r="G1084" s="198">
        <v>1.55</v>
      </c>
      <c r="H1084" s="198">
        <v>0.77</v>
      </c>
      <c r="I1084" s="198">
        <v>0.11</v>
      </c>
      <c r="J1084" s="198">
        <v>0.7</v>
      </c>
    </row>
    <row r="1085" spans="2:10" x14ac:dyDescent="0.2">
      <c r="B1085" s="199" t="s">
        <v>1137</v>
      </c>
      <c r="C1085" s="198">
        <v>1.97</v>
      </c>
      <c r="D1085" s="198">
        <v>1.02</v>
      </c>
      <c r="E1085" s="198">
        <v>0.71</v>
      </c>
      <c r="F1085" s="198">
        <v>1.0900000000000001</v>
      </c>
      <c r="G1085" s="198">
        <v>1.55</v>
      </c>
      <c r="H1085" s="198">
        <v>0.79</v>
      </c>
      <c r="I1085" s="198">
        <v>0.11</v>
      </c>
      <c r="J1085" s="198">
        <v>0.7</v>
      </c>
    </row>
    <row r="1086" spans="2:10" x14ac:dyDescent="0.2">
      <c r="B1086" s="199" t="s">
        <v>1138</v>
      </c>
      <c r="C1086" s="198">
        <v>1.96</v>
      </c>
      <c r="D1086" s="198">
        <v>1.01</v>
      </c>
      <c r="E1086" s="198">
        <v>0.71</v>
      </c>
      <c r="F1086" s="198">
        <v>1.07</v>
      </c>
      <c r="G1086" s="198">
        <v>1.55</v>
      </c>
      <c r="H1086" s="198">
        <v>0.79</v>
      </c>
      <c r="I1086" s="198">
        <v>0.11</v>
      </c>
      <c r="J1086" s="198">
        <v>0.71</v>
      </c>
    </row>
    <row r="1087" spans="2:10" x14ac:dyDescent="0.2">
      <c r="B1087" s="199" t="s">
        <v>1139</v>
      </c>
      <c r="C1087" s="198">
        <v>1.95</v>
      </c>
      <c r="D1087" s="198">
        <v>0.99</v>
      </c>
      <c r="E1087" s="198">
        <v>0.71</v>
      </c>
      <c r="F1087" s="198">
        <v>1.07</v>
      </c>
      <c r="G1087" s="198">
        <v>1.55</v>
      </c>
      <c r="H1087" s="198">
        <v>0.78</v>
      </c>
      <c r="I1087" s="198">
        <v>0.1</v>
      </c>
      <c r="J1087" s="198">
        <v>0.7</v>
      </c>
    </row>
    <row r="1088" spans="2:10" x14ac:dyDescent="0.2">
      <c r="B1088" s="199" t="s">
        <v>1140</v>
      </c>
      <c r="C1088" s="198">
        <v>1.94</v>
      </c>
      <c r="D1088" s="198">
        <v>0.99</v>
      </c>
      <c r="E1088" s="198">
        <v>0.72</v>
      </c>
      <c r="F1088" s="198">
        <v>1.07</v>
      </c>
      <c r="G1088" s="198">
        <v>1.55</v>
      </c>
      <c r="H1088" s="198">
        <v>0.8</v>
      </c>
      <c r="I1088" s="198">
        <v>0.11</v>
      </c>
      <c r="J1088" s="198">
        <v>0.7</v>
      </c>
    </row>
    <row r="1089" spans="2:10" x14ac:dyDescent="0.2">
      <c r="B1089" s="199" t="s">
        <v>1141</v>
      </c>
      <c r="C1089" s="198">
        <v>1.96</v>
      </c>
      <c r="D1089" s="198">
        <v>1.02</v>
      </c>
      <c r="E1089" s="198">
        <v>0.73</v>
      </c>
      <c r="F1089" s="198">
        <v>1.08</v>
      </c>
      <c r="G1089" s="198">
        <v>1.57</v>
      </c>
      <c r="H1089" s="198">
        <v>0.8</v>
      </c>
      <c r="I1089" s="198">
        <v>0.12</v>
      </c>
      <c r="J1089" s="198">
        <v>0.72</v>
      </c>
    </row>
    <row r="1090" spans="2:10" x14ac:dyDescent="0.2">
      <c r="B1090" s="199" t="s">
        <v>1142</v>
      </c>
      <c r="C1090" s="198">
        <v>1.94</v>
      </c>
      <c r="D1090" s="198">
        <v>0.99</v>
      </c>
      <c r="E1090" s="198">
        <v>0.73</v>
      </c>
      <c r="F1090" s="198">
        <v>1.08</v>
      </c>
      <c r="G1090" s="198">
        <v>1.58</v>
      </c>
      <c r="H1090" s="198">
        <v>0.81</v>
      </c>
      <c r="I1090" s="198">
        <v>0.11</v>
      </c>
      <c r="J1090" s="198">
        <v>0.7</v>
      </c>
    </row>
    <row r="1091" spans="2:10" x14ac:dyDescent="0.2">
      <c r="B1091" s="199" t="s">
        <v>1143</v>
      </c>
      <c r="C1091" s="198">
        <v>1.92</v>
      </c>
      <c r="D1091" s="198">
        <v>0.96</v>
      </c>
      <c r="E1091" s="198">
        <v>0.72</v>
      </c>
      <c r="F1091" s="198">
        <v>1.07</v>
      </c>
      <c r="G1091" s="198">
        <v>1.57</v>
      </c>
      <c r="H1091" s="198">
        <v>0.78</v>
      </c>
      <c r="I1091" s="198">
        <v>0.1</v>
      </c>
      <c r="J1091" s="198">
        <v>0.69</v>
      </c>
    </row>
    <row r="1092" spans="2:10" x14ac:dyDescent="0.2">
      <c r="B1092" s="199" t="s">
        <v>1144</v>
      </c>
      <c r="C1092" s="198">
        <v>1.92</v>
      </c>
      <c r="D1092" s="198">
        <v>0.95</v>
      </c>
      <c r="E1092" s="198">
        <v>0.72</v>
      </c>
      <c r="F1092" s="198">
        <v>1.07</v>
      </c>
      <c r="G1092" s="198">
        <v>1.58</v>
      </c>
      <c r="H1092" s="198">
        <v>0.78</v>
      </c>
      <c r="I1092" s="198">
        <v>0.11</v>
      </c>
      <c r="J1092" s="198">
        <v>0.7</v>
      </c>
    </row>
    <row r="1093" spans="2:10" x14ac:dyDescent="0.2">
      <c r="B1093" s="199" t="s">
        <v>1145</v>
      </c>
      <c r="C1093" s="198">
        <v>1.92</v>
      </c>
      <c r="D1093" s="198">
        <v>0.94</v>
      </c>
      <c r="E1093" s="198">
        <v>0.72</v>
      </c>
      <c r="F1093" s="198">
        <v>1.06</v>
      </c>
      <c r="G1093" s="198">
        <v>1.57</v>
      </c>
      <c r="H1093" s="198">
        <v>0.78</v>
      </c>
      <c r="I1093" s="198">
        <v>0.1</v>
      </c>
      <c r="J1093" s="198">
        <v>0.7</v>
      </c>
    </row>
    <row r="1094" spans="2:10" x14ac:dyDescent="0.2">
      <c r="B1094" s="199" t="s">
        <v>1146</v>
      </c>
      <c r="C1094" s="198">
        <v>1.87</v>
      </c>
      <c r="D1094" s="198">
        <v>0.93</v>
      </c>
      <c r="E1094" s="198">
        <v>0.72</v>
      </c>
      <c r="F1094" s="198">
        <v>1.04</v>
      </c>
      <c r="G1094" s="198">
        <v>1.55</v>
      </c>
      <c r="H1094" s="198">
        <v>0.77</v>
      </c>
      <c r="I1094" s="198">
        <v>7.0000000000000007E-2</v>
      </c>
      <c r="J1094" s="198">
        <v>0.7</v>
      </c>
    </row>
    <row r="1095" spans="2:10" x14ac:dyDescent="0.2">
      <c r="B1095" s="199" t="s">
        <v>1147</v>
      </c>
      <c r="C1095" s="198">
        <v>1.84</v>
      </c>
      <c r="D1095" s="198">
        <v>0.9</v>
      </c>
      <c r="E1095" s="198">
        <v>0.71</v>
      </c>
      <c r="F1095" s="198">
        <v>1.03</v>
      </c>
      <c r="G1095" s="198">
        <v>1.53</v>
      </c>
      <c r="H1095" s="198">
        <v>0.75</v>
      </c>
      <c r="I1095" s="198">
        <v>0.06</v>
      </c>
      <c r="J1095" s="198">
        <v>0.67</v>
      </c>
    </row>
    <row r="1096" spans="2:10" x14ac:dyDescent="0.2">
      <c r="B1096" s="199" t="s">
        <v>1148</v>
      </c>
      <c r="C1096" s="198">
        <v>1.86</v>
      </c>
      <c r="D1096" s="198">
        <v>0.9</v>
      </c>
      <c r="E1096" s="198">
        <v>0.71</v>
      </c>
      <c r="F1096" s="198">
        <v>1.03</v>
      </c>
      <c r="G1096" s="198">
        <v>1.54</v>
      </c>
      <c r="H1096" s="198">
        <v>0.76</v>
      </c>
      <c r="I1096" s="198">
        <v>0.06</v>
      </c>
      <c r="J1096" s="198">
        <v>0.67</v>
      </c>
    </row>
    <row r="1097" spans="2:10" x14ac:dyDescent="0.2">
      <c r="B1097" s="199" t="s">
        <v>1149</v>
      </c>
      <c r="C1097" s="198">
        <v>1.86</v>
      </c>
      <c r="D1097" s="198">
        <v>0.91</v>
      </c>
      <c r="E1097" s="198">
        <v>0.7</v>
      </c>
      <c r="F1097" s="198">
        <v>1.03</v>
      </c>
      <c r="G1097" s="198">
        <v>1.52</v>
      </c>
      <c r="H1097" s="198">
        <v>0.76</v>
      </c>
      <c r="I1097" s="198">
        <v>0.06</v>
      </c>
      <c r="J1097" s="198">
        <v>0.69</v>
      </c>
    </row>
    <row r="1098" spans="2:10" x14ac:dyDescent="0.2">
      <c r="B1098" s="199" t="s">
        <v>1150</v>
      </c>
      <c r="C1098" s="198">
        <v>1.86</v>
      </c>
      <c r="D1098" s="198">
        <v>0.9</v>
      </c>
      <c r="E1098" s="198">
        <v>0.71</v>
      </c>
      <c r="F1098" s="198">
        <v>1.02</v>
      </c>
      <c r="G1098" s="198">
        <v>1.52</v>
      </c>
      <c r="H1098" s="198">
        <v>0.75</v>
      </c>
      <c r="I1098" s="198">
        <v>0.06</v>
      </c>
      <c r="J1098" s="198">
        <v>0.69</v>
      </c>
    </row>
    <row r="1099" spans="2:10" x14ac:dyDescent="0.2">
      <c r="B1099" s="199" t="s">
        <v>1151</v>
      </c>
      <c r="C1099" s="198">
        <v>1.85</v>
      </c>
      <c r="D1099" s="198">
        <v>0.88</v>
      </c>
      <c r="E1099" s="198">
        <v>0.69</v>
      </c>
      <c r="F1099" s="198">
        <v>1.01</v>
      </c>
      <c r="G1099" s="198">
        <v>1.52</v>
      </c>
      <c r="H1099" s="198">
        <v>0.74</v>
      </c>
      <c r="I1099" s="198">
        <v>0.04</v>
      </c>
      <c r="J1099" s="198">
        <v>0.67</v>
      </c>
    </row>
    <row r="1100" spans="2:10" x14ac:dyDescent="0.2">
      <c r="B1100" s="199" t="s">
        <v>1152</v>
      </c>
      <c r="C1100" s="198">
        <v>1.86</v>
      </c>
      <c r="D1100" s="198">
        <v>0.87</v>
      </c>
      <c r="E1100" s="198">
        <v>0.69</v>
      </c>
      <c r="F1100" s="198">
        <v>1</v>
      </c>
      <c r="G1100" s="198">
        <v>1.5</v>
      </c>
      <c r="H1100" s="198">
        <v>0.74</v>
      </c>
      <c r="I1100" s="198">
        <v>0.04</v>
      </c>
      <c r="J1100" s="198">
        <v>0.65</v>
      </c>
    </row>
    <row r="1101" spans="2:10" x14ac:dyDescent="0.2">
      <c r="B1101" s="199" t="s">
        <v>1153</v>
      </c>
      <c r="C1101" s="198">
        <v>1.85</v>
      </c>
      <c r="D1101" s="198">
        <v>0.84</v>
      </c>
      <c r="E1101" s="198">
        <v>0.64</v>
      </c>
      <c r="F1101" s="198">
        <v>1</v>
      </c>
      <c r="G1101" s="198">
        <v>1.5</v>
      </c>
      <c r="H1101" s="198">
        <v>0.46</v>
      </c>
      <c r="I1101" s="198">
        <v>0.03</v>
      </c>
      <c r="J1101" s="198">
        <v>0.64</v>
      </c>
    </row>
    <row r="1102" spans="2:10" x14ac:dyDescent="0.2">
      <c r="B1102" s="199" t="s">
        <v>1154</v>
      </c>
      <c r="C1102" s="198">
        <v>1.85</v>
      </c>
      <c r="D1102" s="198">
        <v>0.83</v>
      </c>
      <c r="E1102" s="198">
        <v>0.62</v>
      </c>
      <c r="F1102" s="198">
        <v>1</v>
      </c>
      <c r="G1102" s="198">
        <v>1.5</v>
      </c>
      <c r="H1102" s="198">
        <v>0.46</v>
      </c>
      <c r="I1102" s="198">
        <v>0.02</v>
      </c>
      <c r="J1102" s="198">
        <v>0.64</v>
      </c>
    </row>
    <row r="1103" spans="2:10" x14ac:dyDescent="0.2">
      <c r="B1103" s="199" t="s">
        <v>1155</v>
      </c>
      <c r="C1103" s="198">
        <v>1.85</v>
      </c>
      <c r="D1103" s="198">
        <v>0.8</v>
      </c>
      <c r="E1103" s="198">
        <v>0.61</v>
      </c>
      <c r="F1103" s="198">
        <v>0.97</v>
      </c>
      <c r="G1103" s="198">
        <v>1.48</v>
      </c>
      <c r="H1103" s="198">
        <v>0.46</v>
      </c>
      <c r="I1103" s="198">
        <v>0</v>
      </c>
      <c r="J1103" s="198">
        <v>0.61</v>
      </c>
    </row>
    <row r="1104" spans="2:10" x14ac:dyDescent="0.2">
      <c r="B1104" s="199" t="s">
        <v>1156</v>
      </c>
      <c r="C1104" s="198">
        <v>1.85</v>
      </c>
      <c r="D1104" s="198">
        <v>0.8</v>
      </c>
      <c r="E1104" s="198">
        <v>0.61</v>
      </c>
      <c r="F1104" s="198">
        <v>0.97</v>
      </c>
      <c r="G1104" s="198">
        <v>1.49</v>
      </c>
      <c r="H1104" s="198">
        <v>0.46</v>
      </c>
      <c r="I1104" s="198">
        <v>-0.02</v>
      </c>
      <c r="J1104" s="198">
        <v>0.6</v>
      </c>
    </row>
    <row r="1105" spans="2:10" x14ac:dyDescent="0.2">
      <c r="B1105" s="199" t="s">
        <v>1157</v>
      </c>
      <c r="C1105" s="198">
        <v>1.85</v>
      </c>
      <c r="D1105" s="198">
        <v>0.77</v>
      </c>
      <c r="E1105" s="198">
        <v>0.6</v>
      </c>
      <c r="F1105" s="198">
        <v>0.96</v>
      </c>
      <c r="G1105" s="198">
        <v>1.48</v>
      </c>
      <c r="H1105" s="198">
        <v>0.45</v>
      </c>
      <c r="I1105" s="198">
        <v>-0.03</v>
      </c>
      <c r="J1105" s="198">
        <v>0.56999999999999995</v>
      </c>
    </row>
    <row r="1106" spans="2:10" x14ac:dyDescent="0.2">
      <c r="B1106" s="199" t="s">
        <v>1158</v>
      </c>
      <c r="C1106" s="198">
        <v>1.85</v>
      </c>
      <c r="D1106" s="198">
        <v>0.75</v>
      </c>
      <c r="E1106" s="198">
        <v>0.6</v>
      </c>
      <c r="F1106" s="198">
        <v>0.95</v>
      </c>
      <c r="G1106" s="198">
        <v>1.48</v>
      </c>
      <c r="H1106" s="198">
        <v>0.44</v>
      </c>
      <c r="I1106" s="198">
        <v>-0.04</v>
      </c>
      <c r="J1106" s="198">
        <v>0.55000000000000004</v>
      </c>
    </row>
    <row r="1107" spans="2:10" x14ac:dyDescent="0.2">
      <c r="B1107" s="199" t="s">
        <v>1159</v>
      </c>
      <c r="C1107" s="198">
        <v>1.86</v>
      </c>
      <c r="D1107" s="198">
        <v>0.76</v>
      </c>
      <c r="E1107" s="198">
        <v>0.6</v>
      </c>
      <c r="F1107" s="198">
        <v>0.96</v>
      </c>
      <c r="G1107" s="198">
        <v>1.51</v>
      </c>
      <c r="H1107" s="198">
        <v>0.44</v>
      </c>
      <c r="I1107" s="198">
        <v>-0.04</v>
      </c>
      <c r="J1107" s="198">
        <v>0.56999999999999995</v>
      </c>
    </row>
    <row r="1108" spans="2:10" x14ac:dyDescent="0.2">
      <c r="B1108" s="199" t="s">
        <v>1160</v>
      </c>
      <c r="C1108" s="198">
        <v>1.86</v>
      </c>
      <c r="D1108" s="198">
        <v>0.76</v>
      </c>
      <c r="E1108" s="198">
        <v>0.61</v>
      </c>
      <c r="F1108" s="198">
        <v>0.96</v>
      </c>
      <c r="G1108" s="198">
        <v>1.51</v>
      </c>
      <c r="H1108" s="198">
        <v>0.46</v>
      </c>
      <c r="I1108" s="198">
        <v>-0.03</v>
      </c>
      <c r="J1108" s="198">
        <v>0.56999999999999995</v>
      </c>
    </row>
    <row r="1109" spans="2:10" x14ac:dyDescent="0.2">
      <c r="B1109" s="199" t="s">
        <v>1161</v>
      </c>
      <c r="C1109" s="198">
        <v>1.85</v>
      </c>
      <c r="D1109" s="198">
        <v>0.76</v>
      </c>
      <c r="E1109" s="198">
        <v>0.61</v>
      </c>
      <c r="F1109" s="198">
        <v>0.95</v>
      </c>
      <c r="G1109" s="198">
        <v>1.51</v>
      </c>
      <c r="H1109" s="198">
        <v>0.46</v>
      </c>
      <c r="I1109" s="198">
        <v>-0.03</v>
      </c>
      <c r="J1109" s="198">
        <v>0.56999999999999995</v>
      </c>
    </row>
    <row r="1110" spans="2:10" x14ac:dyDescent="0.2">
      <c r="B1110" s="199" t="s">
        <v>1162</v>
      </c>
      <c r="C1110" s="198">
        <v>1.85</v>
      </c>
      <c r="D1110" s="198">
        <v>0.74</v>
      </c>
      <c r="E1110" s="198">
        <v>0.61</v>
      </c>
      <c r="F1110" s="198">
        <v>0.95</v>
      </c>
      <c r="G1110" s="198">
        <v>1.5</v>
      </c>
      <c r="H1110" s="198">
        <v>0.45</v>
      </c>
      <c r="I1110" s="198">
        <v>-0.05</v>
      </c>
      <c r="J1110" s="198">
        <v>0.56000000000000005</v>
      </c>
    </row>
    <row r="1111" spans="2:10" x14ac:dyDescent="0.2">
      <c r="B1111" s="199" t="s">
        <v>1163</v>
      </c>
      <c r="C1111" s="198">
        <v>1.86</v>
      </c>
      <c r="D1111" s="198">
        <v>0.73</v>
      </c>
      <c r="E1111" s="198">
        <v>0.61</v>
      </c>
      <c r="F1111" s="198">
        <v>0.93</v>
      </c>
      <c r="G1111" s="198">
        <v>1.52</v>
      </c>
      <c r="H1111" s="198">
        <v>0.45</v>
      </c>
      <c r="I1111" s="198">
        <v>-0.05</v>
      </c>
      <c r="J1111" s="198">
        <v>0.56000000000000005</v>
      </c>
    </row>
    <row r="1112" spans="2:10" x14ac:dyDescent="0.2">
      <c r="B1112" s="199" t="s">
        <v>1164</v>
      </c>
      <c r="C1112" s="198">
        <v>1.87</v>
      </c>
      <c r="D1112" s="198">
        <v>0.73</v>
      </c>
      <c r="E1112" s="198">
        <v>0.61</v>
      </c>
      <c r="F1112" s="198">
        <v>0.92</v>
      </c>
      <c r="G1112" s="198">
        <v>1.5</v>
      </c>
      <c r="H1112" s="198">
        <v>0.44</v>
      </c>
      <c r="I1112" s="198">
        <v>-0.06</v>
      </c>
      <c r="J1112" s="198">
        <v>0.56999999999999995</v>
      </c>
    </row>
    <row r="1113" spans="2:10" x14ac:dyDescent="0.2">
      <c r="B1113" s="199" t="s">
        <v>1165</v>
      </c>
      <c r="C1113" s="198">
        <v>1.88</v>
      </c>
      <c r="D1113" s="198">
        <v>0.72</v>
      </c>
      <c r="E1113" s="198">
        <v>0.6</v>
      </c>
      <c r="F1113" s="198">
        <v>0.92</v>
      </c>
      <c r="G1113" s="198">
        <v>1.49</v>
      </c>
      <c r="H1113" s="198">
        <v>0.45</v>
      </c>
      <c r="I1113" s="198">
        <v>-0.06</v>
      </c>
      <c r="J1113" s="198">
        <v>0.59</v>
      </c>
    </row>
    <row r="1114" spans="2:10" x14ac:dyDescent="0.2">
      <c r="B1114" s="199" t="s">
        <v>1166</v>
      </c>
      <c r="C1114" s="198">
        <v>1.87</v>
      </c>
      <c r="D1114" s="198">
        <v>0.7</v>
      </c>
      <c r="E1114" s="198">
        <v>0.57999999999999996</v>
      </c>
      <c r="F1114" s="198">
        <v>0.91</v>
      </c>
      <c r="G1114" s="198">
        <v>1.47</v>
      </c>
      <c r="H1114" s="198">
        <v>0.46</v>
      </c>
      <c r="I1114" s="198">
        <v>-0.06</v>
      </c>
      <c r="J1114" s="198">
        <v>0.56999999999999995</v>
      </c>
    </row>
    <row r="1115" spans="2:10" x14ac:dyDescent="0.2">
      <c r="B1115" s="199" t="s">
        <v>1167</v>
      </c>
      <c r="C1115" s="198">
        <v>1.83</v>
      </c>
      <c r="D1115" s="198">
        <v>0.66</v>
      </c>
      <c r="E1115" s="198">
        <v>0.54</v>
      </c>
      <c r="F1115" s="198">
        <v>0.88</v>
      </c>
      <c r="G1115" s="198">
        <v>1.44</v>
      </c>
      <c r="H1115" s="198">
        <v>0.44</v>
      </c>
      <c r="I1115" s="198">
        <v>-0.1</v>
      </c>
      <c r="J1115" s="198">
        <v>0.54</v>
      </c>
    </row>
    <row r="1116" spans="2:10" x14ac:dyDescent="0.2">
      <c r="B1116" s="199" t="s">
        <v>1168</v>
      </c>
      <c r="C1116" s="198">
        <v>1.82</v>
      </c>
      <c r="D1116" s="198">
        <v>0.65</v>
      </c>
      <c r="E1116" s="198">
        <v>0.52</v>
      </c>
      <c r="F1116" s="198">
        <v>0.86</v>
      </c>
      <c r="G1116" s="198">
        <v>1.41</v>
      </c>
      <c r="H1116" s="198">
        <v>0.39</v>
      </c>
      <c r="I1116" s="198">
        <v>-0.1</v>
      </c>
      <c r="J1116" s="198">
        <v>0.52</v>
      </c>
    </row>
    <row r="1117" spans="2:10" x14ac:dyDescent="0.2">
      <c r="B1117" s="199" t="s">
        <v>1169</v>
      </c>
      <c r="C1117" s="198">
        <v>1.82</v>
      </c>
      <c r="D1117" s="198">
        <v>0.64</v>
      </c>
      <c r="E1117" s="198">
        <v>0.51</v>
      </c>
      <c r="F1117" s="198">
        <v>0.85</v>
      </c>
      <c r="G1117" s="198">
        <v>1.4</v>
      </c>
      <c r="H1117" s="198">
        <v>0.4</v>
      </c>
      <c r="I1117" s="198">
        <v>-0.1</v>
      </c>
      <c r="J1117" s="198">
        <v>0.5</v>
      </c>
    </row>
    <row r="1118" spans="2:10" x14ac:dyDescent="0.2">
      <c r="B1118" s="199" t="s">
        <v>1170</v>
      </c>
      <c r="C1118" s="198">
        <v>1.83</v>
      </c>
      <c r="D1118" s="198">
        <v>0.67</v>
      </c>
      <c r="E1118" s="198">
        <v>0.52</v>
      </c>
      <c r="F1118" s="198">
        <v>0.84</v>
      </c>
      <c r="G1118" s="198">
        <v>1.42</v>
      </c>
      <c r="H1118" s="198">
        <v>0.41</v>
      </c>
      <c r="I1118" s="198">
        <v>-0.1</v>
      </c>
      <c r="J1118" s="198">
        <v>0.52</v>
      </c>
    </row>
    <row r="1119" spans="2:10" x14ac:dyDescent="0.2">
      <c r="B1119" s="199" t="s">
        <v>1171</v>
      </c>
      <c r="C1119" s="198">
        <v>1.84</v>
      </c>
      <c r="D1119" s="198">
        <v>0.69</v>
      </c>
      <c r="E1119" s="198">
        <v>0.51</v>
      </c>
      <c r="F1119" s="198">
        <v>0.83</v>
      </c>
      <c r="G1119" s="198">
        <v>1.44</v>
      </c>
      <c r="H1119" s="198">
        <v>0.4</v>
      </c>
      <c r="I1119" s="198">
        <v>-0.09</v>
      </c>
      <c r="J1119" s="198">
        <v>0.52</v>
      </c>
    </row>
    <row r="1120" spans="2:10" x14ac:dyDescent="0.2">
      <c r="B1120" s="199" t="s">
        <v>1172</v>
      </c>
      <c r="C1120" s="198">
        <v>1.87</v>
      </c>
      <c r="D1120" s="198">
        <v>0.7</v>
      </c>
      <c r="E1120" s="198">
        <v>0.51</v>
      </c>
      <c r="F1120" s="198">
        <v>0.83</v>
      </c>
      <c r="G1120" s="198">
        <v>1.45</v>
      </c>
      <c r="H1120" s="198">
        <v>0.4</v>
      </c>
      <c r="I1120" s="198">
        <v>-0.11</v>
      </c>
      <c r="J1120" s="198">
        <v>0.52</v>
      </c>
    </row>
    <row r="1121" spans="2:10" x14ac:dyDescent="0.2">
      <c r="B1121" s="199" t="s">
        <v>1173</v>
      </c>
      <c r="C1121" s="198">
        <v>1.89</v>
      </c>
      <c r="D1121" s="198">
        <v>0.69</v>
      </c>
      <c r="E1121" s="198">
        <v>0.52</v>
      </c>
      <c r="F1121" s="198">
        <v>0.84</v>
      </c>
      <c r="G1121" s="198">
        <v>1.46</v>
      </c>
      <c r="H1121" s="198">
        <v>0.4</v>
      </c>
      <c r="I1121" s="198">
        <v>-0.1</v>
      </c>
      <c r="J1121" s="198">
        <v>0.53</v>
      </c>
    </row>
    <row r="1122" spans="2:10" x14ac:dyDescent="0.2">
      <c r="B1122" s="199" t="s">
        <v>1174</v>
      </c>
      <c r="C1122" s="198">
        <v>1.9</v>
      </c>
      <c r="D1122" s="198">
        <v>0.67</v>
      </c>
      <c r="E1122" s="198">
        <v>0.52</v>
      </c>
      <c r="F1122" s="198">
        <v>0.84</v>
      </c>
      <c r="G1122" s="198">
        <v>1.47</v>
      </c>
      <c r="H1122" s="198">
        <v>0.4</v>
      </c>
      <c r="I1122" s="198">
        <v>-0.11</v>
      </c>
      <c r="J1122" s="198">
        <v>0.52</v>
      </c>
    </row>
    <row r="1123" spans="2:10" x14ac:dyDescent="0.2">
      <c r="B1123" s="199" t="s">
        <v>1175</v>
      </c>
      <c r="C1123" s="198">
        <v>1.9</v>
      </c>
      <c r="D1123" s="198">
        <v>0.67</v>
      </c>
      <c r="E1123" s="198">
        <v>0.52</v>
      </c>
      <c r="F1123" s="198">
        <v>0.84</v>
      </c>
      <c r="G1123" s="198">
        <v>1.47</v>
      </c>
      <c r="H1123" s="198">
        <v>0.41</v>
      </c>
      <c r="I1123" s="198">
        <v>-0.1</v>
      </c>
      <c r="J1123" s="198">
        <v>0.52</v>
      </c>
    </row>
    <row r="1124" spans="2:10" x14ac:dyDescent="0.2">
      <c r="B1124" s="199" t="s">
        <v>1176</v>
      </c>
      <c r="C1124" s="198">
        <v>1.9</v>
      </c>
      <c r="D1124" s="198">
        <v>0.66</v>
      </c>
      <c r="E1124" s="198">
        <v>0.53</v>
      </c>
      <c r="F1124" s="198">
        <v>0.84</v>
      </c>
      <c r="G1124" s="198">
        <v>1.47</v>
      </c>
      <c r="H1124" s="198">
        <v>0.43</v>
      </c>
      <c r="I1124" s="198">
        <v>-0.1</v>
      </c>
      <c r="J1124" s="198">
        <v>0.52</v>
      </c>
    </row>
    <row r="1125" spans="2:10" x14ac:dyDescent="0.2">
      <c r="B1125" s="199" t="s">
        <v>1177</v>
      </c>
      <c r="C1125" s="198">
        <v>1.9</v>
      </c>
      <c r="D1125" s="198">
        <v>0.64</v>
      </c>
      <c r="E1125" s="198">
        <v>0.52</v>
      </c>
      <c r="F1125" s="198">
        <v>0.84</v>
      </c>
      <c r="G1125" s="198">
        <v>1.47</v>
      </c>
      <c r="H1125" s="198">
        <v>0.43</v>
      </c>
      <c r="I1125" s="198">
        <v>-0.11</v>
      </c>
      <c r="J1125" s="198">
        <v>0.5</v>
      </c>
    </row>
    <row r="1126" spans="2:10" x14ac:dyDescent="0.2">
      <c r="B1126" s="199" t="s">
        <v>1178</v>
      </c>
      <c r="C1126" s="198">
        <v>1.91</v>
      </c>
      <c r="D1126" s="198">
        <v>0.64</v>
      </c>
      <c r="E1126" s="198">
        <v>0.52</v>
      </c>
      <c r="F1126" s="198">
        <v>0.84</v>
      </c>
      <c r="G1126" s="198">
        <v>1.47</v>
      </c>
      <c r="H1126" s="198">
        <v>0.45</v>
      </c>
      <c r="I1126" s="198">
        <v>-0.1</v>
      </c>
      <c r="J1126" s="198">
        <v>0.52</v>
      </c>
    </row>
    <row r="1127" spans="2:10" x14ac:dyDescent="0.2">
      <c r="B1127" s="199" t="s">
        <v>1179</v>
      </c>
      <c r="C1127" s="198">
        <v>1.91</v>
      </c>
      <c r="D1127" s="198">
        <v>0.65</v>
      </c>
      <c r="E1127" s="198">
        <v>0.53</v>
      </c>
      <c r="F1127" s="198">
        <v>0.84</v>
      </c>
      <c r="G1127" s="198">
        <v>1.47</v>
      </c>
      <c r="H1127" s="198">
        <v>0.46</v>
      </c>
      <c r="I1127" s="198">
        <v>-0.09</v>
      </c>
      <c r="J1127" s="198">
        <v>0.52</v>
      </c>
    </row>
    <row r="1128" spans="2:10" x14ac:dyDescent="0.2">
      <c r="B1128" s="199" t="s">
        <v>1180</v>
      </c>
      <c r="C1128" s="198">
        <v>1.91</v>
      </c>
      <c r="D1128" s="198">
        <v>0.65</v>
      </c>
      <c r="E1128" s="198">
        <v>0.53</v>
      </c>
      <c r="F1128" s="198">
        <v>0.84</v>
      </c>
      <c r="G1128" s="198">
        <v>1.48</v>
      </c>
      <c r="H1128" s="198">
        <v>0.46</v>
      </c>
      <c r="I1128" s="198">
        <v>-0.1</v>
      </c>
      <c r="J1128" s="198">
        <v>0.52</v>
      </c>
    </row>
    <row r="1129" spans="2:10" x14ac:dyDescent="0.2">
      <c r="B1129" s="199" t="s">
        <v>1181</v>
      </c>
      <c r="C1129" s="198">
        <v>1.91</v>
      </c>
      <c r="D1129" s="198">
        <v>0.64</v>
      </c>
      <c r="E1129" s="198">
        <v>0.53</v>
      </c>
      <c r="F1129" s="198">
        <v>0.84</v>
      </c>
      <c r="G1129" s="198">
        <v>1.48</v>
      </c>
      <c r="H1129" s="198">
        <v>0.45</v>
      </c>
      <c r="I1129" s="198">
        <v>-0.12</v>
      </c>
      <c r="J1129" s="198">
        <v>0.5</v>
      </c>
    </row>
    <row r="1130" spans="2:10" x14ac:dyDescent="0.2">
      <c r="B1130" s="199" t="s">
        <v>1182</v>
      </c>
      <c r="C1130" s="198">
        <v>1.91</v>
      </c>
      <c r="D1130" s="198">
        <v>0.62</v>
      </c>
      <c r="E1130" s="198">
        <v>0.52</v>
      </c>
      <c r="F1130" s="198">
        <v>0.83</v>
      </c>
      <c r="G1130" s="198">
        <v>1.47</v>
      </c>
      <c r="H1130" s="198">
        <v>0.44</v>
      </c>
      <c r="I1130" s="198">
        <v>-0.13</v>
      </c>
      <c r="J1130" s="198">
        <v>0.46</v>
      </c>
    </row>
    <row r="1131" spans="2:10" x14ac:dyDescent="0.2">
      <c r="B1131" s="199" t="s">
        <v>1183</v>
      </c>
      <c r="C1131" s="198">
        <v>1.89</v>
      </c>
      <c r="D1131" s="198">
        <v>0.61</v>
      </c>
      <c r="E1131" s="198">
        <v>0.51</v>
      </c>
      <c r="F1131" s="198">
        <v>0.82</v>
      </c>
      <c r="G1131" s="198">
        <v>1.47</v>
      </c>
      <c r="H1131" s="198">
        <v>0.44</v>
      </c>
      <c r="I1131" s="198">
        <v>-0.14000000000000001</v>
      </c>
      <c r="J1131" s="198">
        <v>0.44</v>
      </c>
    </row>
    <row r="1132" spans="2:10" x14ac:dyDescent="0.2">
      <c r="B1132" s="199" t="s">
        <v>1184</v>
      </c>
      <c r="C1132" s="198">
        <v>1.91</v>
      </c>
      <c r="D1132" s="198">
        <v>0.62</v>
      </c>
      <c r="E1132" s="198">
        <v>0.51</v>
      </c>
      <c r="F1132" s="198">
        <v>0.82</v>
      </c>
      <c r="G1132" s="198">
        <v>1.48</v>
      </c>
      <c r="H1132" s="198">
        <v>0.45</v>
      </c>
      <c r="I1132" s="198">
        <v>-0.15</v>
      </c>
      <c r="J1132" s="198">
        <v>0.44</v>
      </c>
    </row>
    <row r="1133" spans="2:10" x14ac:dyDescent="0.2">
      <c r="B1133" s="199" t="s">
        <v>1185</v>
      </c>
      <c r="C1133" s="198">
        <v>1.94</v>
      </c>
      <c r="D1133" s="198">
        <v>0.62</v>
      </c>
      <c r="E1133" s="198">
        <v>0.51</v>
      </c>
      <c r="F1133" s="198">
        <v>0.84</v>
      </c>
      <c r="G1133" s="198">
        <v>1.48</v>
      </c>
      <c r="H1133" s="198">
        <v>0.46</v>
      </c>
      <c r="I1133" s="198">
        <v>-0.14000000000000001</v>
      </c>
      <c r="J1133" s="198">
        <v>0.45</v>
      </c>
    </row>
    <row r="1134" spans="2:10" x14ac:dyDescent="0.2">
      <c r="B1134" s="199" t="s">
        <v>1186</v>
      </c>
      <c r="C1134" s="198">
        <v>1.94</v>
      </c>
      <c r="D1134" s="198">
        <v>0.61</v>
      </c>
      <c r="E1134" s="198">
        <v>0.51</v>
      </c>
      <c r="F1134" s="198">
        <v>0.84</v>
      </c>
      <c r="G1134" s="198">
        <v>1.49</v>
      </c>
      <c r="H1134" s="198">
        <v>0.44</v>
      </c>
      <c r="I1134" s="198">
        <v>-0.14000000000000001</v>
      </c>
      <c r="J1134" s="198">
        <v>0.44</v>
      </c>
    </row>
    <row r="1135" spans="2:10" x14ac:dyDescent="0.2">
      <c r="B1135" s="199" t="s">
        <v>1187</v>
      </c>
      <c r="C1135" s="198">
        <v>1.94</v>
      </c>
      <c r="D1135" s="198">
        <v>0.59</v>
      </c>
      <c r="E1135" s="198">
        <v>0.51</v>
      </c>
      <c r="F1135" s="198">
        <v>0.84</v>
      </c>
      <c r="G1135" s="198">
        <v>1.49</v>
      </c>
      <c r="H1135" s="198">
        <v>0.42</v>
      </c>
      <c r="I1135" s="198">
        <v>-0.14000000000000001</v>
      </c>
      <c r="J1135" s="198">
        <v>0.44</v>
      </c>
    </row>
    <row r="1136" spans="2:10" x14ac:dyDescent="0.2">
      <c r="B1136" s="199" t="s">
        <v>1188</v>
      </c>
      <c r="C1136" s="198">
        <v>1.94</v>
      </c>
      <c r="D1136" s="198">
        <v>0.59</v>
      </c>
      <c r="E1136" s="198">
        <v>0.51</v>
      </c>
      <c r="F1136" s="198">
        <v>0.84</v>
      </c>
      <c r="G1136" s="198">
        <v>1.49</v>
      </c>
      <c r="H1136" s="198">
        <v>0.44</v>
      </c>
      <c r="I1136" s="198">
        <v>-0.13</v>
      </c>
      <c r="J1136" s="198">
        <v>0.43</v>
      </c>
    </row>
    <row r="1137" spans="2:10" x14ac:dyDescent="0.2">
      <c r="B1137" s="199" t="s">
        <v>1189</v>
      </c>
      <c r="C1137" s="198">
        <v>1.95</v>
      </c>
      <c r="D1137" s="198">
        <v>0.6</v>
      </c>
      <c r="E1137" s="198">
        <v>0.51</v>
      </c>
      <c r="F1137" s="198">
        <v>0.85</v>
      </c>
      <c r="G1137" s="198">
        <v>1.5</v>
      </c>
      <c r="H1137" s="198">
        <v>0.43</v>
      </c>
      <c r="I1137" s="198">
        <v>-0.12</v>
      </c>
      <c r="J1137" s="198">
        <v>0.44</v>
      </c>
    </row>
    <row r="1138" spans="2:10" x14ac:dyDescent="0.2">
      <c r="B1138" s="199" t="s">
        <v>1190</v>
      </c>
      <c r="C1138" s="198">
        <v>1.97</v>
      </c>
      <c r="D1138" s="198">
        <v>0.59</v>
      </c>
      <c r="E1138" s="198">
        <v>0.51</v>
      </c>
      <c r="F1138" s="198">
        <v>0.84</v>
      </c>
      <c r="G1138" s="198">
        <v>1.49</v>
      </c>
      <c r="H1138" s="198">
        <v>0.43</v>
      </c>
      <c r="I1138" s="198">
        <v>-0.13</v>
      </c>
      <c r="J1138" s="198">
        <v>0.43</v>
      </c>
    </row>
    <row r="1139" spans="2:10" x14ac:dyDescent="0.2">
      <c r="B1139" s="199" t="s">
        <v>1191</v>
      </c>
      <c r="C1139" s="198">
        <v>1.97</v>
      </c>
      <c r="D1139" s="198">
        <v>0.59</v>
      </c>
      <c r="E1139" s="198">
        <v>0.51</v>
      </c>
      <c r="F1139" s="198">
        <v>0.86</v>
      </c>
      <c r="G1139" s="198">
        <v>1.48</v>
      </c>
      <c r="H1139" s="198">
        <v>0.43</v>
      </c>
      <c r="I1139" s="198">
        <v>-0.14000000000000001</v>
      </c>
      <c r="J1139" s="198">
        <v>0.43</v>
      </c>
    </row>
    <row r="1140" spans="2:10" x14ac:dyDescent="0.2">
      <c r="B1140" s="199" t="s">
        <v>1192</v>
      </c>
      <c r="C1140" s="198">
        <v>2.0099999999999998</v>
      </c>
      <c r="D1140" s="198">
        <v>0.62</v>
      </c>
      <c r="E1140" s="198">
        <v>0.52</v>
      </c>
      <c r="F1140" s="198">
        <v>0.89</v>
      </c>
      <c r="G1140" s="198">
        <v>1.51</v>
      </c>
      <c r="H1140" s="198">
        <v>0.44</v>
      </c>
      <c r="I1140" s="198">
        <v>-0.15</v>
      </c>
      <c r="J1140" s="198">
        <v>0.44</v>
      </c>
    </row>
    <row r="1141" spans="2:10" x14ac:dyDescent="0.2">
      <c r="B1141" s="199" t="s">
        <v>1193</v>
      </c>
      <c r="C1141" s="198">
        <v>2.0099999999999998</v>
      </c>
      <c r="D1141" s="198">
        <v>0.64</v>
      </c>
      <c r="E1141" s="198">
        <v>0.52</v>
      </c>
      <c r="F1141" s="198">
        <v>0.89</v>
      </c>
      <c r="G1141" s="198">
        <v>1.52</v>
      </c>
      <c r="H1141" s="198">
        <v>0.44</v>
      </c>
      <c r="I1141" s="198">
        <v>-0.14000000000000001</v>
      </c>
      <c r="J1141" s="198">
        <v>0.45</v>
      </c>
    </row>
    <row r="1142" spans="2:10" x14ac:dyDescent="0.2">
      <c r="B1142" s="199" t="s">
        <v>1194</v>
      </c>
      <c r="C1142" s="198">
        <v>2.0099999999999998</v>
      </c>
      <c r="D1142" s="198">
        <v>0.64</v>
      </c>
      <c r="E1142" s="198">
        <v>0.52</v>
      </c>
      <c r="F1142" s="198">
        <v>0.9</v>
      </c>
      <c r="G1142" s="198">
        <v>1.54</v>
      </c>
      <c r="H1142" s="198">
        <v>0.45</v>
      </c>
      <c r="I1142" s="198">
        <v>-0.13</v>
      </c>
      <c r="J1142" s="198">
        <v>0.45</v>
      </c>
    </row>
    <row r="1143" spans="2:10" x14ac:dyDescent="0.2">
      <c r="B1143" s="199" t="s">
        <v>1195</v>
      </c>
      <c r="C1143" s="198">
        <v>2.0299999999999998</v>
      </c>
      <c r="D1143" s="198">
        <v>0.67</v>
      </c>
      <c r="E1143" s="198">
        <v>0.54</v>
      </c>
      <c r="F1143" s="198">
        <v>0.91</v>
      </c>
      <c r="G1143" s="198">
        <v>1.55</v>
      </c>
      <c r="H1143" s="198">
        <v>0.47</v>
      </c>
      <c r="I1143" s="198">
        <v>-0.13</v>
      </c>
      <c r="J1143" s="198">
        <v>0.49</v>
      </c>
    </row>
    <row r="1144" spans="2:10" x14ac:dyDescent="0.2">
      <c r="B1144" s="199" t="s">
        <v>1196</v>
      </c>
      <c r="C1144" s="198">
        <v>1.81</v>
      </c>
      <c r="D1144" s="198">
        <v>0.67</v>
      </c>
      <c r="E1144" s="198">
        <v>0.54</v>
      </c>
      <c r="F1144" s="198">
        <v>0.91</v>
      </c>
      <c r="G1144" s="198">
        <v>1.54</v>
      </c>
      <c r="H1144" s="198">
        <v>0.47</v>
      </c>
      <c r="I1144" s="198">
        <v>-0.15</v>
      </c>
      <c r="J1144" s="198">
        <v>0.43</v>
      </c>
    </row>
    <row r="1145" spans="2:10" x14ac:dyDescent="0.2">
      <c r="B1145" s="199" t="s">
        <v>1197</v>
      </c>
      <c r="C1145" s="198">
        <v>1.81</v>
      </c>
      <c r="D1145" s="198">
        <v>0.66</v>
      </c>
      <c r="E1145" s="198">
        <v>0.53</v>
      </c>
      <c r="F1145" s="198">
        <v>0.9</v>
      </c>
      <c r="G1145" s="198">
        <v>1.53</v>
      </c>
      <c r="H1145" s="198">
        <v>0.46</v>
      </c>
      <c r="I1145" s="198">
        <v>-0.17</v>
      </c>
      <c r="J1145" s="198">
        <v>0.41</v>
      </c>
    </row>
    <row r="1146" spans="2:10" x14ac:dyDescent="0.2">
      <c r="B1146" s="199" t="s">
        <v>1198</v>
      </c>
      <c r="C1146" s="198">
        <v>1.82</v>
      </c>
      <c r="D1146" s="198">
        <v>0.67</v>
      </c>
      <c r="E1146" s="198">
        <v>0.54</v>
      </c>
      <c r="F1146" s="198">
        <v>0.9</v>
      </c>
      <c r="G1146" s="198">
        <v>1.54</v>
      </c>
      <c r="H1146" s="198">
        <v>0.45</v>
      </c>
      <c r="I1146" s="198">
        <v>-0.16</v>
      </c>
      <c r="J1146" s="198">
        <v>0.42</v>
      </c>
    </row>
    <row r="1147" spans="2:10" x14ac:dyDescent="0.2">
      <c r="B1147" s="199" t="s">
        <v>1199</v>
      </c>
      <c r="C1147" s="198">
        <v>1.82</v>
      </c>
      <c r="D1147" s="198">
        <v>0.67</v>
      </c>
      <c r="E1147" s="198">
        <v>0.54</v>
      </c>
      <c r="F1147" s="198">
        <v>0.9</v>
      </c>
      <c r="G1147" s="198">
        <v>1.55</v>
      </c>
      <c r="H1147" s="198">
        <v>0.47</v>
      </c>
      <c r="I1147" s="198">
        <v>-0.16</v>
      </c>
      <c r="J1147" s="198">
        <v>0.42</v>
      </c>
    </row>
    <row r="1148" spans="2:10" x14ac:dyDescent="0.2">
      <c r="B1148" s="199" t="s">
        <v>1200</v>
      </c>
      <c r="C1148" s="198">
        <v>1.82</v>
      </c>
      <c r="D1148" s="198">
        <v>0.67</v>
      </c>
      <c r="E1148" s="198">
        <v>0.54</v>
      </c>
      <c r="F1148" s="198">
        <v>0.9</v>
      </c>
      <c r="G1148" s="198">
        <v>1.54</v>
      </c>
      <c r="H1148" s="198">
        <v>0.48</v>
      </c>
      <c r="I1148" s="198">
        <v>-0.17</v>
      </c>
      <c r="J1148" s="198">
        <v>0.42</v>
      </c>
    </row>
    <row r="1149" spans="2:10" x14ac:dyDescent="0.2">
      <c r="B1149" s="199" t="s">
        <v>1201</v>
      </c>
      <c r="C1149" s="198">
        <v>1.82</v>
      </c>
      <c r="D1149" s="198">
        <v>0.67</v>
      </c>
      <c r="E1149" s="198">
        <v>0.54</v>
      </c>
      <c r="F1149" s="198">
        <v>0.91</v>
      </c>
      <c r="G1149" s="198">
        <v>1.55</v>
      </c>
      <c r="H1149" s="198">
        <v>0.48</v>
      </c>
      <c r="I1149" s="198">
        <v>-0.17</v>
      </c>
      <c r="J1149" s="198">
        <v>0.42</v>
      </c>
    </row>
    <row r="1150" spans="2:10" x14ac:dyDescent="0.2">
      <c r="B1150" s="199" t="s">
        <v>1202</v>
      </c>
      <c r="C1150" s="198">
        <v>1.81</v>
      </c>
      <c r="D1150" s="198">
        <v>0.67</v>
      </c>
      <c r="E1150" s="198">
        <v>0.54</v>
      </c>
      <c r="F1150" s="198">
        <v>0.91</v>
      </c>
      <c r="G1150" s="198">
        <v>1.55</v>
      </c>
      <c r="H1150" s="198">
        <v>0.48</v>
      </c>
      <c r="I1150" s="198">
        <v>-0.19</v>
      </c>
      <c r="J1150" s="198">
        <v>0.41</v>
      </c>
    </row>
    <row r="1151" spans="2:10" x14ac:dyDescent="0.2">
      <c r="B1151" s="199" t="s">
        <v>1203</v>
      </c>
      <c r="C1151" s="198">
        <v>1.83</v>
      </c>
      <c r="D1151" s="198">
        <v>0.68</v>
      </c>
      <c r="E1151" s="198">
        <v>0.54</v>
      </c>
      <c r="F1151" s="198">
        <v>0.91</v>
      </c>
      <c r="G1151" s="198">
        <v>1.56</v>
      </c>
      <c r="H1151" s="198">
        <v>0.49</v>
      </c>
      <c r="I1151" s="198">
        <v>-0.19</v>
      </c>
      <c r="J1151" s="198">
        <v>0.42</v>
      </c>
    </row>
    <row r="1152" spans="2:10" x14ac:dyDescent="0.2">
      <c r="B1152" s="199" t="s">
        <v>1204</v>
      </c>
      <c r="C1152" s="198">
        <v>1.84</v>
      </c>
      <c r="D1152" s="198">
        <v>0.69</v>
      </c>
      <c r="E1152" s="198">
        <v>0.54</v>
      </c>
      <c r="F1152" s="198">
        <v>0.91</v>
      </c>
      <c r="G1152" s="198">
        <v>1.57</v>
      </c>
      <c r="H1152" s="198">
        <v>0.5</v>
      </c>
      <c r="I1152" s="198">
        <v>-0.18</v>
      </c>
      <c r="J1152" s="198">
        <v>0.43</v>
      </c>
    </row>
    <row r="1153" spans="2:10" x14ac:dyDescent="0.2">
      <c r="B1153" s="199" t="s">
        <v>1205</v>
      </c>
      <c r="C1153" s="198">
        <v>1.88</v>
      </c>
      <c r="D1153" s="198">
        <v>0.7</v>
      </c>
      <c r="E1153" s="198">
        <v>0.54</v>
      </c>
      <c r="F1153" s="198">
        <v>0.92</v>
      </c>
      <c r="G1153" s="198">
        <v>1.57</v>
      </c>
      <c r="H1153" s="198">
        <v>0.51</v>
      </c>
      <c r="I1153" s="198">
        <v>-0.17</v>
      </c>
      <c r="J1153" s="198">
        <v>0.43</v>
      </c>
    </row>
    <row r="1154" spans="2:10" x14ac:dyDescent="0.2">
      <c r="B1154" s="199" t="s">
        <v>1206</v>
      </c>
      <c r="C1154" s="198">
        <v>1.89</v>
      </c>
      <c r="D1154" s="198">
        <v>0.69</v>
      </c>
      <c r="E1154" s="198">
        <v>0.53</v>
      </c>
      <c r="F1154" s="198">
        <v>0.92</v>
      </c>
      <c r="G1154" s="198">
        <v>1.57</v>
      </c>
      <c r="H1154" s="198">
        <v>0.49</v>
      </c>
      <c r="I1154" s="198">
        <v>-0.18</v>
      </c>
      <c r="J1154" s="198">
        <v>0.43</v>
      </c>
    </row>
    <row r="1155" spans="2:10" x14ac:dyDescent="0.2">
      <c r="B1155" s="199" t="s">
        <v>1207</v>
      </c>
      <c r="C1155" s="198">
        <v>1.89</v>
      </c>
      <c r="D1155" s="198">
        <v>0.71</v>
      </c>
      <c r="E1155" s="198">
        <v>0.53</v>
      </c>
      <c r="F1155" s="198">
        <v>0.94</v>
      </c>
      <c r="G1155" s="198">
        <v>1.59</v>
      </c>
      <c r="H1155" s="198">
        <v>0.51</v>
      </c>
      <c r="I1155" s="198">
        <v>-0.18</v>
      </c>
      <c r="J1155" s="198">
        <v>0.45</v>
      </c>
    </row>
    <row r="1156" spans="2:10" x14ac:dyDescent="0.2">
      <c r="B1156" s="199" t="s">
        <v>1208</v>
      </c>
      <c r="C1156" s="198">
        <v>1.89</v>
      </c>
      <c r="D1156" s="198">
        <v>0.7</v>
      </c>
      <c r="E1156" s="198">
        <v>0.53</v>
      </c>
      <c r="F1156" s="198">
        <v>0.94</v>
      </c>
      <c r="G1156" s="198">
        <v>1.59</v>
      </c>
      <c r="H1156" s="198">
        <v>0.5</v>
      </c>
      <c r="I1156" s="198">
        <v>-0.19</v>
      </c>
      <c r="J1156" s="198">
        <v>0.46</v>
      </c>
    </row>
    <row r="1157" spans="2:10" x14ac:dyDescent="0.2">
      <c r="B1157" s="199" t="s">
        <v>1209</v>
      </c>
      <c r="C1157" s="198">
        <v>1.88</v>
      </c>
      <c r="D1157" s="198">
        <v>0.7</v>
      </c>
      <c r="E1157" s="198">
        <v>0.53</v>
      </c>
      <c r="F1157" s="198">
        <v>0.95</v>
      </c>
      <c r="G1157" s="198">
        <v>1.58</v>
      </c>
      <c r="H1157" s="198">
        <v>0.52</v>
      </c>
      <c r="I1157" s="198">
        <v>-0.18</v>
      </c>
      <c r="J1157" s="198">
        <v>0.45</v>
      </c>
    </row>
    <row r="1158" spans="2:10" x14ac:dyDescent="0.2">
      <c r="B1158" s="199" t="s">
        <v>1210</v>
      </c>
      <c r="C1158" s="198">
        <v>1.87</v>
      </c>
      <c r="D1158" s="198">
        <v>0.68</v>
      </c>
      <c r="E1158" s="198">
        <v>0.53</v>
      </c>
      <c r="F1158" s="198">
        <v>0.93</v>
      </c>
      <c r="G1158" s="198">
        <v>1.56</v>
      </c>
      <c r="H1158" s="198">
        <v>0.52</v>
      </c>
      <c r="I1158" s="198">
        <v>-0.18</v>
      </c>
      <c r="J1158" s="198">
        <v>0.44</v>
      </c>
    </row>
    <row r="1159" spans="2:10" x14ac:dyDescent="0.2">
      <c r="B1159" s="199" t="s">
        <v>1211</v>
      </c>
      <c r="C1159" s="198">
        <v>1.85</v>
      </c>
      <c r="D1159" s="198">
        <v>0.67</v>
      </c>
      <c r="E1159" s="198">
        <v>0.52</v>
      </c>
      <c r="F1159" s="198">
        <v>0.91</v>
      </c>
      <c r="G1159" s="198">
        <v>1.55</v>
      </c>
      <c r="H1159" s="198">
        <v>0.51</v>
      </c>
      <c r="I1159" s="198">
        <v>-0.2</v>
      </c>
      <c r="J1159" s="198">
        <v>0.41</v>
      </c>
    </row>
    <row r="1160" spans="2:10" x14ac:dyDescent="0.2">
      <c r="B1160" s="199" t="s">
        <v>1212</v>
      </c>
      <c r="C1160" s="198">
        <v>1.83</v>
      </c>
      <c r="D1160" s="198">
        <v>0.68</v>
      </c>
      <c r="E1160" s="198">
        <v>0.52</v>
      </c>
      <c r="F1160" s="198">
        <v>0.9</v>
      </c>
      <c r="G1160" s="198">
        <v>1.53</v>
      </c>
      <c r="H1160" s="198">
        <v>0.49</v>
      </c>
      <c r="I1160" s="198">
        <v>-0.19</v>
      </c>
      <c r="J1160" s="198">
        <v>0.41</v>
      </c>
    </row>
    <row r="1161" spans="2:10" x14ac:dyDescent="0.2">
      <c r="B1161" s="199" t="s">
        <v>1213</v>
      </c>
      <c r="C1161" s="198">
        <v>1.83</v>
      </c>
      <c r="D1161" s="198">
        <v>0.7</v>
      </c>
      <c r="E1161" s="198">
        <v>0.52</v>
      </c>
      <c r="F1161" s="198">
        <v>0.91</v>
      </c>
      <c r="G1161" s="198">
        <v>1.53</v>
      </c>
      <c r="H1161" s="198">
        <v>0.5</v>
      </c>
      <c r="I1161" s="198">
        <v>-0.18</v>
      </c>
      <c r="J1161" s="198">
        <v>0.42</v>
      </c>
    </row>
    <row r="1162" spans="2:10" x14ac:dyDescent="0.2">
      <c r="B1162" s="199" t="s">
        <v>1214</v>
      </c>
      <c r="C1162" s="198">
        <v>1.84</v>
      </c>
      <c r="D1162" s="198">
        <v>0.71</v>
      </c>
      <c r="E1162" s="198">
        <v>0.53</v>
      </c>
      <c r="F1162" s="198">
        <v>0.91</v>
      </c>
      <c r="G1162" s="198">
        <v>1.55</v>
      </c>
      <c r="H1162" s="198">
        <v>0.52</v>
      </c>
      <c r="I1162" s="198">
        <v>-0.17</v>
      </c>
      <c r="J1162" s="198">
        <v>0.44</v>
      </c>
    </row>
    <row r="1163" spans="2:10" x14ac:dyDescent="0.2">
      <c r="B1163" s="199" t="s">
        <v>1215</v>
      </c>
      <c r="C1163" s="198">
        <v>1.84</v>
      </c>
      <c r="D1163" s="198">
        <v>0.72</v>
      </c>
      <c r="E1163" s="198">
        <v>0.54</v>
      </c>
      <c r="F1163" s="198">
        <v>0.93</v>
      </c>
      <c r="G1163" s="198">
        <v>1.55</v>
      </c>
      <c r="H1163" s="198">
        <v>0.53</v>
      </c>
      <c r="I1163" s="198">
        <v>-0.16</v>
      </c>
      <c r="J1163" s="198">
        <v>0.45</v>
      </c>
    </row>
    <row r="1164" spans="2:10" x14ac:dyDescent="0.2">
      <c r="B1164" s="199" t="s">
        <v>1216</v>
      </c>
      <c r="C1164" s="198">
        <v>1.85</v>
      </c>
      <c r="D1164" s="198">
        <v>0.72</v>
      </c>
      <c r="E1164" s="198">
        <v>0.54</v>
      </c>
      <c r="F1164" s="198">
        <v>0.94</v>
      </c>
      <c r="G1164" s="198">
        <v>1.56</v>
      </c>
      <c r="H1164" s="198">
        <v>0.52</v>
      </c>
      <c r="I1164" s="198">
        <v>-0.17</v>
      </c>
      <c r="J1164" s="198">
        <v>0.44</v>
      </c>
    </row>
    <row r="1165" spans="2:10" x14ac:dyDescent="0.2">
      <c r="B1165" s="199" t="s">
        <v>1217</v>
      </c>
      <c r="C1165" s="198">
        <v>1.86</v>
      </c>
      <c r="D1165" s="198">
        <v>0.73</v>
      </c>
      <c r="E1165" s="198">
        <v>0.54</v>
      </c>
      <c r="F1165" s="198">
        <v>0.97</v>
      </c>
      <c r="G1165" s="198">
        <v>1.57</v>
      </c>
      <c r="H1165" s="198">
        <v>0.54</v>
      </c>
      <c r="I1165" s="198">
        <v>-0.15</v>
      </c>
      <c r="J1165" s="198">
        <v>0.45</v>
      </c>
    </row>
    <row r="1166" spans="2:10" x14ac:dyDescent="0.2">
      <c r="B1166" s="199" t="s">
        <v>1218</v>
      </c>
      <c r="C1166" s="198">
        <v>1.86</v>
      </c>
      <c r="D1166" s="198">
        <v>0.73</v>
      </c>
      <c r="E1166" s="198">
        <v>0.54</v>
      </c>
      <c r="F1166" s="198">
        <v>0.97</v>
      </c>
      <c r="G1166" s="198">
        <v>1.5</v>
      </c>
      <c r="H1166" s="198">
        <v>0</v>
      </c>
      <c r="I1166" s="198">
        <v>-0.16</v>
      </c>
      <c r="J1166" s="198">
        <v>0.42</v>
      </c>
    </row>
    <row r="1167" spans="2:10" x14ac:dyDescent="0.2">
      <c r="B1167" s="199" t="s">
        <v>1219</v>
      </c>
      <c r="C1167" s="198">
        <v>1.86</v>
      </c>
      <c r="D1167" s="198">
        <v>0.74</v>
      </c>
      <c r="E1167" s="198">
        <v>0.54</v>
      </c>
      <c r="F1167" s="198">
        <v>1</v>
      </c>
      <c r="G1167" s="198">
        <v>1.54</v>
      </c>
      <c r="H1167" s="198">
        <v>0.01</v>
      </c>
      <c r="I1167" s="198">
        <v>-0.15</v>
      </c>
      <c r="J1167" s="198">
        <v>0.43</v>
      </c>
    </row>
    <row r="1168" spans="2:10" x14ac:dyDescent="0.2">
      <c r="B1168" s="199" t="s">
        <v>1220</v>
      </c>
      <c r="C1168" s="198">
        <v>1.87</v>
      </c>
      <c r="D1168" s="198">
        <v>0.75</v>
      </c>
      <c r="E1168" s="198">
        <v>0.55000000000000004</v>
      </c>
      <c r="F1168" s="198">
        <v>1.04</v>
      </c>
      <c r="G1168" s="198">
        <v>1.56</v>
      </c>
      <c r="H1168" s="198">
        <v>0.03</v>
      </c>
      <c r="I1168" s="198">
        <v>-0.13</v>
      </c>
      <c r="J1168" s="198">
        <v>0.46</v>
      </c>
    </row>
    <row r="1169" spans="2:10" x14ac:dyDescent="0.2">
      <c r="B1169" s="199" t="s">
        <v>1221</v>
      </c>
      <c r="C1169" s="198">
        <v>1.87</v>
      </c>
      <c r="D1169" s="198">
        <v>0.75</v>
      </c>
      <c r="E1169" s="198">
        <v>0.55000000000000004</v>
      </c>
      <c r="F1169" s="198">
        <v>1.05</v>
      </c>
      <c r="G1169" s="198">
        <v>1.58</v>
      </c>
      <c r="H1169" s="198">
        <v>0.02</v>
      </c>
      <c r="I1169" s="198">
        <v>-0.13</v>
      </c>
      <c r="J1169" s="198">
        <v>0.46</v>
      </c>
    </row>
    <row r="1170" spans="2:10" x14ac:dyDescent="0.2">
      <c r="B1170" s="199" t="s">
        <v>1222</v>
      </c>
      <c r="C1170" s="198">
        <v>1.85</v>
      </c>
      <c r="D1170" s="198">
        <v>0.74</v>
      </c>
      <c r="E1170" s="198">
        <v>0.54</v>
      </c>
      <c r="F1170" s="198">
        <v>1.05</v>
      </c>
      <c r="G1170" s="198">
        <v>1.54</v>
      </c>
      <c r="H1170" s="198">
        <v>-0.01</v>
      </c>
      <c r="I1170" s="198">
        <v>-0.14000000000000001</v>
      </c>
      <c r="J1170" s="198">
        <v>0.46</v>
      </c>
    </row>
    <row r="1171" spans="2:10" x14ac:dyDescent="0.2">
      <c r="B1171" s="199" t="s">
        <v>1223</v>
      </c>
      <c r="C1171" s="198">
        <v>1.8</v>
      </c>
      <c r="D1171" s="198">
        <v>0.73</v>
      </c>
      <c r="E1171" s="198">
        <v>0.53</v>
      </c>
      <c r="F1171" s="198">
        <v>1.04</v>
      </c>
      <c r="G1171" s="198">
        <v>1.52</v>
      </c>
      <c r="H1171" s="198">
        <v>-0.02</v>
      </c>
      <c r="I1171" s="198">
        <v>-0.16</v>
      </c>
      <c r="J1171" s="198">
        <v>0.44</v>
      </c>
    </row>
    <row r="1172" spans="2:10" x14ac:dyDescent="0.2">
      <c r="B1172" s="199" t="s">
        <v>1224</v>
      </c>
      <c r="C1172" s="198">
        <v>1.8</v>
      </c>
      <c r="D1172" s="198">
        <v>0.74</v>
      </c>
      <c r="E1172" s="198">
        <v>0.53</v>
      </c>
      <c r="F1172" s="198">
        <v>1.05</v>
      </c>
      <c r="G1172" s="198">
        <v>1.51</v>
      </c>
      <c r="H1172" s="198">
        <v>0</v>
      </c>
      <c r="I1172" s="198">
        <v>-0.15</v>
      </c>
      <c r="J1172" s="198">
        <v>0.44</v>
      </c>
    </row>
    <row r="1173" spans="2:10" x14ac:dyDescent="0.2">
      <c r="B1173" s="199" t="s">
        <v>1225</v>
      </c>
      <c r="C1173" s="198">
        <v>1.78</v>
      </c>
      <c r="D1173" s="198">
        <v>0.74</v>
      </c>
      <c r="E1173" s="198">
        <v>0.53</v>
      </c>
      <c r="F1173" s="198">
        <v>1.05</v>
      </c>
      <c r="G1173" s="198">
        <v>1.51</v>
      </c>
      <c r="H1173" s="198">
        <v>0</v>
      </c>
      <c r="I1173" s="198">
        <v>-0.15</v>
      </c>
      <c r="J1173" s="198">
        <v>0.42</v>
      </c>
    </row>
    <row r="1174" spans="2:10" x14ac:dyDescent="0.2">
      <c r="B1174" s="199" t="s">
        <v>1226</v>
      </c>
      <c r="C1174" s="198">
        <v>1.78</v>
      </c>
      <c r="D1174" s="198">
        <v>0.74</v>
      </c>
      <c r="E1174" s="198">
        <v>0.53</v>
      </c>
      <c r="F1174" s="198">
        <v>1.05</v>
      </c>
      <c r="G1174" s="198">
        <v>1.51</v>
      </c>
      <c r="H1174" s="198">
        <v>0</v>
      </c>
      <c r="I1174" s="198">
        <v>-0.15</v>
      </c>
      <c r="J1174" s="198">
        <v>0.42</v>
      </c>
    </row>
    <row r="1175" spans="2:10" x14ac:dyDescent="0.2">
      <c r="B1175" s="199" t="s">
        <v>1227</v>
      </c>
      <c r="C1175" s="198">
        <v>1.77</v>
      </c>
      <c r="D1175" s="198">
        <v>0.74</v>
      </c>
      <c r="E1175" s="198">
        <v>0.53</v>
      </c>
      <c r="F1175" s="198">
        <v>1.05</v>
      </c>
      <c r="G1175" s="198">
        <v>1.5</v>
      </c>
      <c r="H1175" s="198">
        <v>0</v>
      </c>
      <c r="I1175" s="198">
        <v>-0.14000000000000001</v>
      </c>
      <c r="J1175" s="198">
        <v>0.41</v>
      </c>
    </row>
    <row r="1176" spans="2:10" x14ac:dyDescent="0.2">
      <c r="B1176" s="199" t="s">
        <v>1228</v>
      </c>
      <c r="C1176" s="198">
        <v>1.77</v>
      </c>
      <c r="D1176" s="198">
        <v>0.74</v>
      </c>
      <c r="E1176" s="198">
        <v>0.53</v>
      </c>
      <c r="F1176" s="198">
        <v>1.05</v>
      </c>
      <c r="G1176" s="198">
        <v>1.5</v>
      </c>
      <c r="H1176" s="198">
        <v>0.01</v>
      </c>
      <c r="I1176" s="198">
        <v>-0.15</v>
      </c>
      <c r="J1176" s="198">
        <v>0.42</v>
      </c>
    </row>
    <row r="1177" spans="2:10" x14ac:dyDescent="0.2">
      <c r="B1177" s="199" t="s">
        <v>1229</v>
      </c>
      <c r="C1177" s="198">
        <v>1.77</v>
      </c>
      <c r="D1177" s="198">
        <v>0.75</v>
      </c>
      <c r="E1177" s="198">
        <v>0.54</v>
      </c>
      <c r="F1177" s="198">
        <v>1.06</v>
      </c>
      <c r="G1177" s="198">
        <v>1.5</v>
      </c>
      <c r="H1177" s="198">
        <v>0.01</v>
      </c>
      <c r="I1177" s="198">
        <v>-0.14000000000000001</v>
      </c>
      <c r="J1177" s="198">
        <v>0.45</v>
      </c>
    </row>
    <row r="1178" spans="2:10" x14ac:dyDescent="0.2">
      <c r="B1178" s="199" t="s">
        <v>1230</v>
      </c>
      <c r="C1178" s="198">
        <v>1.78</v>
      </c>
      <c r="D1178" s="198">
        <v>0.78</v>
      </c>
      <c r="E1178" s="198">
        <v>0.55000000000000004</v>
      </c>
      <c r="F1178" s="198">
        <v>1.07</v>
      </c>
      <c r="G1178" s="198">
        <v>1.51</v>
      </c>
      <c r="H1178" s="198">
        <v>0.02</v>
      </c>
      <c r="I1178" s="198">
        <v>-0.14000000000000001</v>
      </c>
      <c r="J1178" s="198">
        <v>0.47</v>
      </c>
    </row>
    <row r="1179" spans="2:10" x14ac:dyDescent="0.2">
      <c r="B1179" s="199" t="s">
        <v>1231</v>
      </c>
      <c r="C1179" s="198">
        <v>1.78</v>
      </c>
      <c r="D1179" s="198">
        <v>0.78</v>
      </c>
      <c r="E1179" s="198">
        <v>0.56000000000000005</v>
      </c>
      <c r="F1179" s="198">
        <v>1.08</v>
      </c>
      <c r="G1179" s="198">
        <v>1.52</v>
      </c>
      <c r="H1179" s="198">
        <v>0.03</v>
      </c>
      <c r="I1179" s="198">
        <v>-0.14000000000000001</v>
      </c>
      <c r="J1179" s="198">
        <v>0.47</v>
      </c>
    </row>
    <row r="1180" spans="2:10" x14ac:dyDescent="0.2">
      <c r="B1180" s="199" t="s">
        <v>1232</v>
      </c>
      <c r="C1180" s="198">
        <v>1.77</v>
      </c>
      <c r="D1180" s="198">
        <v>0.78</v>
      </c>
      <c r="E1180" s="198">
        <v>0.55000000000000004</v>
      </c>
      <c r="F1180" s="198">
        <v>1.08</v>
      </c>
      <c r="G1180" s="198">
        <v>1.51</v>
      </c>
      <c r="H1180" s="198">
        <v>0.04</v>
      </c>
      <c r="I1180" s="198">
        <v>-0.15</v>
      </c>
      <c r="J1180" s="198">
        <v>0.47</v>
      </c>
    </row>
    <row r="1181" spans="2:10" x14ac:dyDescent="0.2">
      <c r="B1181" s="199" t="s">
        <v>1233</v>
      </c>
      <c r="C1181" s="198">
        <v>1.77</v>
      </c>
      <c r="D1181" s="198">
        <v>0.78</v>
      </c>
      <c r="E1181" s="198">
        <v>0.55000000000000004</v>
      </c>
      <c r="F1181" s="198">
        <v>1.08</v>
      </c>
      <c r="G1181" s="198">
        <v>1.5</v>
      </c>
      <c r="H1181" s="198">
        <v>0.05</v>
      </c>
      <c r="I1181" s="198">
        <v>-0.15</v>
      </c>
      <c r="J1181" s="198">
        <v>0.47</v>
      </c>
    </row>
    <row r="1182" spans="2:10" x14ac:dyDescent="0.2">
      <c r="B1182" s="199" t="s">
        <v>1234</v>
      </c>
      <c r="C1182" s="198">
        <v>1.77</v>
      </c>
      <c r="D1182" s="198">
        <v>0.79</v>
      </c>
      <c r="E1182" s="198">
        <v>0.56999999999999995</v>
      </c>
      <c r="F1182" s="198">
        <v>1.08</v>
      </c>
      <c r="G1182" s="198">
        <v>1.51</v>
      </c>
      <c r="H1182" s="198">
        <v>0.06</v>
      </c>
      <c r="I1182" s="198">
        <v>-0.14000000000000001</v>
      </c>
      <c r="J1182" s="198">
        <v>0.48</v>
      </c>
    </row>
    <row r="1183" spans="2:10" x14ac:dyDescent="0.2">
      <c r="B1183" s="199" t="s">
        <v>1235</v>
      </c>
      <c r="C1183" s="198">
        <v>1.77</v>
      </c>
      <c r="D1183" s="198">
        <v>0.79</v>
      </c>
      <c r="E1183" s="198">
        <v>0.56000000000000005</v>
      </c>
      <c r="F1183" s="198">
        <v>1.08</v>
      </c>
      <c r="G1183" s="198">
        <v>1.5</v>
      </c>
      <c r="H1183" s="198">
        <v>0.04</v>
      </c>
      <c r="I1183" s="198">
        <v>-0.14000000000000001</v>
      </c>
      <c r="J1183" s="198">
        <v>0.47</v>
      </c>
    </row>
    <row r="1184" spans="2:10" x14ac:dyDescent="0.2">
      <c r="B1184" s="199" t="s">
        <v>1236</v>
      </c>
      <c r="C1184" s="198">
        <v>1.77</v>
      </c>
      <c r="D1184" s="198">
        <v>0.8</v>
      </c>
      <c r="E1184" s="198">
        <v>0.56000000000000005</v>
      </c>
      <c r="F1184" s="198">
        <v>1.0900000000000001</v>
      </c>
      <c r="G1184" s="198">
        <v>1.54</v>
      </c>
      <c r="H1184" s="198">
        <v>0.04</v>
      </c>
      <c r="I1184" s="198">
        <v>-0.14000000000000001</v>
      </c>
      <c r="J1184" s="198">
        <v>0.47</v>
      </c>
    </row>
    <row r="1185" spans="2:10" x14ac:dyDescent="0.2">
      <c r="B1185" s="199" t="s">
        <v>1237</v>
      </c>
      <c r="C1185" s="198">
        <v>1.79</v>
      </c>
      <c r="D1185" s="198">
        <v>0.8</v>
      </c>
      <c r="E1185" s="198">
        <v>0.56999999999999995</v>
      </c>
      <c r="F1185" s="198">
        <v>1.1000000000000001</v>
      </c>
      <c r="G1185" s="198">
        <v>1.58</v>
      </c>
      <c r="H1185" s="198">
        <v>0.05</v>
      </c>
      <c r="I1185" s="198">
        <v>-0.13</v>
      </c>
      <c r="J1185" s="198">
        <v>0.47</v>
      </c>
    </row>
    <row r="1186" spans="2:10" x14ac:dyDescent="0.2">
      <c r="B1186" s="199" t="s">
        <v>1238</v>
      </c>
      <c r="C1186" s="198">
        <v>1.79</v>
      </c>
      <c r="D1186" s="198">
        <v>0.81</v>
      </c>
      <c r="E1186" s="198">
        <v>0.56999999999999995</v>
      </c>
      <c r="F1186" s="198">
        <v>1.1000000000000001</v>
      </c>
      <c r="G1186" s="198">
        <v>1.58</v>
      </c>
      <c r="H1186" s="198">
        <v>7.0000000000000007E-2</v>
      </c>
      <c r="I1186" s="198">
        <v>-0.12</v>
      </c>
      <c r="J1186" s="198">
        <v>0.47</v>
      </c>
    </row>
    <row r="1187" spans="2:10" x14ac:dyDescent="0.2">
      <c r="B1187" s="199" t="s">
        <v>1239</v>
      </c>
      <c r="C1187" s="198">
        <v>1.79</v>
      </c>
      <c r="D1187" s="198">
        <v>0.8</v>
      </c>
      <c r="E1187" s="198">
        <v>0.56999999999999995</v>
      </c>
      <c r="F1187" s="198">
        <v>1.1100000000000001</v>
      </c>
      <c r="G1187" s="198">
        <v>1.58</v>
      </c>
      <c r="H1187" s="198">
        <v>0.08</v>
      </c>
      <c r="I1187" s="198">
        <v>-0.14000000000000001</v>
      </c>
      <c r="J1187" s="198">
        <v>0.48</v>
      </c>
    </row>
    <row r="1188" spans="2:10" x14ac:dyDescent="0.2">
      <c r="B1188" s="199" t="s">
        <v>1240</v>
      </c>
      <c r="C1188" s="198">
        <v>1.79</v>
      </c>
      <c r="D1188" s="198">
        <v>0.78</v>
      </c>
      <c r="E1188" s="198">
        <v>0.57999999999999996</v>
      </c>
      <c r="F1188" s="198">
        <v>1.1000000000000001</v>
      </c>
      <c r="G1188" s="198">
        <v>1.57</v>
      </c>
      <c r="H1188" s="198">
        <v>0.09</v>
      </c>
      <c r="I1188" s="198">
        <v>-0.14000000000000001</v>
      </c>
      <c r="J1188" s="198">
        <v>0.47</v>
      </c>
    </row>
    <row r="1189" spans="2:10" x14ac:dyDescent="0.2">
      <c r="B1189" s="199" t="s">
        <v>1241</v>
      </c>
      <c r="C1189" s="198">
        <v>1.8</v>
      </c>
      <c r="D1189" s="198">
        <v>0.79</v>
      </c>
      <c r="E1189" s="198">
        <v>0.57999999999999996</v>
      </c>
      <c r="F1189" s="198">
        <v>1.1200000000000001</v>
      </c>
      <c r="G1189" s="198">
        <v>1.57</v>
      </c>
      <c r="H1189" s="198">
        <v>0.1</v>
      </c>
      <c r="I1189" s="198">
        <v>-0.12</v>
      </c>
      <c r="J1189" s="198">
        <v>0.49</v>
      </c>
    </row>
    <row r="1190" spans="2:10" x14ac:dyDescent="0.2">
      <c r="B1190" s="199" t="s">
        <v>1242</v>
      </c>
      <c r="C1190" s="198">
        <v>1.78</v>
      </c>
      <c r="D1190" s="198">
        <v>0.77</v>
      </c>
      <c r="E1190" s="198">
        <v>0.57999999999999996</v>
      </c>
      <c r="F1190" s="198">
        <v>1.1299999999999999</v>
      </c>
      <c r="G1190" s="198">
        <v>1.54</v>
      </c>
      <c r="H1190" s="198">
        <v>0.06</v>
      </c>
      <c r="I1190" s="198">
        <v>-0.13</v>
      </c>
      <c r="J1190" s="198">
        <v>0.46</v>
      </c>
    </row>
    <row r="1191" spans="2:10" x14ac:dyDescent="0.2">
      <c r="B1191" s="199" t="s">
        <v>1243</v>
      </c>
      <c r="C1191" s="198">
        <v>1.75</v>
      </c>
      <c r="D1191" s="198">
        <v>0.78</v>
      </c>
      <c r="E1191" s="198">
        <v>0.56000000000000005</v>
      </c>
      <c r="F1191" s="198">
        <v>1.1100000000000001</v>
      </c>
      <c r="G1191" s="198">
        <v>1.5</v>
      </c>
      <c r="H1191" s="198">
        <v>0.04</v>
      </c>
      <c r="I1191" s="198">
        <v>-0.14000000000000001</v>
      </c>
      <c r="J1191" s="198">
        <v>0.45</v>
      </c>
    </row>
    <row r="1192" spans="2:10" x14ac:dyDescent="0.2">
      <c r="B1192" s="199" t="s">
        <v>1244</v>
      </c>
      <c r="C1192" s="198">
        <v>1.75</v>
      </c>
      <c r="D1192" s="198">
        <v>0.77</v>
      </c>
      <c r="E1192" s="198">
        <v>0.56999999999999995</v>
      </c>
      <c r="F1192" s="198">
        <v>1.1100000000000001</v>
      </c>
      <c r="G1192" s="198">
        <v>1.5</v>
      </c>
      <c r="H1192" s="198">
        <v>0.05</v>
      </c>
      <c r="I1192" s="198">
        <v>-0.14000000000000001</v>
      </c>
      <c r="J1192" s="198">
        <v>0.44</v>
      </c>
    </row>
    <row r="1193" spans="2:10" x14ac:dyDescent="0.2">
      <c r="B1193" s="199" t="s">
        <v>1245</v>
      </c>
      <c r="C1193" s="198">
        <v>1.75</v>
      </c>
      <c r="D1193" s="198">
        <v>0.79</v>
      </c>
      <c r="E1193" s="198">
        <v>0.56999999999999995</v>
      </c>
      <c r="F1193" s="198">
        <v>1.1100000000000001</v>
      </c>
      <c r="G1193" s="198">
        <v>1.5</v>
      </c>
      <c r="H1193" s="198">
        <v>7.0000000000000007E-2</v>
      </c>
      <c r="I1193" s="198">
        <v>-0.14000000000000001</v>
      </c>
      <c r="J1193" s="198">
        <v>0.47</v>
      </c>
    </row>
    <row r="1194" spans="2:10" x14ac:dyDescent="0.2">
      <c r="B1194" s="199" t="s">
        <v>1246</v>
      </c>
      <c r="C1194" s="198">
        <v>1.76</v>
      </c>
      <c r="D1194" s="198">
        <v>0.79</v>
      </c>
      <c r="E1194" s="198">
        <v>0.56999999999999995</v>
      </c>
      <c r="F1194" s="198">
        <v>1.1100000000000001</v>
      </c>
      <c r="G1194" s="198">
        <v>1.49</v>
      </c>
      <c r="H1194" s="198">
        <v>0.11</v>
      </c>
      <c r="I1194" s="198">
        <v>-0.12</v>
      </c>
      <c r="J1194" s="198">
        <v>0.46</v>
      </c>
    </row>
    <row r="1195" spans="2:10" x14ac:dyDescent="0.2">
      <c r="B1195" s="199" t="s">
        <v>1247</v>
      </c>
      <c r="C1195" s="198">
        <v>1.74</v>
      </c>
      <c r="D1195" s="198">
        <v>0.79</v>
      </c>
      <c r="E1195" s="198">
        <v>0.56000000000000005</v>
      </c>
      <c r="F1195" s="198">
        <v>1.1000000000000001</v>
      </c>
      <c r="G1195" s="198">
        <v>1.47</v>
      </c>
      <c r="H1195" s="198">
        <v>0.06</v>
      </c>
      <c r="I1195" s="198">
        <v>-0.12</v>
      </c>
      <c r="J1195" s="198">
        <v>0.45</v>
      </c>
    </row>
    <row r="1196" spans="2:10" x14ac:dyDescent="0.2">
      <c r="B1196" s="199" t="s">
        <v>1248</v>
      </c>
      <c r="C1196" s="198">
        <v>1.76</v>
      </c>
      <c r="D1196" s="198">
        <v>0.79</v>
      </c>
      <c r="E1196" s="198">
        <v>0.56999999999999995</v>
      </c>
      <c r="F1196" s="198">
        <v>1.1000000000000001</v>
      </c>
      <c r="G1196" s="198">
        <v>1.46</v>
      </c>
      <c r="H1196" s="198">
        <v>0.04</v>
      </c>
      <c r="I1196" s="198">
        <v>-0.12</v>
      </c>
      <c r="J1196" s="198">
        <v>0.46</v>
      </c>
    </row>
    <row r="1197" spans="2:10" x14ac:dyDescent="0.2">
      <c r="B1197" s="199" t="s">
        <v>1249</v>
      </c>
      <c r="C1197" s="198">
        <v>1.76</v>
      </c>
      <c r="D1197" s="198">
        <v>0.79</v>
      </c>
      <c r="E1197" s="198">
        <v>0.56999999999999995</v>
      </c>
      <c r="F1197" s="198">
        <v>1.1100000000000001</v>
      </c>
      <c r="G1197" s="198">
        <v>1.46</v>
      </c>
      <c r="H1197" s="198">
        <v>0.03</v>
      </c>
      <c r="I1197" s="198">
        <v>-0.13</v>
      </c>
      <c r="J1197" s="198">
        <v>0.46</v>
      </c>
    </row>
    <row r="1198" spans="2:10" x14ac:dyDescent="0.2">
      <c r="B1198" s="199" t="s">
        <v>1250</v>
      </c>
      <c r="C1198" s="198">
        <v>1.75</v>
      </c>
      <c r="D1198" s="198">
        <v>0.79</v>
      </c>
      <c r="E1198" s="198">
        <v>0.56999999999999995</v>
      </c>
      <c r="F1198" s="198">
        <v>1.1100000000000001</v>
      </c>
      <c r="G1198" s="198">
        <v>1.45</v>
      </c>
      <c r="H1198" s="198">
        <v>0.03</v>
      </c>
      <c r="I1198" s="198">
        <v>-0.15</v>
      </c>
      <c r="J1198" s="198">
        <v>0.46</v>
      </c>
    </row>
    <row r="1199" spans="2:10" x14ac:dyDescent="0.2">
      <c r="B1199" s="199" t="s">
        <v>1251</v>
      </c>
      <c r="C1199" s="198">
        <v>1.75</v>
      </c>
      <c r="D1199" s="198">
        <v>0.79</v>
      </c>
      <c r="E1199" s="198">
        <v>0.56999999999999995</v>
      </c>
      <c r="F1199" s="198">
        <v>1.1100000000000001</v>
      </c>
      <c r="G1199" s="198">
        <v>1.45</v>
      </c>
      <c r="H1199" s="198">
        <v>0.04</v>
      </c>
      <c r="I1199" s="198">
        <v>-0.13</v>
      </c>
      <c r="J1199" s="198">
        <v>0.44</v>
      </c>
    </row>
    <row r="1200" spans="2:10" x14ac:dyDescent="0.2">
      <c r="B1200" s="199" t="s">
        <v>1252</v>
      </c>
      <c r="C1200" s="198">
        <v>1.74</v>
      </c>
      <c r="D1200" s="198">
        <v>0.78</v>
      </c>
      <c r="E1200" s="198">
        <v>0.56000000000000005</v>
      </c>
      <c r="F1200" s="198">
        <v>1.1100000000000001</v>
      </c>
      <c r="G1200" s="198">
        <v>1.44</v>
      </c>
      <c r="H1200" s="198">
        <v>0</v>
      </c>
      <c r="I1200" s="198">
        <v>-0.15</v>
      </c>
      <c r="J1200" s="198">
        <v>0.42</v>
      </c>
    </row>
    <row r="1201" spans="2:10" x14ac:dyDescent="0.2">
      <c r="B1201" s="199" t="s">
        <v>1253</v>
      </c>
      <c r="C1201" s="198">
        <v>1.74</v>
      </c>
      <c r="D1201" s="198">
        <v>0.75</v>
      </c>
      <c r="E1201" s="198">
        <v>0.55000000000000004</v>
      </c>
      <c r="F1201" s="198">
        <v>1.1100000000000001</v>
      </c>
      <c r="G1201" s="198">
        <v>1.44</v>
      </c>
      <c r="H1201" s="198">
        <v>-0.01</v>
      </c>
      <c r="I1201" s="198">
        <v>-0.13</v>
      </c>
      <c r="J1201" s="198">
        <v>0.42</v>
      </c>
    </row>
    <row r="1202" spans="2:10" x14ac:dyDescent="0.2">
      <c r="B1202" s="199" t="s">
        <v>1254</v>
      </c>
      <c r="C1202" s="198">
        <v>1.73</v>
      </c>
      <c r="D1202" s="198">
        <v>0.74</v>
      </c>
      <c r="E1202" s="198">
        <v>0.54</v>
      </c>
      <c r="F1202" s="198">
        <v>1.1100000000000001</v>
      </c>
      <c r="G1202" s="198">
        <v>1.44</v>
      </c>
      <c r="H1202" s="198">
        <v>-0.03</v>
      </c>
      <c r="I1202" s="198">
        <v>-0.16</v>
      </c>
      <c r="J1202" s="198">
        <v>0.38</v>
      </c>
    </row>
    <row r="1203" spans="2:10" x14ac:dyDescent="0.2">
      <c r="B1203" s="199" t="s">
        <v>1255</v>
      </c>
      <c r="C1203" s="198">
        <v>1.73</v>
      </c>
      <c r="D1203" s="198">
        <v>0.74</v>
      </c>
      <c r="E1203" s="198">
        <v>0.55000000000000004</v>
      </c>
      <c r="F1203" s="198">
        <v>1.1100000000000001</v>
      </c>
      <c r="G1203" s="198">
        <v>1.44</v>
      </c>
      <c r="H1203" s="198">
        <v>-0.04</v>
      </c>
      <c r="I1203" s="198">
        <v>-0.14000000000000001</v>
      </c>
      <c r="J1203" s="198">
        <v>0.38</v>
      </c>
    </row>
    <row r="1204" spans="2:10" x14ac:dyDescent="0.2">
      <c r="B1204" s="199" t="s">
        <v>1256</v>
      </c>
      <c r="C1204" s="198">
        <v>1.74</v>
      </c>
      <c r="D1204" s="198">
        <v>0.75</v>
      </c>
      <c r="E1204" s="198">
        <v>0.56000000000000005</v>
      </c>
      <c r="F1204" s="198">
        <v>1.1200000000000001</v>
      </c>
      <c r="G1204" s="198">
        <v>1.45</v>
      </c>
      <c r="H1204" s="198">
        <v>-0.05</v>
      </c>
      <c r="I1204" s="198">
        <v>-0.14000000000000001</v>
      </c>
      <c r="J1204" s="198">
        <v>0.38</v>
      </c>
    </row>
    <row r="1205" spans="2:10" x14ac:dyDescent="0.2">
      <c r="B1205" s="199" t="s">
        <v>1257</v>
      </c>
      <c r="C1205" s="198">
        <v>1.77</v>
      </c>
      <c r="D1205" s="198">
        <v>0.77</v>
      </c>
      <c r="E1205" s="198">
        <v>0.56000000000000005</v>
      </c>
      <c r="F1205" s="198">
        <v>1.1299999999999999</v>
      </c>
      <c r="G1205" s="198">
        <v>1.47</v>
      </c>
      <c r="H1205" s="198">
        <v>-0.05</v>
      </c>
      <c r="I1205" s="198">
        <v>-0.15</v>
      </c>
      <c r="J1205" s="198">
        <v>0.39</v>
      </c>
    </row>
    <row r="1206" spans="2:10" x14ac:dyDescent="0.2">
      <c r="B1206" s="199" t="s">
        <v>1258</v>
      </c>
      <c r="C1206" s="198">
        <v>1.84</v>
      </c>
      <c r="D1206" s="198">
        <v>0.77</v>
      </c>
      <c r="E1206" s="198">
        <v>0.56999999999999995</v>
      </c>
      <c r="F1206" s="198">
        <v>1.1399999999999999</v>
      </c>
      <c r="G1206" s="198">
        <v>1.48</v>
      </c>
      <c r="H1206" s="198">
        <v>-0.04</v>
      </c>
      <c r="I1206" s="198">
        <v>-0.13</v>
      </c>
      <c r="J1206" s="198">
        <v>0.39</v>
      </c>
    </row>
    <row r="1207" spans="2:10" x14ac:dyDescent="0.2">
      <c r="B1207" s="199" t="s">
        <v>1259</v>
      </c>
      <c r="C1207" s="198">
        <v>1.88</v>
      </c>
      <c r="D1207" s="198">
        <v>0.78</v>
      </c>
      <c r="E1207" s="198">
        <v>0.57999999999999996</v>
      </c>
      <c r="F1207" s="198">
        <v>1.17</v>
      </c>
      <c r="G1207" s="198">
        <v>1.49</v>
      </c>
      <c r="H1207" s="198">
        <v>-0.08</v>
      </c>
      <c r="I1207" s="198">
        <v>-0.13</v>
      </c>
      <c r="J1207" s="198">
        <v>0.4</v>
      </c>
    </row>
    <row r="1208" spans="2:10" x14ac:dyDescent="0.2">
      <c r="B1208" s="199" t="s">
        <v>1260</v>
      </c>
      <c r="C1208" s="198">
        <v>1.9</v>
      </c>
      <c r="D1208" s="198">
        <v>0.79</v>
      </c>
      <c r="E1208" s="198">
        <v>0.57999999999999996</v>
      </c>
      <c r="F1208" s="198">
        <v>1.18</v>
      </c>
      <c r="G1208" s="198">
        <v>1.5</v>
      </c>
      <c r="H1208" s="198">
        <v>-0.04</v>
      </c>
      <c r="I1208" s="198">
        <v>-0.12</v>
      </c>
      <c r="J1208" s="198">
        <v>0.41</v>
      </c>
    </row>
    <row r="1209" spans="2:10" x14ac:dyDescent="0.2">
      <c r="B1209" s="199" t="s">
        <v>1261</v>
      </c>
      <c r="C1209" s="198">
        <v>1.93</v>
      </c>
      <c r="D1209" s="198">
        <v>0.79</v>
      </c>
      <c r="E1209" s="198">
        <v>0.59</v>
      </c>
      <c r="F1209" s="198">
        <v>1.19</v>
      </c>
      <c r="G1209" s="198">
        <v>1.53</v>
      </c>
      <c r="H1209" s="198">
        <v>-0.05</v>
      </c>
      <c r="I1209" s="198">
        <v>-0.12</v>
      </c>
      <c r="J1209" s="198">
        <v>0.41</v>
      </c>
    </row>
    <row r="1210" spans="2:10" x14ac:dyDescent="0.2">
      <c r="B1210" s="199" t="s">
        <v>1262</v>
      </c>
      <c r="C1210" s="198">
        <v>1.96</v>
      </c>
      <c r="D1210" s="198">
        <v>0.79</v>
      </c>
      <c r="E1210" s="198">
        <v>0.59</v>
      </c>
      <c r="F1210" s="198">
        <v>1.19</v>
      </c>
      <c r="G1210" s="198">
        <v>1.54</v>
      </c>
      <c r="H1210" s="198">
        <v>-0.05</v>
      </c>
      <c r="I1210" s="198">
        <v>-0.12</v>
      </c>
      <c r="J1210" s="198">
        <v>0.41</v>
      </c>
    </row>
    <row r="1211" spans="2:10" x14ac:dyDescent="0.2">
      <c r="B1211" s="199" t="s">
        <v>1263</v>
      </c>
      <c r="C1211" s="198">
        <v>1.97</v>
      </c>
      <c r="D1211" s="198">
        <v>0.79</v>
      </c>
      <c r="E1211" s="198">
        <v>0.6</v>
      </c>
      <c r="F1211" s="198">
        <v>1.19</v>
      </c>
      <c r="G1211" s="198">
        <v>1.55</v>
      </c>
      <c r="H1211" s="198">
        <v>-0.04</v>
      </c>
      <c r="I1211" s="198">
        <v>-0.11</v>
      </c>
      <c r="J1211" s="198">
        <v>0.39</v>
      </c>
    </row>
    <row r="1212" spans="2:10" x14ac:dyDescent="0.2">
      <c r="B1212" s="199" t="s">
        <v>1264</v>
      </c>
      <c r="C1212" s="198">
        <v>1.98</v>
      </c>
      <c r="D1212" s="198">
        <v>0.8</v>
      </c>
      <c r="E1212" s="198">
        <v>0.61</v>
      </c>
      <c r="F1212" s="198">
        <v>1.2</v>
      </c>
      <c r="G1212" s="198">
        <v>1.56</v>
      </c>
      <c r="H1212" s="198">
        <v>0.05</v>
      </c>
      <c r="I1212" s="198">
        <v>-0.12</v>
      </c>
      <c r="J1212" s="198">
        <v>0.41</v>
      </c>
    </row>
    <row r="1213" spans="2:10" x14ac:dyDescent="0.2">
      <c r="B1213" s="199" t="s">
        <v>1265</v>
      </c>
      <c r="C1213" s="198">
        <v>1.99</v>
      </c>
      <c r="D1213" s="198">
        <v>0.8</v>
      </c>
      <c r="E1213" s="198">
        <v>0.62</v>
      </c>
      <c r="F1213" s="198">
        <v>1.21</v>
      </c>
      <c r="G1213" s="198">
        <v>1.57</v>
      </c>
      <c r="H1213" s="198">
        <v>-0.03</v>
      </c>
      <c r="I1213" s="198">
        <v>-0.09</v>
      </c>
      <c r="J1213" s="198">
        <v>0.42</v>
      </c>
    </row>
    <row r="1214" spans="2:10" x14ac:dyDescent="0.2">
      <c r="B1214" s="199" t="s">
        <v>1266</v>
      </c>
      <c r="C1214" s="198">
        <v>1.99</v>
      </c>
      <c r="D1214" s="198">
        <v>0.81</v>
      </c>
      <c r="E1214" s="198">
        <v>0.62</v>
      </c>
      <c r="F1214" s="198">
        <v>1.21</v>
      </c>
      <c r="G1214" s="198">
        <v>1.56</v>
      </c>
      <c r="H1214" s="198">
        <v>-0.02</v>
      </c>
      <c r="I1214" s="198">
        <v>-0.09</v>
      </c>
      <c r="J1214" s="198">
        <v>0.42</v>
      </c>
    </row>
    <row r="1215" spans="2:10" x14ac:dyDescent="0.2">
      <c r="B1215" s="199" t="s">
        <v>1267</v>
      </c>
      <c r="C1215" s="198">
        <v>1.99</v>
      </c>
      <c r="D1215" s="198">
        <v>0.81</v>
      </c>
      <c r="E1215" s="198">
        <v>0.63</v>
      </c>
      <c r="F1215" s="198">
        <v>1.22</v>
      </c>
      <c r="G1215" s="198">
        <v>1.57</v>
      </c>
      <c r="H1215" s="198">
        <v>-0.02</v>
      </c>
      <c r="I1215" s="198">
        <v>-0.09</v>
      </c>
      <c r="J1215" s="198">
        <v>0.42</v>
      </c>
    </row>
    <row r="1216" spans="2:10" x14ac:dyDescent="0.2">
      <c r="B1216" s="199" t="s">
        <v>1268</v>
      </c>
      <c r="C1216" s="198">
        <v>1.99</v>
      </c>
      <c r="D1216" s="198">
        <v>0.82</v>
      </c>
      <c r="E1216" s="198">
        <v>0.63</v>
      </c>
      <c r="F1216" s="198">
        <v>1.22</v>
      </c>
      <c r="G1216" s="198">
        <v>1.57</v>
      </c>
      <c r="H1216" s="198">
        <v>-0.02</v>
      </c>
      <c r="I1216" s="198">
        <v>-0.09</v>
      </c>
      <c r="J1216" s="198">
        <v>0.43</v>
      </c>
    </row>
    <row r="1217" spans="2:10" x14ac:dyDescent="0.2">
      <c r="B1217" s="199" t="s">
        <v>1269</v>
      </c>
      <c r="C1217" s="198">
        <v>1.99</v>
      </c>
      <c r="D1217" s="198">
        <v>0.82</v>
      </c>
      <c r="E1217" s="198">
        <v>0.64</v>
      </c>
      <c r="F1217" s="198">
        <v>1.23</v>
      </c>
      <c r="G1217" s="198">
        <v>1.58</v>
      </c>
      <c r="H1217" s="198">
        <v>-0.01</v>
      </c>
      <c r="I1217" s="198">
        <v>-0.09</v>
      </c>
      <c r="J1217" s="198">
        <v>0.44</v>
      </c>
    </row>
    <row r="1218" spans="2:10" x14ac:dyDescent="0.2">
      <c r="B1218" s="199" t="s">
        <v>1270</v>
      </c>
      <c r="C1218" s="198">
        <v>2</v>
      </c>
      <c r="D1218" s="198">
        <v>0.83</v>
      </c>
      <c r="E1218" s="198">
        <v>0.65</v>
      </c>
      <c r="F1218" s="198">
        <v>1.23</v>
      </c>
      <c r="G1218" s="198">
        <v>1.59</v>
      </c>
      <c r="H1218" s="198">
        <v>-0.01</v>
      </c>
      <c r="I1218" s="198">
        <v>-0.08</v>
      </c>
      <c r="J1218" s="198">
        <v>0.45</v>
      </c>
    </row>
    <row r="1219" spans="2:10" x14ac:dyDescent="0.2">
      <c r="B1219" s="199" t="s">
        <v>1271</v>
      </c>
      <c r="C1219" s="198">
        <v>2</v>
      </c>
      <c r="D1219" s="198">
        <v>0.84</v>
      </c>
      <c r="E1219" s="198">
        <v>0.65</v>
      </c>
      <c r="F1219" s="198">
        <v>1.24</v>
      </c>
      <c r="G1219" s="198">
        <v>1.59</v>
      </c>
      <c r="H1219" s="198">
        <v>0</v>
      </c>
      <c r="I1219" s="198">
        <v>-7.0000000000000007E-2</v>
      </c>
      <c r="J1219" s="198">
        <v>0.46</v>
      </c>
    </row>
    <row r="1220" spans="2:10" x14ac:dyDescent="0.2">
      <c r="B1220" s="199" t="s">
        <v>1272</v>
      </c>
      <c r="C1220" s="198">
        <v>2</v>
      </c>
      <c r="D1220" s="198">
        <v>0.84</v>
      </c>
      <c r="E1220" s="198">
        <v>0.65</v>
      </c>
      <c r="F1220" s="198">
        <v>1.24</v>
      </c>
      <c r="G1220" s="198">
        <v>1.59</v>
      </c>
      <c r="H1220" s="198">
        <v>0.02</v>
      </c>
      <c r="I1220" s="198">
        <v>-0.06</v>
      </c>
      <c r="J1220" s="198">
        <v>0.46</v>
      </c>
    </row>
    <row r="1221" spans="2:10" x14ac:dyDescent="0.2">
      <c r="B1221" s="199" t="s">
        <v>1273</v>
      </c>
      <c r="C1221" s="198">
        <v>1.99</v>
      </c>
      <c r="D1221" s="198">
        <v>0.84</v>
      </c>
      <c r="E1221" s="198">
        <v>0.65</v>
      </c>
      <c r="F1221" s="198">
        <v>1.24</v>
      </c>
      <c r="G1221" s="198">
        <v>1.59</v>
      </c>
      <c r="H1221" s="198">
        <v>0.01</v>
      </c>
      <c r="I1221" s="198">
        <v>-7.0000000000000007E-2</v>
      </c>
      <c r="J1221" s="198">
        <v>0.46</v>
      </c>
    </row>
    <row r="1222" spans="2:10" x14ac:dyDescent="0.2">
      <c r="B1222" s="199" t="s">
        <v>1274</v>
      </c>
      <c r="C1222" s="198">
        <v>1.99</v>
      </c>
      <c r="D1222" s="198">
        <v>0.84</v>
      </c>
      <c r="E1222" s="198">
        <v>0.65</v>
      </c>
      <c r="F1222" s="198">
        <v>1.24</v>
      </c>
      <c r="G1222" s="198">
        <v>1.59</v>
      </c>
      <c r="H1222" s="198">
        <v>0.03</v>
      </c>
      <c r="I1222" s="198">
        <v>-7.0000000000000007E-2</v>
      </c>
      <c r="J1222" s="198">
        <v>0.45</v>
      </c>
    </row>
    <row r="1223" spans="2:10" x14ac:dyDescent="0.2">
      <c r="B1223" s="199" t="s">
        <v>1275</v>
      </c>
      <c r="C1223" s="198">
        <v>2</v>
      </c>
      <c r="D1223" s="198">
        <v>0.87</v>
      </c>
      <c r="E1223" s="198">
        <v>0.65</v>
      </c>
      <c r="F1223" s="198">
        <v>1.24</v>
      </c>
      <c r="G1223" s="198">
        <v>1.59</v>
      </c>
      <c r="H1223" s="198">
        <v>0.03</v>
      </c>
      <c r="I1223" s="198">
        <v>-0.06</v>
      </c>
      <c r="J1223" s="198">
        <v>0.44</v>
      </c>
    </row>
    <row r="1224" spans="2:10" x14ac:dyDescent="0.2">
      <c r="B1224" s="199" t="s">
        <v>1276</v>
      </c>
      <c r="C1224" s="198">
        <v>1.99</v>
      </c>
      <c r="D1224" s="198">
        <v>0.87</v>
      </c>
      <c r="E1224" s="198">
        <v>0.65</v>
      </c>
      <c r="F1224" s="198">
        <v>1.24</v>
      </c>
      <c r="G1224" s="198">
        <v>1.59</v>
      </c>
      <c r="H1224" s="198">
        <v>0.02</v>
      </c>
      <c r="I1224" s="198">
        <v>-0.06</v>
      </c>
      <c r="J1224" s="198">
        <v>0.46</v>
      </c>
    </row>
    <row r="1225" spans="2:10" x14ac:dyDescent="0.2">
      <c r="B1225" s="199" t="s">
        <v>1277</v>
      </c>
      <c r="C1225" s="198">
        <v>1.98</v>
      </c>
      <c r="D1225" s="198">
        <v>0.88</v>
      </c>
      <c r="E1225" s="198">
        <v>0.65</v>
      </c>
      <c r="F1225" s="198">
        <v>1.25</v>
      </c>
      <c r="G1225" s="198">
        <v>1.59</v>
      </c>
      <c r="H1225" s="198">
        <v>0.01</v>
      </c>
      <c r="I1225" s="198">
        <v>-0.05</v>
      </c>
      <c r="J1225" s="198">
        <v>0.46</v>
      </c>
    </row>
    <row r="1226" spans="2:10" x14ac:dyDescent="0.2">
      <c r="B1226" s="199" t="s">
        <v>1278</v>
      </c>
      <c r="C1226" s="198">
        <v>2.0099999999999998</v>
      </c>
      <c r="D1226" s="198">
        <v>0.88</v>
      </c>
      <c r="E1226" s="198">
        <v>0.66</v>
      </c>
      <c r="F1226" s="198">
        <v>1.26</v>
      </c>
      <c r="G1226" s="198">
        <v>1.6</v>
      </c>
      <c r="H1226" s="198">
        <v>0.01</v>
      </c>
      <c r="I1226" s="198">
        <v>-0.05</v>
      </c>
      <c r="J1226" s="198">
        <v>0.48</v>
      </c>
    </row>
    <row r="1227" spans="2:10" x14ac:dyDescent="0.2">
      <c r="B1227" s="199" t="s">
        <v>1279</v>
      </c>
      <c r="C1227" s="198">
        <v>2.04</v>
      </c>
      <c r="D1227" s="198">
        <v>0.88</v>
      </c>
      <c r="E1227" s="198">
        <v>0.66</v>
      </c>
      <c r="F1227" s="198">
        <v>1.29</v>
      </c>
      <c r="G1227" s="198">
        <v>1.61</v>
      </c>
      <c r="H1227" s="198">
        <v>0.02</v>
      </c>
      <c r="I1227" s="198">
        <v>-0.05</v>
      </c>
      <c r="J1227" s="198">
        <v>0.47</v>
      </c>
    </row>
    <row r="1228" spans="2:10" x14ac:dyDescent="0.2">
      <c r="B1228" s="199" t="s">
        <v>1280</v>
      </c>
      <c r="C1228" s="198">
        <v>2.0499999999999998</v>
      </c>
      <c r="D1228" s="198">
        <v>0.89</v>
      </c>
      <c r="E1228" s="198">
        <v>0.66</v>
      </c>
      <c r="F1228" s="198">
        <v>1.3</v>
      </c>
      <c r="G1228" s="198">
        <v>1.62</v>
      </c>
      <c r="H1228" s="198">
        <v>0.03</v>
      </c>
      <c r="I1228" s="198">
        <v>-0.04</v>
      </c>
      <c r="J1228" s="198">
        <v>0.48</v>
      </c>
    </row>
    <row r="1229" spans="2:10" x14ac:dyDescent="0.2">
      <c r="B1229" s="199" t="s">
        <v>1281</v>
      </c>
      <c r="C1229" s="198">
        <v>2.0499999999999998</v>
      </c>
      <c r="D1229" s="198">
        <v>0.89</v>
      </c>
      <c r="E1229" s="198">
        <v>0.67</v>
      </c>
      <c r="F1229" s="198">
        <v>1.31</v>
      </c>
      <c r="G1229" s="198">
        <v>1.62</v>
      </c>
      <c r="H1229" s="198">
        <v>0.04</v>
      </c>
      <c r="I1229" s="198">
        <v>-0.03</v>
      </c>
      <c r="J1229" s="198">
        <v>0.48</v>
      </c>
    </row>
    <row r="1230" spans="2:10" x14ac:dyDescent="0.2">
      <c r="B1230" s="199" t="s">
        <v>1282</v>
      </c>
      <c r="C1230" s="198">
        <v>2.0699999999999998</v>
      </c>
      <c r="D1230" s="198">
        <v>0.89</v>
      </c>
      <c r="E1230" s="198">
        <v>0.67</v>
      </c>
      <c r="F1230" s="198">
        <v>1.33</v>
      </c>
      <c r="G1230" s="198">
        <v>1.63</v>
      </c>
      <c r="H1230" s="198">
        <v>0.04</v>
      </c>
      <c r="I1230" s="198">
        <v>-0.02</v>
      </c>
      <c r="J1230" s="198">
        <v>0.48</v>
      </c>
    </row>
    <row r="1231" spans="2:10" x14ac:dyDescent="0.2">
      <c r="B1231" s="199" t="s">
        <v>1283</v>
      </c>
      <c r="C1231" s="198">
        <v>2.1</v>
      </c>
      <c r="D1231" s="198">
        <v>0.9</v>
      </c>
      <c r="E1231" s="198">
        <v>0.68</v>
      </c>
      <c r="F1231" s="198">
        <v>1.35</v>
      </c>
      <c r="G1231" s="198">
        <v>1.65</v>
      </c>
      <c r="H1231" s="198">
        <v>0.03</v>
      </c>
      <c r="I1231" s="198">
        <v>0</v>
      </c>
      <c r="J1231" s="198">
        <v>0.49</v>
      </c>
    </row>
    <row r="1232" spans="2:10" x14ac:dyDescent="0.2">
      <c r="B1232" s="199" t="s">
        <v>1284</v>
      </c>
      <c r="C1232" s="198">
        <v>2.15</v>
      </c>
      <c r="D1232" s="198">
        <v>0.92</v>
      </c>
      <c r="E1232" s="198">
        <v>0.7</v>
      </c>
      <c r="F1232" s="198">
        <v>1.37</v>
      </c>
      <c r="G1232" s="198">
        <v>1.67</v>
      </c>
      <c r="H1232" s="198">
        <v>0.06</v>
      </c>
      <c r="I1232" s="198">
        <v>0.01</v>
      </c>
      <c r="J1232" s="198">
        <v>0.52</v>
      </c>
    </row>
    <row r="1233" spans="2:10" x14ac:dyDescent="0.2">
      <c r="B1233" s="199" t="s">
        <v>1285</v>
      </c>
      <c r="C1233" s="198">
        <v>1.83</v>
      </c>
      <c r="D1233" s="198">
        <v>0.92</v>
      </c>
      <c r="E1233" s="198">
        <v>0.7</v>
      </c>
      <c r="F1233" s="198">
        <v>1.38</v>
      </c>
      <c r="G1233" s="198">
        <v>1.67</v>
      </c>
      <c r="H1233" s="198">
        <v>0.1</v>
      </c>
      <c r="I1233" s="198">
        <v>0.02</v>
      </c>
      <c r="J1233" s="198">
        <v>0.52</v>
      </c>
    </row>
    <row r="1234" spans="2:10" x14ac:dyDescent="0.2">
      <c r="B1234" s="199" t="s">
        <v>1286</v>
      </c>
      <c r="C1234" s="198">
        <v>1.84</v>
      </c>
      <c r="D1234" s="198">
        <v>0.92</v>
      </c>
      <c r="E1234" s="198">
        <v>0.7</v>
      </c>
      <c r="F1234" s="198">
        <v>1.39</v>
      </c>
      <c r="G1234" s="198">
        <v>1.67</v>
      </c>
      <c r="H1234" s="198">
        <v>0.06</v>
      </c>
      <c r="I1234" s="198">
        <v>0.02</v>
      </c>
      <c r="J1234" s="198">
        <v>0.51</v>
      </c>
    </row>
    <row r="1235" spans="2:10" x14ac:dyDescent="0.2">
      <c r="B1235" s="199" t="s">
        <v>1287</v>
      </c>
      <c r="C1235" s="198">
        <v>1.87</v>
      </c>
      <c r="D1235" s="198">
        <v>0.92</v>
      </c>
      <c r="E1235" s="198">
        <v>0.72</v>
      </c>
      <c r="F1235" s="198">
        <v>1.4</v>
      </c>
      <c r="G1235" s="198">
        <v>1.68</v>
      </c>
      <c r="H1235" s="198">
        <v>0.09</v>
      </c>
      <c r="I1235" s="198">
        <v>0.04</v>
      </c>
      <c r="J1235" s="198">
        <v>0.53</v>
      </c>
    </row>
    <row r="1236" spans="2:10" x14ac:dyDescent="0.2">
      <c r="B1236" s="199" t="s">
        <v>1288</v>
      </c>
      <c r="C1236" s="198">
        <v>1.87</v>
      </c>
      <c r="D1236" s="198">
        <v>0.93</v>
      </c>
      <c r="E1236" s="198">
        <v>0.71</v>
      </c>
      <c r="F1236" s="198">
        <v>1.4</v>
      </c>
      <c r="G1236" s="198">
        <v>1.68</v>
      </c>
      <c r="H1236" s="198">
        <v>0.09</v>
      </c>
      <c r="I1236" s="198">
        <v>0.04</v>
      </c>
      <c r="J1236" s="198">
        <v>0.53</v>
      </c>
    </row>
    <row r="1237" spans="2:10" x14ac:dyDescent="0.2">
      <c r="B1237" s="199" t="s">
        <v>1289</v>
      </c>
      <c r="C1237" s="198">
        <v>1.87</v>
      </c>
      <c r="D1237" s="198">
        <v>0.93</v>
      </c>
      <c r="E1237" s="198">
        <v>0.71</v>
      </c>
      <c r="F1237" s="198">
        <v>1.39</v>
      </c>
      <c r="G1237" s="198">
        <v>1.66</v>
      </c>
      <c r="H1237" s="198">
        <v>7.0000000000000007E-2</v>
      </c>
      <c r="I1237" s="198">
        <v>0.04</v>
      </c>
      <c r="J1237" s="198">
        <v>0.5</v>
      </c>
    </row>
    <row r="1238" spans="2:10" x14ac:dyDescent="0.2">
      <c r="B1238" s="199" t="s">
        <v>1290</v>
      </c>
      <c r="C1238" s="198">
        <v>1.89</v>
      </c>
      <c r="D1238" s="198">
        <v>0.93</v>
      </c>
      <c r="E1238" s="198">
        <v>0.72</v>
      </c>
      <c r="F1238" s="198">
        <v>1.4</v>
      </c>
      <c r="G1238" s="198">
        <v>1.67</v>
      </c>
      <c r="H1238" s="198">
        <v>0.08</v>
      </c>
      <c r="I1238" s="198">
        <v>0.05</v>
      </c>
      <c r="J1238" s="198">
        <v>0.51</v>
      </c>
    </row>
    <row r="1239" spans="2:10" x14ac:dyDescent="0.2">
      <c r="B1239" s="199" t="s">
        <v>1291</v>
      </c>
      <c r="C1239" s="198">
        <v>1.9</v>
      </c>
      <c r="D1239" s="198">
        <v>0.94</v>
      </c>
      <c r="E1239" s="198">
        <v>0.74</v>
      </c>
      <c r="F1239" s="198">
        <v>1.42</v>
      </c>
      <c r="G1239" s="198">
        <v>1.7</v>
      </c>
      <c r="H1239" s="198">
        <v>0.09</v>
      </c>
      <c r="I1239" s="198">
        <v>0.06</v>
      </c>
      <c r="J1239" s="198">
        <v>0.53</v>
      </c>
    </row>
    <row r="1240" spans="2:10" x14ac:dyDescent="0.2">
      <c r="B1240" s="199" t="s">
        <v>1292</v>
      </c>
      <c r="C1240" s="198">
        <v>1.92</v>
      </c>
      <c r="D1240" s="198">
        <v>0.94</v>
      </c>
      <c r="E1240" s="198">
        <v>0.74</v>
      </c>
      <c r="F1240" s="198">
        <v>1.43</v>
      </c>
      <c r="G1240" s="198">
        <v>1.72</v>
      </c>
      <c r="H1240" s="198">
        <v>0.09</v>
      </c>
      <c r="I1240" s="198">
        <v>7.0000000000000007E-2</v>
      </c>
      <c r="J1240" s="198">
        <v>0.54</v>
      </c>
    </row>
    <row r="1241" spans="2:10" x14ac:dyDescent="0.2">
      <c r="B1241" s="199" t="s">
        <v>1293</v>
      </c>
      <c r="C1241" s="198">
        <v>1.94</v>
      </c>
      <c r="D1241" s="198">
        <v>0.94</v>
      </c>
      <c r="E1241" s="198">
        <v>0.75</v>
      </c>
      <c r="F1241" s="198">
        <v>1.45</v>
      </c>
      <c r="G1241" s="198">
        <v>1.73</v>
      </c>
      <c r="H1241" s="198">
        <v>0.11</v>
      </c>
      <c r="I1241" s="198">
        <v>0.08</v>
      </c>
      <c r="J1241" s="198">
        <v>0.55000000000000004</v>
      </c>
    </row>
    <row r="1242" spans="2:10" x14ac:dyDescent="0.2">
      <c r="B1242" s="199" t="s">
        <v>1294</v>
      </c>
      <c r="C1242" s="198">
        <v>1.96</v>
      </c>
      <c r="D1242" s="198">
        <v>0.94</v>
      </c>
      <c r="E1242" s="198">
        <v>0.76</v>
      </c>
      <c r="F1242" s="198">
        <v>1.45</v>
      </c>
      <c r="G1242" s="198">
        <v>1.73</v>
      </c>
      <c r="H1242" s="198">
        <v>0.12</v>
      </c>
      <c r="I1242" s="198">
        <v>0.1</v>
      </c>
      <c r="J1242" s="198">
        <v>0.56000000000000005</v>
      </c>
    </row>
    <row r="1243" spans="2:10" x14ac:dyDescent="0.2">
      <c r="B1243" s="199" t="s">
        <v>1295</v>
      </c>
      <c r="C1243" s="198">
        <v>1.97</v>
      </c>
      <c r="D1243" s="198">
        <v>0.95</v>
      </c>
      <c r="E1243" s="198">
        <v>0.76</v>
      </c>
      <c r="F1243" s="198">
        <v>1.46</v>
      </c>
      <c r="G1243" s="198">
        <v>1.74</v>
      </c>
      <c r="H1243" s="198">
        <v>0.15</v>
      </c>
      <c r="I1243" s="198">
        <v>0.1</v>
      </c>
      <c r="J1243" s="198">
        <v>0.56999999999999995</v>
      </c>
    </row>
    <row r="1244" spans="2:10" x14ac:dyDescent="0.2">
      <c r="B1244" s="199" t="s">
        <v>1296</v>
      </c>
      <c r="C1244" s="198">
        <v>1.99</v>
      </c>
      <c r="D1244" s="198">
        <v>0.95</v>
      </c>
      <c r="E1244" s="198">
        <v>0.77</v>
      </c>
      <c r="F1244" s="198">
        <v>1.46</v>
      </c>
      <c r="G1244" s="198">
        <v>1.74</v>
      </c>
      <c r="H1244" s="198">
        <v>0.13</v>
      </c>
      <c r="I1244" s="198">
        <v>0.11</v>
      </c>
      <c r="J1244" s="198">
        <v>0.56999999999999995</v>
      </c>
    </row>
    <row r="1245" spans="2:10" x14ac:dyDescent="0.2">
      <c r="B1245" s="199" t="s">
        <v>1297</v>
      </c>
      <c r="C1245" s="198">
        <v>2.0099999999999998</v>
      </c>
      <c r="D1245" s="198">
        <v>0.96</v>
      </c>
      <c r="E1245" s="198">
        <v>0.77</v>
      </c>
      <c r="F1245" s="198">
        <v>1.46</v>
      </c>
      <c r="G1245" s="198">
        <v>1.76</v>
      </c>
      <c r="H1245" s="198">
        <v>0.14000000000000001</v>
      </c>
      <c r="I1245" s="198">
        <v>0.12</v>
      </c>
      <c r="J1245" s="198">
        <v>0.56999999999999995</v>
      </c>
    </row>
    <row r="1246" spans="2:10" x14ac:dyDescent="0.2">
      <c r="B1246" s="199" t="s">
        <v>1298</v>
      </c>
      <c r="C1246" s="198">
        <v>2.08</v>
      </c>
      <c r="D1246" s="198">
        <v>0.97</v>
      </c>
      <c r="E1246" s="198">
        <v>0.79</v>
      </c>
      <c r="F1246" s="198">
        <v>1.47</v>
      </c>
      <c r="G1246" s="198">
        <v>1.78</v>
      </c>
      <c r="H1246" s="198">
        <v>0.12</v>
      </c>
      <c r="I1246" s="198">
        <v>0.13</v>
      </c>
      <c r="J1246" s="198">
        <v>0.59</v>
      </c>
    </row>
    <row r="1247" spans="2:10" x14ac:dyDescent="0.2">
      <c r="B1247" s="199" t="s">
        <v>1299</v>
      </c>
      <c r="C1247" s="198">
        <v>2.1</v>
      </c>
      <c r="D1247" s="198">
        <v>0.96</v>
      </c>
      <c r="E1247" s="198">
        <v>0.79</v>
      </c>
      <c r="F1247" s="198">
        <v>1.47</v>
      </c>
      <c r="G1247" s="198">
        <v>1.78</v>
      </c>
      <c r="H1247" s="198">
        <v>0.13</v>
      </c>
      <c r="I1247" s="198">
        <v>0.13</v>
      </c>
      <c r="J1247" s="198">
        <v>0.56999999999999995</v>
      </c>
    </row>
    <row r="1248" spans="2:10" x14ac:dyDescent="0.2">
      <c r="B1248" s="199" t="s">
        <v>1300</v>
      </c>
      <c r="C1248" s="198">
        <v>2.13</v>
      </c>
      <c r="D1248" s="198">
        <v>0.97</v>
      </c>
      <c r="E1248" s="198">
        <v>0.79</v>
      </c>
      <c r="F1248" s="198">
        <v>1.49</v>
      </c>
      <c r="G1248" s="198">
        <v>1.79</v>
      </c>
      <c r="H1248" s="198">
        <v>0.14000000000000001</v>
      </c>
      <c r="I1248" s="198">
        <v>0.15</v>
      </c>
      <c r="J1248" s="198">
        <v>0.59</v>
      </c>
    </row>
    <row r="1249" spans="2:10" x14ac:dyDescent="0.2">
      <c r="B1249" s="199" t="s">
        <v>1301</v>
      </c>
      <c r="C1249" s="198">
        <v>2.1</v>
      </c>
      <c r="D1249" s="198">
        <v>0.96</v>
      </c>
      <c r="E1249" s="198">
        <v>0.76</v>
      </c>
      <c r="F1249" s="198">
        <v>1.47</v>
      </c>
      <c r="G1249" s="198">
        <v>1.78</v>
      </c>
      <c r="H1249" s="198">
        <v>0.13</v>
      </c>
      <c r="I1249" s="198">
        <v>0.11</v>
      </c>
      <c r="J1249" s="198">
        <v>0.57999999999999996</v>
      </c>
    </row>
    <row r="1250" spans="2:10" x14ac:dyDescent="0.2">
      <c r="B1250" s="199" t="s">
        <v>1302</v>
      </c>
      <c r="C1250" s="198">
        <v>2.04</v>
      </c>
      <c r="D1250" s="198">
        <v>0.93</v>
      </c>
      <c r="E1250" s="198">
        <v>0.72</v>
      </c>
      <c r="F1250" s="198">
        <v>1.44</v>
      </c>
      <c r="G1250" s="198">
        <v>1.72</v>
      </c>
      <c r="H1250" s="198">
        <v>0.12</v>
      </c>
      <c r="I1250" s="198">
        <v>0.09</v>
      </c>
      <c r="J1250" s="198">
        <v>0.54</v>
      </c>
    </row>
    <row r="1251" spans="2:10" x14ac:dyDescent="0.2">
      <c r="B1251" s="199" t="s">
        <v>1303</v>
      </c>
      <c r="C1251" s="198">
        <v>2.0099999999999998</v>
      </c>
      <c r="D1251" s="198">
        <v>0.94</v>
      </c>
      <c r="E1251" s="198">
        <v>0.69</v>
      </c>
      <c r="F1251" s="198">
        <v>1.44</v>
      </c>
      <c r="G1251" s="198">
        <v>1.71</v>
      </c>
      <c r="H1251" s="198">
        <v>0.1</v>
      </c>
      <c r="I1251" s="198">
        <v>7.0000000000000007E-2</v>
      </c>
      <c r="J1251" s="198">
        <v>0.54</v>
      </c>
    </row>
    <row r="1252" spans="2:10" x14ac:dyDescent="0.2">
      <c r="B1252" s="199" t="s">
        <v>1304</v>
      </c>
      <c r="C1252" s="198">
        <v>2.0099999999999998</v>
      </c>
      <c r="D1252" s="198">
        <v>0.94</v>
      </c>
      <c r="E1252" s="198">
        <v>0.69</v>
      </c>
      <c r="F1252" s="198">
        <v>1.44</v>
      </c>
      <c r="G1252" s="198">
        <v>1.71</v>
      </c>
      <c r="H1252" s="198">
        <v>0.11</v>
      </c>
      <c r="I1252" s="198">
        <v>0.08</v>
      </c>
      <c r="J1252" s="198">
        <v>0.55000000000000004</v>
      </c>
    </row>
    <row r="1253" spans="2:10" x14ac:dyDescent="0.2">
      <c r="B1253" s="199" t="s">
        <v>1305</v>
      </c>
      <c r="C1253" s="198">
        <v>1.99</v>
      </c>
      <c r="D1253" s="198">
        <v>0.94</v>
      </c>
      <c r="E1253" s="198">
        <v>0.67</v>
      </c>
      <c r="F1253" s="198">
        <v>1.43</v>
      </c>
      <c r="G1253" s="198">
        <v>1.71</v>
      </c>
      <c r="H1253" s="198">
        <v>0.12</v>
      </c>
      <c r="I1253" s="198">
        <v>7.0000000000000007E-2</v>
      </c>
      <c r="J1253" s="198">
        <v>0.54</v>
      </c>
    </row>
    <row r="1254" spans="2:10" x14ac:dyDescent="0.2">
      <c r="B1254" s="199" t="s">
        <v>1306</v>
      </c>
      <c r="C1254" s="198">
        <v>1.98</v>
      </c>
      <c r="D1254" s="198">
        <v>0.93</v>
      </c>
      <c r="E1254" s="198">
        <v>0.6</v>
      </c>
      <c r="F1254" s="198">
        <v>1.42</v>
      </c>
      <c r="G1254" s="198">
        <v>1.53</v>
      </c>
      <c r="H1254" s="198">
        <v>0.09</v>
      </c>
      <c r="I1254" s="198">
        <v>-0.02</v>
      </c>
      <c r="J1254" s="198">
        <v>0.52</v>
      </c>
    </row>
    <row r="1255" spans="2:10" x14ac:dyDescent="0.2">
      <c r="B1255" s="199" t="s">
        <v>1307</v>
      </c>
      <c r="C1255" s="198">
        <v>1.94</v>
      </c>
      <c r="D1255" s="198">
        <v>0.92</v>
      </c>
      <c r="E1255" s="198">
        <v>0.57999999999999996</v>
      </c>
      <c r="F1255" s="198">
        <v>1.41</v>
      </c>
      <c r="G1255" s="198">
        <v>1.49</v>
      </c>
      <c r="H1255" s="198">
        <v>0.06</v>
      </c>
      <c r="I1255" s="198">
        <v>-0.03</v>
      </c>
      <c r="J1255" s="198">
        <v>0.48</v>
      </c>
    </row>
    <row r="1256" spans="2:10" x14ac:dyDescent="0.2">
      <c r="B1256" s="199" t="s">
        <v>1308</v>
      </c>
      <c r="C1256" s="198">
        <v>1.9</v>
      </c>
      <c r="D1256" s="198">
        <v>0.9</v>
      </c>
      <c r="E1256" s="198">
        <v>0.56000000000000005</v>
      </c>
      <c r="F1256" s="198">
        <v>1.39</v>
      </c>
      <c r="G1256" s="198">
        <v>1.47</v>
      </c>
      <c r="H1256" s="198">
        <v>-0.02</v>
      </c>
      <c r="I1256" s="198">
        <v>-0.05</v>
      </c>
      <c r="J1256" s="198">
        <v>0.46</v>
      </c>
    </row>
    <row r="1257" spans="2:10" x14ac:dyDescent="0.2">
      <c r="B1257" s="199" t="s">
        <v>1309</v>
      </c>
      <c r="C1257" s="198">
        <v>1.88</v>
      </c>
      <c r="D1257" s="198">
        <v>0.87</v>
      </c>
      <c r="E1257" s="198">
        <v>0.56000000000000005</v>
      </c>
      <c r="F1257" s="198">
        <v>1.4</v>
      </c>
      <c r="G1257" s="198">
        <v>1.47</v>
      </c>
      <c r="H1257" s="198">
        <v>0</v>
      </c>
      <c r="I1257" s="198">
        <v>-0.08</v>
      </c>
      <c r="J1257" s="198">
        <v>0.41</v>
      </c>
    </row>
    <row r="1258" spans="2:10" x14ac:dyDescent="0.2">
      <c r="B1258" s="199" t="s">
        <v>1310</v>
      </c>
      <c r="C1258" s="198">
        <v>1.9</v>
      </c>
      <c r="D1258" s="198">
        <v>0.87</v>
      </c>
      <c r="E1258" s="198">
        <v>0.56999999999999995</v>
      </c>
      <c r="F1258" s="198">
        <v>1.4</v>
      </c>
      <c r="G1258" s="198">
        <v>1.47</v>
      </c>
      <c r="H1258" s="198">
        <v>0.02</v>
      </c>
      <c r="I1258" s="198">
        <v>-0.06</v>
      </c>
      <c r="J1258" s="198">
        <v>0.42</v>
      </c>
    </row>
    <row r="1259" spans="2:10" x14ac:dyDescent="0.2">
      <c r="B1259" s="199" t="s">
        <v>1311</v>
      </c>
      <c r="C1259" s="198">
        <v>1.9</v>
      </c>
      <c r="D1259" s="198">
        <v>0.89</v>
      </c>
      <c r="E1259" s="198">
        <v>0.56999999999999995</v>
      </c>
      <c r="F1259" s="198">
        <v>1.4</v>
      </c>
      <c r="G1259" s="198">
        <v>1.48</v>
      </c>
      <c r="H1259" s="198">
        <v>0.01</v>
      </c>
      <c r="I1259" s="198">
        <v>-0.05</v>
      </c>
      <c r="J1259" s="198">
        <v>0.41</v>
      </c>
    </row>
    <row r="1260" spans="2:10" x14ac:dyDescent="0.2">
      <c r="B1260" s="199" t="s">
        <v>1312</v>
      </c>
      <c r="C1260" s="198">
        <v>1.9</v>
      </c>
      <c r="D1260" s="198">
        <v>0.91</v>
      </c>
      <c r="E1260" s="198">
        <v>0.57999999999999996</v>
      </c>
      <c r="F1260" s="198">
        <v>1.4</v>
      </c>
      <c r="G1260" s="198">
        <v>1.47</v>
      </c>
      <c r="H1260" s="198">
        <v>-7.0000000000000007E-2</v>
      </c>
      <c r="I1260" s="198">
        <v>-0.06</v>
      </c>
      <c r="J1260" s="198">
        <v>0.42</v>
      </c>
    </row>
    <row r="1261" spans="2:10" x14ac:dyDescent="0.2">
      <c r="B1261" s="199" t="s">
        <v>1313</v>
      </c>
      <c r="C1261" s="198">
        <v>1.89</v>
      </c>
      <c r="D1261" s="198">
        <v>0.91</v>
      </c>
      <c r="E1261" s="198">
        <v>0.57999999999999996</v>
      </c>
      <c r="F1261" s="198">
        <v>1.39</v>
      </c>
      <c r="G1261" s="198">
        <v>1.48</v>
      </c>
      <c r="H1261" s="198">
        <v>-0.06</v>
      </c>
      <c r="I1261" s="198">
        <v>-0.03</v>
      </c>
      <c r="J1261" s="198">
        <v>0.42</v>
      </c>
    </row>
    <row r="1262" spans="2:10" x14ac:dyDescent="0.2">
      <c r="B1262" s="199" t="s">
        <v>1314</v>
      </c>
      <c r="C1262" s="198">
        <v>1.88</v>
      </c>
      <c r="D1262" s="198">
        <v>0.91</v>
      </c>
      <c r="E1262" s="198">
        <v>0.59</v>
      </c>
      <c r="F1262" s="198">
        <v>1.41</v>
      </c>
      <c r="G1262" s="198">
        <v>1.47</v>
      </c>
      <c r="H1262" s="198">
        <v>-0.09</v>
      </c>
      <c r="I1262" s="198">
        <v>-0.04</v>
      </c>
      <c r="J1262" s="198">
        <v>0.43</v>
      </c>
    </row>
    <row r="1263" spans="2:10" x14ac:dyDescent="0.2">
      <c r="B1263" s="199" t="s">
        <v>1315</v>
      </c>
      <c r="C1263" s="198">
        <v>1.89</v>
      </c>
      <c r="D1263" s="198">
        <v>0.93</v>
      </c>
      <c r="E1263" s="198">
        <v>0.6</v>
      </c>
      <c r="F1263" s="198">
        <v>1.41</v>
      </c>
      <c r="G1263" s="198">
        <v>1.47</v>
      </c>
      <c r="H1263" s="198">
        <v>-7.0000000000000007E-2</v>
      </c>
      <c r="I1263" s="198">
        <v>-0.03</v>
      </c>
      <c r="J1263" s="198">
        <v>0.43</v>
      </c>
    </row>
    <row r="1264" spans="2:10" x14ac:dyDescent="0.2">
      <c r="B1264" s="199" t="s">
        <v>1316</v>
      </c>
      <c r="C1264" s="198">
        <v>1.87</v>
      </c>
      <c r="D1264" s="198">
        <v>0.93</v>
      </c>
      <c r="E1264" s="198">
        <v>0.6</v>
      </c>
      <c r="F1264" s="198">
        <v>1.4</v>
      </c>
      <c r="G1264" s="198">
        <v>1.47</v>
      </c>
      <c r="H1264" s="198">
        <v>-0.08</v>
      </c>
      <c r="I1264" s="198">
        <v>-0.05</v>
      </c>
      <c r="J1264" s="198">
        <v>0.42</v>
      </c>
    </row>
    <row r="1265" spans="2:10" x14ac:dyDescent="0.2">
      <c r="B1265" s="199" t="s">
        <v>1317</v>
      </c>
      <c r="C1265" s="198">
        <v>1.87</v>
      </c>
      <c r="D1265" s="198">
        <v>0.92</v>
      </c>
      <c r="E1265" s="198">
        <v>0.57999999999999996</v>
      </c>
      <c r="F1265" s="198">
        <v>1.39</v>
      </c>
      <c r="G1265" s="198">
        <v>1.47</v>
      </c>
      <c r="H1265" s="198">
        <v>-0.1</v>
      </c>
      <c r="I1265" s="198">
        <v>-7.0000000000000007E-2</v>
      </c>
      <c r="J1265" s="198">
        <v>0.41</v>
      </c>
    </row>
    <row r="1266" spans="2:10" x14ac:dyDescent="0.2">
      <c r="B1266" s="199" t="s">
        <v>1318</v>
      </c>
      <c r="C1266" s="198">
        <v>1.88</v>
      </c>
      <c r="D1266" s="198">
        <v>0.94</v>
      </c>
      <c r="E1266" s="198">
        <v>0.6</v>
      </c>
      <c r="F1266" s="198">
        <v>1.4</v>
      </c>
      <c r="G1266" s="198">
        <v>1.47</v>
      </c>
      <c r="H1266" s="198">
        <v>-0.1</v>
      </c>
      <c r="I1266" s="198">
        <v>-0.08</v>
      </c>
      <c r="J1266" s="198">
        <v>0.42</v>
      </c>
    </row>
    <row r="1267" spans="2:10" x14ac:dyDescent="0.2">
      <c r="B1267" s="199" t="s">
        <v>1319</v>
      </c>
      <c r="C1267" s="198">
        <v>1.89</v>
      </c>
      <c r="D1267" s="198">
        <v>0.94</v>
      </c>
      <c r="E1267" s="198">
        <v>0.6</v>
      </c>
      <c r="F1267" s="198">
        <v>1.42</v>
      </c>
      <c r="G1267" s="198">
        <v>1.48</v>
      </c>
      <c r="H1267" s="198">
        <v>-0.09</v>
      </c>
      <c r="I1267" s="198">
        <v>-7.0000000000000007E-2</v>
      </c>
      <c r="J1267" s="198">
        <v>0.42</v>
      </c>
    </row>
    <row r="1268" spans="2:10" x14ac:dyDescent="0.2">
      <c r="B1268" s="199" t="s">
        <v>1320</v>
      </c>
      <c r="C1268" s="198">
        <v>1.91</v>
      </c>
      <c r="D1268" s="198">
        <v>0.96</v>
      </c>
      <c r="E1268" s="198">
        <v>0.61</v>
      </c>
      <c r="F1268" s="198">
        <v>1.42</v>
      </c>
      <c r="G1268" s="198">
        <v>1.48</v>
      </c>
      <c r="H1268" s="198">
        <v>-7.0000000000000007E-2</v>
      </c>
      <c r="I1268" s="198">
        <v>-0.06</v>
      </c>
      <c r="J1268" s="198">
        <v>0.43</v>
      </c>
    </row>
    <row r="1269" spans="2:10" x14ac:dyDescent="0.2">
      <c r="B1269" s="199" t="s">
        <v>1321</v>
      </c>
      <c r="C1269" s="198">
        <v>1.93</v>
      </c>
      <c r="D1269" s="198">
        <v>0.98</v>
      </c>
      <c r="E1269" s="198">
        <v>0.61</v>
      </c>
      <c r="F1269" s="198">
        <v>1.43</v>
      </c>
      <c r="G1269" s="198">
        <v>1.49</v>
      </c>
      <c r="H1269" s="198">
        <v>-7.0000000000000007E-2</v>
      </c>
      <c r="I1269" s="198">
        <v>-0.05</v>
      </c>
      <c r="J1269" s="198">
        <v>0.43</v>
      </c>
    </row>
    <row r="1270" spans="2:10" x14ac:dyDescent="0.2">
      <c r="B1270" s="199" t="s">
        <v>1322</v>
      </c>
      <c r="C1270" s="198">
        <v>1.92</v>
      </c>
      <c r="D1270" s="198">
        <v>0.98</v>
      </c>
      <c r="E1270" s="198">
        <v>0.61</v>
      </c>
      <c r="F1270" s="198">
        <v>1.43</v>
      </c>
      <c r="G1270" s="198">
        <v>1.47</v>
      </c>
      <c r="H1270" s="198">
        <v>-0.06</v>
      </c>
      <c r="I1270" s="198">
        <v>-0.06</v>
      </c>
      <c r="J1270" s="198">
        <v>0.43</v>
      </c>
    </row>
    <row r="1271" spans="2:10" x14ac:dyDescent="0.2">
      <c r="B1271" s="199" t="s">
        <v>1323</v>
      </c>
      <c r="C1271" s="198">
        <v>1.94</v>
      </c>
      <c r="D1271" s="198">
        <v>0.99</v>
      </c>
      <c r="E1271" s="198">
        <v>0.61</v>
      </c>
      <c r="F1271" s="198">
        <v>1.45</v>
      </c>
      <c r="G1271" s="198">
        <v>1.48</v>
      </c>
      <c r="H1271" s="198">
        <v>-0.05</v>
      </c>
      <c r="I1271" s="198">
        <v>-0.05</v>
      </c>
      <c r="J1271" s="198">
        <v>0.43</v>
      </c>
    </row>
    <row r="1272" spans="2:10" x14ac:dyDescent="0.2">
      <c r="B1272" s="199" t="s">
        <v>1324</v>
      </c>
      <c r="C1272" s="198">
        <v>1.99</v>
      </c>
      <c r="D1272" s="198">
        <v>0.99</v>
      </c>
      <c r="E1272" s="198">
        <v>0.62</v>
      </c>
      <c r="F1272" s="198">
        <v>1.47</v>
      </c>
      <c r="G1272" s="198">
        <v>1.5</v>
      </c>
      <c r="H1272" s="198">
        <v>-0.06</v>
      </c>
      <c r="I1272" s="198">
        <v>-0.03</v>
      </c>
      <c r="J1272" s="198">
        <v>0.45</v>
      </c>
    </row>
    <row r="1273" spans="2:10" x14ac:dyDescent="0.2">
      <c r="B1273" s="199" t="s">
        <v>1325</v>
      </c>
      <c r="C1273" s="198">
        <v>2.02</v>
      </c>
      <c r="D1273" s="198">
        <v>0.99</v>
      </c>
      <c r="E1273" s="198">
        <v>0.63</v>
      </c>
      <c r="F1273" s="198">
        <v>1.49</v>
      </c>
      <c r="G1273" s="198">
        <v>1.51</v>
      </c>
      <c r="H1273" s="198">
        <v>-0.03</v>
      </c>
      <c r="I1273" s="198">
        <v>-0.03</v>
      </c>
      <c r="J1273" s="198">
        <v>0.46</v>
      </c>
    </row>
    <row r="1274" spans="2:10" x14ac:dyDescent="0.2">
      <c r="B1274" s="199" t="s">
        <v>1326</v>
      </c>
      <c r="C1274" s="198">
        <v>2.0299999999999998</v>
      </c>
      <c r="D1274" s="198">
        <v>0.99</v>
      </c>
      <c r="E1274" s="198">
        <v>0.64</v>
      </c>
      <c r="F1274" s="198">
        <v>1.5</v>
      </c>
      <c r="G1274" s="198">
        <v>1.52</v>
      </c>
      <c r="H1274" s="198">
        <v>-0.03</v>
      </c>
      <c r="I1274" s="198">
        <v>-0.03</v>
      </c>
      <c r="J1274" s="198">
        <v>0.46</v>
      </c>
    </row>
    <row r="1275" spans="2:10" x14ac:dyDescent="0.2">
      <c r="B1275" s="199" t="s">
        <v>1327</v>
      </c>
      <c r="C1275" s="198">
        <v>2.0699999999999998</v>
      </c>
      <c r="D1275" s="198">
        <v>1.01</v>
      </c>
      <c r="E1275" s="198">
        <v>0.64</v>
      </c>
      <c r="F1275" s="198">
        <v>1.5</v>
      </c>
      <c r="G1275" s="198">
        <v>1.52</v>
      </c>
      <c r="H1275" s="198">
        <v>-0.05</v>
      </c>
      <c r="I1275" s="198">
        <v>-0.03</v>
      </c>
      <c r="J1275" s="198">
        <v>0.46</v>
      </c>
    </row>
    <row r="1276" spans="2:10" x14ac:dyDescent="0.2">
      <c r="B1276" s="199" t="s">
        <v>1328</v>
      </c>
      <c r="C1276" s="198">
        <v>2.06</v>
      </c>
      <c r="D1276" s="198">
        <v>0.95</v>
      </c>
      <c r="E1276" s="198">
        <v>0.64</v>
      </c>
      <c r="F1276" s="198">
        <v>1.52</v>
      </c>
      <c r="G1276" s="198">
        <v>1.52</v>
      </c>
      <c r="H1276" s="198">
        <v>-0.05</v>
      </c>
      <c r="I1276" s="198">
        <v>-0.02</v>
      </c>
      <c r="J1276" s="198">
        <v>0.45</v>
      </c>
    </row>
    <row r="1277" spans="2:10" x14ac:dyDescent="0.2">
      <c r="B1277" s="199" t="s">
        <v>1329</v>
      </c>
      <c r="C1277" s="198">
        <v>2.1</v>
      </c>
      <c r="D1277" s="198">
        <v>0.96</v>
      </c>
      <c r="E1277" s="198">
        <v>0.64</v>
      </c>
      <c r="F1277" s="198">
        <v>1.53</v>
      </c>
      <c r="G1277" s="198">
        <v>1.53</v>
      </c>
      <c r="H1277" s="198">
        <v>0.05</v>
      </c>
      <c r="I1277" s="198">
        <v>-0.02</v>
      </c>
      <c r="J1277" s="198">
        <v>0.46</v>
      </c>
    </row>
    <row r="1278" spans="2:10" x14ac:dyDescent="0.2">
      <c r="B1278" s="199" t="s">
        <v>1330</v>
      </c>
      <c r="C1278" s="198">
        <v>2.12</v>
      </c>
      <c r="D1278" s="198">
        <v>0.95</v>
      </c>
      <c r="E1278" s="198">
        <v>0.66</v>
      </c>
      <c r="F1278" s="198">
        <v>1.54</v>
      </c>
      <c r="G1278" s="198">
        <v>1.53</v>
      </c>
      <c r="H1278" s="198">
        <v>0.03</v>
      </c>
      <c r="I1278" s="198">
        <v>0</v>
      </c>
      <c r="J1278" s="198">
        <v>0.48</v>
      </c>
    </row>
    <row r="1279" spans="2:10" x14ac:dyDescent="0.2">
      <c r="B1279" s="199" t="s">
        <v>1331</v>
      </c>
      <c r="C1279" s="198">
        <v>2.14</v>
      </c>
      <c r="D1279" s="198">
        <v>0.96</v>
      </c>
      <c r="E1279" s="198">
        <v>0.66</v>
      </c>
      <c r="F1279" s="198">
        <v>1.55</v>
      </c>
      <c r="G1279" s="198">
        <v>1.54</v>
      </c>
      <c r="H1279" s="198">
        <v>0.04</v>
      </c>
      <c r="I1279" s="198">
        <v>0.02</v>
      </c>
      <c r="J1279" s="198">
        <v>0.5</v>
      </c>
    </row>
    <row r="1280" spans="2:10" x14ac:dyDescent="0.2">
      <c r="B1280" s="199" t="s">
        <v>1332</v>
      </c>
      <c r="C1280" s="198">
        <v>2.15</v>
      </c>
      <c r="D1280" s="198">
        <v>0.96</v>
      </c>
      <c r="E1280" s="198">
        <v>0.67</v>
      </c>
      <c r="F1280" s="198">
        <v>1.56</v>
      </c>
      <c r="G1280" s="198">
        <v>1.56</v>
      </c>
      <c r="H1280" s="198">
        <v>0.03</v>
      </c>
      <c r="I1280" s="198">
        <v>0.01</v>
      </c>
      <c r="J1280" s="198">
        <v>0.51</v>
      </c>
    </row>
    <row r="1281" spans="2:10" x14ac:dyDescent="0.2">
      <c r="B1281" s="199" t="s">
        <v>1333</v>
      </c>
      <c r="C1281" s="198">
        <v>2.2000000000000002</v>
      </c>
      <c r="D1281" s="198">
        <v>0.95</v>
      </c>
      <c r="E1281" s="198">
        <v>0.67</v>
      </c>
      <c r="F1281" s="198">
        <v>1.56</v>
      </c>
      <c r="G1281" s="198">
        <v>1.55</v>
      </c>
      <c r="H1281" s="198">
        <v>0.01</v>
      </c>
      <c r="I1281" s="198">
        <v>0.02</v>
      </c>
      <c r="J1281" s="198">
        <v>0.51</v>
      </c>
    </row>
    <row r="1282" spans="2:10" x14ac:dyDescent="0.2">
      <c r="B1282" s="199" t="s">
        <v>1334</v>
      </c>
      <c r="C1282" s="198">
        <v>2.2200000000000002</v>
      </c>
      <c r="D1282" s="198">
        <v>0.96</v>
      </c>
      <c r="E1282" s="198">
        <v>0.67</v>
      </c>
      <c r="F1282" s="198">
        <v>1.57</v>
      </c>
      <c r="G1282" s="198">
        <v>1.56</v>
      </c>
      <c r="H1282" s="198">
        <v>-0.01</v>
      </c>
      <c r="I1282" s="198">
        <v>0.02</v>
      </c>
      <c r="J1282" s="198">
        <v>0.52</v>
      </c>
    </row>
    <row r="1283" spans="2:10" x14ac:dyDescent="0.2">
      <c r="B1283" s="199" t="s">
        <v>1335</v>
      </c>
      <c r="C1283" s="198">
        <v>2.23</v>
      </c>
      <c r="D1283" s="198">
        <v>0.96</v>
      </c>
      <c r="E1283" s="198">
        <v>0.68</v>
      </c>
      <c r="F1283" s="198">
        <v>1.57</v>
      </c>
      <c r="G1283" s="198">
        <v>1.57</v>
      </c>
      <c r="H1283" s="198">
        <v>0.02</v>
      </c>
      <c r="I1283" s="198">
        <v>0.03</v>
      </c>
      <c r="J1283" s="198">
        <v>0.52</v>
      </c>
    </row>
    <row r="1284" spans="2:10" x14ac:dyDescent="0.2">
      <c r="B1284" s="199" t="s">
        <v>1336</v>
      </c>
      <c r="C1284" s="198">
        <v>2.2400000000000002</v>
      </c>
      <c r="D1284" s="198">
        <v>0.98</v>
      </c>
      <c r="E1284" s="198">
        <v>0.68</v>
      </c>
      <c r="F1284" s="198">
        <v>1.58</v>
      </c>
      <c r="G1284" s="198">
        <v>1.57</v>
      </c>
      <c r="H1284" s="198">
        <v>0.02</v>
      </c>
      <c r="I1284" s="198">
        <v>0.01</v>
      </c>
      <c r="J1284" s="198">
        <v>0.51</v>
      </c>
    </row>
    <row r="1285" spans="2:10" x14ac:dyDescent="0.2">
      <c r="B1285" s="199" t="s">
        <v>1337</v>
      </c>
      <c r="C1285" s="198">
        <v>2.2000000000000002</v>
      </c>
      <c r="D1285" s="198">
        <v>0.99</v>
      </c>
      <c r="E1285" s="198">
        <v>0.67</v>
      </c>
      <c r="F1285" s="198">
        <v>1.57</v>
      </c>
      <c r="G1285" s="198">
        <v>1.56</v>
      </c>
      <c r="H1285" s="198">
        <v>0</v>
      </c>
      <c r="I1285" s="198">
        <v>0.02</v>
      </c>
      <c r="J1285" s="198">
        <v>0.53</v>
      </c>
    </row>
    <row r="1286" spans="2:10" x14ac:dyDescent="0.2">
      <c r="B1286" s="199" t="s">
        <v>1338</v>
      </c>
      <c r="C1286" s="198">
        <v>2.19</v>
      </c>
      <c r="D1286" s="198">
        <v>1</v>
      </c>
      <c r="E1286" s="198">
        <v>0.68</v>
      </c>
      <c r="F1286" s="198">
        <v>1.57</v>
      </c>
      <c r="G1286" s="198">
        <v>1.57</v>
      </c>
      <c r="H1286" s="198">
        <v>-0.01</v>
      </c>
      <c r="I1286" s="198">
        <v>0.02</v>
      </c>
      <c r="J1286" s="198">
        <v>0.55000000000000004</v>
      </c>
    </row>
    <row r="1287" spans="2:10" x14ac:dyDescent="0.2">
      <c r="B1287" s="199" t="s">
        <v>1339</v>
      </c>
      <c r="C1287" s="198">
        <v>2.1800000000000002</v>
      </c>
      <c r="D1287" s="198">
        <v>0.96</v>
      </c>
      <c r="E1287" s="198">
        <v>0.68</v>
      </c>
      <c r="F1287" s="198">
        <v>1.58</v>
      </c>
      <c r="G1287" s="198">
        <v>1.56</v>
      </c>
      <c r="H1287" s="198">
        <v>0.01</v>
      </c>
      <c r="I1287" s="198">
        <v>0.02</v>
      </c>
      <c r="J1287" s="198">
        <v>0.55000000000000004</v>
      </c>
    </row>
    <row r="1288" spans="2:10" x14ac:dyDescent="0.2">
      <c r="B1288" s="199" t="s">
        <v>1340</v>
      </c>
      <c r="C1288" s="198">
        <v>2.2000000000000002</v>
      </c>
      <c r="D1288" s="198">
        <v>0.95</v>
      </c>
      <c r="E1288" s="198">
        <v>0.68</v>
      </c>
      <c r="F1288" s="198">
        <v>1.58</v>
      </c>
      <c r="G1288" s="198">
        <v>1.57</v>
      </c>
      <c r="H1288" s="198">
        <v>0.02</v>
      </c>
      <c r="I1288" s="198">
        <v>0.01</v>
      </c>
      <c r="J1288" s="198">
        <v>0.55000000000000004</v>
      </c>
    </row>
    <row r="1289" spans="2:10" x14ac:dyDescent="0.2">
      <c r="B1289" s="199" t="s">
        <v>1341</v>
      </c>
      <c r="C1289" s="198">
        <v>2.21</v>
      </c>
      <c r="D1289" s="198">
        <v>0.96</v>
      </c>
      <c r="E1289" s="198">
        <v>0.69</v>
      </c>
      <c r="F1289" s="198">
        <v>1.58</v>
      </c>
      <c r="G1289" s="198">
        <v>1.58</v>
      </c>
      <c r="H1289" s="198">
        <v>0.03</v>
      </c>
      <c r="I1289" s="198">
        <v>0.01</v>
      </c>
      <c r="J1289" s="198">
        <v>0.56000000000000005</v>
      </c>
    </row>
    <row r="1290" spans="2:10" x14ac:dyDescent="0.2">
      <c r="B1290" s="199" t="s">
        <v>1342</v>
      </c>
      <c r="C1290" s="198">
        <v>2.21</v>
      </c>
      <c r="D1290" s="198">
        <v>0.94</v>
      </c>
      <c r="E1290" s="198">
        <v>0.69</v>
      </c>
      <c r="F1290" s="198">
        <v>1.59</v>
      </c>
      <c r="G1290" s="198">
        <v>1.59</v>
      </c>
      <c r="H1290" s="198">
        <v>0.03</v>
      </c>
      <c r="I1290" s="198">
        <v>-0.01</v>
      </c>
      <c r="J1290" s="198">
        <v>0.55000000000000004</v>
      </c>
    </row>
    <row r="1291" spans="2:10" x14ac:dyDescent="0.2">
      <c r="B1291" s="199" t="s">
        <v>1343</v>
      </c>
      <c r="C1291" s="198">
        <v>2.23</v>
      </c>
      <c r="D1291" s="198">
        <v>0.94</v>
      </c>
      <c r="E1291" s="198">
        <v>0.69</v>
      </c>
      <c r="F1291" s="198">
        <v>1.58</v>
      </c>
      <c r="G1291" s="198">
        <v>1.59</v>
      </c>
      <c r="H1291" s="198">
        <v>0.04</v>
      </c>
      <c r="I1291" s="198">
        <v>-0.02</v>
      </c>
      <c r="J1291" s="198">
        <v>0.56000000000000005</v>
      </c>
    </row>
    <row r="1292" spans="2:10" x14ac:dyDescent="0.2">
      <c r="B1292" s="199" t="s">
        <v>1344</v>
      </c>
      <c r="C1292" s="198">
        <v>2.23</v>
      </c>
      <c r="D1292" s="198">
        <v>0.91</v>
      </c>
      <c r="E1292" s="198">
        <v>0.69</v>
      </c>
      <c r="F1292" s="198">
        <v>1.58</v>
      </c>
      <c r="G1292" s="198">
        <v>1.58</v>
      </c>
      <c r="H1292" s="198">
        <v>0.05</v>
      </c>
      <c r="I1292" s="198">
        <v>-0.02</v>
      </c>
      <c r="J1292" s="198">
        <v>0.55000000000000004</v>
      </c>
    </row>
    <row r="1293" spans="2:10" x14ac:dyDescent="0.2">
      <c r="B1293" s="199" t="s">
        <v>1345</v>
      </c>
      <c r="C1293" s="198">
        <v>2.2400000000000002</v>
      </c>
      <c r="D1293" s="198">
        <v>0.91</v>
      </c>
      <c r="E1293" s="198">
        <v>0.69</v>
      </c>
      <c r="F1293" s="198">
        <v>1.57</v>
      </c>
      <c r="G1293" s="198">
        <v>1.59</v>
      </c>
      <c r="H1293" s="198">
        <v>0.04</v>
      </c>
      <c r="I1293" s="198">
        <v>-0.01</v>
      </c>
      <c r="J1293" s="198">
        <v>0.56000000000000005</v>
      </c>
    </row>
    <row r="1294" spans="2:10" x14ac:dyDescent="0.2">
      <c r="B1294" s="199" t="s">
        <v>1346</v>
      </c>
      <c r="C1294" s="198">
        <v>2.2400000000000002</v>
      </c>
      <c r="D1294" s="198">
        <v>0.91</v>
      </c>
      <c r="E1294" s="198">
        <v>0.7</v>
      </c>
      <c r="F1294" s="198">
        <v>1.57</v>
      </c>
      <c r="G1294" s="198">
        <v>1.59</v>
      </c>
      <c r="H1294" s="198">
        <v>0.06</v>
      </c>
      <c r="I1294" s="198">
        <v>-0.02</v>
      </c>
      <c r="J1294" s="198">
        <v>0.55000000000000004</v>
      </c>
    </row>
    <row r="1295" spans="2:10" x14ac:dyDescent="0.2">
      <c r="B1295" s="199" t="s">
        <v>1347</v>
      </c>
      <c r="C1295" s="198">
        <v>2.25</v>
      </c>
      <c r="D1295" s="198">
        <v>0.89</v>
      </c>
      <c r="E1295" s="198">
        <v>0.69</v>
      </c>
      <c r="F1295" s="198">
        <v>1.59</v>
      </c>
      <c r="G1295" s="198">
        <v>1.59</v>
      </c>
      <c r="H1295" s="198">
        <v>0.01</v>
      </c>
      <c r="I1295" s="198">
        <v>-0.02</v>
      </c>
      <c r="J1295" s="198">
        <v>0.52</v>
      </c>
    </row>
    <row r="1296" spans="2:10" x14ac:dyDescent="0.2">
      <c r="B1296" s="199" t="s">
        <v>1348</v>
      </c>
      <c r="C1296" s="198">
        <v>2.25</v>
      </c>
      <c r="D1296" s="198">
        <v>0.89</v>
      </c>
      <c r="E1296" s="198">
        <v>0.69</v>
      </c>
      <c r="F1296" s="198">
        <v>1.59</v>
      </c>
      <c r="G1296" s="198">
        <v>1.6</v>
      </c>
      <c r="H1296" s="198">
        <v>0</v>
      </c>
      <c r="I1296" s="198">
        <v>-0.03</v>
      </c>
      <c r="J1296" s="198">
        <v>0.53</v>
      </c>
    </row>
    <row r="1297" spans="2:10" x14ac:dyDescent="0.2">
      <c r="B1297" s="199" t="s">
        <v>1349</v>
      </c>
      <c r="C1297" s="198">
        <v>2.2400000000000002</v>
      </c>
      <c r="D1297" s="198">
        <v>0.88</v>
      </c>
      <c r="E1297" s="198">
        <v>0.69</v>
      </c>
      <c r="F1297" s="198">
        <v>1.59</v>
      </c>
      <c r="G1297" s="198">
        <v>1.6</v>
      </c>
      <c r="H1297" s="198">
        <v>-0.02</v>
      </c>
      <c r="I1297" s="198">
        <v>-0.06</v>
      </c>
      <c r="J1297" s="198">
        <v>0.53</v>
      </c>
    </row>
    <row r="1298" spans="2:10" x14ac:dyDescent="0.2">
      <c r="B1298" s="199" t="s">
        <v>1350</v>
      </c>
      <c r="C1298" s="198">
        <v>2.2400000000000002</v>
      </c>
      <c r="D1298" s="198">
        <v>0.88</v>
      </c>
      <c r="E1298" s="198">
        <v>0.7</v>
      </c>
      <c r="F1298" s="198">
        <v>1.59</v>
      </c>
      <c r="G1298" s="198">
        <v>1.6</v>
      </c>
      <c r="H1298" s="198">
        <v>-0.01</v>
      </c>
      <c r="I1298" s="198">
        <v>-0.06</v>
      </c>
      <c r="J1298" s="198">
        <v>0.53</v>
      </c>
    </row>
    <row r="1299" spans="2:10" x14ac:dyDescent="0.2">
      <c r="B1299" s="199" t="s">
        <v>1351</v>
      </c>
      <c r="C1299" s="198">
        <v>2.2400000000000002</v>
      </c>
      <c r="D1299" s="198">
        <v>0.89</v>
      </c>
      <c r="E1299" s="198">
        <v>0.7</v>
      </c>
      <c r="F1299" s="198">
        <v>1.59</v>
      </c>
      <c r="G1299" s="198">
        <v>1.44</v>
      </c>
      <c r="H1299" s="198">
        <v>0.01</v>
      </c>
      <c r="I1299" s="198">
        <v>-0.05</v>
      </c>
      <c r="J1299" s="198">
        <v>0.52</v>
      </c>
    </row>
    <row r="1300" spans="2:10" x14ac:dyDescent="0.2">
      <c r="B1300" s="199" t="s">
        <v>1352</v>
      </c>
      <c r="C1300" s="198">
        <v>2.25</v>
      </c>
      <c r="D1300" s="198">
        <v>0.88</v>
      </c>
      <c r="E1300" s="198">
        <v>0.7</v>
      </c>
      <c r="F1300" s="198">
        <v>1.59</v>
      </c>
      <c r="G1300" s="198">
        <v>1.44</v>
      </c>
      <c r="H1300" s="198">
        <v>0</v>
      </c>
      <c r="I1300" s="198">
        <v>-0.03</v>
      </c>
      <c r="J1300" s="198">
        <v>0.51</v>
      </c>
    </row>
    <row r="1301" spans="2:10" x14ac:dyDescent="0.2">
      <c r="B1301" s="199" t="s">
        <v>1353</v>
      </c>
      <c r="C1301" s="198">
        <v>2.23</v>
      </c>
      <c r="D1301" s="198">
        <v>0.87</v>
      </c>
      <c r="E1301" s="198">
        <v>0.7</v>
      </c>
      <c r="F1301" s="198">
        <v>1.6</v>
      </c>
      <c r="G1301" s="198">
        <v>1.45</v>
      </c>
      <c r="H1301" s="198">
        <v>-0.03</v>
      </c>
      <c r="I1301" s="198">
        <v>-0.04</v>
      </c>
      <c r="J1301" s="198">
        <v>0.53</v>
      </c>
    </row>
    <row r="1302" spans="2:10" x14ac:dyDescent="0.2">
      <c r="B1302" s="199" t="s">
        <v>1354</v>
      </c>
      <c r="C1302" s="198">
        <v>2.21</v>
      </c>
      <c r="D1302" s="198">
        <v>0.87</v>
      </c>
      <c r="E1302" s="198">
        <v>0.7</v>
      </c>
      <c r="F1302" s="198">
        <v>1.59</v>
      </c>
      <c r="G1302" s="198">
        <v>1.45</v>
      </c>
      <c r="H1302" s="198">
        <v>-0.03</v>
      </c>
      <c r="I1302" s="198">
        <v>-0.01</v>
      </c>
      <c r="J1302" s="198">
        <v>0.53</v>
      </c>
    </row>
    <row r="1303" spans="2:10" x14ac:dyDescent="0.2">
      <c r="B1303" s="199" t="s">
        <v>1355</v>
      </c>
      <c r="C1303" s="198">
        <v>2.2200000000000002</v>
      </c>
      <c r="D1303" s="198">
        <v>0.86</v>
      </c>
      <c r="E1303" s="198">
        <v>0.71</v>
      </c>
      <c r="F1303" s="198">
        <v>1.58</v>
      </c>
      <c r="G1303" s="198">
        <v>1.45</v>
      </c>
      <c r="H1303" s="198">
        <v>-0.03</v>
      </c>
      <c r="I1303" s="198">
        <v>-0.03</v>
      </c>
      <c r="J1303" s="198">
        <v>0.53</v>
      </c>
    </row>
    <row r="1304" spans="2:10" x14ac:dyDescent="0.2">
      <c r="B1304" s="199" t="s">
        <v>1356</v>
      </c>
      <c r="C1304" s="198">
        <v>2.2400000000000002</v>
      </c>
      <c r="D1304" s="198">
        <v>0.86</v>
      </c>
      <c r="E1304" s="198">
        <v>0.71</v>
      </c>
      <c r="F1304" s="198">
        <v>1.55</v>
      </c>
      <c r="G1304" s="198">
        <v>1.47</v>
      </c>
      <c r="H1304" s="198">
        <v>-0.01</v>
      </c>
      <c r="I1304" s="198">
        <v>-0.04</v>
      </c>
      <c r="J1304" s="198">
        <v>0.5</v>
      </c>
    </row>
    <row r="1305" spans="2:10" x14ac:dyDescent="0.2">
      <c r="B1305" s="199" t="s">
        <v>1357</v>
      </c>
      <c r="C1305" s="198">
        <v>2.23</v>
      </c>
      <c r="D1305" s="198">
        <v>0.86</v>
      </c>
      <c r="E1305" s="198">
        <v>0.7</v>
      </c>
      <c r="F1305" s="198">
        <v>1.55</v>
      </c>
      <c r="G1305" s="198">
        <v>1.46</v>
      </c>
      <c r="H1305" s="198">
        <v>-0.01</v>
      </c>
      <c r="I1305" s="198">
        <v>-0.04</v>
      </c>
      <c r="J1305" s="198">
        <v>0.49</v>
      </c>
    </row>
    <row r="1306" spans="2:10" x14ac:dyDescent="0.2">
      <c r="B1306" s="199" t="s">
        <v>1358</v>
      </c>
      <c r="C1306" s="198">
        <v>2.2200000000000002</v>
      </c>
      <c r="D1306" s="198">
        <v>0.85</v>
      </c>
      <c r="E1306" s="198">
        <v>0.7</v>
      </c>
      <c r="F1306" s="198">
        <v>1.54</v>
      </c>
      <c r="G1306" s="198">
        <v>1.46</v>
      </c>
      <c r="H1306" s="198">
        <v>-0.02</v>
      </c>
      <c r="I1306" s="198">
        <v>-0.05</v>
      </c>
      <c r="J1306" s="198">
        <v>0.47</v>
      </c>
    </row>
    <row r="1307" spans="2:10" x14ac:dyDescent="0.2">
      <c r="B1307" s="199" t="s">
        <v>1359</v>
      </c>
      <c r="C1307" s="198">
        <v>2.23</v>
      </c>
      <c r="D1307" s="198">
        <v>0.85</v>
      </c>
      <c r="E1307" s="198">
        <v>0.7</v>
      </c>
      <c r="F1307" s="198">
        <v>1.54</v>
      </c>
      <c r="G1307" s="198">
        <v>1.44</v>
      </c>
      <c r="H1307" s="198">
        <v>-0.03</v>
      </c>
      <c r="I1307" s="198">
        <v>-0.06</v>
      </c>
      <c r="J1307" s="198">
        <v>0.46</v>
      </c>
    </row>
    <row r="1308" spans="2:10" x14ac:dyDescent="0.2">
      <c r="B1308" s="199" t="s">
        <v>1360</v>
      </c>
      <c r="C1308" s="198">
        <v>2.2200000000000002</v>
      </c>
      <c r="D1308" s="198">
        <v>0.86</v>
      </c>
      <c r="E1308" s="198">
        <v>0.7</v>
      </c>
      <c r="F1308" s="198">
        <v>1.54</v>
      </c>
      <c r="G1308" s="198">
        <v>1.44</v>
      </c>
      <c r="H1308" s="198">
        <v>-0.02</v>
      </c>
      <c r="I1308" s="198">
        <v>-0.05</v>
      </c>
      <c r="J1308" s="198">
        <v>0.46</v>
      </c>
    </row>
    <row r="1309" spans="2:10" x14ac:dyDescent="0.2">
      <c r="B1309" s="199" t="s">
        <v>1361</v>
      </c>
      <c r="C1309" s="198">
        <v>2.23</v>
      </c>
      <c r="D1309" s="198">
        <v>0.86</v>
      </c>
      <c r="E1309" s="198">
        <v>0.71</v>
      </c>
      <c r="F1309" s="198">
        <v>1.54</v>
      </c>
      <c r="G1309" s="198">
        <v>1.45</v>
      </c>
      <c r="H1309" s="198">
        <v>-0.01</v>
      </c>
      <c r="I1309" s="198">
        <v>-0.04</v>
      </c>
      <c r="J1309" s="198">
        <v>0.47</v>
      </c>
    </row>
    <row r="1310" spans="2:10" x14ac:dyDescent="0.2">
      <c r="B1310" s="199" t="s">
        <v>1362</v>
      </c>
      <c r="C1310" s="198">
        <v>2.23</v>
      </c>
      <c r="D1310" s="198">
        <v>0.88</v>
      </c>
      <c r="E1310" s="198">
        <v>0.71</v>
      </c>
      <c r="F1310" s="198">
        <v>1.54</v>
      </c>
      <c r="G1310" s="198">
        <v>1.46</v>
      </c>
      <c r="H1310" s="198">
        <v>-7.0000000000000007E-2</v>
      </c>
      <c r="I1310" s="198">
        <v>-0.05</v>
      </c>
      <c r="J1310" s="198">
        <v>0.48</v>
      </c>
    </row>
    <row r="1311" spans="2:10" x14ac:dyDescent="0.2">
      <c r="B1311" s="199" t="s">
        <v>1363</v>
      </c>
      <c r="C1311" s="198">
        <v>2.23</v>
      </c>
      <c r="D1311" s="198">
        <v>0.9</v>
      </c>
      <c r="E1311" s="198">
        <v>0.71</v>
      </c>
      <c r="F1311" s="198">
        <v>1.54</v>
      </c>
      <c r="G1311" s="198">
        <v>1.46</v>
      </c>
      <c r="H1311" s="198">
        <v>-0.09</v>
      </c>
      <c r="I1311" s="198">
        <v>-0.06</v>
      </c>
      <c r="J1311" s="198">
        <v>0.49</v>
      </c>
    </row>
    <row r="1312" spans="2:10" x14ac:dyDescent="0.2">
      <c r="B1312" s="199" t="s">
        <v>1364</v>
      </c>
      <c r="C1312" s="198">
        <v>2.2200000000000002</v>
      </c>
      <c r="D1312" s="198">
        <v>0.92</v>
      </c>
      <c r="E1312" s="198">
        <v>0.71</v>
      </c>
      <c r="F1312" s="198">
        <v>1.53</v>
      </c>
      <c r="G1312" s="198">
        <v>1.45</v>
      </c>
      <c r="H1312" s="198">
        <v>-0.05</v>
      </c>
      <c r="I1312" s="198">
        <v>-0.05</v>
      </c>
      <c r="J1312" s="198">
        <v>0.48</v>
      </c>
    </row>
    <row r="1313" spans="2:10" x14ac:dyDescent="0.2">
      <c r="B1313" s="199" t="s">
        <v>1365</v>
      </c>
      <c r="C1313" s="198">
        <v>2.23</v>
      </c>
      <c r="D1313" s="198">
        <v>0.91</v>
      </c>
      <c r="E1313" s="198">
        <v>0.72</v>
      </c>
      <c r="F1313" s="198">
        <v>1.53</v>
      </c>
      <c r="G1313" s="198">
        <v>1.44</v>
      </c>
      <c r="H1313" s="198">
        <v>-0.01</v>
      </c>
      <c r="I1313" s="198">
        <v>-0.04</v>
      </c>
      <c r="J1313" s="198">
        <v>0.49</v>
      </c>
    </row>
    <row r="1314" spans="2:10" x14ac:dyDescent="0.2">
      <c r="B1314" s="199" t="s">
        <v>1366</v>
      </c>
      <c r="C1314" s="198">
        <v>2.2400000000000002</v>
      </c>
      <c r="D1314" s="198">
        <v>0.92</v>
      </c>
      <c r="E1314" s="198">
        <v>0.72</v>
      </c>
      <c r="F1314" s="198">
        <v>1.56</v>
      </c>
      <c r="G1314" s="198">
        <v>1.45</v>
      </c>
      <c r="H1314" s="198">
        <v>-0.03</v>
      </c>
      <c r="I1314" s="198">
        <v>-0.03</v>
      </c>
      <c r="J1314" s="198">
        <v>0.5</v>
      </c>
    </row>
    <row r="1315" spans="2:10" x14ac:dyDescent="0.2">
      <c r="B1315" s="199" t="s">
        <v>1367</v>
      </c>
      <c r="C1315" s="198">
        <v>2.23</v>
      </c>
      <c r="D1315" s="198">
        <v>0.92</v>
      </c>
      <c r="E1315" s="198">
        <v>0.72</v>
      </c>
      <c r="F1315" s="198">
        <v>1.57</v>
      </c>
      <c r="G1315" s="198">
        <v>1.46</v>
      </c>
      <c r="H1315" s="198">
        <v>-0.03</v>
      </c>
      <c r="I1315" s="198">
        <v>-0.03</v>
      </c>
      <c r="J1315" s="198">
        <v>0.51</v>
      </c>
    </row>
    <row r="1316" spans="2:10" x14ac:dyDescent="0.2">
      <c r="B1316" s="199" t="s">
        <v>1368</v>
      </c>
      <c r="C1316" s="198">
        <v>2.2000000000000002</v>
      </c>
      <c r="D1316" s="198">
        <v>0.92</v>
      </c>
      <c r="E1316" s="198">
        <v>0.72</v>
      </c>
      <c r="F1316" s="198">
        <v>1.59</v>
      </c>
      <c r="G1316" s="198">
        <v>1.46</v>
      </c>
      <c r="H1316" s="198">
        <v>-0.02</v>
      </c>
      <c r="I1316" s="198">
        <v>-0.02</v>
      </c>
      <c r="J1316" s="198">
        <v>0.5</v>
      </c>
    </row>
    <row r="1317" spans="2:10" x14ac:dyDescent="0.2">
      <c r="B1317" s="199" t="s">
        <v>1369</v>
      </c>
      <c r="C1317" s="198">
        <v>2.21</v>
      </c>
      <c r="D1317" s="198">
        <v>0.93</v>
      </c>
      <c r="E1317" s="198">
        <v>0.73</v>
      </c>
      <c r="F1317" s="198">
        <v>1.6</v>
      </c>
      <c r="G1317" s="198">
        <v>1.47</v>
      </c>
      <c r="H1317" s="198">
        <v>-0.01</v>
      </c>
      <c r="I1317" s="198">
        <v>-0.02</v>
      </c>
      <c r="J1317" s="198">
        <v>0.52</v>
      </c>
    </row>
    <row r="1318" spans="2:10" x14ac:dyDescent="0.2">
      <c r="B1318" s="199" t="s">
        <v>1370</v>
      </c>
      <c r="C1318" s="198">
        <v>2.2599999999999998</v>
      </c>
      <c r="D1318" s="198">
        <v>0.94</v>
      </c>
      <c r="E1318" s="198">
        <v>0.73</v>
      </c>
      <c r="F1318" s="198">
        <v>1.61</v>
      </c>
      <c r="G1318" s="198">
        <v>1.48</v>
      </c>
      <c r="H1318" s="198">
        <v>0.02</v>
      </c>
      <c r="I1318" s="198">
        <v>0</v>
      </c>
      <c r="J1318" s="198">
        <v>0.55000000000000004</v>
      </c>
    </row>
    <row r="1319" spans="2:10" x14ac:dyDescent="0.2">
      <c r="B1319" s="199" t="s">
        <v>1371</v>
      </c>
      <c r="C1319" s="198">
        <v>1.96</v>
      </c>
      <c r="D1319" s="198">
        <v>0.83</v>
      </c>
      <c r="E1319" s="198">
        <v>0.69</v>
      </c>
      <c r="F1319" s="198">
        <v>1.6</v>
      </c>
      <c r="G1319" s="198">
        <v>1.46</v>
      </c>
      <c r="H1319" s="198">
        <v>0.03</v>
      </c>
      <c r="I1319" s="198">
        <v>0</v>
      </c>
      <c r="J1319" s="198">
        <v>0.46</v>
      </c>
    </row>
    <row r="1320" spans="2:10" x14ac:dyDescent="0.2">
      <c r="B1320" s="199" t="s">
        <v>1372</v>
      </c>
      <c r="C1320" s="198">
        <v>1.86</v>
      </c>
      <c r="D1320" s="198">
        <v>0.83</v>
      </c>
      <c r="E1320" s="198">
        <v>0.69</v>
      </c>
      <c r="F1320" s="198">
        <v>1.6</v>
      </c>
      <c r="G1320" s="198">
        <v>1.47</v>
      </c>
      <c r="H1320" s="198">
        <v>0.02</v>
      </c>
      <c r="I1320" s="198">
        <v>-0.01</v>
      </c>
      <c r="J1320" s="198">
        <v>0.47</v>
      </c>
    </row>
    <row r="1321" spans="2:10" x14ac:dyDescent="0.2">
      <c r="B1321" s="199" t="s">
        <v>1373</v>
      </c>
      <c r="C1321" s="198">
        <v>1.86</v>
      </c>
      <c r="D1321" s="198">
        <v>0.84</v>
      </c>
      <c r="E1321" s="198">
        <v>0.68</v>
      </c>
      <c r="F1321" s="198">
        <v>1.62</v>
      </c>
      <c r="G1321" s="198">
        <v>1.47</v>
      </c>
      <c r="H1321" s="198">
        <v>0.05</v>
      </c>
      <c r="I1321" s="198">
        <v>0</v>
      </c>
      <c r="J1321" s="198">
        <v>0.48</v>
      </c>
    </row>
    <row r="1322" spans="2:10" x14ac:dyDescent="0.2">
      <c r="B1322" s="199" t="s">
        <v>1374</v>
      </c>
      <c r="C1322" s="198">
        <v>1.85</v>
      </c>
      <c r="D1322" s="198">
        <v>0.85</v>
      </c>
      <c r="E1322" s="198">
        <v>0.68</v>
      </c>
      <c r="F1322" s="198">
        <v>1.62</v>
      </c>
      <c r="G1322" s="198">
        <v>1.46</v>
      </c>
      <c r="H1322" s="198">
        <v>0.04</v>
      </c>
      <c r="I1322" s="198">
        <v>-0.03</v>
      </c>
      <c r="J1322" s="198">
        <v>0.49</v>
      </c>
    </row>
    <row r="1323" spans="2:10" x14ac:dyDescent="0.2">
      <c r="B1323" s="199" t="s">
        <v>1375</v>
      </c>
      <c r="C1323" s="198">
        <v>1.88</v>
      </c>
      <c r="D1323" s="198">
        <v>0.85</v>
      </c>
      <c r="E1323" s="198">
        <v>0.7</v>
      </c>
      <c r="F1323" s="198">
        <v>1.7</v>
      </c>
      <c r="G1323" s="198">
        <v>1.48</v>
      </c>
      <c r="H1323" s="198">
        <v>7.0000000000000007E-2</v>
      </c>
      <c r="I1323" s="198">
        <v>-0.01</v>
      </c>
      <c r="J1323" s="198">
        <v>0.51</v>
      </c>
    </row>
    <row r="1324" spans="2:10" x14ac:dyDescent="0.2">
      <c r="B1324" s="199" t="s">
        <v>1376</v>
      </c>
      <c r="C1324" s="198">
        <v>1.86</v>
      </c>
      <c r="D1324" s="198">
        <v>0.86</v>
      </c>
      <c r="E1324" s="198">
        <v>0.7</v>
      </c>
      <c r="F1324" s="198">
        <v>1.7</v>
      </c>
      <c r="G1324" s="198">
        <v>1.47</v>
      </c>
      <c r="H1324" s="198">
        <v>0.08</v>
      </c>
      <c r="I1324" s="198">
        <v>-0.03</v>
      </c>
      <c r="J1324" s="198">
        <v>0.5</v>
      </c>
    </row>
    <row r="1325" spans="2:10" x14ac:dyDescent="0.2">
      <c r="B1325" s="199" t="s">
        <v>1377</v>
      </c>
      <c r="C1325" s="198">
        <v>1.87</v>
      </c>
      <c r="D1325" s="198">
        <v>0.86</v>
      </c>
      <c r="E1325" s="198">
        <v>0.69</v>
      </c>
      <c r="F1325" s="198">
        <v>1.71</v>
      </c>
      <c r="G1325" s="198">
        <v>1.45</v>
      </c>
      <c r="H1325" s="198">
        <v>7.0000000000000007E-2</v>
      </c>
      <c r="I1325" s="198">
        <v>-0.03</v>
      </c>
      <c r="J1325" s="198">
        <v>0.51</v>
      </c>
    </row>
    <row r="1326" spans="2:10" x14ac:dyDescent="0.2">
      <c r="B1326" s="199" t="s">
        <v>1378</v>
      </c>
      <c r="C1326" s="198">
        <v>1.88</v>
      </c>
      <c r="D1326" s="198">
        <v>0.87</v>
      </c>
      <c r="E1326" s="198">
        <v>0.7</v>
      </c>
      <c r="F1326" s="198">
        <v>1.71</v>
      </c>
      <c r="G1326" s="198">
        <v>1.47</v>
      </c>
      <c r="H1326" s="198">
        <v>0.08</v>
      </c>
      <c r="I1326" s="198">
        <v>-0.03</v>
      </c>
      <c r="J1326" s="198">
        <v>0.53</v>
      </c>
    </row>
    <row r="1327" spans="2:10" x14ac:dyDescent="0.2">
      <c r="B1327" s="199" t="s">
        <v>1379</v>
      </c>
      <c r="C1327" s="198">
        <v>1.87</v>
      </c>
      <c r="D1327" s="198">
        <v>0.88</v>
      </c>
      <c r="E1327" s="198">
        <v>0.69</v>
      </c>
      <c r="F1327" s="198">
        <v>1.72</v>
      </c>
      <c r="G1327" s="198">
        <v>1.48</v>
      </c>
      <c r="H1327" s="198">
        <v>0.04</v>
      </c>
      <c r="I1327" s="198">
        <v>-0.03</v>
      </c>
      <c r="J1327" s="198">
        <v>0.53</v>
      </c>
    </row>
    <row r="1328" spans="2:10" x14ac:dyDescent="0.2">
      <c r="B1328" s="199" t="s">
        <v>1380</v>
      </c>
      <c r="C1328" s="198">
        <v>1.89</v>
      </c>
      <c r="D1328" s="198">
        <v>0.88</v>
      </c>
      <c r="E1328" s="198">
        <v>0.69</v>
      </c>
      <c r="F1328" s="198">
        <v>1.73</v>
      </c>
      <c r="G1328" s="198">
        <v>1.49</v>
      </c>
      <c r="H1328" s="198">
        <v>0.05</v>
      </c>
      <c r="I1328" s="198">
        <v>-0.02</v>
      </c>
      <c r="J1328" s="198">
        <v>0.53</v>
      </c>
    </row>
    <row r="1329" spans="2:10" x14ac:dyDescent="0.2">
      <c r="B1329" s="199" t="s">
        <v>1381</v>
      </c>
      <c r="C1329" s="198">
        <v>1.91</v>
      </c>
      <c r="D1329" s="198">
        <v>0.88</v>
      </c>
      <c r="E1329" s="198">
        <v>0.69</v>
      </c>
      <c r="F1329" s="198">
        <v>1.73</v>
      </c>
      <c r="G1329" s="198">
        <v>1.5</v>
      </c>
      <c r="H1329" s="198">
        <v>7.0000000000000007E-2</v>
      </c>
      <c r="I1329" s="198">
        <v>-0.02</v>
      </c>
      <c r="J1329" s="198">
        <v>0.53</v>
      </c>
    </row>
    <row r="1330" spans="2:10" x14ac:dyDescent="0.2">
      <c r="B1330" s="199" t="s">
        <v>1382</v>
      </c>
      <c r="C1330" s="198">
        <v>1.92</v>
      </c>
      <c r="D1330" s="198">
        <v>0.88</v>
      </c>
      <c r="E1330" s="198">
        <v>0.68</v>
      </c>
      <c r="F1330" s="198">
        <v>1.75</v>
      </c>
      <c r="G1330" s="198">
        <v>1.51</v>
      </c>
      <c r="H1330" s="198">
        <v>0.06</v>
      </c>
      <c r="I1330" s="198">
        <v>-0.02</v>
      </c>
      <c r="J1330" s="198">
        <v>0.52</v>
      </c>
    </row>
    <row r="1331" spans="2:10" x14ac:dyDescent="0.2">
      <c r="B1331" s="199" t="s">
        <v>1383</v>
      </c>
      <c r="C1331" s="198">
        <v>1.93</v>
      </c>
      <c r="D1331" s="198">
        <v>0.88</v>
      </c>
      <c r="E1331" s="198">
        <v>0.68</v>
      </c>
      <c r="F1331" s="198">
        <v>1.75</v>
      </c>
      <c r="G1331" s="198">
        <v>1.53</v>
      </c>
      <c r="H1331" s="198">
        <v>0.06</v>
      </c>
      <c r="I1331" s="198">
        <v>-0.02</v>
      </c>
      <c r="J1331" s="198">
        <v>0.54</v>
      </c>
    </row>
    <row r="1332" spans="2:10" x14ac:dyDescent="0.2">
      <c r="B1332" s="199" t="s">
        <v>1384</v>
      </c>
      <c r="C1332" s="198">
        <v>1.93</v>
      </c>
      <c r="D1332" s="198">
        <v>0.87</v>
      </c>
      <c r="E1332" s="198">
        <v>0.68</v>
      </c>
      <c r="F1332" s="198">
        <v>1.75</v>
      </c>
      <c r="G1332" s="198">
        <v>1.5</v>
      </c>
      <c r="H1332" s="198">
        <v>0.06</v>
      </c>
      <c r="I1332" s="198">
        <v>-0.03</v>
      </c>
      <c r="J1332" s="198">
        <v>0.55000000000000004</v>
      </c>
    </row>
    <row r="1333" spans="2:10" x14ac:dyDescent="0.2">
      <c r="B1333" s="199" t="s">
        <v>1385</v>
      </c>
      <c r="C1333" s="198">
        <v>1.93</v>
      </c>
      <c r="D1333" s="198">
        <v>0.88</v>
      </c>
      <c r="E1333" s="198">
        <v>0.69</v>
      </c>
      <c r="F1333" s="198">
        <v>1.75</v>
      </c>
      <c r="G1333" s="198">
        <v>1.48</v>
      </c>
      <c r="H1333" s="198">
        <v>0.05</v>
      </c>
      <c r="I1333" s="198">
        <v>-0.02</v>
      </c>
      <c r="J1333" s="198">
        <v>0.54</v>
      </c>
    </row>
    <row r="1334" spans="2:10" x14ac:dyDescent="0.2">
      <c r="B1334" s="199" t="s">
        <v>1386</v>
      </c>
      <c r="C1334" s="198">
        <v>1.96</v>
      </c>
      <c r="D1334" s="198">
        <v>0.86</v>
      </c>
      <c r="E1334" s="198">
        <v>0.68</v>
      </c>
      <c r="F1334" s="198">
        <v>1.74</v>
      </c>
      <c r="G1334" s="198">
        <v>1.46</v>
      </c>
      <c r="H1334" s="198">
        <v>0.02</v>
      </c>
      <c r="I1334" s="198">
        <v>-0.04</v>
      </c>
      <c r="J1334" s="198">
        <v>0.51</v>
      </c>
    </row>
    <row r="1335" spans="2:10" x14ac:dyDescent="0.2">
      <c r="B1335" s="199" t="s">
        <v>1387</v>
      </c>
      <c r="C1335" s="198">
        <v>1.95</v>
      </c>
      <c r="D1335" s="198">
        <v>0.84</v>
      </c>
      <c r="E1335" s="198">
        <v>0.66</v>
      </c>
      <c r="F1335" s="198">
        <v>1.74</v>
      </c>
      <c r="G1335" s="198">
        <v>1.44</v>
      </c>
      <c r="H1335" s="198">
        <v>0.03</v>
      </c>
      <c r="I1335" s="198">
        <v>-0.06</v>
      </c>
      <c r="J1335" s="198">
        <v>0.47</v>
      </c>
    </row>
    <row r="1336" spans="2:10" x14ac:dyDescent="0.2">
      <c r="B1336" s="199" t="s">
        <v>1388</v>
      </c>
      <c r="C1336" s="198">
        <v>1.92</v>
      </c>
      <c r="D1336" s="198">
        <v>0.84</v>
      </c>
      <c r="E1336" s="198">
        <v>0.66</v>
      </c>
      <c r="F1336" s="198">
        <v>1.72</v>
      </c>
      <c r="G1336" s="198">
        <v>1.42</v>
      </c>
      <c r="H1336" s="198">
        <v>0.04</v>
      </c>
      <c r="I1336" s="198">
        <v>-0.06</v>
      </c>
      <c r="J1336" s="198">
        <v>0.46</v>
      </c>
    </row>
    <row r="1337" spans="2:10" x14ac:dyDescent="0.2">
      <c r="B1337" s="199" t="s">
        <v>1389</v>
      </c>
      <c r="C1337" s="198">
        <v>1.93</v>
      </c>
      <c r="D1337" s="198">
        <v>0.87</v>
      </c>
      <c r="E1337" s="198">
        <v>0.66</v>
      </c>
      <c r="F1337" s="198">
        <v>1.72</v>
      </c>
      <c r="G1337" s="198">
        <v>1.42</v>
      </c>
      <c r="H1337" s="198">
        <v>0.05</v>
      </c>
      <c r="I1337" s="198">
        <v>-0.06</v>
      </c>
      <c r="J1337" s="198">
        <v>0.47</v>
      </c>
    </row>
    <row r="1338" spans="2:10" x14ac:dyDescent="0.2">
      <c r="B1338" s="199" t="s">
        <v>1390</v>
      </c>
      <c r="C1338" s="198">
        <v>1.94</v>
      </c>
      <c r="D1338" s="198">
        <v>0.88</v>
      </c>
      <c r="E1338" s="198">
        <v>0.67</v>
      </c>
      <c r="F1338" s="198">
        <v>1.73</v>
      </c>
      <c r="G1338" s="198">
        <v>1.43</v>
      </c>
      <c r="H1338" s="198">
        <v>7.0000000000000007E-2</v>
      </c>
      <c r="I1338" s="198">
        <v>-0.04</v>
      </c>
      <c r="J1338" s="198">
        <v>0.47</v>
      </c>
    </row>
    <row r="1339" spans="2:10" x14ac:dyDescent="0.2">
      <c r="B1339" s="199" t="s">
        <v>1391</v>
      </c>
      <c r="C1339" s="198">
        <v>1.93</v>
      </c>
      <c r="D1339" s="198">
        <v>0.89</v>
      </c>
      <c r="E1339" s="198">
        <v>0.66</v>
      </c>
      <c r="F1339" s="198">
        <v>1.72</v>
      </c>
      <c r="G1339" s="198">
        <v>1.42</v>
      </c>
      <c r="H1339" s="198">
        <v>7.0000000000000007E-2</v>
      </c>
      <c r="I1339" s="198">
        <v>-0.04</v>
      </c>
      <c r="J1339" s="198">
        <v>0.44</v>
      </c>
    </row>
    <row r="1340" spans="2:10" x14ac:dyDescent="0.2">
      <c r="B1340" s="199" t="s">
        <v>1392</v>
      </c>
      <c r="C1340" s="198">
        <v>1.94</v>
      </c>
      <c r="D1340" s="198">
        <v>0.9</v>
      </c>
      <c r="E1340" s="198">
        <v>0.66</v>
      </c>
      <c r="F1340" s="198">
        <v>1.74</v>
      </c>
      <c r="G1340" s="198">
        <v>1.44</v>
      </c>
      <c r="H1340" s="198">
        <v>0.06</v>
      </c>
      <c r="I1340" s="198">
        <v>-0.04</v>
      </c>
      <c r="J1340" s="198">
        <v>0.42</v>
      </c>
    </row>
    <row r="1341" spans="2:10" x14ac:dyDescent="0.2">
      <c r="B1341" s="199" t="s">
        <v>1393</v>
      </c>
      <c r="C1341" s="198">
        <v>1.93</v>
      </c>
      <c r="D1341" s="198">
        <v>0.9</v>
      </c>
      <c r="E1341" s="198">
        <v>0.65</v>
      </c>
      <c r="F1341" s="198">
        <v>1.75</v>
      </c>
      <c r="G1341" s="198">
        <v>1.43</v>
      </c>
      <c r="H1341" s="198">
        <v>0.06</v>
      </c>
      <c r="I1341" s="198">
        <v>-0.04</v>
      </c>
      <c r="J1341" s="198">
        <v>0.4</v>
      </c>
    </row>
    <row r="1342" spans="2:10" x14ac:dyDescent="0.2">
      <c r="B1342" s="199" t="s">
        <v>1394</v>
      </c>
      <c r="C1342" s="198">
        <v>1.95</v>
      </c>
      <c r="D1342" s="198">
        <v>0.89</v>
      </c>
      <c r="E1342" s="198">
        <v>0.65</v>
      </c>
      <c r="F1342" s="198">
        <v>1.78</v>
      </c>
      <c r="G1342" s="198">
        <v>1.44</v>
      </c>
      <c r="H1342" s="198">
        <v>7.0000000000000007E-2</v>
      </c>
      <c r="I1342" s="198">
        <v>-0.04</v>
      </c>
      <c r="J1342" s="198">
        <v>0.4</v>
      </c>
    </row>
    <row r="1343" spans="2:10" x14ac:dyDescent="0.2">
      <c r="B1343" s="199" t="s">
        <v>1395</v>
      </c>
      <c r="C1343" s="198">
        <v>1.96</v>
      </c>
      <c r="D1343" s="198">
        <v>0.89</v>
      </c>
      <c r="E1343" s="198">
        <v>0.66</v>
      </c>
      <c r="F1343" s="198">
        <v>1.8</v>
      </c>
      <c r="G1343" s="198">
        <v>1.46</v>
      </c>
      <c r="H1343" s="198">
        <v>0.09</v>
      </c>
      <c r="I1343" s="198">
        <v>-0.03</v>
      </c>
      <c r="J1343" s="198">
        <v>0.41</v>
      </c>
    </row>
    <row r="1344" spans="2:10" x14ac:dyDescent="0.2">
      <c r="B1344" s="199" t="s">
        <v>1396</v>
      </c>
      <c r="C1344" s="198">
        <v>1.98</v>
      </c>
      <c r="D1344" s="198">
        <v>0.9</v>
      </c>
      <c r="E1344" s="198">
        <v>0.67</v>
      </c>
      <c r="F1344" s="198">
        <v>1.82</v>
      </c>
      <c r="G1344" s="198">
        <v>1.5</v>
      </c>
      <c r="H1344" s="198">
        <v>0.1</v>
      </c>
      <c r="I1344" s="198">
        <v>-0.02</v>
      </c>
      <c r="J1344" s="198">
        <v>0.43</v>
      </c>
    </row>
    <row r="1345" spans="2:10" x14ac:dyDescent="0.2">
      <c r="B1345" s="199" t="s">
        <v>1397</v>
      </c>
      <c r="C1345" s="198">
        <v>2</v>
      </c>
      <c r="D1345" s="198">
        <v>0.91</v>
      </c>
      <c r="E1345" s="198">
        <v>0.67</v>
      </c>
      <c r="F1345" s="198">
        <v>1.84</v>
      </c>
      <c r="G1345" s="198">
        <v>1.5</v>
      </c>
      <c r="H1345" s="198">
        <v>0.08</v>
      </c>
      <c r="I1345" s="198">
        <v>-0.01</v>
      </c>
      <c r="J1345" s="198">
        <v>0.43</v>
      </c>
    </row>
    <row r="1346" spans="2:10" x14ac:dyDescent="0.2">
      <c r="B1346" s="199" t="s">
        <v>1398</v>
      </c>
      <c r="C1346" s="198">
        <v>2.02</v>
      </c>
      <c r="D1346" s="198">
        <v>0.91</v>
      </c>
      <c r="E1346" s="198">
        <v>0.68</v>
      </c>
      <c r="F1346" s="198">
        <v>1.86</v>
      </c>
      <c r="G1346" s="198">
        <v>1.51</v>
      </c>
      <c r="H1346" s="198">
        <v>0.1</v>
      </c>
      <c r="I1346" s="198">
        <v>-0.02</v>
      </c>
      <c r="J1346" s="198">
        <v>0.45</v>
      </c>
    </row>
    <row r="1347" spans="2:10" x14ac:dyDescent="0.2">
      <c r="B1347" s="199" t="s">
        <v>1399</v>
      </c>
      <c r="C1347" s="198">
        <v>2.0299999999999998</v>
      </c>
      <c r="D1347" s="198">
        <v>0.89</v>
      </c>
      <c r="E1347" s="198">
        <v>0.68</v>
      </c>
      <c r="F1347" s="198">
        <v>1.86</v>
      </c>
      <c r="G1347" s="198">
        <v>1.51</v>
      </c>
      <c r="H1347" s="198">
        <v>0.12</v>
      </c>
      <c r="I1347" s="198">
        <v>-0.01</v>
      </c>
      <c r="J1347" s="198">
        <v>0.45</v>
      </c>
    </row>
    <row r="1348" spans="2:10" x14ac:dyDescent="0.2">
      <c r="B1348" s="199" t="s">
        <v>1400</v>
      </c>
      <c r="C1348" s="198">
        <v>2.04</v>
      </c>
      <c r="D1348" s="198">
        <v>0.9</v>
      </c>
      <c r="E1348" s="198">
        <v>0.69</v>
      </c>
      <c r="F1348" s="198">
        <v>1.86</v>
      </c>
      <c r="G1348" s="198">
        <v>1.51</v>
      </c>
      <c r="H1348" s="198">
        <v>0.13</v>
      </c>
      <c r="I1348" s="198">
        <v>0.01</v>
      </c>
      <c r="J1348" s="198">
        <v>0.45</v>
      </c>
    </row>
    <row r="1349" spans="2:10" x14ac:dyDescent="0.2">
      <c r="B1349" s="199" t="s">
        <v>1401</v>
      </c>
      <c r="C1349" s="198">
        <v>2.04</v>
      </c>
      <c r="D1349" s="198">
        <v>0.9</v>
      </c>
      <c r="E1349" s="198">
        <v>0.7</v>
      </c>
      <c r="F1349" s="198">
        <v>1.86</v>
      </c>
      <c r="G1349" s="198">
        <v>1.52</v>
      </c>
      <c r="H1349" s="198">
        <v>0.15</v>
      </c>
      <c r="I1349" s="198">
        <v>0.01</v>
      </c>
      <c r="J1349" s="198">
        <v>0.47</v>
      </c>
    </row>
    <row r="1350" spans="2:10" x14ac:dyDescent="0.2">
      <c r="B1350" s="199" t="s">
        <v>1402</v>
      </c>
      <c r="C1350" s="198">
        <v>2.0499999999999998</v>
      </c>
      <c r="D1350" s="198">
        <v>0.92</v>
      </c>
      <c r="E1350" s="198">
        <v>0.71</v>
      </c>
      <c r="F1350" s="198">
        <v>1.86</v>
      </c>
      <c r="G1350" s="198">
        <v>1.54</v>
      </c>
      <c r="H1350" s="198">
        <v>0.15</v>
      </c>
      <c r="I1350" s="198">
        <v>0.02</v>
      </c>
      <c r="J1350" s="198">
        <v>0.48</v>
      </c>
    </row>
    <row r="1351" spans="2:10" x14ac:dyDescent="0.2">
      <c r="B1351" s="199" t="s">
        <v>1403</v>
      </c>
      <c r="C1351" s="198">
        <v>2.0099999999999998</v>
      </c>
      <c r="D1351" s="198">
        <v>0.91</v>
      </c>
      <c r="E1351" s="198">
        <v>0.7</v>
      </c>
      <c r="F1351" s="198">
        <v>1.85</v>
      </c>
      <c r="G1351" s="198">
        <v>1.52</v>
      </c>
      <c r="H1351" s="198">
        <v>0.12</v>
      </c>
      <c r="I1351" s="198">
        <v>0</v>
      </c>
      <c r="J1351" s="198">
        <v>0.47</v>
      </c>
    </row>
    <row r="1352" spans="2:10" x14ac:dyDescent="0.2">
      <c r="B1352" s="199" t="s">
        <v>1404</v>
      </c>
      <c r="C1352" s="198">
        <v>2</v>
      </c>
      <c r="D1352" s="198">
        <v>0.92</v>
      </c>
      <c r="E1352" s="198">
        <v>0.71</v>
      </c>
      <c r="F1352" s="198">
        <v>1.85</v>
      </c>
      <c r="G1352" s="198">
        <v>1.51</v>
      </c>
      <c r="H1352" s="198">
        <v>0.12</v>
      </c>
      <c r="I1352" s="198">
        <v>0</v>
      </c>
      <c r="J1352" s="198">
        <v>0.46</v>
      </c>
    </row>
    <row r="1353" spans="2:10" x14ac:dyDescent="0.2">
      <c r="B1353" s="199" t="s">
        <v>1405</v>
      </c>
      <c r="C1353" s="198">
        <v>2.0099999999999998</v>
      </c>
      <c r="D1353" s="198">
        <v>0.93</v>
      </c>
      <c r="E1353" s="198">
        <v>0.71</v>
      </c>
      <c r="F1353" s="198">
        <v>1.85</v>
      </c>
      <c r="G1353" s="198">
        <v>1.51</v>
      </c>
      <c r="H1353" s="198">
        <v>0.14000000000000001</v>
      </c>
      <c r="I1353" s="198">
        <v>0</v>
      </c>
      <c r="J1353" s="198">
        <v>0.45</v>
      </c>
    </row>
    <row r="1354" spans="2:10" x14ac:dyDescent="0.2">
      <c r="B1354" s="199" t="s">
        <v>1406</v>
      </c>
      <c r="C1354" s="198">
        <v>2.0099999999999998</v>
      </c>
      <c r="D1354" s="198">
        <v>0.93</v>
      </c>
      <c r="E1354" s="198">
        <v>0.71</v>
      </c>
      <c r="F1354" s="198">
        <v>1.84</v>
      </c>
      <c r="G1354" s="198">
        <v>1.51</v>
      </c>
      <c r="H1354" s="198">
        <v>0.13</v>
      </c>
      <c r="I1354" s="198">
        <v>0</v>
      </c>
      <c r="J1354" s="198">
        <v>0.43</v>
      </c>
    </row>
    <row r="1355" spans="2:10" x14ac:dyDescent="0.2">
      <c r="B1355" s="199" t="s">
        <v>1407</v>
      </c>
      <c r="C1355" s="198">
        <v>2</v>
      </c>
      <c r="D1355" s="198">
        <v>0.92</v>
      </c>
      <c r="E1355" s="198">
        <v>0.7</v>
      </c>
      <c r="F1355" s="198">
        <v>1.84</v>
      </c>
      <c r="G1355" s="198">
        <v>1.52</v>
      </c>
      <c r="H1355" s="198">
        <v>0.13</v>
      </c>
      <c r="I1355" s="198">
        <v>0</v>
      </c>
      <c r="J1355" s="198">
        <v>0.44</v>
      </c>
    </row>
    <row r="1356" spans="2:10" x14ac:dyDescent="0.2">
      <c r="B1356" s="199" t="s">
        <v>1408</v>
      </c>
      <c r="C1356" s="198">
        <v>2.02</v>
      </c>
      <c r="D1356" s="198">
        <v>0.92</v>
      </c>
      <c r="E1356" s="198">
        <v>0.71</v>
      </c>
      <c r="F1356" s="198">
        <v>1.85</v>
      </c>
      <c r="G1356" s="198">
        <v>1.52</v>
      </c>
      <c r="H1356" s="198">
        <v>0.16</v>
      </c>
      <c r="I1356" s="198">
        <v>0.01</v>
      </c>
      <c r="J1356" s="198">
        <v>0.46</v>
      </c>
    </row>
    <row r="1357" spans="2:10" x14ac:dyDescent="0.2">
      <c r="B1357" s="199" t="s">
        <v>1409</v>
      </c>
      <c r="C1357" s="198">
        <v>2.0499999999999998</v>
      </c>
      <c r="D1357" s="198">
        <v>0.94</v>
      </c>
      <c r="E1357" s="198">
        <v>0.71</v>
      </c>
      <c r="F1357" s="198">
        <v>1.84</v>
      </c>
      <c r="G1357" s="198">
        <v>1.54</v>
      </c>
      <c r="H1357" s="198">
        <v>0.17</v>
      </c>
      <c r="I1357" s="198">
        <v>0.01</v>
      </c>
      <c r="J1357" s="198">
        <v>0.46</v>
      </c>
    </row>
    <row r="1358" spans="2:10" x14ac:dyDescent="0.2">
      <c r="B1358" s="199" t="s">
        <v>1410</v>
      </c>
      <c r="C1358" s="198">
        <v>2.1</v>
      </c>
      <c r="D1358" s="198">
        <v>0.95</v>
      </c>
      <c r="E1358" s="198">
        <v>0.71</v>
      </c>
      <c r="F1358" s="198">
        <v>1.84</v>
      </c>
      <c r="G1358" s="198">
        <v>1.56</v>
      </c>
      <c r="H1358" s="198">
        <v>0.16</v>
      </c>
      <c r="I1358" s="198">
        <v>0.01</v>
      </c>
      <c r="J1358" s="198">
        <v>0.48</v>
      </c>
    </row>
    <row r="1359" spans="2:10" x14ac:dyDescent="0.2">
      <c r="B1359" s="199" t="s">
        <v>1411</v>
      </c>
      <c r="C1359" s="198">
        <v>2.12</v>
      </c>
      <c r="D1359" s="198">
        <v>0.95</v>
      </c>
      <c r="E1359" s="198">
        <v>0.72</v>
      </c>
      <c r="F1359" s="198">
        <v>1.84</v>
      </c>
      <c r="G1359" s="198">
        <v>1.58</v>
      </c>
      <c r="H1359" s="198">
        <v>0.18</v>
      </c>
      <c r="I1359" s="198">
        <v>0.01</v>
      </c>
      <c r="J1359" s="198">
        <v>0.49</v>
      </c>
    </row>
    <row r="1360" spans="2:10" x14ac:dyDescent="0.2">
      <c r="B1360" s="199" t="s">
        <v>1412</v>
      </c>
      <c r="C1360" s="198">
        <v>2.13</v>
      </c>
      <c r="D1360" s="198">
        <v>0.96</v>
      </c>
      <c r="E1360" s="198">
        <v>0.72</v>
      </c>
      <c r="F1360" s="198">
        <v>1.85</v>
      </c>
      <c r="G1360" s="198">
        <v>1.6</v>
      </c>
      <c r="H1360" s="198">
        <v>0.18</v>
      </c>
      <c r="I1360" s="198">
        <v>0.04</v>
      </c>
      <c r="J1360" s="198">
        <v>0.5</v>
      </c>
    </row>
    <row r="1361" spans="2:10" x14ac:dyDescent="0.2">
      <c r="B1361" s="199" t="s">
        <v>1413</v>
      </c>
      <c r="C1361" s="198">
        <v>2.14</v>
      </c>
      <c r="D1361" s="198">
        <v>0.96</v>
      </c>
      <c r="E1361" s="198">
        <v>0.72</v>
      </c>
      <c r="F1361" s="198">
        <v>1.83</v>
      </c>
      <c r="G1361" s="198">
        <v>1.55</v>
      </c>
      <c r="H1361" s="198">
        <v>0.17</v>
      </c>
      <c r="I1361" s="198">
        <v>0.02</v>
      </c>
      <c r="J1361" s="198">
        <v>0.49</v>
      </c>
    </row>
    <row r="1362" spans="2:10" x14ac:dyDescent="0.2">
      <c r="B1362" s="199" t="s">
        <v>1414</v>
      </c>
      <c r="C1362" s="198">
        <v>2.12</v>
      </c>
      <c r="D1362" s="198">
        <v>0.83</v>
      </c>
      <c r="E1362" s="198">
        <v>0.7</v>
      </c>
      <c r="F1362" s="198">
        <v>1.82</v>
      </c>
      <c r="G1362" s="198">
        <v>1.53</v>
      </c>
      <c r="H1362" s="198">
        <v>0.15</v>
      </c>
      <c r="I1362" s="198">
        <v>0.02</v>
      </c>
      <c r="J1362" s="198">
        <v>0.48</v>
      </c>
    </row>
    <row r="1363" spans="2:10" x14ac:dyDescent="0.2">
      <c r="B1363" s="199" t="s">
        <v>1415</v>
      </c>
      <c r="C1363" s="198">
        <v>2.06</v>
      </c>
      <c r="D1363" s="198">
        <v>0.84</v>
      </c>
      <c r="E1363" s="198">
        <v>0.71</v>
      </c>
      <c r="F1363" s="198">
        <v>1.79</v>
      </c>
      <c r="G1363" s="198">
        <v>1.53</v>
      </c>
      <c r="H1363" s="198">
        <v>0.15</v>
      </c>
      <c r="I1363" s="198">
        <v>0.02</v>
      </c>
      <c r="J1363" s="198">
        <v>0.49</v>
      </c>
    </row>
    <row r="1364" spans="2:10" x14ac:dyDescent="0.2">
      <c r="B1364" s="199" t="s">
        <v>1416</v>
      </c>
      <c r="C1364" s="198">
        <v>2.06</v>
      </c>
      <c r="D1364" s="198">
        <v>0.84</v>
      </c>
      <c r="E1364" s="198">
        <v>0.71</v>
      </c>
      <c r="F1364" s="198">
        <v>1.79</v>
      </c>
      <c r="G1364" s="198">
        <v>1.53</v>
      </c>
      <c r="H1364" s="198">
        <v>0.15</v>
      </c>
      <c r="I1364" s="198">
        <v>0.02</v>
      </c>
      <c r="J1364" s="198">
        <v>0.5</v>
      </c>
    </row>
    <row r="1365" spans="2:10" x14ac:dyDescent="0.2">
      <c r="B1365" s="199" t="s">
        <v>1417</v>
      </c>
      <c r="C1365" s="198">
        <v>2.0299999999999998</v>
      </c>
      <c r="D1365" s="198">
        <v>0.81</v>
      </c>
      <c r="E1365" s="198">
        <v>0.7</v>
      </c>
      <c r="F1365" s="198">
        <v>1.78</v>
      </c>
      <c r="G1365" s="198">
        <v>1.51</v>
      </c>
      <c r="H1365" s="198">
        <v>0.12</v>
      </c>
      <c r="I1365" s="198">
        <v>-0.01</v>
      </c>
      <c r="J1365" s="198">
        <v>0.47</v>
      </c>
    </row>
    <row r="1366" spans="2:10" x14ac:dyDescent="0.2">
      <c r="B1366" s="199" t="s">
        <v>1418</v>
      </c>
      <c r="C1366" s="198">
        <v>2.0099999999999998</v>
      </c>
      <c r="D1366" s="198">
        <v>0.8</v>
      </c>
      <c r="E1366" s="198">
        <v>0.68</v>
      </c>
      <c r="F1366" s="198">
        <v>1.75</v>
      </c>
      <c r="G1366" s="198">
        <v>1.48</v>
      </c>
      <c r="H1366" s="198">
        <v>0.1</v>
      </c>
      <c r="I1366" s="198">
        <v>-0.01</v>
      </c>
      <c r="J1366" s="198">
        <v>0.43</v>
      </c>
    </row>
    <row r="1367" spans="2:10" x14ac:dyDescent="0.2">
      <c r="B1367" s="199" t="s">
        <v>1419</v>
      </c>
      <c r="C1367" s="198">
        <v>2.0299999999999998</v>
      </c>
      <c r="D1367" s="198">
        <v>0.8</v>
      </c>
      <c r="E1367" s="198">
        <v>0.68</v>
      </c>
      <c r="F1367" s="198">
        <v>1.75</v>
      </c>
      <c r="G1367" s="198">
        <v>1.48</v>
      </c>
      <c r="H1367" s="198">
        <v>0.09</v>
      </c>
      <c r="I1367" s="198">
        <v>-0.02</v>
      </c>
      <c r="J1367" s="198">
        <v>0.43</v>
      </c>
    </row>
    <row r="1368" spans="2:10" x14ac:dyDescent="0.2">
      <c r="B1368" s="199" t="s">
        <v>1420</v>
      </c>
      <c r="C1368" s="198">
        <v>2.04</v>
      </c>
      <c r="D1368" s="198">
        <v>0.82</v>
      </c>
      <c r="E1368" s="198">
        <v>0.69</v>
      </c>
      <c r="F1368" s="198">
        <v>1.73</v>
      </c>
      <c r="G1368" s="198">
        <v>1.47</v>
      </c>
      <c r="H1368" s="198">
        <v>0.11</v>
      </c>
      <c r="I1368" s="198">
        <v>0.01</v>
      </c>
      <c r="J1368" s="198">
        <v>0.45</v>
      </c>
    </row>
    <row r="1369" spans="2:10" x14ac:dyDescent="0.2">
      <c r="B1369" s="199" t="s">
        <v>1421</v>
      </c>
      <c r="C1369" s="198">
        <v>2.06</v>
      </c>
      <c r="D1369" s="198">
        <v>0.81</v>
      </c>
      <c r="E1369" s="198">
        <v>0.69</v>
      </c>
      <c r="F1369" s="198">
        <v>1.72</v>
      </c>
      <c r="G1369" s="198">
        <v>1.48</v>
      </c>
      <c r="H1369" s="198">
        <v>0.13</v>
      </c>
      <c r="I1369" s="198">
        <v>0.02</v>
      </c>
      <c r="J1369" s="198">
        <v>0.43</v>
      </c>
    </row>
    <row r="1370" spans="2:10" x14ac:dyDescent="0.2">
      <c r="B1370" s="199" t="s">
        <v>1422</v>
      </c>
      <c r="C1370" s="198">
        <v>1.99</v>
      </c>
      <c r="D1370" s="198">
        <v>0.79</v>
      </c>
      <c r="E1370" s="198">
        <v>0.67</v>
      </c>
      <c r="F1370" s="198">
        <v>1.69</v>
      </c>
      <c r="G1370" s="198">
        <v>1.43</v>
      </c>
      <c r="H1370" s="198">
        <v>0.09</v>
      </c>
      <c r="I1370" s="198">
        <v>-0.01</v>
      </c>
      <c r="J1370" s="198">
        <v>0.41</v>
      </c>
    </row>
    <row r="1371" spans="2:10" x14ac:dyDescent="0.2">
      <c r="B1371" s="199" t="s">
        <v>1423</v>
      </c>
      <c r="C1371" s="198">
        <v>1.99</v>
      </c>
      <c r="D1371" s="198">
        <v>0.76</v>
      </c>
      <c r="E1371" s="198">
        <v>0.68</v>
      </c>
      <c r="F1371" s="198">
        <v>1.69</v>
      </c>
      <c r="G1371" s="198">
        <v>1.44</v>
      </c>
      <c r="H1371" s="198">
        <v>0.09</v>
      </c>
      <c r="I1371" s="198">
        <v>-0.01</v>
      </c>
      <c r="J1371" s="198">
        <v>0.39</v>
      </c>
    </row>
    <row r="1372" spans="2:10" x14ac:dyDescent="0.2">
      <c r="B1372" s="199" t="s">
        <v>1424</v>
      </c>
      <c r="C1372" s="198">
        <v>2</v>
      </c>
      <c r="D1372" s="198">
        <v>0.74</v>
      </c>
      <c r="E1372" s="198">
        <v>0.68</v>
      </c>
      <c r="F1372" s="198">
        <v>1.69</v>
      </c>
      <c r="G1372" s="198">
        <v>1.44</v>
      </c>
      <c r="H1372" s="198">
        <v>0.09</v>
      </c>
      <c r="I1372" s="198">
        <v>0</v>
      </c>
      <c r="J1372" s="198">
        <v>0.41</v>
      </c>
    </row>
    <row r="1373" spans="2:10" x14ac:dyDescent="0.2">
      <c r="B1373" s="199" t="s">
        <v>1425</v>
      </c>
      <c r="C1373" s="198">
        <v>2.0099999999999998</v>
      </c>
      <c r="D1373" s="198">
        <v>0.72</v>
      </c>
      <c r="E1373" s="198">
        <v>0.69</v>
      </c>
      <c r="F1373" s="198">
        <v>1.7</v>
      </c>
      <c r="G1373" s="198">
        <v>1.45</v>
      </c>
      <c r="H1373" s="198">
        <v>0.1</v>
      </c>
      <c r="I1373" s="198">
        <v>0.02</v>
      </c>
      <c r="J1373" s="198">
        <v>0.41</v>
      </c>
    </row>
    <row r="1374" spans="2:10" x14ac:dyDescent="0.2">
      <c r="B1374" s="199" t="s">
        <v>1426</v>
      </c>
      <c r="C1374" s="198">
        <v>2.0099999999999998</v>
      </c>
      <c r="D1374" s="198">
        <v>0.71</v>
      </c>
      <c r="E1374" s="198">
        <v>0.69</v>
      </c>
      <c r="F1374" s="198">
        <v>1.71</v>
      </c>
      <c r="G1374" s="198">
        <v>1.45</v>
      </c>
      <c r="H1374" s="198">
        <v>0.09</v>
      </c>
      <c r="I1374" s="198">
        <v>0.02</v>
      </c>
      <c r="J1374" s="198">
        <v>0.4</v>
      </c>
    </row>
    <row r="1375" spans="2:10" x14ac:dyDescent="0.2">
      <c r="B1375" s="199" t="s">
        <v>1427</v>
      </c>
      <c r="C1375" s="198">
        <v>2.04</v>
      </c>
      <c r="D1375" s="198">
        <v>0.71</v>
      </c>
      <c r="E1375" s="198">
        <v>0.69</v>
      </c>
      <c r="F1375" s="198">
        <v>1.73</v>
      </c>
      <c r="G1375" s="198">
        <v>1.46</v>
      </c>
      <c r="H1375" s="198">
        <v>0.08</v>
      </c>
      <c r="I1375" s="198">
        <v>0.03</v>
      </c>
      <c r="J1375" s="198">
        <v>0.41</v>
      </c>
    </row>
    <row r="1376" spans="2:10" x14ac:dyDescent="0.2">
      <c r="B1376" s="199" t="s">
        <v>1428</v>
      </c>
      <c r="C1376" s="198">
        <v>2.0099999999999998</v>
      </c>
      <c r="D1376" s="198">
        <v>0.71</v>
      </c>
      <c r="E1376" s="198">
        <v>0.69</v>
      </c>
      <c r="F1376" s="198">
        <v>1.7</v>
      </c>
      <c r="G1376" s="198">
        <v>1.45</v>
      </c>
      <c r="H1376" s="198">
        <v>0.05</v>
      </c>
      <c r="I1376" s="198">
        <v>0.04</v>
      </c>
      <c r="J1376" s="198">
        <v>0.41</v>
      </c>
    </row>
    <row r="1377" spans="2:10" x14ac:dyDescent="0.2">
      <c r="B1377" s="199" t="s">
        <v>1429</v>
      </c>
      <c r="C1377" s="198">
        <v>2</v>
      </c>
      <c r="D1377" s="198">
        <v>0.72</v>
      </c>
      <c r="E1377" s="198">
        <v>0.7</v>
      </c>
      <c r="F1377" s="198">
        <v>1.68</v>
      </c>
      <c r="G1377" s="198">
        <v>1.46</v>
      </c>
      <c r="H1377" s="198">
        <v>0.05</v>
      </c>
      <c r="I1377" s="198">
        <v>0.05</v>
      </c>
      <c r="J1377" s="198">
        <v>0.41</v>
      </c>
    </row>
    <row r="1378" spans="2:10" x14ac:dyDescent="0.2">
      <c r="B1378" s="199" t="s">
        <v>1430</v>
      </c>
      <c r="C1378" s="198">
        <v>2.02</v>
      </c>
      <c r="D1378" s="198">
        <v>0.71</v>
      </c>
      <c r="E1378" s="198">
        <v>0.7</v>
      </c>
      <c r="F1378" s="198">
        <v>1.69</v>
      </c>
      <c r="G1378" s="198">
        <v>1.48</v>
      </c>
      <c r="H1378" s="198">
        <v>7.0000000000000007E-2</v>
      </c>
      <c r="I1378" s="198">
        <v>0.05</v>
      </c>
      <c r="J1378" s="198">
        <v>0.42</v>
      </c>
    </row>
    <row r="1379" spans="2:10" x14ac:dyDescent="0.2">
      <c r="B1379" s="199" t="s">
        <v>1431</v>
      </c>
      <c r="C1379" s="198">
        <v>2.02</v>
      </c>
      <c r="D1379" s="198">
        <v>0.68</v>
      </c>
      <c r="E1379" s="198">
        <v>0.7</v>
      </c>
      <c r="F1379" s="198">
        <v>1.68</v>
      </c>
      <c r="G1379" s="198">
        <v>1.48</v>
      </c>
      <c r="H1379" s="198">
        <v>7.0000000000000007E-2</v>
      </c>
      <c r="I1379" s="198">
        <v>0.06</v>
      </c>
      <c r="J1379" s="198">
        <v>0.41</v>
      </c>
    </row>
    <row r="1380" spans="2:10" x14ac:dyDescent="0.2">
      <c r="B1380" s="199" t="s">
        <v>1432</v>
      </c>
      <c r="C1380" s="198">
        <v>2.06</v>
      </c>
      <c r="D1380" s="198">
        <v>0.67</v>
      </c>
      <c r="E1380" s="198">
        <v>0.7</v>
      </c>
      <c r="F1380" s="198">
        <v>1.68</v>
      </c>
      <c r="G1380" s="198">
        <v>1.49</v>
      </c>
      <c r="H1380" s="198">
        <v>7.0000000000000007E-2</v>
      </c>
      <c r="I1380" s="198">
        <v>0.08</v>
      </c>
      <c r="J1380" s="198">
        <v>0.4</v>
      </c>
    </row>
    <row r="1381" spans="2:10" x14ac:dyDescent="0.2">
      <c r="B1381" s="199" t="s">
        <v>1433</v>
      </c>
      <c r="C1381" s="198">
        <v>2.09</v>
      </c>
      <c r="D1381" s="198">
        <v>0.66</v>
      </c>
      <c r="E1381" s="198">
        <v>0.72</v>
      </c>
      <c r="F1381" s="198">
        <v>1.71</v>
      </c>
      <c r="G1381" s="198">
        <v>1.51</v>
      </c>
      <c r="H1381" s="198">
        <v>0.08</v>
      </c>
      <c r="I1381" s="198">
        <v>7.0000000000000007E-2</v>
      </c>
      <c r="J1381" s="198">
        <v>0.4</v>
      </c>
    </row>
    <row r="1382" spans="2:10" x14ac:dyDescent="0.2">
      <c r="B1382" s="199" t="s">
        <v>1434</v>
      </c>
      <c r="C1382" s="198">
        <v>2.13</v>
      </c>
      <c r="D1382" s="198">
        <v>0.65</v>
      </c>
      <c r="E1382" s="198">
        <v>0.73</v>
      </c>
      <c r="F1382" s="198">
        <v>1.76</v>
      </c>
      <c r="G1382" s="198">
        <v>1.55</v>
      </c>
      <c r="H1382" s="198">
        <v>0.09</v>
      </c>
      <c r="I1382" s="198">
        <v>0.05</v>
      </c>
      <c r="J1382" s="198">
        <v>0.37</v>
      </c>
    </row>
    <row r="1383" spans="2:10" x14ac:dyDescent="0.2">
      <c r="B1383" s="199" t="s">
        <v>1435</v>
      </c>
      <c r="C1383" s="198">
        <v>2.13</v>
      </c>
      <c r="D1383" s="198">
        <v>0.65</v>
      </c>
      <c r="E1383" s="198">
        <v>0.74</v>
      </c>
      <c r="F1383" s="198">
        <v>1.76</v>
      </c>
      <c r="G1383" s="198">
        <v>1.55</v>
      </c>
      <c r="H1383" s="198">
        <v>0.1</v>
      </c>
      <c r="I1383" s="198">
        <v>0.06</v>
      </c>
      <c r="J1383" s="198">
        <v>0.37</v>
      </c>
    </row>
    <row r="1384" spans="2:10" x14ac:dyDescent="0.2">
      <c r="B1384" s="199" t="s">
        <v>1436</v>
      </c>
      <c r="C1384" s="198">
        <v>2.14</v>
      </c>
      <c r="D1384" s="198">
        <v>0.65</v>
      </c>
      <c r="E1384" s="198">
        <v>0.75</v>
      </c>
      <c r="F1384" s="198">
        <v>1.76</v>
      </c>
      <c r="G1384" s="198">
        <v>1.56</v>
      </c>
      <c r="H1384" s="198">
        <v>0.12</v>
      </c>
      <c r="I1384" s="198">
        <v>0.06</v>
      </c>
      <c r="J1384" s="198">
        <v>0.37</v>
      </c>
    </row>
    <row r="1385" spans="2:10" x14ac:dyDescent="0.2">
      <c r="B1385" s="199" t="s">
        <v>1437</v>
      </c>
      <c r="C1385" s="198">
        <v>2.14</v>
      </c>
      <c r="D1385" s="198">
        <v>0.66</v>
      </c>
      <c r="E1385" s="198">
        <v>0.75</v>
      </c>
      <c r="F1385" s="198">
        <v>1.79</v>
      </c>
      <c r="G1385" s="198">
        <v>1.56</v>
      </c>
      <c r="H1385" s="198">
        <v>0.13</v>
      </c>
      <c r="I1385" s="198">
        <v>7.0000000000000007E-2</v>
      </c>
      <c r="J1385" s="198">
        <v>0.39</v>
      </c>
    </row>
    <row r="1386" spans="2:10" x14ac:dyDescent="0.2">
      <c r="B1386" s="199" t="s">
        <v>1438</v>
      </c>
      <c r="C1386" s="198">
        <v>2.14</v>
      </c>
      <c r="D1386" s="198">
        <v>0.67</v>
      </c>
      <c r="E1386" s="198">
        <v>0.76</v>
      </c>
      <c r="F1386" s="198">
        <v>1.78</v>
      </c>
      <c r="G1386" s="198">
        <v>1.55</v>
      </c>
      <c r="H1386" s="198">
        <v>0.14000000000000001</v>
      </c>
      <c r="I1386" s="198">
        <v>0.08</v>
      </c>
      <c r="J1386" s="198">
        <v>0.38</v>
      </c>
    </row>
    <row r="1387" spans="2:10" x14ac:dyDescent="0.2">
      <c r="B1387" s="199" t="s">
        <v>1439</v>
      </c>
      <c r="C1387" s="198">
        <v>2.17</v>
      </c>
      <c r="D1387" s="198">
        <v>0.68</v>
      </c>
      <c r="E1387" s="198">
        <v>0.76</v>
      </c>
      <c r="F1387" s="198">
        <v>1.8</v>
      </c>
      <c r="G1387" s="198">
        <v>1.56</v>
      </c>
      <c r="H1387" s="198">
        <v>0.11</v>
      </c>
      <c r="I1387" s="198">
        <v>0.08</v>
      </c>
      <c r="J1387" s="198">
        <v>0.4</v>
      </c>
    </row>
    <row r="1388" spans="2:10" x14ac:dyDescent="0.2">
      <c r="B1388" s="199" t="s">
        <v>1440</v>
      </c>
      <c r="C1388" s="198">
        <v>2.17</v>
      </c>
      <c r="D1388" s="198">
        <v>0.7</v>
      </c>
      <c r="E1388" s="198">
        <v>0.77</v>
      </c>
      <c r="F1388" s="198">
        <v>1.82</v>
      </c>
      <c r="G1388" s="198">
        <v>1.57</v>
      </c>
      <c r="H1388" s="198">
        <v>0.17</v>
      </c>
      <c r="I1388" s="198">
        <v>0.08</v>
      </c>
      <c r="J1388" s="198">
        <v>0.41</v>
      </c>
    </row>
    <row r="1389" spans="2:10" x14ac:dyDescent="0.2">
      <c r="B1389" s="199" t="s">
        <v>1441</v>
      </c>
      <c r="C1389" s="198">
        <v>2.1800000000000002</v>
      </c>
      <c r="D1389" s="198">
        <v>0.7</v>
      </c>
      <c r="E1389" s="198">
        <v>0.77</v>
      </c>
      <c r="F1389" s="198">
        <v>1.84</v>
      </c>
      <c r="G1389" s="198">
        <v>1.57</v>
      </c>
      <c r="H1389" s="198">
        <v>0.16</v>
      </c>
      <c r="I1389" s="198">
        <v>0.1</v>
      </c>
      <c r="J1389" s="198">
        <v>0.4</v>
      </c>
    </row>
    <row r="1390" spans="2:10" x14ac:dyDescent="0.2">
      <c r="B1390" s="199" t="s">
        <v>1442</v>
      </c>
      <c r="C1390" s="198">
        <v>2.2000000000000002</v>
      </c>
      <c r="D1390" s="198">
        <v>0.72</v>
      </c>
      <c r="E1390" s="198">
        <v>0.78</v>
      </c>
      <c r="F1390" s="198">
        <v>1.87</v>
      </c>
      <c r="G1390" s="198">
        <v>1.57</v>
      </c>
      <c r="H1390" s="198">
        <v>0.16</v>
      </c>
      <c r="I1390" s="198">
        <v>0.09</v>
      </c>
      <c r="J1390" s="198">
        <v>0.42</v>
      </c>
    </row>
    <row r="1391" spans="2:10" x14ac:dyDescent="0.2">
      <c r="B1391" s="199" t="s">
        <v>1443</v>
      </c>
      <c r="C1391" s="198">
        <v>2.2200000000000002</v>
      </c>
      <c r="D1391" s="198">
        <v>0.72</v>
      </c>
      <c r="E1391" s="198">
        <v>0.78</v>
      </c>
      <c r="F1391" s="198">
        <v>1.87</v>
      </c>
      <c r="G1391" s="198">
        <v>1.57</v>
      </c>
      <c r="H1391" s="198">
        <v>0.16</v>
      </c>
      <c r="I1391" s="198">
        <v>0.08</v>
      </c>
      <c r="J1391" s="198">
        <v>0.42</v>
      </c>
    </row>
    <row r="1392" spans="2:10" x14ac:dyDescent="0.2">
      <c r="B1392" s="199" t="s">
        <v>1444</v>
      </c>
      <c r="C1392" s="198">
        <v>2.2400000000000002</v>
      </c>
      <c r="D1392" s="198">
        <v>0.74</v>
      </c>
      <c r="E1392" s="198">
        <v>0.79</v>
      </c>
      <c r="F1392" s="198">
        <v>1.89</v>
      </c>
      <c r="G1392" s="198">
        <v>1.59</v>
      </c>
      <c r="H1392" s="198">
        <v>0.2</v>
      </c>
      <c r="I1392" s="198">
        <v>0.11</v>
      </c>
      <c r="J1392" s="198">
        <v>0.45</v>
      </c>
    </row>
    <row r="1393" spans="2:10" x14ac:dyDescent="0.2">
      <c r="B1393" s="199" t="s">
        <v>1445</v>
      </c>
      <c r="C1393" s="198">
        <v>2.2599999999999998</v>
      </c>
      <c r="D1393" s="198">
        <v>0.77</v>
      </c>
      <c r="E1393" s="198">
        <v>0.81</v>
      </c>
      <c r="F1393" s="198">
        <v>1.92</v>
      </c>
      <c r="G1393" s="198">
        <v>1.61</v>
      </c>
      <c r="H1393" s="198">
        <v>0.22</v>
      </c>
      <c r="I1393" s="198">
        <v>0.13</v>
      </c>
      <c r="J1393" s="198">
        <v>0.47</v>
      </c>
    </row>
    <row r="1394" spans="2:10" x14ac:dyDescent="0.2">
      <c r="B1394" s="199" t="s">
        <v>1446</v>
      </c>
      <c r="C1394" s="198">
        <v>2.2200000000000002</v>
      </c>
      <c r="D1394" s="198">
        <v>0.78</v>
      </c>
      <c r="E1394" s="198">
        <v>0.79</v>
      </c>
      <c r="F1394" s="198">
        <v>1.9</v>
      </c>
      <c r="G1394" s="198">
        <v>1.6</v>
      </c>
      <c r="H1394" s="198">
        <v>0.17</v>
      </c>
      <c r="I1394" s="198">
        <v>0.13</v>
      </c>
      <c r="J1394" s="198">
        <v>0.44</v>
      </c>
    </row>
    <row r="1395" spans="2:10" x14ac:dyDescent="0.2">
      <c r="B1395" s="199" t="s">
        <v>1447</v>
      </c>
      <c r="C1395" s="198">
        <v>2.2400000000000002</v>
      </c>
      <c r="D1395" s="198">
        <v>0.79</v>
      </c>
      <c r="E1395" s="198">
        <v>0.79</v>
      </c>
      <c r="F1395" s="198">
        <v>1.93</v>
      </c>
      <c r="G1395" s="198">
        <v>1.6</v>
      </c>
      <c r="H1395" s="198">
        <v>0.19</v>
      </c>
      <c r="I1395" s="198">
        <v>0.12</v>
      </c>
      <c r="J1395" s="198">
        <v>0.46</v>
      </c>
    </row>
    <row r="1396" spans="2:10" x14ac:dyDescent="0.2">
      <c r="B1396" s="199" t="s">
        <v>1448</v>
      </c>
      <c r="C1396" s="198">
        <v>2.25</v>
      </c>
      <c r="D1396" s="198">
        <v>0.81</v>
      </c>
      <c r="E1396" s="198">
        <v>0.79</v>
      </c>
      <c r="F1396" s="198">
        <v>1.96</v>
      </c>
      <c r="G1396" s="198">
        <v>1.61</v>
      </c>
      <c r="H1396" s="198">
        <v>0.18</v>
      </c>
      <c r="I1396" s="198">
        <v>0.13</v>
      </c>
      <c r="J1396" s="198">
        <v>0.5</v>
      </c>
    </row>
    <row r="1397" spans="2:10" x14ac:dyDescent="0.2">
      <c r="B1397" s="199" t="s">
        <v>1449</v>
      </c>
      <c r="C1397" s="198">
        <v>2.29</v>
      </c>
      <c r="D1397" s="198">
        <v>0.8</v>
      </c>
      <c r="E1397" s="198">
        <v>0.78</v>
      </c>
      <c r="F1397" s="198">
        <v>1.96</v>
      </c>
      <c r="G1397" s="198">
        <v>1.6</v>
      </c>
      <c r="H1397" s="198">
        <v>0.21</v>
      </c>
      <c r="I1397" s="198">
        <v>0.15</v>
      </c>
      <c r="J1397" s="198">
        <v>0.46</v>
      </c>
    </row>
    <row r="1398" spans="2:10" x14ac:dyDescent="0.2">
      <c r="B1398" s="199" t="s">
        <v>1450</v>
      </c>
      <c r="C1398" s="198">
        <v>2.2999999999999998</v>
      </c>
      <c r="D1398" s="198">
        <v>0.82</v>
      </c>
      <c r="E1398" s="198">
        <v>0.79</v>
      </c>
      <c r="F1398" s="198">
        <v>1.96</v>
      </c>
      <c r="G1398" s="198">
        <v>1.6</v>
      </c>
      <c r="H1398" s="198">
        <v>0.2</v>
      </c>
      <c r="I1398" s="198">
        <v>0.17</v>
      </c>
      <c r="J1398" s="198">
        <v>0.46</v>
      </c>
    </row>
    <row r="1399" spans="2:10" x14ac:dyDescent="0.2">
      <c r="B1399" s="199" t="s">
        <v>1451</v>
      </c>
      <c r="C1399" s="198">
        <v>2.2799999999999998</v>
      </c>
      <c r="D1399" s="198">
        <v>0.82</v>
      </c>
      <c r="E1399" s="198">
        <v>0.79</v>
      </c>
      <c r="F1399" s="198">
        <v>1.97</v>
      </c>
      <c r="G1399" s="198">
        <v>1.6</v>
      </c>
      <c r="H1399" s="198">
        <v>0.23</v>
      </c>
      <c r="I1399" s="198">
        <v>0.16</v>
      </c>
      <c r="J1399" s="198">
        <v>0.44</v>
      </c>
    </row>
    <row r="1400" spans="2:10" x14ac:dyDescent="0.2">
      <c r="B1400" s="199" t="s">
        <v>1452</v>
      </c>
      <c r="C1400" s="198">
        <v>2.33</v>
      </c>
      <c r="D1400" s="198">
        <v>0.84</v>
      </c>
      <c r="E1400" s="198">
        <v>0.79</v>
      </c>
      <c r="F1400" s="198">
        <v>2</v>
      </c>
      <c r="G1400" s="198">
        <v>1.62</v>
      </c>
      <c r="H1400" s="198">
        <v>0.24</v>
      </c>
      <c r="I1400" s="198">
        <v>0.14000000000000001</v>
      </c>
      <c r="J1400" s="198">
        <v>0.44</v>
      </c>
    </row>
    <row r="1401" spans="2:10" x14ac:dyDescent="0.2">
      <c r="B1401" s="199" t="s">
        <v>1453</v>
      </c>
      <c r="C1401" s="198">
        <v>2.33</v>
      </c>
      <c r="D1401" s="198">
        <v>0.86</v>
      </c>
      <c r="E1401" s="198">
        <v>0.79</v>
      </c>
      <c r="F1401" s="198">
        <v>2.0099999999999998</v>
      </c>
      <c r="G1401" s="198">
        <v>1.61</v>
      </c>
      <c r="H1401" s="198">
        <v>0.24</v>
      </c>
      <c r="I1401" s="198">
        <v>0.14000000000000001</v>
      </c>
      <c r="J1401" s="198">
        <v>0.44</v>
      </c>
    </row>
    <row r="1402" spans="2:10" x14ac:dyDescent="0.2">
      <c r="B1402" s="199" t="s">
        <v>1454</v>
      </c>
      <c r="C1402" s="198">
        <v>2.34</v>
      </c>
      <c r="D1402" s="198">
        <v>0.85</v>
      </c>
      <c r="E1402" s="198">
        <v>0.8</v>
      </c>
      <c r="F1402" s="198">
        <v>2.0099999999999998</v>
      </c>
      <c r="G1402" s="198">
        <v>1.62</v>
      </c>
      <c r="H1402" s="198">
        <v>0.27</v>
      </c>
      <c r="I1402" s="198">
        <v>0.16</v>
      </c>
      <c r="J1402" s="198">
        <v>0.42</v>
      </c>
    </row>
    <row r="1403" spans="2:10" x14ac:dyDescent="0.2">
      <c r="B1403" s="199" t="s">
        <v>1455</v>
      </c>
      <c r="C1403" s="198">
        <v>2.35</v>
      </c>
      <c r="D1403" s="198">
        <v>0.85</v>
      </c>
      <c r="E1403" s="198">
        <v>0.81</v>
      </c>
      <c r="F1403" s="198">
        <v>2.0299999999999998</v>
      </c>
      <c r="G1403" s="198">
        <v>1.62</v>
      </c>
      <c r="H1403" s="198">
        <v>0.26</v>
      </c>
      <c r="I1403" s="198">
        <v>0.16</v>
      </c>
      <c r="J1403" s="198">
        <v>0.44</v>
      </c>
    </row>
    <row r="1404" spans="2:10" x14ac:dyDescent="0.2">
      <c r="B1404" s="199" t="s">
        <v>1456</v>
      </c>
      <c r="C1404" s="198">
        <v>2.29</v>
      </c>
      <c r="D1404" s="198">
        <v>0.83</v>
      </c>
      <c r="E1404" s="198">
        <v>0.8</v>
      </c>
      <c r="F1404" s="198">
        <v>2.02</v>
      </c>
      <c r="G1404" s="198">
        <v>1.59</v>
      </c>
      <c r="H1404" s="198">
        <v>0.27</v>
      </c>
      <c r="I1404" s="198">
        <v>0.15</v>
      </c>
      <c r="J1404" s="198">
        <v>0.39</v>
      </c>
    </row>
    <row r="1405" spans="2:10" x14ac:dyDescent="0.2">
      <c r="B1405" s="199" t="s">
        <v>1457</v>
      </c>
      <c r="C1405" s="198">
        <v>2.2999999999999998</v>
      </c>
      <c r="D1405" s="198">
        <v>0.77</v>
      </c>
      <c r="E1405" s="198">
        <v>0.81</v>
      </c>
      <c r="F1405" s="198">
        <v>2.02</v>
      </c>
      <c r="G1405" s="198">
        <v>1.58</v>
      </c>
      <c r="H1405" s="198">
        <v>0.25</v>
      </c>
      <c r="I1405" s="198">
        <v>0.15</v>
      </c>
      <c r="J1405" s="198">
        <v>0.37</v>
      </c>
    </row>
    <row r="1406" spans="2:10" x14ac:dyDescent="0.2">
      <c r="B1406" s="199" t="s">
        <v>1458</v>
      </c>
      <c r="C1406" s="198">
        <v>2.3199999999999998</v>
      </c>
      <c r="D1406" s="198">
        <v>0.79</v>
      </c>
      <c r="E1406" s="198">
        <v>0.81</v>
      </c>
      <c r="F1406" s="198">
        <v>2.02</v>
      </c>
      <c r="G1406" s="198">
        <v>1.57</v>
      </c>
      <c r="H1406" s="198">
        <v>0.24</v>
      </c>
      <c r="I1406" s="198">
        <v>0.15</v>
      </c>
      <c r="J1406" s="198">
        <v>0.37</v>
      </c>
    </row>
    <row r="1407" spans="2:10" x14ac:dyDescent="0.2">
      <c r="B1407" s="199" t="s">
        <v>1459</v>
      </c>
      <c r="C1407" s="198">
        <v>2.34</v>
      </c>
      <c r="D1407" s="198">
        <v>0.8</v>
      </c>
      <c r="E1407" s="198">
        <v>0.82</v>
      </c>
      <c r="F1407" s="198">
        <v>2.0299999999999998</v>
      </c>
      <c r="G1407" s="198">
        <v>1.59</v>
      </c>
      <c r="H1407" s="198">
        <v>0.26</v>
      </c>
      <c r="I1407" s="198">
        <v>0.17</v>
      </c>
      <c r="J1407" s="198">
        <v>0.38</v>
      </c>
    </row>
    <row r="1408" spans="2:10" x14ac:dyDescent="0.2">
      <c r="B1408" s="199" t="s">
        <v>1460</v>
      </c>
      <c r="C1408" s="198">
        <v>2.36</v>
      </c>
      <c r="D1408" s="198">
        <v>0.8</v>
      </c>
      <c r="E1408" s="198">
        <v>0.82</v>
      </c>
      <c r="F1408" s="198">
        <v>2.04</v>
      </c>
      <c r="G1408" s="198">
        <v>1.62</v>
      </c>
      <c r="H1408" s="198">
        <v>0.28999999999999998</v>
      </c>
      <c r="I1408" s="198">
        <v>0.17</v>
      </c>
      <c r="J1408" s="198">
        <v>0.37</v>
      </c>
    </row>
    <row r="1409" spans="2:10" x14ac:dyDescent="0.2">
      <c r="B1409" s="199" t="s">
        <v>1461</v>
      </c>
      <c r="C1409" s="198">
        <v>2.36</v>
      </c>
      <c r="D1409" s="198">
        <v>0.84</v>
      </c>
      <c r="E1409" s="198">
        <v>0.83</v>
      </c>
      <c r="F1409" s="198">
        <v>2.0299999999999998</v>
      </c>
      <c r="G1409" s="198">
        <v>1.62</v>
      </c>
      <c r="H1409" s="198">
        <v>0.26</v>
      </c>
      <c r="I1409" s="198">
        <v>0.17</v>
      </c>
      <c r="J1409" s="198">
        <v>0.38</v>
      </c>
    </row>
    <row r="1410" spans="2:10" x14ac:dyDescent="0.2">
      <c r="B1410" s="199" t="s">
        <v>1462</v>
      </c>
      <c r="C1410" s="198">
        <v>2.33</v>
      </c>
      <c r="D1410" s="198">
        <v>0.8</v>
      </c>
      <c r="E1410" s="198">
        <v>0.82</v>
      </c>
      <c r="F1410" s="198">
        <v>2.0299999999999998</v>
      </c>
      <c r="G1410" s="198">
        <v>1.62</v>
      </c>
      <c r="H1410" s="198">
        <v>0.27</v>
      </c>
      <c r="I1410" s="198">
        <v>0.15</v>
      </c>
      <c r="J1410" s="198">
        <v>0.37</v>
      </c>
    </row>
    <row r="1411" spans="2:10" x14ac:dyDescent="0.2">
      <c r="B1411" s="199" t="s">
        <v>1463</v>
      </c>
      <c r="C1411" s="198">
        <v>2.39</v>
      </c>
      <c r="D1411" s="198">
        <v>0.84</v>
      </c>
      <c r="E1411" s="198">
        <v>0.83</v>
      </c>
      <c r="F1411" s="198">
        <v>2.06</v>
      </c>
      <c r="G1411" s="198">
        <v>1.65</v>
      </c>
      <c r="H1411" s="198">
        <v>0.26</v>
      </c>
      <c r="I1411" s="198">
        <v>0.15</v>
      </c>
      <c r="J1411" s="198">
        <v>0.38</v>
      </c>
    </row>
    <row r="1412" spans="2:10" x14ac:dyDescent="0.2">
      <c r="B1412" s="199" t="s">
        <v>1464</v>
      </c>
      <c r="C1412" s="198">
        <v>2.39</v>
      </c>
      <c r="D1412" s="198">
        <v>0.82</v>
      </c>
      <c r="E1412" s="198">
        <v>0.83</v>
      </c>
      <c r="F1412" s="198">
        <v>2.0699999999999998</v>
      </c>
      <c r="G1412" s="198">
        <v>1.66</v>
      </c>
      <c r="H1412" s="198">
        <v>0.27</v>
      </c>
      <c r="I1412" s="198">
        <v>0.15</v>
      </c>
      <c r="J1412" s="198">
        <v>0.37</v>
      </c>
    </row>
    <row r="1413" spans="2:10" x14ac:dyDescent="0.2">
      <c r="B1413" s="199" t="s">
        <v>1465</v>
      </c>
      <c r="C1413" s="198">
        <v>2.36</v>
      </c>
      <c r="D1413" s="198">
        <v>0.79</v>
      </c>
      <c r="E1413" s="198">
        <v>0.8</v>
      </c>
      <c r="F1413" s="198">
        <v>2.0299999999999998</v>
      </c>
      <c r="G1413" s="198">
        <v>1.63</v>
      </c>
      <c r="H1413" s="198">
        <v>0.26</v>
      </c>
      <c r="I1413" s="198">
        <v>0.11</v>
      </c>
      <c r="J1413" s="198">
        <v>0.36</v>
      </c>
    </row>
    <row r="1414" spans="2:10" x14ac:dyDescent="0.2">
      <c r="B1414" s="199" t="s">
        <v>1466</v>
      </c>
      <c r="C1414" s="198">
        <v>2.38</v>
      </c>
      <c r="D1414" s="198">
        <v>0.78</v>
      </c>
      <c r="E1414" s="198">
        <v>0.81</v>
      </c>
      <c r="F1414" s="198">
        <v>2.06</v>
      </c>
      <c r="G1414" s="198">
        <v>1.65</v>
      </c>
      <c r="H1414" s="198">
        <v>0.25</v>
      </c>
      <c r="I1414" s="198">
        <v>0.13</v>
      </c>
      <c r="J1414" s="198">
        <v>0.37</v>
      </c>
    </row>
    <row r="1415" spans="2:10" x14ac:dyDescent="0.2">
      <c r="B1415" s="199" t="s">
        <v>1467</v>
      </c>
      <c r="C1415" s="198">
        <v>2.38</v>
      </c>
      <c r="D1415" s="198">
        <v>0.76</v>
      </c>
      <c r="E1415" s="198">
        <v>0.81</v>
      </c>
      <c r="F1415" s="198">
        <v>2.06</v>
      </c>
      <c r="G1415" s="198">
        <v>1.65</v>
      </c>
      <c r="H1415" s="198">
        <v>0.25</v>
      </c>
      <c r="I1415" s="198">
        <v>0.11</v>
      </c>
      <c r="J1415" s="198">
        <v>0.37</v>
      </c>
    </row>
    <row r="1416" spans="2:10" x14ac:dyDescent="0.2">
      <c r="B1416" s="199" t="s">
        <v>1468</v>
      </c>
      <c r="C1416" s="198">
        <v>2.6</v>
      </c>
      <c r="D1416" s="198">
        <v>0.84</v>
      </c>
      <c r="E1416" s="198">
        <v>0.87</v>
      </c>
      <c r="F1416" s="198">
        <v>2.14</v>
      </c>
      <c r="G1416" s="198">
        <v>1.7</v>
      </c>
      <c r="H1416" s="198">
        <v>0.37</v>
      </c>
      <c r="I1416" s="198">
        <v>0.16</v>
      </c>
      <c r="J1416" s="198">
        <v>0.41</v>
      </c>
    </row>
    <row r="1417" spans="2:10" x14ac:dyDescent="0.2">
      <c r="B1417" s="199" t="s">
        <v>1469</v>
      </c>
      <c r="C1417" s="198">
        <v>2.46</v>
      </c>
      <c r="D1417" s="198">
        <v>0.72</v>
      </c>
      <c r="E1417" s="198">
        <v>0.72</v>
      </c>
      <c r="F1417" s="198">
        <v>2.0099999999999998</v>
      </c>
      <c r="G1417" s="198">
        <v>1.63</v>
      </c>
      <c r="H1417" s="198">
        <v>0.28000000000000003</v>
      </c>
      <c r="I1417" s="198">
        <v>0.12</v>
      </c>
      <c r="J1417" s="198">
        <v>0.36</v>
      </c>
    </row>
    <row r="1418" spans="2:10" x14ac:dyDescent="0.2">
      <c r="B1418" s="199" t="s">
        <v>1470</v>
      </c>
      <c r="C1418" s="198">
        <v>2.25</v>
      </c>
      <c r="D1418" s="198">
        <v>0.64</v>
      </c>
      <c r="E1418" s="198">
        <v>0.66</v>
      </c>
      <c r="F1418" s="198">
        <v>1.89</v>
      </c>
      <c r="G1418" s="198">
        <v>1.5</v>
      </c>
      <c r="H1418" s="198">
        <v>0.21</v>
      </c>
      <c r="I1418" s="198">
        <v>7.0000000000000007E-2</v>
      </c>
      <c r="J1418" s="198">
        <v>0.32</v>
      </c>
    </row>
    <row r="1419" spans="2:10" x14ac:dyDescent="0.2">
      <c r="B1419" s="199" t="s">
        <v>1471</v>
      </c>
      <c r="C1419" s="198">
        <v>2.09</v>
      </c>
      <c r="D1419" s="198">
        <v>0.56999999999999995</v>
      </c>
      <c r="E1419" s="198">
        <v>0.54</v>
      </c>
      <c r="F1419" s="198">
        <v>1.69</v>
      </c>
      <c r="G1419" s="198">
        <v>1.4</v>
      </c>
      <c r="H1419" s="198">
        <v>0.18</v>
      </c>
      <c r="I1419" s="198">
        <v>0.03</v>
      </c>
      <c r="J1419" s="198">
        <v>0.25</v>
      </c>
    </row>
    <row r="1420" spans="2:10" x14ac:dyDescent="0.2">
      <c r="B1420" s="199" t="s">
        <v>1472</v>
      </c>
      <c r="C1420" s="198">
        <v>2.06</v>
      </c>
      <c r="D1420" s="198">
        <v>0.55000000000000004</v>
      </c>
      <c r="E1420" s="198">
        <v>0.53</v>
      </c>
      <c r="F1420" s="198">
        <v>1.67</v>
      </c>
      <c r="G1420" s="198">
        <v>1.38</v>
      </c>
      <c r="H1420" s="198">
        <v>0.18</v>
      </c>
      <c r="I1420" s="198">
        <v>0</v>
      </c>
      <c r="J1420" s="198">
        <v>0.23</v>
      </c>
    </row>
    <row r="1421" spans="2:10" x14ac:dyDescent="0.2">
      <c r="B1421" s="199" t="s">
        <v>1473</v>
      </c>
      <c r="C1421" s="198">
        <v>2.0699999999999998</v>
      </c>
      <c r="D1421" s="198">
        <v>0.55000000000000004</v>
      </c>
      <c r="E1421" s="198">
        <v>0.53</v>
      </c>
      <c r="F1421" s="198">
        <v>1.66</v>
      </c>
      <c r="G1421" s="198">
        <v>1.37</v>
      </c>
      <c r="H1421" s="198">
        <v>0.19</v>
      </c>
      <c r="I1421" s="198">
        <v>0</v>
      </c>
      <c r="J1421" s="198">
        <v>0.23</v>
      </c>
    </row>
    <row r="1422" spans="2:10" x14ac:dyDescent="0.2">
      <c r="B1422" s="199" t="s">
        <v>1474</v>
      </c>
      <c r="C1422" s="198">
        <v>2.0699999999999998</v>
      </c>
      <c r="D1422" s="198">
        <v>0.56000000000000005</v>
      </c>
      <c r="E1422" s="198">
        <v>0.54</v>
      </c>
      <c r="F1422" s="198">
        <v>1.63</v>
      </c>
      <c r="G1422" s="198">
        <v>1.38</v>
      </c>
      <c r="H1422" s="198">
        <v>0.21</v>
      </c>
      <c r="I1422" s="198">
        <v>-0.01</v>
      </c>
      <c r="J1422" s="198">
        <v>0.22</v>
      </c>
    </row>
    <row r="1423" spans="2:10" x14ac:dyDescent="0.2">
      <c r="B1423" s="199" t="s">
        <v>1475</v>
      </c>
      <c r="C1423" s="198">
        <v>2.0699999999999998</v>
      </c>
      <c r="D1423" s="198">
        <v>0.56000000000000005</v>
      </c>
      <c r="E1423" s="198">
        <v>0.53</v>
      </c>
      <c r="F1423" s="198">
        <v>1.63</v>
      </c>
      <c r="G1423" s="198">
        <v>1.38</v>
      </c>
      <c r="H1423" s="198">
        <v>0.22</v>
      </c>
      <c r="I1423" s="198">
        <v>-0.01</v>
      </c>
      <c r="J1423" s="198">
        <v>0.23</v>
      </c>
    </row>
    <row r="1424" spans="2:10" x14ac:dyDescent="0.2">
      <c r="B1424" s="199" t="s">
        <v>1476</v>
      </c>
      <c r="C1424" s="198">
        <v>2.06</v>
      </c>
      <c r="D1424" s="198">
        <v>0.56000000000000005</v>
      </c>
      <c r="E1424" s="198">
        <v>0.53</v>
      </c>
      <c r="F1424" s="198">
        <v>1.62</v>
      </c>
      <c r="G1424" s="198">
        <v>1.37</v>
      </c>
      <c r="H1424" s="198">
        <v>0.22</v>
      </c>
      <c r="I1424" s="198">
        <v>0</v>
      </c>
      <c r="J1424" s="198">
        <v>0.21</v>
      </c>
    </row>
    <row r="1425" spans="2:10" x14ac:dyDescent="0.2">
      <c r="B1425" s="199" t="s">
        <v>1477</v>
      </c>
      <c r="C1425" s="198">
        <v>2.0299999999999998</v>
      </c>
      <c r="D1425" s="198">
        <v>0.55000000000000004</v>
      </c>
      <c r="E1425" s="198">
        <v>0.53</v>
      </c>
      <c r="F1425" s="198">
        <v>1.62</v>
      </c>
      <c r="G1425" s="198">
        <v>1.36</v>
      </c>
      <c r="H1425" s="198">
        <v>0.2</v>
      </c>
      <c r="I1425" s="198">
        <v>0.01</v>
      </c>
      <c r="J1425" s="198">
        <v>0.24</v>
      </c>
    </row>
    <row r="1426" spans="2:10" x14ac:dyDescent="0.2">
      <c r="B1426" s="199" t="s">
        <v>1478</v>
      </c>
      <c r="C1426" s="198">
        <v>2.04</v>
      </c>
      <c r="D1426" s="198">
        <v>0.54</v>
      </c>
      <c r="E1426" s="198">
        <v>0.52</v>
      </c>
      <c r="F1426" s="198">
        <v>1.62</v>
      </c>
      <c r="G1426" s="198">
        <v>1.34</v>
      </c>
      <c r="H1426" s="198">
        <v>0.24</v>
      </c>
      <c r="I1426" s="198">
        <v>0</v>
      </c>
      <c r="J1426" s="198">
        <v>0.22</v>
      </c>
    </row>
    <row r="1427" spans="2:10" x14ac:dyDescent="0.2">
      <c r="B1427" s="199" t="s">
        <v>1479</v>
      </c>
      <c r="C1427" s="198">
        <v>2.04</v>
      </c>
      <c r="D1427" s="198">
        <v>0.5</v>
      </c>
      <c r="E1427" s="198">
        <v>0.48</v>
      </c>
      <c r="F1427" s="198">
        <v>1.62</v>
      </c>
      <c r="G1427" s="198">
        <v>1.24</v>
      </c>
      <c r="H1427" s="198">
        <v>0.23</v>
      </c>
      <c r="I1427" s="198">
        <v>0</v>
      </c>
      <c r="J1427" s="198">
        <v>0.22</v>
      </c>
    </row>
    <row r="1428" spans="2:10" x14ac:dyDescent="0.2">
      <c r="B1428" s="199" t="s">
        <v>1480</v>
      </c>
      <c r="C1428" s="198">
        <v>2.0299999999999998</v>
      </c>
      <c r="D1428" s="198">
        <v>0.51</v>
      </c>
      <c r="E1428" s="198">
        <v>0.47</v>
      </c>
      <c r="F1428" s="198">
        <v>1.61</v>
      </c>
      <c r="G1428" s="198">
        <v>1.23</v>
      </c>
      <c r="H1428" s="198">
        <v>0.21</v>
      </c>
      <c r="I1428" s="198">
        <v>-0.01</v>
      </c>
      <c r="J1428" s="198">
        <v>0.22</v>
      </c>
    </row>
    <row r="1429" spans="2:10" x14ac:dyDescent="0.2">
      <c r="B1429" s="199" t="s">
        <v>1481</v>
      </c>
      <c r="C1429" s="198">
        <v>1.99</v>
      </c>
      <c r="D1429" s="198">
        <v>0.48</v>
      </c>
      <c r="E1429" s="198">
        <v>0.44</v>
      </c>
      <c r="F1429" s="198">
        <v>1.6</v>
      </c>
      <c r="G1429" s="198">
        <v>1.2</v>
      </c>
      <c r="H1429" s="198">
        <v>0.22</v>
      </c>
      <c r="I1429" s="198">
        <v>-0.05</v>
      </c>
      <c r="J1429" s="198">
        <v>0.17</v>
      </c>
    </row>
    <row r="1430" spans="2:10" x14ac:dyDescent="0.2">
      <c r="B1430" s="199" t="s">
        <v>1482</v>
      </c>
      <c r="C1430" s="198">
        <v>1.98</v>
      </c>
      <c r="D1430" s="198">
        <v>0.42</v>
      </c>
      <c r="E1430" s="198">
        <v>0.43</v>
      </c>
      <c r="F1430" s="198">
        <v>1.59</v>
      </c>
      <c r="G1430" s="198">
        <v>1.19</v>
      </c>
      <c r="H1430" s="198">
        <v>0.21</v>
      </c>
      <c r="I1430" s="198">
        <v>-7.0000000000000007E-2</v>
      </c>
      <c r="J1430" s="198">
        <v>0.14000000000000001</v>
      </c>
    </row>
    <row r="1431" spans="2:10" x14ac:dyDescent="0.2">
      <c r="B1431" s="199" t="s">
        <v>1483</v>
      </c>
      <c r="C1431" s="198">
        <v>2.0299999999999998</v>
      </c>
      <c r="D1431" s="198">
        <v>0.39</v>
      </c>
      <c r="E1431" s="198">
        <v>0.43</v>
      </c>
      <c r="F1431" s="198">
        <v>1.59</v>
      </c>
      <c r="G1431" s="198">
        <v>1.19</v>
      </c>
      <c r="H1431" s="198">
        <v>0.22</v>
      </c>
      <c r="I1431" s="198">
        <v>-7.0000000000000007E-2</v>
      </c>
      <c r="J1431" s="198">
        <v>0.14000000000000001</v>
      </c>
    </row>
    <row r="1432" spans="2:10" x14ac:dyDescent="0.2">
      <c r="B1432" s="199" t="s">
        <v>1484</v>
      </c>
      <c r="C1432" s="198">
        <v>2.04</v>
      </c>
      <c r="D1432" s="198">
        <v>0.37</v>
      </c>
      <c r="E1432" s="198">
        <v>0.43</v>
      </c>
      <c r="F1432" s="198">
        <v>1.59</v>
      </c>
      <c r="G1432" s="198">
        <v>1.2</v>
      </c>
      <c r="H1432" s="198">
        <v>0.22</v>
      </c>
      <c r="I1432" s="198">
        <v>-0.09</v>
      </c>
      <c r="J1432" s="198">
        <v>0.13</v>
      </c>
    </row>
    <row r="1433" spans="2:10" x14ac:dyDescent="0.2">
      <c r="B1433" s="199" t="s">
        <v>1485</v>
      </c>
      <c r="C1433" s="198">
        <v>2.0299999999999998</v>
      </c>
      <c r="D1433" s="198">
        <v>0.38</v>
      </c>
      <c r="E1433" s="198">
        <v>0.43</v>
      </c>
      <c r="F1433" s="198">
        <v>1.59</v>
      </c>
      <c r="G1433" s="198">
        <v>1.2</v>
      </c>
      <c r="H1433" s="198">
        <v>0.19</v>
      </c>
      <c r="I1433" s="198">
        <v>-0.09</v>
      </c>
      <c r="J1433" s="198">
        <v>0.13</v>
      </c>
    </row>
    <row r="1434" spans="2:10" x14ac:dyDescent="0.2">
      <c r="B1434" s="199" t="s">
        <v>1486</v>
      </c>
      <c r="C1434" s="198">
        <v>2.09</v>
      </c>
      <c r="D1434" s="198">
        <v>0.38</v>
      </c>
      <c r="E1434" s="198">
        <v>0.43</v>
      </c>
      <c r="F1434" s="198">
        <v>1.6</v>
      </c>
      <c r="G1434" s="198">
        <v>1.2</v>
      </c>
      <c r="H1434" s="198">
        <v>0.2</v>
      </c>
      <c r="I1434" s="198">
        <v>-0.09</v>
      </c>
      <c r="J1434" s="198">
        <v>0.14000000000000001</v>
      </c>
    </row>
    <row r="1435" spans="2:10" x14ac:dyDescent="0.2">
      <c r="B1435" s="199" t="s">
        <v>1487</v>
      </c>
      <c r="C1435" s="198">
        <v>2.15</v>
      </c>
      <c r="D1435" s="198">
        <v>0.38</v>
      </c>
      <c r="E1435" s="198">
        <v>0.44</v>
      </c>
      <c r="F1435" s="198">
        <v>1.61</v>
      </c>
      <c r="G1435" s="198">
        <v>1.21</v>
      </c>
      <c r="H1435" s="198">
        <v>0.21</v>
      </c>
      <c r="I1435" s="198">
        <v>-0.09</v>
      </c>
      <c r="J1435" s="198">
        <v>0.14000000000000001</v>
      </c>
    </row>
    <row r="1436" spans="2:10" x14ac:dyDescent="0.2">
      <c r="B1436" s="199" t="s">
        <v>1488</v>
      </c>
      <c r="C1436" s="198">
        <v>2.17</v>
      </c>
      <c r="D1436" s="198">
        <v>0.36</v>
      </c>
      <c r="E1436" s="198">
        <v>0.42</v>
      </c>
      <c r="F1436" s="198">
        <v>1.61</v>
      </c>
      <c r="G1436" s="198">
        <v>1.21</v>
      </c>
      <c r="H1436" s="198">
        <v>0.22</v>
      </c>
      <c r="I1436" s="198">
        <v>-0.08</v>
      </c>
      <c r="J1436" s="198">
        <v>0.16</v>
      </c>
    </row>
    <row r="1437" spans="2:10" x14ac:dyDescent="0.2">
      <c r="B1437" s="199" t="s">
        <v>1489</v>
      </c>
      <c r="C1437" s="198">
        <v>2.17</v>
      </c>
      <c r="D1437" s="198">
        <v>0.37</v>
      </c>
      <c r="E1437" s="198">
        <v>0.41</v>
      </c>
      <c r="F1437" s="198">
        <v>1.6</v>
      </c>
      <c r="G1437" s="198">
        <v>1.2</v>
      </c>
      <c r="H1437" s="198">
        <v>0.22</v>
      </c>
      <c r="I1437" s="198">
        <v>-0.08</v>
      </c>
      <c r="J1437" s="198">
        <v>0.15</v>
      </c>
    </row>
    <row r="1438" spans="2:10" x14ac:dyDescent="0.2">
      <c r="B1438" s="199" t="s">
        <v>1490</v>
      </c>
      <c r="C1438" s="198">
        <v>2.19</v>
      </c>
      <c r="D1438" s="198">
        <v>0.37</v>
      </c>
      <c r="E1438" s="198">
        <v>0.41</v>
      </c>
      <c r="F1438" s="198">
        <v>1.61</v>
      </c>
      <c r="G1438" s="198">
        <v>1.2</v>
      </c>
      <c r="H1438" s="198">
        <v>0.23</v>
      </c>
      <c r="I1438" s="198">
        <v>-0.08</v>
      </c>
      <c r="J1438" s="198">
        <v>0.14000000000000001</v>
      </c>
    </row>
    <row r="1439" spans="2:10" x14ac:dyDescent="0.2">
      <c r="B1439" s="199" t="s">
        <v>1491</v>
      </c>
      <c r="C1439" s="198">
        <v>2.19</v>
      </c>
      <c r="D1439" s="198">
        <v>0.4</v>
      </c>
      <c r="E1439" s="198">
        <v>0.42</v>
      </c>
      <c r="F1439" s="198">
        <v>1.62</v>
      </c>
      <c r="G1439" s="198">
        <v>1.19</v>
      </c>
      <c r="H1439" s="198">
        <v>0.24</v>
      </c>
      <c r="I1439" s="198">
        <v>-0.08</v>
      </c>
      <c r="J1439" s="198">
        <v>0.15</v>
      </c>
    </row>
    <row r="1440" spans="2:10" x14ac:dyDescent="0.2">
      <c r="B1440" s="199" t="s">
        <v>1492</v>
      </c>
      <c r="C1440" s="198">
        <v>2.17</v>
      </c>
      <c r="D1440" s="198">
        <v>0.41</v>
      </c>
      <c r="E1440" s="198">
        <v>0.42</v>
      </c>
      <c r="F1440" s="198">
        <v>1.61</v>
      </c>
      <c r="G1440" s="198">
        <v>1.18</v>
      </c>
      <c r="H1440" s="198">
        <v>0.23</v>
      </c>
      <c r="I1440" s="198">
        <v>-0.09</v>
      </c>
      <c r="J1440" s="198">
        <v>0.14000000000000001</v>
      </c>
    </row>
    <row r="1441" spans="2:10" x14ac:dyDescent="0.2">
      <c r="B1441" s="199" t="s">
        <v>1493</v>
      </c>
      <c r="C1441" s="198">
        <v>2.16</v>
      </c>
      <c r="D1441" s="198">
        <v>0.41</v>
      </c>
      <c r="E1441" s="198">
        <v>0.42</v>
      </c>
      <c r="F1441" s="198">
        <v>1.61</v>
      </c>
      <c r="G1441" s="198">
        <v>1.18</v>
      </c>
      <c r="H1441" s="198">
        <v>0.22</v>
      </c>
      <c r="I1441" s="198">
        <v>-0.09</v>
      </c>
      <c r="J1441" s="198">
        <v>0.15</v>
      </c>
    </row>
    <row r="1442" spans="2:10" x14ac:dyDescent="0.2">
      <c r="B1442" s="199" t="s">
        <v>1494</v>
      </c>
      <c r="C1442" s="198">
        <v>2.15</v>
      </c>
      <c r="D1442" s="198">
        <v>0.42</v>
      </c>
      <c r="E1442" s="198">
        <v>0.42</v>
      </c>
      <c r="F1442" s="198">
        <v>1.61</v>
      </c>
      <c r="G1442" s="198">
        <v>1.18</v>
      </c>
      <c r="H1442" s="198">
        <v>0.21</v>
      </c>
      <c r="I1442" s="198">
        <v>-0.08</v>
      </c>
      <c r="J1442" s="198">
        <v>0.13</v>
      </c>
    </row>
    <row r="1443" spans="2:10" x14ac:dyDescent="0.2">
      <c r="B1443" s="199" t="s">
        <v>1495</v>
      </c>
      <c r="C1443" s="198">
        <v>2.13</v>
      </c>
      <c r="D1443" s="198">
        <v>0.41</v>
      </c>
      <c r="E1443" s="198">
        <v>0.41</v>
      </c>
      <c r="F1443" s="198">
        <v>1.61</v>
      </c>
      <c r="G1443" s="198">
        <v>1.17</v>
      </c>
      <c r="H1443" s="198">
        <v>0.19</v>
      </c>
      <c r="I1443" s="198">
        <v>-0.09</v>
      </c>
      <c r="J1443" s="198">
        <v>0.11</v>
      </c>
    </row>
    <row r="1444" spans="2:10" x14ac:dyDescent="0.2">
      <c r="B1444" s="199" t="s">
        <v>1496</v>
      </c>
      <c r="C1444" s="198">
        <v>2.12</v>
      </c>
      <c r="D1444" s="198">
        <v>0.41</v>
      </c>
      <c r="E1444" s="198">
        <v>0.4</v>
      </c>
      <c r="F1444" s="198">
        <v>1.61</v>
      </c>
      <c r="G1444" s="198">
        <v>1.1599999999999999</v>
      </c>
      <c r="H1444" s="198">
        <v>0.18</v>
      </c>
      <c r="I1444" s="198">
        <v>-0.09</v>
      </c>
      <c r="J1444" s="198">
        <v>0.1</v>
      </c>
    </row>
    <row r="1445" spans="2:10" x14ac:dyDescent="0.2">
      <c r="B1445" s="199" t="s">
        <v>1497</v>
      </c>
      <c r="C1445" s="198">
        <v>2.0499999999999998</v>
      </c>
      <c r="D1445" s="198">
        <v>0.39</v>
      </c>
      <c r="E1445" s="198">
        <v>0.38</v>
      </c>
      <c r="F1445" s="198">
        <v>1.57</v>
      </c>
      <c r="G1445" s="198">
        <v>1.1200000000000001</v>
      </c>
      <c r="H1445" s="198">
        <v>0.15</v>
      </c>
      <c r="I1445" s="198">
        <v>-0.11</v>
      </c>
      <c r="J1445" s="198">
        <v>0.06</v>
      </c>
    </row>
    <row r="1446" spans="2:10" x14ac:dyDescent="0.2">
      <c r="B1446" s="199" t="s">
        <v>1498</v>
      </c>
      <c r="C1446" s="198">
        <v>2.0499999999999998</v>
      </c>
      <c r="D1446" s="198">
        <v>0.39</v>
      </c>
      <c r="E1446" s="198">
        <v>0.38</v>
      </c>
      <c r="F1446" s="198">
        <v>1.58</v>
      </c>
      <c r="G1446" s="198">
        <v>1.1200000000000001</v>
      </c>
      <c r="H1446" s="198">
        <v>0.14000000000000001</v>
      </c>
      <c r="I1446" s="198">
        <v>-0.11</v>
      </c>
      <c r="J1446" s="198">
        <v>0.05</v>
      </c>
    </row>
    <row r="1447" spans="2:10" x14ac:dyDescent="0.2">
      <c r="B1447" s="199" t="s">
        <v>1499</v>
      </c>
      <c r="C1447" s="198">
        <v>2.0299999999999998</v>
      </c>
      <c r="D1447" s="198">
        <v>0.4</v>
      </c>
      <c r="E1447" s="198">
        <v>0.39</v>
      </c>
      <c r="F1447" s="198">
        <v>1.58</v>
      </c>
      <c r="G1447" s="198">
        <v>1.1299999999999999</v>
      </c>
      <c r="H1447" s="198">
        <v>0.16</v>
      </c>
      <c r="I1447" s="198">
        <v>-0.09</v>
      </c>
      <c r="J1447" s="198">
        <v>0.04</v>
      </c>
    </row>
    <row r="1448" spans="2:10" x14ac:dyDescent="0.2">
      <c r="B1448" s="199" t="s">
        <v>1500</v>
      </c>
      <c r="C1448" s="198">
        <v>2.0099999999999998</v>
      </c>
      <c r="D1448" s="198">
        <v>0.33</v>
      </c>
      <c r="E1448" s="198">
        <v>0.39</v>
      </c>
      <c r="F1448" s="198">
        <v>1.57</v>
      </c>
      <c r="G1448" s="198">
        <v>1.1200000000000001</v>
      </c>
      <c r="H1448" s="198">
        <v>0.16</v>
      </c>
      <c r="I1448" s="198">
        <v>-0.11</v>
      </c>
      <c r="J1448" s="198">
        <v>0.03</v>
      </c>
    </row>
    <row r="1449" spans="2:10" x14ac:dyDescent="0.2">
      <c r="B1449" s="199" t="s">
        <v>1501</v>
      </c>
      <c r="C1449" s="198">
        <v>2.0099999999999998</v>
      </c>
      <c r="D1449" s="198">
        <v>0.34</v>
      </c>
      <c r="E1449" s="198">
        <v>0.39</v>
      </c>
      <c r="F1449" s="198">
        <v>1.57</v>
      </c>
      <c r="G1449" s="198">
        <v>1.1399999999999999</v>
      </c>
      <c r="H1449" s="198">
        <v>0.16</v>
      </c>
      <c r="I1449" s="198">
        <v>-0.11</v>
      </c>
      <c r="J1449" s="198">
        <v>0.02</v>
      </c>
    </row>
    <row r="1450" spans="2:10" x14ac:dyDescent="0.2">
      <c r="B1450" s="199" t="s">
        <v>1502</v>
      </c>
      <c r="C1450" s="198">
        <v>2.02</v>
      </c>
      <c r="D1450" s="198">
        <v>0.36</v>
      </c>
      <c r="E1450" s="198">
        <v>0.4</v>
      </c>
      <c r="F1450" s="198">
        <v>1.57</v>
      </c>
      <c r="G1450" s="198">
        <v>1.1299999999999999</v>
      </c>
      <c r="H1450" s="198">
        <v>0.17</v>
      </c>
      <c r="I1450" s="198">
        <v>-0.12</v>
      </c>
      <c r="J1450" s="198">
        <v>0.03</v>
      </c>
    </row>
    <row r="1451" spans="2:10" x14ac:dyDescent="0.2">
      <c r="B1451" s="199" t="s">
        <v>1503</v>
      </c>
      <c r="C1451" s="198">
        <v>2.04</v>
      </c>
      <c r="D1451" s="198">
        <v>0.39</v>
      </c>
      <c r="E1451" s="198">
        <v>0.39</v>
      </c>
      <c r="F1451" s="198">
        <v>1.58</v>
      </c>
      <c r="G1451" s="198">
        <v>1.1299999999999999</v>
      </c>
      <c r="H1451" s="198">
        <v>0.16</v>
      </c>
      <c r="I1451" s="198">
        <v>-0.12</v>
      </c>
      <c r="J1451" s="198">
        <v>0.04</v>
      </c>
    </row>
    <row r="1452" spans="2:10" x14ac:dyDescent="0.2">
      <c r="B1452" s="199" t="s">
        <v>1504</v>
      </c>
      <c r="C1452" s="198">
        <v>2.04</v>
      </c>
      <c r="D1452" s="198">
        <v>0.45</v>
      </c>
      <c r="E1452" s="198">
        <v>0.41</v>
      </c>
      <c r="F1452" s="198">
        <v>1.58</v>
      </c>
      <c r="G1452" s="198">
        <v>1.1399999999999999</v>
      </c>
      <c r="H1452" s="198">
        <v>0.17</v>
      </c>
      <c r="I1452" s="198">
        <v>-0.11</v>
      </c>
      <c r="J1452" s="198">
        <v>0.06</v>
      </c>
    </row>
    <row r="1453" spans="2:10" x14ac:dyDescent="0.2">
      <c r="B1453" s="199" t="s">
        <v>1505</v>
      </c>
      <c r="C1453" s="198">
        <v>2.0499999999999998</v>
      </c>
      <c r="D1453" s="198">
        <v>0.44</v>
      </c>
      <c r="E1453" s="198">
        <v>0.4</v>
      </c>
      <c r="F1453" s="198">
        <v>1.59</v>
      </c>
      <c r="G1453" s="198">
        <v>1.1399999999999999</v>
      </c>
      <c r="H1453" s="198">
        <v>0.18</v>
      </c>
      <c r="I1453" s="198">
        <v>-0.12</v>
      </c>
      <c r="J1453" s="198">
        <v>0.06</v>
      </c>
    </row>
    <row r="1454" spans="2:10" x14ac:dyDescent="0.2">
      <c r="B1454" s="199" t="s">
        <v>1506</v>
      </c>
      <c r="C1454" s="198">
        <v>2.12</v>
      </c>
      <c r="D1454" s="198">
        <v>0.47</v>
      </c>
      <c r="E1454" s="198">
        <v>0.43</v>
      </c>
      <c r="F1454" s="198">
        <v>1.63</v>
      </c>
      <c r="G1454" s="198">
        <v>1.17</v>
      </c>
      <c r="H1454" s="198">
        <v>0.19</v>
      </c>
      <c r="I1454" s="198">
        <v>-0.09</v>
      </c>
      <c r="J1454" s="198">
        <v>0.11</v>
      </c>
    </row>
    <row r="1455" spans="2:10" x14ac:dyDescent="0.2">
      <c r="B1455" s="199" t="s">
        <v>1507</v>
      </c>
      <c r="C1455" s="198">
        <v>2.13</v>
      </c>
      <c r="D1455" s="198">
        <v>0.47</v>
      </c>
      <c r="E1455" s="198">
        <v>0.43</v>
      </c>
      <c r="F1455" s="198">
        <v>1.64</v>
      </c>
      <c r="G1455" s="198">
        <v>1.17</v>
      </c>
      <c r="H1455" s="198">
        <v>0.19</v>
      </c>
      <c r="I1455" s="198">
        <v>-0.08</v>
      </c>
      <c r="J1455" s="198">
        <v>0.1</v>
      </c>
    </row>
    <row r="1456" spans="2:10" x14ac:dyDescent="0.2">
      <c r="B1456" s="199" t="s">
        <v>1508</v>
      </c>
      <c r="C1456" s="198">
        <v>2.13</v>
      </c>
      <c r="D1456" s="198">
        <v>0.48</v>
      </c>
      <c r="E1456" s="198">
        <v>0.43</v>
      </c>
      <c r="F1456" s="198">
        <v>1.64</v>
      </c>
      <c r="G1456" s="198">
        <v>1.18</v>
      </c>
      <c r="H1456" s="198">
        <v>0.2</v>
      </c>
      <c r="I1456" s="198">
        <v>-0.08</v>
      </c>
      <c r="J1456" s="198">
        <v>0.12</v>
      </c>
    </row>
    <row r="1457" spans="2:10" x14ac:dyDescent="0.2">
      <c r="B1457" s="199" t="s">
        <v>1509</v>
      </c>
      <c r="C1457" s="198">
        <v>2.14</v>
      </c>
      <c r="D1457" s="198">
        <v>0.48</v>
      </c>
      <c r="E1457" s="198">
        <v>0.44</v>
      </c>
      <c r="F1457" s="198">
        <v>1.64</v>
      </c>
      <c r="G1457" s="198">
        <v>1.19</v>
      </c>
      <c r="H1457" s="198">
        <v>0.28000000000000003</v>
      </c>
      <c r="I1457" s="198">
        <v>-7.0000000000000007E-2</v>
      </c>
      <c r="J1457" s="198">
        <v>0.12</v>
      </c>
    </row>
    <row r="1458" spans="2:10" x14ac:dyDescent="0.2">
      <c r="B1458" s="199" t="s">
        <v>1510</v>
      </c>
      <c r="C1458" s="198">
        <v>2.15</v>
      </c>
      <c r="D1458" s="198">
        <v>0.5</v>
      </c>
      <c r="E1458" s="198">
        <v>0.44</v>
      </c>
      <c r="F1458" s="198">
        <v>1.64</v>
      </c>
      <c r="G1458" s="198">
        <v>1.19</v>
      </c>
      <c r="H1458" s="198">
        <v>0.28000000000000003</v>
      </c>
      <c r="I1458" s="198">
        <v>-0.08</v>
      </c>
      <c r="J1458" s="198">
        <v>0.14000000000000001</v>
      </c>
    </row>
    <row r="1459" spans="2:10" x14ac:dyDescent="0.2">
      <c r="B1459" s="199" t="s">
        <v>1511</v>
      </c>
      <c r="C1459" s="198">
        <v>2.14</v>
      </c>
      <c r="D1459" s="198">
        <v>0.49</v>
      </c>
      <c r="E1459" s="198">
        <v>0.44</v>
      </c>
      <c r="F1459" s="198">
        <v>1.64</v>
      </c>
      <c r="G1459" s="198">
        <v>1.18</v>
      </c>
      <c r="H1459" s="198">
        <v>0.28999999999999998</v>
      </c>
      <c r="I1459" s="198">
        <v>-0.08</v>
      </c>
      <c r="J1459" s="198">
        <v>0.13</v>
      </c>
    </row>
    <row r="1460" spans="2:10" x14ac:dyDescent="0.2">
      <c r="B1460" s="199" t="s">
        <v>1512</v>
      </c>
      <c r="C1460" s="198">
        <v>2.12</v>
      </c>
      <c r="D1460" s="198">
        <v>0.47</v>
      </c>
      <c r="E1460" s="198">
        <v>0.44</v>
      </c>
      <c r="F1460" s="198">
        <v>1.61</v>
      </c>
      <c r="G1460" s="198">
        <v>1.17</v>
      </c>
      <c r="H1460" s="198">
        <v>0.26</v>
      </c>
      <c r="I1460" s="198">
        <v>-0.1</v>
      </c>
      <c r="J1460" s="198">
        <v>0.13</v>
      </c>
    </row>
    <row r="1461" spans="2:10" x14ac:dyDescent="0.2">
      <c r="B1461" s="199" t="s">
        <v>1513</v>
      </c>
      <c r="C1461" s="198">
        <v>2.14</v>
      </c>
      <c r="D1461" s="198">
        <v>0.47</v>
      </c>
      <c r="E1461" s="198">
        <v>0.44</v>
      </c>
      <c r="F1461" s="198">
        <v>1.62</v>
      </c>
      <c r="G1461" s="198">
        <v>1.17</v>
      </c>
      <c r="H1461" s="198">
        <v>0.26</v>
      </c>
      <c r="I1461" s="198">
        <v>-0.09</v>
      </c>
      <c r="J1461" s="198">
        <v>0.13</v>
      </c>
    </row>
    <row r="1462" spans="2:10" x14ac:dyDescent="0.2">
      <c r="B1462" s="199" t="s">
        <v>1514</v>
      </c>
      <c r="C1462" s="198">
        <v>2.1</v>
      </c>
      <c r="D1462" s="198">
        <v>0.43</v>
      </c>
      <c r="E1462" s="198">
        <v>0.41</v>
      </c>
      <c r="F1462" s="198">
        <v>1.59</v>
      </c>
      <c r="G1462" s="198">
        <v>1.1299999999999999</v>
      </c>
      <c r="H1462" s="198">
        <v>0.27</v>
      </c>
      <c r="I1462" s="198">
        <v>-0.11</v>
      </c>
      <c r="J1462" s="198">
        <v>0.1</v>
      </c>
    </row>
    <row r="1463" spans="2:10" x14ac:dyDescent="0.2">
      <c r="B1463" s="199" t="s">
        <v>1515</v>
      </c>
      <c r="C1463" s="198">
        <v>2.08</v>
      </c>
      <c r="D1463" s="198">
        <v>0.4</v>
      </c>
      <c r="E1463" s="198">
        <v>0.38</v>
      </c>
      <c r="F1463" s="198">
        <v>1.59</v>
      </c>
      <c r="G1463" s="198">
        <v>1.1200000000000001</v>
      </c>
      <c r="H1463" s="198">
        <v>0.25</v>
      </c>
      <c r="I1463" s="198">
        <v>-0.13</v>
      </c>
      <c r="J1463" s="198">
        <v>0.06</v>
      </c>
    </row>
    <row r="1464" spans="2:10" x14ac:dyDescent="0.2">
      <c r="B1464" s="199" t="s">
        <v>1516</v>
      </c>
      <c r="C1464" s="198">
        <v>2.0699999999999998</v>
      </c>
      <c r="D1464" s="198">
        <v>0.4</v>
      </c>
      <c r="E1464" s="198">
        <v>0.38</v>
      </c>
      <c r="F1464" s="198">
        <v>1.62</v>
      </c>
      <c r="G1464" s="198">
        <v>1.1200000000000001</v>
      </c>
      <c r="H1464" s="198">
        <v>0.25</v>
      </c>
      <c r="I1464" s="198">
        <v>-0.14000000000000001</v>
      </c>
      <c r="J1464" s="198">
        <v>0.04</v>
      </c>
    </row>
    <row r="1465" spans="2:10" x14ac:dyDescent="0.2">
      <c r="B1465" s="199" t="s">
        <v>1517</v>
      </c>
      <c r="C1465" s="198">
        <v>2.17</v>
      </c>
      <c r="D1465" s="198">
        <v>0.42</v>
      </c>
      <c r="E1465" s="198">
        <v>0.38</v>
      </c>
      <c r="F1465" s="198">
        <v>1.67</v>
      </c>
      <c r="G1465" s="198">
        <v>1.1599999999999999</v>
      </c>
      <c r="H1465" s="198">
        <v>0.28000000000000003</v>
      </c>
      <c r="I1465" s="198">
        <v>-0.11</v>
      </c>
      <c r="J1465" s="198">
        <v>0.05</v>
      </c>
    </row>
    <row r="1466" spans="2:10" x14ac:dyDescent="0.2">
      <c r="B1466" s="199" t="s">
        <v>1518</v>
      </c>
      <c r="C1466" s="198">
        <v>2.2400000000000002</v>
      </c>
      <c r="D1466" s="198">
        <v>0.43</v>
      </c>
      <c r="E1466" s="198">
        <v>0.38</v>
      </c>
      <c r="F1466" s="198">
        <v>1.69</v>
      </c>
      <c r="G1466" s="198">
        <v>1.18</v>
      </c>
      <c r="H1466" s="198">
        <v>0.26</v>
      </c>
      <c r="I1466" s="198">
        <v>-0.1</v>
      </c>
      <c r="J1466" s="198">
        <v>7.0000000000000007E-2</v>
      </c>
    </row>
    <row r="1467" spans="2:10" x14ac:dyDescent="0.2">
      <c r="B1467" s="199" t="s">
        <v>1519</v>
      </c>
      <c r="C1467" s="198">
        <v>2.2599999999999998</v>
      </c>
      <c r="D1467" s="198">
        <v>0.44</v>
      </c>
      <c r="E1467" s="198">
        <v>0.38</v>
      </c>
      <c r="F1467" s="198">
        <v>1.69</v>
      </c>
      <c r="G1467" s="198">
        <v>1.18</v>
      </c>
      <c r="H1467" s="198">
        <v>0.27</v>
      </c>
      <c r="I1467" s="198">
        <v>-0.1</v>
      </c>
      <c r="J1467" s="198">
        <v>0.08</v>
      </c>
    </row>
    <row r="1468" spans="2:10" x14ac:dyDescent="0.2">
      <c r="B1468" s="199" t="s">
        <v>1520</v>
      </c>
      <c r="C1468" s="198">
        <v>2.27</v>
      </c>
      <c r="D1468" s="198">
        <v>0.44</v>
      </c>
      <c r="E1468" s="198">
        <v>0.39</v>
      </c>
      <c r="F1468" s="198">
        <v>1.72</v>
      </c>
      <c r="G1468" s="198">
        <v>1.19</v>
      </c>
      <c r="H1468" s="198">
        <v>0.25</v>
      </c>
      <c r="I1468" s="198">
        <v>-0.1</v>
      </c>
      <c r="J1468" s="198">
        <v>7.0000000000000007E-2</v>
      </c>
    </row>
    <row r="1469" spans="2:10" x14ac:dyDescent="0.2">
      <c r="B1469" s="199" t="s">
        <v>1521</v>
      </c>
      <c r="C1469" s="198">
        <v>2.2799999999999998</v>
      </c>
      <c r="D1469" s="198">
        <v>0.44</v>
      </c>
      <c r="E1469" s="198">
        <v>0.39</v>
      </c>
      <c r="F1469" s="198">
        <v>1.72</v>
      </c>
      <c r="G1469" s="198">
        <v>1.2</v>
      </c>
      <c r="H1469" s="198">
        <v>0.25</v>
      </c>
      <c r="I1469" s="198">
        <v>-0.1</v>
      </c>
      <c r="J1469" s="198">
        <v>0.06</v>
      </c>
    </row>
    <row r="1470" spans="2:10" x14ac:dyDescent="0.2">
      <c r="B1470" s="199" t="s">
        <v>1522</v>
      </c>
      <c r="C1470" s="198">
        <v>2.33</v>
      </c>
      <c r="D1470" s="198">
        <v>0.43</v>
      </c>
      <c r="E1470" s="198">
        <v>0.38</v>
      </c>
      <c r="F1470" s="198">
        <v>1.74</v>
      </c>
      <c r="G1470" s="198">
        <v>1.2</v>
      </c>
      <c r="H1470" s="198">
        <v>0.25</v>
      </c>
      <c r="I1470" s="198">
        <v>-0.09</v>
      </c>
      <c r="J1470" s="198">
        <v>0.06</v>
      </c>
    </row>
    <row r="1471" spans="2:10" x14ac:dyDescent="0.2">
      <c r="B1471" s="199" t="s">
        <v>1523</v>
      </c>
      <c r="C1471" s="198">
        <v>2.34</v>
      </c>
      <c r="D1471" s="198">
        <v>0.42</v>
      </c>
      <c r="E1471" s="198">
        <v>0.38</v>
      </c>
      <c r="F1471" s="198">
        <v>1.74</v>
      </c>
      <c r="G1471" s="198">
        <v>1.21</v>
      </c>
      <c r="H1471" s="198">
        <v>0.26</v>
      </c>
      <c r="I1471" s="198">
        <v>-0.08</v>
      </c>
      <c r="J1471" s="198">
        <v>7.0000000000000007E-2</v>
      </c>
    </row>
    <row r="1472" spans="2:10" x14ac:dyDescent="0.2">
      <c r="B1472" s="199" t="s">
        <v>1524</v>
      </c>
      <c r="C1472" s="198">
        <v>2.35</v>
      </c>
      <c r="D1472" s="198">
        <v>0.41</v>
      </c>
      <c r="E1472" s="198">
        <v>0.39</v>
      </c>
      <c r="F1472" s="198">
        <v>1.75</v>
      </c>
      <c r="G1472" s="198">
        <v>1.22</v>
      </c>
      <c r="H1472" s="198">
        <v>0.27</v>
      </c>
      <c r="I1472" s="198">
        <v>-0.09</v>
      </c>
      <c r="J1472" s="198">
        <v>0.06</v>
      </c>
    </row>
    <row r="1473" spans="2:10" x14ac:dyDescent="0.2">
      <c r="B1473" s="199" t="s">
        <v>1525</v>
      </c>
      <c r="C1473" s="198">
        <v>2.37</v>
      </c>
      <c r="D1473" s="198">
        <v>0.42</v>
      </c>
      <c r="E1473" s="198">
        <v>0.39</v>
      </c>
      <c r="F1473" s="198">
        <v>1.77</v>
      </c>
      <c r="G1473" s="198">
        <v>1.22</v>
      </c>
      <c r="H1473" s="198">
        <v>0.28000000000000003</v>
      </c>
      <c r="I1473" s="198">
        <v>-0.08</v>
      </c>
      <c r="J1473" s="198">
        <v>7.0000000000000007E-2</v>
      </c>
    </row>
    <row r="1474" spans="2:10" x14ac:dyDescent="0.2">
      <c r="B1474" s="199" t="s">
        <v>1526</v>
      </c>
      <c r="C1474" s="198">
        <v>2.37</v>
      </c>
      <c r="D1474" s="198">
        <v>0.41</v>
      </c>
      <c r="E1474" s="198">
        <v>0.39</v>
      </c>
      <c r="F1474" s="198">
        <v>1.78</v>
      </c>
      <c r="G1474" s="198">
        <v>1.23</v>
      </c>
      <c r="H1474" s="198">
        <v>0.28999999999999998</v>
      </c>
      <c r="I1474" s="198">
        <v>-7.0000000000000007E-2</v>
      </c>
      <c r="J1474" s="198">
        <v>0.06</v>
      </c>
    </row>
    <row r="1475" spans="2:10" x14ac:dyDescent="0.2">
      <c r="B1475" s="199" t="s">
        <v>1527</v>
      </c>
      <c r="C1475" s="198">
        <v>2.38</v>
      </c>
      <c r="D1475" s="198">
        <v>0.41</v>
      </c>
      <c r="E1475" s="198">
        <v>0.4</v>
      </c>
      <c r="F1475" s="198">
        <v>1.78</v>
      </c>
      <c r="G1475" s="198">
        <v>1.24</v>
      </c>
      <c r="H1475" s="198">
        <v>0.28999999999999998</v>
      </c>
      <c r="I1475" s="198">
        <v>-0.08</v>
      </c>
      <c r="J1475" s="198">
        <v>0.06</v>
      </c>
    </row>
    <row r="1476" spans="2:10" x14ac:dyDescent="0.2">
      <c r="B1476" s="199" t="s">
        <v>1528</v>
      </c>
      <c r="C1476" s="198">
        <v>2.37</v>
      </c>
      <c r="D1476" s="198">
        <v>0.41</v>
      </c>
      <c r="E1476" s="198">
        <v>0.4</v>
      </c>
      <c r="F1476" s="198">
        <v>1.78</v>
      </c>
      <c r="G1476" s="198">
        <v>1.24</v>
      </c>
      <c r="H1476" s="198">
        <v>0.28999999999999998</v>
      </c>
      <c r="I1476" s="198">
        <v>-0.09</v>
      </c>
      <c r="J1476" s="198">
        <v>7.0000000000000007E-2</v>
      </c>
    </row>
    <row r="1477" spans="2:10" x14ac:dyDescent="0.2">
      <c r="B1477" s="199" t="s">
        <v>1529</v>
      </c>
      <c r="C1477" s="198">
        <v>2.38</v>
      </c>
      <c r="D1477" s="198">
        <v>0.41</v>
      </c>
      <c r="E1477" s="198">
        <v>0.4</v>
      </c>
      <c r="F1477" s="198">
        <v>1.8</v>
      </c>
      <c r="G1477" s="198">
        <v>1.25</v>
      </c>
      <c r="H1477" s="198">
        <v>0.32</v>
      </c>
      <c r="I1477" s="198">
        <v>-0.09</v>
      </c>
      <c r="J1477" s="198">
        <v>0.08</v>
      </c>
    </row>
    <row r="1478" spans="2:10" x14ac:dyDescent="0.2">
      <c r="B1478" s="199" t="s">
        <v>1530</v>
      </c>
      <c r="C1478" s="198">
        <v>2.36</v>
      </c>
      <c r="D1478" s="198">
        <v>0.41</v>
      </c>
      <c r="E1478" s="198">
        <v>0.4</v>
      </c>
      <c r="F1478" s="198">
        <v>1.8</v>
      </c>
      <c r="G1478" s="198">
        <v>1.26</v>
      </c>
      <c r="H1478" s="198">
        <v>0.3</v>
      </c>
      <c r="I1478" s="198">
        <v>-0.1</v>
      </c>
      <c r="J1478" s="198">
        <v>7.0000000000000007E-2</v>
      </c>
    </row>
    <row r="1479" spans="2:10" x14ac:dyDescent="0.2">
      <c r="B1479" s="199" t="s">
        <v>1531</v>
      </c>
      <c r="C1479" s="198">
        <v>2.37</v>
      </c>
      <c r="D1479" s="198">
        <v>0.42</v>
      </c>
      <c r="E1479" s="198">
        <v>0.39</v>
      </c>
      <c r="F1479" s="198">
        <v>1.82</v>
      </c>
      <c r="G1479" s="198">
        <v>1.27</v>
      </c>
      <c r="H1479" s="198">
        <v>0.31</v>
      </c>
      <c r="I1479" s="198">
        <v>-0.12</v>
      </c>
      <c r="J1479" s="198">
        <v>0.08</v>
      </c>
    </row>
    <row r="1480" spans="2:10" x14ac:dyDescent="0.2">
      <c r="B1480" s="199" t="s">
        <v>1532</v>
      </c>
      <c r="C1480" s="198">
        <v>2.37</v>
      </c>
      <c r="D1480" s="198">
        <v>0.44</v>
      </c>
      <c r="E1480" s="198">
        <v>0.4</v>
      </c>
      <c r="F1480" s="198">
        <v>1.82</v>
      </c>
      <c r="G1480" s="198">
        <v>1.28</v>
      </c>
      <c r="H1480" s="198">
        <v>0.3</v>
      </c>
      <c r="I1480" s="198">
        <v>-0.12</v>
      </c>
      <c r="J1480" s="198">
        <v>0.09</v>
      </c>
    </row>
    <row r="1481" spans="2:10" x14ac:dyDescent="0.2">
      <c r="B1481" s="199" t="s">
        <v>1533</v>
      </c>
      <c r="C1481" s="198">
        <v>2.36</v>
      </c>
      <c r="D1481" s="198">
        <v>0.43</v>
      </c>
      <c r="E1481" s="198">
        <v>0.39</v>
      </c>
      <c r="F1481" s="198">
        <v>1.82</v>
      </c>
      <c r="G1481" s="198">
        <v>1.29</v>
      </c>
      <c r="H1481" s="198">
        <v>0.28999999999999998</v>
      </c>
      <c r="I1481" s="198">
        <v>-0.13</v>
      </c>
      <c r="J1481" s="198">
        <v>0.08</v>
      </c>
    </row>
    <row r="1482" spans="2:10" x14ac:dyDescent="0.2">
      <c r="B1482" s="199" t="s">
        <v>1534</v>
      </c>
      <c r="C1482" s="198">
        <v>2.38</v>
      </c>
      <c r="D1482" s="198">
        <v>0.45</v>
      </c>
      <c r="E1482" s="198">
        <v>0.41</v>
      </c>
      <c r="F1482" s="198">
        <v>1.87</v>
      </c>
      <c r="G1482" s="198">
        <v>1.31</v>
      </c>
      <c r="H1482" s="198">
        <v>0.32</v>
      </c>
      <c r="I1482" s="198">
        <v>-0.12</v>
      </c>
      <c r="J1482" s="198">
        <v>7.0000000000000007E-2</v>
      </c>
    </row>
    <row r="1483" spans="2:10" x14ac:dyDescent="0.2">
      <c r="B1483" s="199" t="s">
        <v>1535</v>
      </c>
      <c r="C1483" s="198">
        <v>2.38</v>
      </c>
      <c r="D1483" s="198">
        <v>0.45</v>
      </c>
      <c r="E1483" s="198">
        <v>0.41</v>
      </c>
      <c r="F1483" s="198">
        <v>1.92</v>
      </c>
      <c r="G1483" s="198">
        <v>1.32</v>
      </c>
      <c r="H1483" s="198">
        <v>0.34</v>
      </c>
      <c r="I1483" s="198">
        <v>-0.11</v>
      </c>
      <c r="J1483" s="198">
        <v>7.0000000000000007E-2</v>
      </c>
    </row>
    <row r="1484" spans="2:10" x14ac:dyDescent="0.2">
      <c r="B1484" s="199" t="s">
        <v>1536</v>
      </c>
      <c r="C1484" s="198">
        <v>2.37</v>
      </c>
      <c r="D1484" s="198">
        <v>0.46</v>
      </c>
      <c r="E1484" s="198">
        <v>0.41</v>
      </c>
      <c r="F1484" s="198">
        <v>1.93</v>
      </c>
      <c r="G1484" s="198">
        <v>1.33</v>
      </c>
      <c r="H1484" s="198">
        <v>0.33</v>
      </c>
      <c r="I1484" s="198">
        <v>-0.12</v>
      </c>
      <c r="J1484" s="198">
        <v>0.06</v>
      </c>
    </row>
    <row r="1485" spans="2:10" x14ac:dyDescent="0.2">
      <c r="B1485" s="199" t="s">
        <v>1537</v>
      </c>
      <c r="C1485" s="198">
        <v>2.37</v>
      </c>
      <c r="D1485" s="198">
        <v>0.48</v>
      </c>
      <c r="E1485" s="198">
        <v>0.43</v>
      </c>
      <c r="F1485" s="198">
        <v>1.96</v>
      </c>
      <c r="G1485" s="198">
        <v>1.37</v>
      </c>
      <c r="H1485" s="198">
        <v>0.36</v>
      </c>
      <c r="I1485" s="198">
        <v>-0.11</v>
      </c>
      <c r="J1485" s="198">
        <v>0.08</v>
      </c>
    </row>
    <row r="1486" spans="2:10" x14ac:dyDescent="0.2">
      <c r="B1486" s="199" t="s">
        <v>1538</v>
      </c>
      <c r="C1486" s="198">
        <v>2.58</v>
      </c>
      <c r="D1486" s="198">
        <v>0.49</v>
      </c>
      <c r="E1486" s="198">
        <v>0.44</v>
      </c>
      <c r="F1486" s="198">
        <v>2.0099999999999998</v>
      </c>
      <c r="G1486" s="198">
        <v>1.41</v>
      </c>
      <c r="H1486" s="198">
        <v>0.38</v>
      </c>
      <c r="I1486" s="198">
        <v>-0.11</v>
      </c>
      <c r="J1486" s="198">
        <v>0.1</v>
      </c>
    </row>
    <row r="1487" spans="2:10" x14ac:dyDescent="0.2">
      <c r="B1487" s="199" t="s">
        <v>1539</v>
      </c>
      <c r="C1487" s="198">
        <v>2.52</v>
      </c>
      <c r="D1487" s="198">
        <v>0.5</v>
      </c>
      <c r="E1487" s="198">
        <v>0.45</v>
      </c>
      <c r="F1487" s="198">
        <v>2.0499999999999998</v>
      </c>
      <c r="G1487" s="198">
        <v>1.44</v>
      </c>
      <c r="H1487" s="198">
        <v>0.37</v>
      </c>
      <c r="I1487" s="198">
        <v>-0.1</v>
      </c>
      <c r="J1487" s="198">
        <v>0.1</v>
      </c>
    </row>
    <row r="1488" spans="2:10" x14ac:dyDescent="0.2">
      <c r="B1488" s="199" t="s">
        <v>1540</v>
      </c>
      <c r="C1488" s="198">
        <v>2.5299999999999998</v>
      </c>
      <c r="D1488" s="198">
        <v>0.51</v>
      </c>
      <c r="E1488" s="198">
        <v>0.45</v>
      </c>
      <c r="F1488" s="198">
        <v>2.09</v>
      </c>
      <c r="G1488" s="198">
        <v>1.45</v>
      </c>
      <c r="H1488" s="198">
        <v>0.37</v>
      </c>
      <c r="I1488" s="198">
        <v>-0.09</v>
      </c>
      <c r="J1488" s="198">
        <v>0.09</v>
      </c>
    </row>
    <row r="1489" spans="2:10" x14ac:dyDescent="0.2">
      <c r="B1489" s="199" t="s">
        <v>1541</v>
      </c>
      <c r="C1489" s="198">
        <v>2.59</v>
      </c>
      <c r="D1489" s="198">
        <v>0.51</v>
      </c>
      <c r="E1489" s="198">
        <v>0.47</v>
      </c>
      <c r="F1489" s="198">
        <v>2.12</v>
      </c>
      <c r="G1489" s="198">
        <v>1.48</v>
      </c>
      <c r="H1489" s="198">
        <v>0.37</v>
      </c>
      <c r="I1489" s="198">
        <v>-0.08</v>
      </c>
      <c r="J1489" s="198">
        <v>0.12</v>
      </c>
    </row>
    <row r="1490" spans="2:10" x14ac:dyDescent="0.2">
      <c r="B1490" s="199" t="s">
        <v>1542</v>
      </c>
      <c r="C1490" s="198">
        <v>2.61</v>
      </c>
      <c r="D1490" s="198">
        <v>0.52</v>
      </c>
      <c r="E1490" s="198">
        <v>0.48</v>
      </c>
      <c r="F1490" s="198">
        <v>2.13</v>
      </c>
      <c r="G1490" s="198">
        <v>1.48</v>
      </c>
      <c r="H1490" s="198">
        <v>0.38</v>
      </c>
      <c r="I1490" s="198">
        <v>-0.09</v>
      </c>
      <c r="J1490" s="198">
        <v>0.12</v>
      </c>
    </row>
    <row r="1491" spans="2:10" x14ac:dyDescent="0.2">
      <c r="B1491" s="199" t="s">
        <v>1543</v>
      </c>
      <c r="C1491" s="198">
        <v>2.66</v>
      </c>
      <c r="D1491" s="198">
        <v>0.48</v>
      </c>
      <c r="E1491" s="198">
        <v>0.48</v>
      </c>
      <c r="F1491" s="198">
        <v>2.14</v>
      </c>
      <c r="G1491" s="198">
        <v>1.49</v>
      </c>
      <c r="H1491" s="198">
        <v>0.38</v>
      </c>
      <c r="I1491" s="198">
        <v>-0.09</v>
      </c>
      <c r="J1491" s="198">
        <v>0.1</v>
      </c>
    </row>
    <row r="1492" spans="2:10" x14ac:dyDescent="0.2">
      <c r="B1492" s="199" t="s">
        <v>1544</v>
      </c>
      <c r="C1492" s="198">
        <v>2.7</v>
      </c>
      <c r="D1492" s="198">
        <v>0.48</v>
      </c>
      <c r="E1492" s="198">
        <v>0.49</v>
      </c>
      <c r="F1492" s="198">
        <v>2.15</v>
      </c>
      <c r="G1492" s="198">
        <v>1.5</v>
      </c>
      <c r="H1492" s="198">
        <v>0.38</v>
      </c>
      <c r="I1492" s="198">
        <v>-0.09</v>
      </c>
      <c r="J1492" s="198">
        <v>0.1</v>
      </c>
    </row>
    <row r="1493" spans="2:10" x14ac:dyDescent="0.2">
      <c r="B1493" s="199" t="s">
        <v>1545</v>
      </c>
      <c r="C1493" s="198">
        <v>2.67</v>
      </c>
      <c r="D1493" s="198">
        <v>0.48</v>
      </c>
      <c r="E1493" s="198">
        <v>0.49</v>
      </c>
      <c r="F1493" s="198">
        <v>1.88</v>
      </c>
      <c r="G1493" s="198">
        <v>1.5</v>
      </c>
      <c r="H1493" s="198">
        <v>0.32</v>
      </c>
      <c r="I1493" s="198">
        <v>-0.08</v>
      </c>
      <c r="J1493" s="198">
        <v>0.1</v>
      </c>
    </row>
    <row r="1494" spans="2:10" x14ac:dyDescent="0.2">
      <c r="B1494" s="199" t="s">
        <v>1546</v>
      </c>
      <c r="C1494" s="198">
        <v>2.67</v>
      </c>
      <c r="D1494" s="198">
        <v>0.47</v>
      </c>
      <c r="E1494" s="198">
        <v>0.5</v>
      </c>
      <c r="F1494" s="198">
        <v>1.88</v>
      </c>
      <c r="G1494" s="198">
        <v>1.51</v>
      </c>
      <c r="H1494" s="198">
        <v>0.33</v>
      </c>
      <c r="I1494" s="198">
        <v>-0.09</v>
      </c>
      <c r="J1494" s="198">
        <v>0.13</v>
      </c>
    </row>
    <row r="1495" spans="2:10" x14ac:dyDescent="0.2">
      <c r="B1495" s="199" t="s">
        <v>1547</v>
      </c>
      <c r="C1495" s="198">
        <v>2.68</v>
      </c>
      <c r="D1495" s="198">
        <v>0.47</v>
      </c>
      <c r="E1495" s="198">
        <v>0.51</v>
      </c>
      <c r="F1495" s="198">
        <v>1.88</v>
      </c>
      <c r="G1495" s="198">
        <v>1.52</v>
      </c>
      <c r="H1495" s="198">
        <v>0.32</v>
      </c>
      <c r="I1495" s="198">
        <v>-0.08</v>
      </c>
      <c r="J1495" s="198">
        <v>0.13</v>
      </c>
    </row>
    <row r="1496" spans="2:10" x14ac:dyDescent="0.2">
      <c r="B1496" s="199" t="s">
        <v>1548</v>
      </c>
      <c r="C1496" s="198">
        <v>2.72</v>
      </c>
      <c r="D1496" s="198">
        <v>0.47</v>
      </c>
      <c r="E1496" s="198">
        <v>0.53</v>
      </c>
      <c r="F1496" s="198">
        <v>1.89</v>
      </c>
      <c r="G1496" s="198">
        <v>1.52</v>
      </c>
      <c r="H1496" s="198">
        <v>0.33</v>
      </c>
      <c r="I1496" s="198">
        <v>-0.06</v>
      </c>
      <c r="J1496" s="198">
        <v>0.16</v>
      </c>
    </row>
    <row r="1497" spans="2:10" x14ac:dyDescent="0.2">
      <c r="B1497" s="199" t="s">
        <v>1549</v>
      </c>
      <c r="C1497" s="198">
        <v>2.73</v>
      </c>
      <c r="D1497" s="198">
        <v>0.47</v>
      </c>
      <c r="E1497" s="198">
        <v>0.52</v>
      </c>
      <c r="F1497" s="198">
        <v>1.89</v>
      </c>
      <c r="G1497" s="198">
        <v>1.52</v>
      </c>
      <c r="H1497" s="198">
        <v>0.32</v>
      </c>
      <c r="I1497" s="198">
        <v>-0.06</v>
      </c>
      <c r="J1497" s="198">
        <v>0.17</v>
      </c>
    </row>
    <row r="1498" spans="2:10" x14ac:dyDescent="0.2">
      <c r="B1498" s="199" t="s">
        <v>1550</v>
      </c>
      <c r="C1498" s="198">
        <v>2.75</v>
      </c>
      <c r="D1498" s="198">
        <v>0.47</v>
      </c>
      <c r="E1498" s="198">
        <v>0.53</v>
      </c>
      <c r="F1498" s="198">
        <v>1.89</v>
      </c>
      <c r="G1498" s="198">
        <v>1.52</v>
      </c>
      <c r="H1498" s="198">
        <v>0.35</v>
      </c>
      <c r="I1498" s="198">
        <v>-0.04</v>
      </c>
      <c r="J1498" s="198">
        <v>0.2</v>
      </c>
    </row>
    <row r="1499" spans="2:10" x14ac:dyDescent="0.2">
      <c r="B1499" s="199" t="s">
        <v>1551</v>
      </c>
      <c r="C1499" s="198">
        <v>2.77</v>
      </c>
      <c r="D1499" s="198">
        <v>0.47</v>
      </c>
      <c r="E1499" s="198">
        <v>0.53</v>
      </c>
      <c r="F1499" s="198">
        <v>1.89</v>
      </c>
      <c r="G1499" s="198">
        <v>1.52</v>
      </c>
      <c r="H1499" s="198">
        <v>0.34</v>
      </c>
      <c r="I1499" s="198">
        <v>-0.04</v>
      </c>
      <c r="J1499" s="198">
        <v>0.21</v>
      </c>
    </row>
    <row r="1500" spans="2:10" x14ac:dyDescent="0.2">
      <c r="B1500" s="199" t="s">
        <v>1552</v>
      </c>
      <c r="C1500" s="198">
        <v>2.78</v>
      </c>
      <c r="D1500" s="198">
        <v>0.47</v>
      </c>
      <c r="E1500" s="198">
        <v>0.54</v>
      </c>
      <c r="F1500" s="198">
        <v>1.88</v>
      </c>
      <c r="G1500" s="198">
        <v>1.52</v>
      </c>
      <c r="H1500" s="198">
        <v>0.35</v>
      </c>
      <c r="I1500" s="198">
        <v>-0.04</v>
      </c>
      <c r="J1500" s="198">
        <v>0.2</v>
      </c>
    </row>
    <row r="1501" spans="2:10" x14ac:dyDescent="0.2">
      <c r="B1501" s="199" t="s">
        <v>1553</v>
      </c>
      <c r="C1501" s="198">
        <v>2.79</v>
      </c>
      <c r="D1501" s="198">
        <v>0.47</v>
      </c>
      <c r="E1501" s="198">
        <v>0.54</v>
      </c>
      <c r="F1501" s="198">
        <v>1.88</v>
      </c>
      <c r="G1501" s="198">
        <v>1.52</v>
      </c>
      <c r="H1501" s="198">
        <v>0.35</v>
      </c>
      <c r="I1501" s="198">
        <v>-0.05</v>
      </c>
      <c r="J1501" s="198">
        <v>0.2</v>
      </c>
    </row>
    <row r="1502" spans="2:10" x14ac:dyDescent="0.2">
      <c r="B1502" s="199" t="s">
        <v>1554</v>
      </c>
      <c r="C1502" s="198">
        <v>2.79</v>
      </c>
      <c r="D1502" s="198">
        <v>0.47</v>
      </c>
      <c r="E1502" s="198">
        <v>0.56000000000000005</v>
      </c>
      <c r="F1502" s="198">
        <v>1.88</v>
      </c>
      <c r="G1502" s="198">
        <v>1.53</v>
      </c>
      <c r="H1502" s="198">
        <v>0.36</v>
      </c>
      <c r="I1502" s="198">
        <v>-0.03</v>
      </c>
      <c r="J1502" s="198">
        <v>0.2</v>
      </c>
    </row>
    <row r="1503" spans="2:10" x14ac:dyDescent="0.2">
      <c r="B1503" s="199" t="s">
        <v>1555</v>
      </c>
      <c r="C1503" s="198">
        <v>2.8</v>
      </c>
      <c r="D1503" s="198">
        <v>0.5</v>
      </c>
      <c r="E1503" s="198">
        <v>0.56000000000000005</v>
      </c>
      <c r="F1503" s="198">
        <v>1.89</v>
      </c>
      <c r="G1503" s="198">
        <v>1.53</v>
      </c>
      <c r="H1503" s="198">
        <v>0.37</v>
      </c>
      <c r="I1503" s="198">
        <v>-0.03</v>
      </c>
      <c r="J1503" s="198">
        <v>0.2</v>
      </c>
    </row>
    <row r="1504" spans="2:10" x14ac:dyDescent="0.2">
      <c r="B1504" s="199" t="s">
        <v>1556</v>
      </c>
      <c r="C1504" s="198">
        <v>2.81</v>
      </c>
      <c r="D1504" s="198">
        <v>0.51</v>
      </c>
      <c r="E1504" s="198">
        <v>0.56000000000000005</v>
      </c>
      <c r="F1504" s="198">
        <v>1.91</v>
      </c>
      <c r="G1504" s="198">
        <v>1.53</v>
      </c>
      <c r="H1504" s="198">
        <v>0.36</v>
      </c>
      <c r="I1504" s="198">
        <v>-0.03</v>
      </c>
      <c r="J1504" s="198">
        <v>0.18</v>
      </c>
    </row>
    <row r="1505" spans="2:10" x14ac:dyDescent="0.2">
      <c r="B1505" s="199" t="s">
        <v>1557</v>
      </c>
      <c r="C1505" s="198">
        <v>2.8</v>
      </c>
      <c r="D1505" s="198">
        <v>0.51</v>
      </c>
      <c r="E1505" s="198">
        <v>0.56999999999999995</v>
      </c>
      <c r="F1505" s="198">
        <v>1.91</v>
      </c>
      <c r="G1505" s="198">
        <v>1.53</v>
      </c>
      <c r="H1505" s="198">
        <v>0.37</v>
      </c>
      <c r="I1505" s="198">
        <v>-0.04</v>
      </c>
      <c r="J1505" s="198">
        <v>0.16</v>
      </c>
    </row>
    <row r="1506" spans="2:10" x14ac:dyDescent="0.2">
      <c r="B1506" s="199" t="s">
        <v>1558</v>
      </c>
      <c r="C1506" s="198">
        <v>2.82</v>
      </c>
      <c r="D1506" s="198">
        <v>0.53</v>
      </c>
      <c r="E1506" s="198">
        <v>0.59</v>
      </c>
      <c r="F1506" s="198">
        <v>1.91</v>
      </c>
      <c r="G1506" s="198">
        <v>1.54</v>
      </c>
      <c r="H1506" s="198">
        <v>0.38</v>
      </c>
      <c r="I1506" s="198">
        <v>-0.03</v>
      </c>
      <c r="J1506" s="198">
        <v>0.18</v>
      </c>
    </row>
    <row r="1507" spans="2:10" x14ac:dyDescent="0.2">
      <c r="B1507" s="199" t="s">
        <v>1559</v>
      </c>
      <c r="C1507" s="198">
        <v>2.79</v>
      </c>
      <c r="D1507" s="198">
        <v>0.54</v>
      </c>
      <c r="E1507" s="198">
        <v>0.6</v>
      </c>
      <c r="F1507" s="198">
        <v>1.91</v>
      </c>
      <c r="G1507" s="198">
        <v>1.54</v>
      </c>
      <c r="H1507" s="198">
        <v>0.36</v>
      </c>
      <c r="I1507" s="198">
        <v>-0.04</v>
      </c>
      <c r="J1507" s="198">
        <v>0.15</v>
      </c>
    </row>
    <row r="1508" spans="2:10" x14ac:dyDescent="0.2">
      <c r="B1508" s="199" t="s">
        <v>1560</v>
      </c>
      <c r="C1508" s="198">
        <v>2.91</v>
      </c>
      <c r="D1508" s="198">
        <v>0.53</v>
      </c>
      <c r="E1508" s="198">
        <v>0.64</v>
      </c>
      <c r="F1508" s="198">
        <v>1.95</v>
      </c>
      <c r="G1508" s="198">
        <v>1.57</v>
      </c>
      <c r="H1508" s="198">
        <v>0.39</v>
      </c>
      <c r="I1508" s="198">
        <v>-0.01</v>
      </c>
      <c r="J1508" s="198">
        <v>0.16</v>
      </c>
    </row>
    <row r="1509" spans="2:10" x14ac:dyDescent="0.2">
      <c r="B1509" s="199" t="s">
        <v>1561</v>
      </c>
      <c r="C1509" s="198">
        <v>2.93</v>
      </c>
      <c r="D1509" s="198">
        <v>0.56000000000000005</v>
      </c>
      <c r="E1509" s="198">
        <v>0.66</v>
      </c>
      <c r="F1509" s="198">
        <v>1.97</v>
      </c>
      <c r="G1509" s="198">
        <v>1.59</v>
      </c>
      <c r="H1509" s="198">
        <v>0.41</v>
      </c>
      <c r="I1509" s="198">
        <v>0</v>
      </c>
      <c r="J1509" s="198">
        <v>0.17</v>
      </c>
    </row>
    <row r="1510" spans="2:10" x14ac:dyDescent="0.2">
      <c r="B1510" s="199" t="s">
        <v>1562</v>
      </c>
      <c r="C1510" s="198">
        <v>2.93</v>
      </c>
      <c r="D1510" s="198">
        <v>0.57999999999999996</v>
      </c>
      <c r="E1510" s="198">
        <v>0.67</v>
      </c>
      <c r="F1510" s="198">
        <v>1.98</v>
      </c>
      <c r="G1510" s="198">
        <v>1.6</v>
      </c>
      <c r="H1510" s="198">
        <v>0.4</v>
      </c>
      <c r="I1510" s="198">
        <v>-0.02</v>
      </c>
      <c r="J1510" s="198">
        <v>0.16</v>
      </c>
    </row>
    <row r="1511" spans="2:10" x14ac:dyDescent="0.2">
      <c r="B1511" s="199" t="s">
        <v>1563</v>
      </c>
      <c r="C1511" s="198">
        <v>2.94</v>
      </c>
      <c r="D1511" s="198">
        <v>0.57999999999999996</v>
      </c>
      <c r="E1511" s="198">
        <v>0.69</v>
      </c>
      <c r="F1511" s="198">
        <v>1.99</v>
      </c>
      <c r="G1511" s="198">
        <v>1.63</v>
      </c>
      <c r="H1511" s="198">
        <v>0.41</v>
      </c>
      <c r="I1511" s="198">
        <v>0.01</v>
      </c>
      <c r="J1511" s="198">
        <v>0.18</v>
      </c>
    </row>
    <row r="1512" spans="2:10" x14ac:dyDescent="0.2">
      <c r="B1512" s="199" t="s">
        <v>1564</v>
      </c>
      <c r="C1512" s="198">
        <v>2.94</v>
      </c>
      <c r="D1512" s="198">
        <v>0.59</v>
      </c>
      <c r="E1512" s="198">
        <v>0.72</v>
      </c>
      <c r="F1512" s="198">
        <v>2.0099999999999998</v>
      </c>
      <c r="G1512" s="198">
        <v>1.64</v>
      </c>
      <c r="H1512" s="198">
        <v>0.42</v>
      </c>
      <c r="I1512" s="198">
        <v>0</v>
      </c>
      <c r="J1512" s="198">
        <v>0.21</v>
      </c>
    </row>
    <row r="1513" spans="2:10" x14ac:dyDescent="0.2">
      <c r="B1513" s="199" t="s">
        <v>1565</v>
      </c>
      <c r="C1513" s="198">
        <v>2.95</v>
      </c>
      <c r="D1513" s="198">
        <v>0.59</v>
      </c>
      <c r="E1513" s="198">
        <v>0.73</v>
      </c>
      <c r="F1513" s="198">
        <v>2.0299999999999998</v>
      </c>
      <c r="G1513" s="198">
        <v>1.65</v>
      </c>
      <c r="H1513" s="198">
        <v>0.45</v>
      </c>
      <c r="I1513" s="198">
        <v>0.02</v>
      </c>
      <c r="J1513" s="198">
        <v>0.22</v>
      </c>
    </row>
    <row r="1514" spans="2:10" x14ac:dyDescent="0.2">
      <c r="B1514" s="199" t="s">
        <v>1566</v>
      </c>
      <c r="C1514" s="198">
        <v>3.01</v>
      </c>
      <c r="D1514" s="198">
        <v>0.65</v>
      </c>
      <c r="E1514" s="198">
        <v>0.76</v>
      </c>
      <c r="F1514" s="198">
        <v>2.08</v>
      </c>
      <c r="G1514" s="198">
        <v>1.68</v>
      </c>
      <c r="H1514" s="198">
        <v>0.47</v>
      </c>
      <c r="I1514" s="198">
        <v>0.03</v>
      </c>
      <c r="J1514" s="198">
        <v>0.25</v>
      </c>
    </row>
    <row r="1515" spans="2:10" x14ac:dyDescent="0.2">
      <c r="B1515" s="199" t="s">
        <v>1567</v>
      </c>
      <c r="C1515" s="198">
        <v>2.99</v>
      </c>
      <c r="D1515" s="198">
        <v>0.67</v>
      </c>
      <c r="E1515" s="198">
        <v>0.76</v>
      </c>
      <c r="F1515" s="198">
        <v>2.0699999999999998</v>
      </c>
      <c r="G1515" s="198">
        <v>1.67</v>
      </c>
      <c r="H1515" s="198">
        <v>0.44</v>
      </c>
      <c r="I1515" s="198">
        <v>0.02</v>
      </c>
      <c r="J1515" s="198">
        <v>0.26</v>
      </c>
    </row>
    <row r="1516" spans="2:10" x14ac:dyDescent="0.2">
      <c r="B1516" s="199" t="s">
        <v>1568</v>
      </c>
      <c r="C1516" s="198">
        <v>3.07</v>
      </c>
      <c r="D1516" s="198">
        <v>0.69</v>
      </c>
      <c r="E1516" s="198">
        <v>0.78</v>
      </c>
      <c r="F1516" s="198">
        <v>2.12</v>
      </c>
      <c r="G1516" s="198">
        <v>1.71</v>
      </c>
      <c r="H1516" s="198">
        <v>0.45</v>
      </c>
      <c r="I1516" s="198">
        <v>0.04</v>
      </c>
      <c r="J1516" s="198">
        <v>0.28000000000000003</v>
      </c>
    </row>
    <row r="1517" spans="2:10" x14ac:dyDescent="0.2">
      <c r="B1517" s="199" t="s">
        <v>1569</v>
      </c>
      <c r="C1517" s="198">
        <v>3.14</v>
      </c>
      <c r="D1517" s="198">
        <v>0.77</v>
      </c>
      <c r="E1517" s="198">
        <v>0.79</v>
      </c>
      <c r="F1517" s="198">
        <v>2.14</v>
      </c>
      <c r="G1517" s="198">
        <v>1.73</v>
      </c>
      <c r="H1517" s="198">
        <v>0.44</v>
      </c>
      <c r="I1517" s="198">
        <v>0.03</v>
      </c>
      <c r="J1517" s="198">
        <v>0.3</v>
      </c>
    </row>
    <row r="1518" spans="2:10" x14ac:dyDescent="0.2">
      <c r="B1518" s="199" t="s">
        <v>1570</v>
      </c>
      <c r="C1518" s="198">
        <v>3.08</v>
      </c>
      <c r="D1518" s="198">
        <v>0.81</v>
      </c>
      <c r="E1518" s="198">
        <v>0.82</v>
      </c>
      <c r="F1518" s="198">
        <v>2.16</v>
      </c>
      <c r="G1518" s="198">
        <v>1.74</v>
      </c>
      <c r="H1518" s="198">
        <v>0.46</v>
      </c>
      <c r="I1518" s="198">
        <v>0.05</v>
      </c>
      <c r="J1518" s="198">
        <v>0.33</v>
      </c>
    </row>
    <row r="1519" spans="2:10" x14ac:dyDescent="0.2">
      <c r="B1519" s="199" t="s">
        <v>1571</v>
      </c>
      <c r="C1519" s="198">
        <v>2.92</v>
      </c>
      <c r="D1519" s="198">
        <v>0.73</v>
      </c>
      <c r="E1519" s="198">
        <v>0.76</v>
      </c>
      <c r="F1519" s="198">
        <v>2.08</v>
      </c>
      <c r="G1519" s="198">
        <v>1.66</v>
      </c>
      <c r="H1519" s="198">
        <v>0.35</v>
      </c>
      <c r="I1519" s="198">
        <v>0.05</v>
      </c>
      <c r="J1519" s="198">
        <v>0.33</v>
      </c>
    </row>
    <row r="1520" spans="2:10" x14ac:dyDescent="0.2">
      <c r="B1520" s="199" t="s">
        <v>1572</v>
      </c>
      <c r="C1520" s="198">
        <v>2.97</v>
      </c>
      <c r="D1520" s="198">
        <v>0.74</v>
      </c>
      <c r="E1520" s="198">
        <v>0.75</v>
      </c>
      <c r="F1520" s="198">
        <v>2.1</v>
      </c>
      <c r="G1520" s="198">
        <v>1.67</v>
      </c>
      <c r="H1520" s="198">
        <v>0.37</v>
      </c>
      <c r="I1520" s="198">
        <v>0.04</v>
      </c>
      <c r="J1520" s="198">
        <v>0.32</v>
      </c>
    </row>
    <row r="1521" spans="2:10" x14ac:dyDescent="0.2">
      <c r="B1521" s="199" t="s">
        <v>1573</v>
      </c>
      <c r="C1521" s="198">
        <v>2.97</v>
      </c>
      <c r="D1521" s="198">
        <v>0.75</v>
      </c>
      <c r="E1521" s="198">
        <v>0.75</v>
      </c>
      <c r="F1521" s="198">
        <v>2.1</v>
      </c>
      <c r="G1521" s="198">
        <v>1.67</v>
      </c>
      <c r="H1521" s="198">
        <v>0.37</v>
      </c>
      <c r="I1521" s="198">
        <v>0.04</v>
      </c>
      <c r="J1521" s="198">
        <v>0.31</v>
      </c>
    </row>
    <row r="1522" spans="2:10" x14ac:dyDescent="0.2">
      <c r="B1522" s="199" t="s">
        <v>1574</v>
      </c>
      <c r="C1522" s="198">
        <v>3.03</v>
      </c>
      <c r="D1522" s="198">
        <v>0.75</v>
      </c>
      <c r="E1522" s="198">
        <v>0.75</v>
      </c>
      <c r="F1522" s="198">
        <v>2.1</v>
      </c>
      <c r="G1522" s="198">
        <v>1.67</v>
      </c>
      <c r="H1522" s="198">
        <v>0.37</v>
      </c>
      <c r="I1522" s="198">
        <v>0.04</v>
      </c>
      <c r="J1522" s="198">
        <v>0.31</v>
      </c>
    </row>
    <row r="1523" spans="2:10" x14ac:dyDescent="0.2">
      <c r="B1523" s="199" t="s">
        <v>1575</v>
      </c>
      <c r="C1523" s="198">
        <v>3.1</v>
      </c>
      <c r="D1523" s="198">
        <v>0.79</v>
      </c>
      <c r="E1523" s="198">
        <v>0.76</v>
      </c>
      <c r="F1523" s="198">
        <v>2.13</v>
      </c>
      <c r="G1523" s="198">
        <v>1.69</v>
      </c>
      <c r="H1523" s="198">
        <v>0.37</v>
      </c>
      <c r="I1523" s="198">
        <v>0.04</v>
      </c>
      <c r="J1523" s="198">
        <v>0.3</v>
      </c>
    </row>
    <row r="1524" spans="2:10" x14ac:dyDescent="0.2">
      <c r="B1524" s="199" t="s">
        <v>1576</v>
      </c>
      <c r="C1524" s="198">
        <v>3.15</v>
      </c>
      <c r="D1524" s="198">
        <v>0.8</v>
      </c>
      <c r="E1524" s="198">
        <v>0.76</v>
      </c>
      <c r="F1524" s="198">
        <v>2.14</v>
      </c>
      <c r="G1524" s="198">
        <v>1.71</v>
      </c>
      <c r="H1524" s="198">
        <v>0.38</v>
      </c>
      <c r="I1524" s="198">
        <v>0.04</v>
      </c>
      <c r="J1524" s="198">
        <v>0.28999999999999998</v>
      </c>
    </row>
    <row r="1525" spans="2:10" x14ac:dyDescent="0.2">
      <c r="B1525" s="199" t="s">
        <v>1577</v>
      </c>
      <c r="C1525" s="198">
        <v>3.15</v>
      </c>
      <c r="D1525" s="198">
        <v>0.78</v>
      </c>
      <c r="E1525" s="198">
        <v>0.76</v>
      </c>
      <c r="F1525" s="198">
        <v>2.14</v>
      </c>
      <c r="G1525" s="198">
        <v>1.7</v>
      </c>
      <c r="H1525" s="198">
        <v>0.4</v>
      </c>
      <c r="I1525" s="198">
        <v>0.04</v>
      </c>
      <c r="J1525" s="198">
        <v>0.31</v>
      </c>
    </row>
    <row r="1526" spans="2:10" x14ac:dyDescent="0.2">
      <c r="B1526" s="199" t="s">
        <v>1578</v>
      </c>
      <c r="C1526" s="198">
        <v>3.09</v>
      </c>
      <c r="D1526" s="198">
        <v>0.79</v>
      </c>
      <c r="E1526" s="198">
        <v>0.75</v>
      </c>
      <c r="F1526" s="198">
        <v>2.13</v>
      </c>
      <c r="G1526" s="198">
        <v>1.68</v>
      </c>
      <c r="H1526" s="198">
        <v>0.39</v>
      </c>
      <c r="I1526" s="198">
        <v>0.04</v>
      </c>
      <c r="J1526" s="198">
        <v>0.31</v>
      </c>
    </row>
    <row r="1527" spans="2:10" x14ac:dyDescent="0.2">
      <c r="B1527" s="199" t="s">
        <v>1579</v>
      </c>
      <c r="C1527" s="198">
        <v>2.99</v>
      </c>
      <c r="D1527" s="198">
        <v>0.77</v>
      </c>
      <c r="E1527" s="198">
        <v>0.75</v>
      </c>
      <c r="F1527" s="198">
        <v>2.09</v>
      </c>
      <c r="G1527" s="198">
        <v>1.65</v>
      </c>
      <c r="H1527" s="198">
        <v>0.38</v>
      </c>
      <c r="I1527" s="198">
        <v>0.03</v>
      </c>
      <c r="J1527" s="198">
        <v>0.32</v>
      </c>
    </row>
    <row r="1528" spans="2:10" x14ac:dyDescent="0.2">
      <c r="B1528" s="199" t="s">
        <v>1580</v>
      </c>
      <c r="C1528" s="198">
        <v>2.97</v>
      </c>
      <c r="D1528" s="198">
        <v>0.76</v>
      </c>
      <c r="E1528" s="198">
        <v>0.75</v>
      </c>
      <c r="F1528" s="198">
        <v>2.09</v>
      </c>
      <c r="G1528" s="198">
        <v>1.64</v>
      </c>
      <c r="H1528" s="198">
        <v>0.39</v>
      </c>
      <c r="I1528" s="198">
        <v>0.03</v>
      </c>
      <c r="J1528" s="198">
        <v>0.32</v>
      </c>
    </row>
    <row r="1529" spans="2:10" x14ac:dyDescent="0.2">
      <c r="B1529" s="199" t="s">
        <v>1581</v>
      </c>
      <c r="C1529" s="198">
        <v>2.96</v>
      </c>
      <c r="D1529" s="198">
        <v>0.75</v>
      </c>
      <c r="E1529" s="198">
        <v>0.75</v>
      </c>
      <c r="F1529" s="198">
        <v>2.09</v>
      </c>
      <c r="G1529" s="198">
        <v>1.65</v>
      </c>
      <c r="H1529" s="198">
        <v>0.4</v>
      </c>
      <c r="I1529" s="198">
        <v>0.03</v>
      </c>
      <c r="J1529" s="198">
        <v>0.32</v>
      </c>
    </row>
    <row r="1530" spans="2:10" x14ac:dyDescent="0.2">
      <c r="B1530" s="199" t="s">
        <v>1582</v>
      </c>
      <c r="C1530" s="198">
        <v>3.02</v>
      </c>
      <c r="D1530" s="198">
        <v>0.78</v>
      </c>
      <c r="E1530" s="198">
        <v>0.76</v>
      </c>
      <c r="F1530" s="198">
        <v>2.1</v>
      </c>
      <c r="G1530" s="198">
        <v>1.66</v>
      </c>
      <c r="H1530" s="198">
        <v>0.39</v>
      </c>
      <c r="I1530" s="198">
        <v>0.03</v>
      </c>
      <c r="J1530" s="198">
        <v>0.33</v>
      </c>
    </row>
    <row r="1531" spans="2:10" x14ac:dyDescent="0.2">
      <c r="B1531" s="199" t="s">
        <v>1583</v>
      </c>
      <c r="C1531" s="198">
        <v>3.01</v>
      </c>
      <c r="D1531" s="198">
        <v>0.8</v>
      </c>
      <c r="E1531" s="198">
        <v>0.76</v>
      </c>
      <c r="F1531" s="198">
        <v>2.11</v>
      </c>
      <c r="G1531" s="198">
        <v>1.66</v>
      </c>
      <c r="H1531" s="198">
        <v>0.41</v>
      </c>
      <c r="I1531" s="198">
        <v>0.04</v>
      </c>
      <c r="J1531" s="198">
        <v>0.34</v>
      </c>
    </row>
    <row r="1532" spans="2:10" x14ac:dyDescent="0.2">
      <c r="B1532" s="199" t="s">
        <v>1584</v>
      </c>
      <c r="C1532" s="198">
        <v>3.01</v>
      </c>
      <c r="D1532" s="198">
        <v>0.81</v>
      </c>
      <c r="E1532" s="198">
        <v>0.76</v>
      </c>
      <c r="F1532" s="198">
        <v>2.13</v>
      </c>
      <c r="G1532" s="198">
        <v>1.67</v>
      </c>
      <c r="H1532" s="198">
        <v>0.42</v>
      </c>
      <c r="I1532" s="198">
        <v>0.04</v>
      </c>
      <c r="J1532" s="198">
        <v>0.36</v>
      </c>
    </row>
    <row r="1533" spans="2:10" x14ac:dyDescent="0.2">
      <c r="B1533" s="199" t="s">
        <v>1585</v>
      </c>
      <c r="C1533" s="198">
        <v>3.06</v>
      </c>
      <c r="D1533" s="198">
        <v>0.81</v>
      </c>
      <c r="E1533" s="198">
        <v>0.76</v>
      </c>
      <c r="F1533" s="198">
        <v>2.15</v>
      </c>
      <c r="G1533" s="198">
        <v>1.69</v>
      </c>
      <c r="H1533" s="198">
        <v>0.43</v>
      </c>
      <c r="I1533" s="198">
        <v>0.06</v>
      </c>
      <c r="J1533" s="198">
        <v>0.37</v>
      </c>
    </row>
    <row r="1534" spans="2:10" x14ac:dyDescent="0.2">
      <c r="B1534" s="199" t="s">
        <v>1586</v>
      </c>
      <c r="C1534" s="198">
        <v>3.08</v>
      </c>
      <c r="D1534" s="198">
        <v>0.82</v>
      </c>
      <c r="E1534" s="198">
        <v>0.77</v>
      </c>
      <c r="F1534" s="198">
        <v>2.15</v>
      </c>
      <c r="G1534" s="198">
        <v>1.69</v>
      </c>
      <c r="H1534" s="198">
        <v>0.45</v>
      </c>
      <c r="I1534" s="198">
        <v>0.06</v>
      </c>
      <c r="J1534" s="198">
        <v>0.4</v>
      </c>
    </row>
    <row r="1535" spans="2:10" x14ac:dyDescent="0.2">
      <c r="B1535" s="199" t="s">
        <v>1587</v>
      </c>
      <c r="C1535" s="198">
        <v>3.09</v>
      </c>
      <c r="D1535" s="198">
        <v>0.82</v>
      </c>
      <c r="E1535" s="198">
        <v>0.77</v>
      </c>
      <c r="F1535" s="198">
        <v>2.16</v>
      </c>
      <c r="G1535" s="198">
        <v>1.69</v>
      </c>
      <c r="H1535" s="198">
        <v>0.46</v>
      </c>
      <c r="I1535" s="198">
        <v>7.0000000000000007E-2</v>
      </c>
      <c r="J1535" s="198">
        <v>0.4</v>
      </c>
    </row>
    <row r="1536" spans="2:10" x14ac:dyDescent="0.2">
      <c r="B1536" s="199" t="s">
        <v>1588</v>
      </c>
      <c r="C1536" s="198">
        <v>3.13</v>
      </c>
      <c r="D1536" s="198">
        <v>0.83</v>
      </c>
      <c r="E1536" s="198">
        <v>0.77</v>
      </c>
      <c r="F1536" s="198">
        <v>2.16</v>
      </c>
      <c r="G1536" s="198">
        <v>1.7</v>
      </c>
      <c r="H1536" s="198">
        <v>0.45</v>
      </c>
      <c r="I1536" s="198">
        <v>0.08</v>
      </c>
      <c r="J1536" s="198">
        <v>0.42</v>
      </c>
    </row>
    <row r="1537" spans="2:10" x14ac:dyDescent="0.2">
      <c r="B1537" s="199" t="s">
        <v>1589</v>
      </c>
      <c r="C1537" s="198">
        <v>3.03</v>
      </c>
      <c r="D1537" s="198">
        <v>0.78</v>
      </c>
      <c r="E1537" s="198">
        <v>0.79</v>
      </c>
      <c r="F1537" s="198">
        <v>2.15</v>
      </c>
      <c r="G1537" s="198">
        <v>1.6</v>
      </c>
      <c r="H1537" s="198">
        <v>0.48</v>
      </c>
      <c r="I1537" s="198">
        <v>0.09</v>
      </c>
      <c r="J1537" s="198">
        <v>0.4</v>
      </c>
    </row>
    <row r="1538" spans="2:10" x14ac:dyDescent="0.2">
      <c r="B1538" s="199" t="s">
        <v>1590</v>
      </c>
      <c r="C1538" s="198">
        <v>3.07</v>
      </c>
      <c r="D1538" s="198">
        <v>0.78</v>
      </c>
      <c r="E1538" s="198">
        <v>0.78</v>
      </c>
      <c r="F1538" s="198">
        <v>2.15</v>
      </c>
      <c r="G1538" s="198">
        <v>1.6</v>
      </c>
      <c r="H1538" s="198">
        <v>0.47</v>
      </c>
      <c r="I1538" s="198">
        <v>0.09</v>
      </c>
      <c r="J1538" s="198">
        <v>0.39</v>
      </c>
    </row>
    <row r="1539" spans="2:10" x14ac:dyDescent="0.2">
      <c r="B1539" s="199" t="s">
        <v>1591</v>
      </c>
      <c r="C1539" s="198">
        <v>3.04</v>
      </c>
      <c r="D1539" s="198">
        <v>0.78</v>
      </c>
      <c r="E1539" s="198">
        <v>0.78</v>
      </c>
      <c r="F1539" s="198">
        <v>2.16</v>
      </c>
      <c r="G1539" s="198">
        <v>1.61</v>
      </c>
      <c r="H1539" s="198">
        <v>0.46</v>
      </c>
      <c r="I1539" s="198">
        <v>0.09</v>
      </c>
      <c r="J1539" s="198">
        <v>0.39</v>
      </c>
    </row>
    <row r="1540" spans="2:10" x14ac:dyDescent="0.2">
      <c r="B1540" s="199" t="s">
        <v>1592</v>
      </c>
      <c r="C1540" s="198">
        <v>3.05</v>
      </c>
      <c r="D1540" s="198">
        <v>0.79</v>
      </c>
      <c r="E1540" s="198">
        <v>0.79</v>
      </c>
      <c r="F1540" s="198">
        <v>2.15</v>
      </c>
      <c r="G1540" s="198">
        <v>1.6</v>
      </c>
      <c r="H1540" s="198">
        <v>0.47</v>
      </c>
      <c r="I1540" s="198">
        <v>0.09</v>
      </c>
      <c r="J1540" s="198">
        <v>0.4</v>
      </c>
    </row>
    <row r="1541" spans="2:10" x14ac:dyDescent="0.2">
      <c r="B1541" s="199" t="s">
        <v>1593</v>
      </c>
      <c r="C1541" s="198">
        <v>3.03</v>
      </c>
      <c r="D1541" s="198">
        <v>0.8</v>
      </c>
      <c r="E1541" s="198">
        <v>0.79</v>
      </c>
      <c r="F1541" s="198">
        <v>2.15</v>
      </c>
      <c r="G1541" s="198">
        <v>1.6</v>
      </c>
      <c r="H1541" s="198">
        <v>0.48</v>
      </c>
      <c r="I1541" s="198">
        <v>7.0000000000000007E-2</v>
      </c>
      <c r="J1541" s="198">
        <v>0.4</v>
      </c>
    </row>
    <row r="1542" spans="2:10" x14ac:dyDescent="0.2">
      <c r="B1542" s="199" t="s">
        <v>1594</v>
      </c>
      <c r="C1542" s="198">
        <v>3.05</v>
      </c>
      <c r="D1542" s="198">
        <v>0.82</v>
      </c>
      <c r="E1542" s="198">
        <v>0.79</v>
      </c>
      <c r="F1542" s="198">
        <v>2.15</v>
      </c>
      <c r="G1542" s="198">
        <v>1.6</v>
      </c>
      <c r="H1542" s="198">
        <v>0.47</v>
      </c>
      <c r="I1542" s="198">
        <v>0.08</v>
      </c>
      <c r="J1542" s="198">
        <v>0.41</v>
      </c>
    </row>
    <row r="1543" spans="2:10" x14ac:dyDescent="0.2">
      <c r="B1543" s="199" t="s">
        <v>1595</v>
      </c>
      <c r="C1543" s="198">
        <v>3.05</v>
      </c>
      <c r="D1543" s="198">
        <v>0.82</v>
      </c>
      <c r="E1543" s="198">
        <v>0.79</v>
      </c>
      <c r="F1543" s="198">
        <v>2.16</v>
      </c>
      <c r="G1543" s="198">
        <v>1.6</v>
      </c>
      <c r="H1543" s="198">
        <v>0.53</v>
      </c>
      <c r="I1543" s="198">
        <v>0.08</v>
      </c>
      <c r="J1543" s="198">
        <v>0.41</v>
      </c>
    </row>
    <row r="1544" spans="2:10" x14ac:dyDescent="0.2">
      <c r="B1544" s="199" t="s">
        <v>1596</v>
      </c>
      <c r="C1544" s="198">
        <v>3.06</v>
      </c>
      <c r="D1544" s="198">
        <v>0.84</v>
      </c>
      <c r="E1544" s="198">
        <v>0.79</v>
      </c>
      <c r="F1544" s="198">
        <v>2.15</v>
      </c>
      <c r="G1544" s="198">
        <v>1.6</v>
      </c>
      <c r="H1544" s="198">
        <v>0.53</v>
      </c>
      <c r="I1544" s="198">
        <v>0.09</v>
      </c>
      <c r="J1544" s="198">
        <v>0.42</v>
      </c>
    </row>
    <row r="1545" spans="2:10" x14ac:dyDescent="0.2">
      <c r="B1545" s="199" t="s">
        <v>1597</v>
      </c>
      <c r="C1545" s="198">
        <v>2.99</v>
      </c>
      <c r="D1545" s="198">
        <v>0.83</v>
      </c>
      <c r="E1545" s="198">
        <v>0.78</v>
      </c>
      <c r="F1545" s="198">
        <v>2.13</v>
      </c>
      <c r="G1545" s="198">
        <v>1.55</v>
      </c>
      <c r="H1545" s="198">
        <v>0.49</v>
      </c>
      <c r="I1545" s="198">
        <v>0.05</v>
      </c>
      <c r="J1545" s="198">
        <v>0.41</v>
      </c>
    </row>
    <row r="1546" spans="2:10" x14ac:dyDescent="0.2">
      <c r="B1546" s="199" t="s">
        <v>1598</v>
      </c>
      <c r="C1546" s="198">
        <v>2.97</v>
      </c>
      <c r="D1546" s="198">
        <v>0.83</v>
      </c>
      <c r="E1546" s="198">
        <v>0.77</v>
      </c>
      <c r="F1546" s="198">
        <v>2.14</v>
      </c>
      <c r="G1546" s="198">
        <v>1.56</v>
      </c>
      <c r="H1546" s="198">
        <v>0.5</v>
      </c>
      <c r="I1546" s="198">
        <v>0.06</v>
      </c>
      <c r="J1546" s="198">
        <v>0.4</v>
      </c>
    </row>
    <row r="1547" spans="2:10" x14ac:dyDescent="0.2">
      <c r="B1547" s="199" t="s">
        <v>1599</v>
      </c>
      <c r="C1547" s="198">
        <v>2.97</v>
      </c>
      <c r="D1547" s="198">
        <v>0.83</v>
      </c>
      <c r="E1547" s="198">
        <v>0.78</v>
      </c>
      <c r="F1547" s="198">
        <v>2.14</v>
      </c>
      <c r="G1547" s="198">
        <v>1.57</v>
      </c>
      <c r="H1547" s="198">
        <v>0.49</v>
      </c>
      <c r="I1547" s="198">
        <v>7.0000000000000007E-2</v>
      </c>
      <c r="J1547" s="198">
        <v>0.4</v>
      </c>
    </row>
    <row r="1548" spans="2:10" x14ac:dyDescent="0.2">
      <c r="B1548" s="199" t="s">
        <v>1600</v>
      </c>
      <c r="C1548" s="198">
        <v>2.97</v>
      </c>
      <c r="D1548" s="198">
        <v>0.83</v>
      </c>
      <c r="E1548" s="198">
        <v>0.78</v>
      </c>
      <c r="F1548" s="198">
        <v>2.14</v>
      </c>
      <c r="G1548" s="198">
        <v>1.57</v>
      </c>
      <c r="H1548" s="198">
        <v>0.51</v>
      </c>
      <c r="I1548" s="198">
        <v>0.06</v>
      </c>
      <c r="J1548" s="198">
        <v>0.4</v>
      </c>
    </row>
    <row r="1549" spans="2:10" x14ac:dyDescent="0.2">
      <c r="B1549" s="199" t="s">
        <v>1601</v>
      </c>
      <c r="C1549" s="198">
        <v>2.98</v>
      </c>
      <c r="D1549" s="198">
        <v>0.84</v>
      </c>
      <c r="E1549" s="198">
        <v>0.79</v>
      </c>
      <c r="F1549" s="198">
        <v>2.14</v>
      </c>
      <c r="G1549" s="198">
        <v>1.57</v>
      </c>
      <c r="H1549" s="198">
        <v>0.53</v>
      </c>
      <c r="I1549" s="198">
        <v>0.06</v>
      </c>
      <c r="J1549" s="198">
        <v>0.41</v>
      </c>
    </row>
    <row r="1550" spans="2:10" x14ac:dyDescent="0.2">
      <c r="B1550" s="199" t="s">
        <v>1602</v>
      </c>
      <c r="C1550" s="198">
        <v>3</v>
      </c>
      <c r="D1550" s="198">
        <v>0.81</v>
      </c>
      <c r="E1550" s="198">
        <v>0.78</v>
      </c>
      <c r="F1550" s="198">
        <v>2.14</v>
      </c>
      <c r="G1550" s="198">
        <v>1.58</v>
      </c>
      <c r="H1550" s="198">
        <v>0.51</v>
      </c>
      <c r="I1550" s="198">
        <v>0.06</v>
      </c>
      <c r="J1550" s="198">
        <v>0.4</v>
      </c>
    </row>
    <row r="1551" spans="2:10" x14ac:dyDescent="0.2">
      <c r="B1551" s="199" t="s">
        <v>1603</v>
      </c>
      <c r="C1551" s="198">
        <v>3.04</v>
      </c>
      <c r="D1551" s="198">
        <v>0.75</v>
      </c>
      <c r="E1551" s="198">
        <v>0.78</v>
      </c>
      <c r="F1551" s="198">
        <v>2.14</v>
      </c>
      <c r="G1551" s="198">
        <v>1.58</v>
      </c>
      <c r="H1551" s="198">
        <v>0.52</v>
      </c>
      <c r="I1551" s="198">
        <v>7.0000000000000007E-2</v>
      </c>
      <c r="J1551" s="198">
        <v>0.38</v>
      </c>
    </row>
    <row r="1552" spans="2:10" x14ac:dyDescent="0.2">
      <c r="B1552" s="199" t="s">
        <v>1604</v>
      </c>
      <c r="C1552" s="198">
        <v>3.05</v>
      </c>
      <c r="D1552" s="198">
        <v>0.8</v>
      </c>
      <c r="E1552" s="198">
        <v>0.79</v>
      </c>
      <c r="F1552" s="198">
        <v>2.14</v>
      </c>
      <c r="G1552" s="198">
        <v>1.58</v>
      </c>
      <c r="H1552" s="198">
        <v>0.51</v>
      </c>
      <c r="I1552" s="198">
        <v>7.0000000000000007E-2</v>
      </c>
      <c r="J1552" s="198">
        <v>0.39</v>
      </c>
    </row>
    <row r="1553" spans="2:10" x14ac:dyDescent="0.2">
      <c r="B1553" s="199" t="s">
        <v>1605</v>
      </c>
      <c r="C1553" s="198">
        <v>3.06</v>
      </c>
      <c r="D1553" s="198">
        <v>0.82</v>
      </c>
      <c r="E1553" s="198">
        <v>0.8</v>
      </c>
      <c r="F1553" s="198">
        <v>2.14</v>
      </c>
      <c r="G1553" s="198">
        <v>1.57</v>
      </c>
      <c r="H1553" s="198">
        <v>0.54</v>
      </c>
      <c r="I1553" s="198">
        <v>0.08</v>
      </c>
      <c r="J1553" s="198">
        <v>0.4</v>
      </c>
    </row>
    <row r="1554" spans="2:10" x14ac:dyDescent="0.2">
      <c r="B1554" s="199" t="s">
        <v>1606</v>
      </c>
      <c r="C1554" s="198">
        <v>3.06</v>
      </c>
      <c r="D1554" s="198">
        <v>0.81</v>
      </c>
      <c r="E1554" s="198">
        <v>0.8</v>
      </c>
      <c r="F1554" s="198">
        <v>2.13</v>
      </c>
      <c r="G1554" s="198">
        <v>1.58</v>
      </c>
      <c r="H1554" s="198">
        <v>0.55000000000000004</v>
      </c>
      <c r="I1554" s="198">
        <v>0.1</v>
      </c>
      <c r="J1554" s="198">
        <v>0.41</v>
      </c>
    </row>
    <row r="1555" spans="2:10" x14ac:dyDescent="0.2">
      <c r="B1555" s="199" t="s">
        <v>1607</v>
      </c>
      <c r="C1555" s="198">
        <v>3.06</v>
      </c>
      <c r="D1555" s="198">
        <v>0.82</v>
      </c>
      <c r="E1555" s="198">
        <v>0.8</v>
      </c>
      <c r="F1555" s="198">
        <v>2.13</v>
      </c>
      <c r="G1555" s="198">
        <v>1.59</v>
      </c>
      <c r="H1555" s="198">
        <v>0.54</v>
      </c>
      <c r="I1555" s="198">
        <v>0.09</v>
      </c>
      <c r="J1555" s="198">
        <v>0.42</v>
      </c>
    </row>
    <row r="1556" spans="2:10" x14ac:dyDescent="0.2">
      <c r="B1556" s="199" t="s">
        <v>1608</v>
      </c>
      <c r="C1556" s="198">
        <v>3.02</v>
      </c>
      <c r="D1556" s="198">
        <v>0.82</v>
      </c>
      <c r="E1556" s="198">
        <v>0.81</v>
      </c>
      <c r="F1556" s="198">
        <v>2.12</v>
      </c>
      <c r="G1556" s="198">
        <v>1.59</v>
      </c>
      <c r="H1556" s="198">
        <v>0.56000000000000005</v>
      </c>
      <c r="I1556" s="198">
        <v>0.1</v>
      </c>
      <c r="J1556" s="198">
        <v>0.41</v>
      </c>
    </row>
    <row r="1557" spans="2:10" x14ac:dyDescent="0.2">
      <c r="B1557" s="199" t="s">
        <v>1609</v>
      </c>
      <c r="C1557" s="198">
        <v>3.03</v>
      </c>
      <c r="D1557" s="198">
        <v>0.81</v>
      </c>
      <c r="E1557" s="198">
        <v>0.81</v>
      </c>
      <c r="F1557" s="198">
        <v>2.14</v>
      </c>
      <c r="G1557" s="198">
        <v>1.59</v>
      </c>
      <c r="H1557" s="198">
        <v>0.55000000000000004</v>
      </c>
      <c r="I1557" s="198">
        <v>0.11</v>
      </c>
      <c r="J1557" s="198">
        <v>0.46</v>
      </c>
    </row>
    <row r="1558" spans="2:10" x14ac:dyDescent="0.2">
      <c r="B1558" s="199" t="s">
        <v>1610</v>
      </c>
      <c r="C1558" s="198">
        <v>3.02</v>
      </c>
      <c r="D1558" s="198">
        <v>0.83</v>
      </c>
      <c r="E1558" s="198">
        <v>0.81</v>
      </c>
      <c r="F1558" s="198">
        <v>2.13</v>
      </c>
      <c r="G1558" s="198">
        <v>1.59</v>
      </c>
      <c r="H1558" s="198">
        <v>0.57999999999999996</v>
      </c>
      <c r="I1558" s="198">
        <v>0.11</v>
      </c>
      <c r="J1558" s="198">
        <v>0.45</v>
      </c>
    </row>
    <row r="1559" spans="2:10" x14ac:dyDescent="0.2">
      <c r="B1559" s="199" t="s">
        <v>1611</v>
      </c>
      <c r="C1559" s="198">
        <v>3.02</v>
      </c>
      <c r="D1559" s="198">
        <v>0.83</v>
      </c>
      <c r="E1559" s="198">
        <v>0.77</v>
      </c>
      <c r="F1559" s="198">
        <v>2.13</v>
      </c>
      <c r="G1559" s="198">
        <v>1.59</v>
      </c>
      <c r="H1559" s="198">
        <v>0.57999999999999996</v>
      </c>
      <c r="I1559" s="198">
        <v>0.11</v>
      </c>
      <c r="J1559" s="198">
        <v>0.42</v>
      </c>
    </row>
    <row r="1560" spans="2:10" x14ac:dyDescent="0.2">
      <c r="B1560" s="199" t="s">
        <v>1612</v>
      </c>
      <c r="C1560" s="198">
        <v>2.99</v>
      </c>
      <c r="D1560" s="198">
        <v>0.81</v>
      </c>
      <c r="E1560" s="198">
        <v>0.77</v>
      </c>
      <c r="F1560" s="198">
        <v>2.11</v>
      </c>
      <c r="G1560" s="198">
        <v>1.58</v>
      </c>
      <c r="H1560" s="198">
        <v>0.59</v>
      </c>
      <c r="I1560" s="198">
        <v>0.11</v>
      </c>
      <c r="J1560" s="198">
        <v>0.41</v>
      </c>
    </row>
    <row r="1561" spans="2:10" x14ac:dyDescent="0.2">
      <c r="B1561" s="199" t="s">
        <v>1613</v>
      </c>
      <c r="C1561" s="198">
        <v>3</v>
      </c>
      <c r="D1561" s="198">
        <v>0.83</v>
      </c>
      <c r="E1561" s="198">
        <v>0.78</v>
      </c>
      <c r="F1561" s="198">
        <v>2.12</v>
      </c>
      <c r="G1561" s="198">
        <v>1.58</v>
      </c>
      <c r="H1561" s="198">
        <v>0.6</v>
      </c>
      <c r="I1561" s="198">
        <v>0.12</v>
      </c>
      <c r="J1561" s="198">
        <v>0.4</v>
      </c>
    </row>
    <row r="1562" spans="2:10" x14ac:dyDescent="0.2">
      <c r="B1562" s="199" t="s">
        <v>1614</v>
      </c>
      <c r="C1562" s="198">
        <v>3</v>
      </c>
      <c r="D1562" s="198">
        <v>0.84</v>
      </c>
      <c r="E1562" s="198">
        <v>0.78</v>
      </c>
      <c r="F1562" s="198">
        <v>2.11</v>
      </c>
      <c r="G1562" s="198">
        <v>1.57</v>
      </c>
      <c r="H1562" s="198">
        <v>0.57999999999999996</v>
      </c>
      <c r="I1562" s="198">
        <v>0.1</v>
      </c>
      <c r="J1562" s="198">
        <v>0.4</v>
      </c>
    </row>
    <row r="1563" spans="2:10" x14ac:dyDescent="0.2">
      <c r="B1563" s="199" t="s">
        <v>1615</v>
      </c>
      <c r="C1563" s="198">
        <v>2.98</v>
      </c>
      <c r="D1563" s="198">
        <v>0.83</v>
      </c>
      <c r="E1563" s="198">
        <v>0.77</v>
      </c>
      <c r="F1563" s="198">
        <v>2.1</v>
      </c>
      <c r="G1563" s="198">
        <v>1.56</v>
      </c>
      <c r="H1563" s="198">
        <v>0.59</v>
      </c>
      <c r="I1563" s="198">
        <v>0.09</v>
      </c>
      <c r="J1563" s="198">
        <v>0.38</v>
      </c>
    </row>
    <row r="1564" spans="2:10" x14ac:dyDescent="0.2">
      <c r="B1564" s="199" t="s">
        <v>1616</v>
      </c>
      <c r="C1564" s="198">
        <v>2.97</v>
      </c>
      <c r="D1564" s="198">
        <v>0.82</v>
      </c>
      <c r="E1564" s="198">
        <v>0.76</v>
      </c>
      <c r="F1564" s="198">
        <v>2.09</v>
      </c>
      <c r="G1564" s="198">
        <v>1.62</v>
      </c>
      <c r="H1564" s="198">
        <v>0.6</v>
      </c>
      <c r="I1564" s="198">
        <v>0.09</v>
      </c>
      <c r="J1564" s="198">
        <v>0.38</v>
      </c>
    </row>
    <row r="1565" spans="2:10" x14ac:dyDescent="0.2">
      <c r="B1565" s="199" t="s">
        <v>1617</v>
      </c>
      <c r="C1565" s="198">
        <v>2.94</v>
      </c>
      <c r="D1565" s="198">
        <v>0.82</v>
      </c>
      <c r="E1565" s="198">
        <v>0.75</v>
      </c>
      <c r="F1565" s="198">
        <v>2.09</v>
      </c>
      <c r="G1565" s="198">
        <v>1.56</v>
      </c>
      <c r="H1565" s="198">
        <v>0.63</v>
      </c>
      <c r="I1565" s="198">
        <v>0.08</v>
      </c>
      <c r="J1565" s="198">
        <v>0.36</v>
      </c>
    </row>
    <row r="1566" spans="2:10" x14ac:dyDescent="0.2">
      <c r="B1566" s="199" t="s">
        <v>1618</v>
      </c>
      <c r="C1566" s="198">
        <v>2.95</v>
      </c>
      <c r="D1566" s="198">
        <v>0.8</v>
      </c>
      <c r="E1566" s="198">
        <v>0.75</v>
      </c>
      <c r="F1566" s="198">
        <v>2.09</v>
      </c>
      <c r="G1566" s="198">
        <v>1.55</v>
      </c>
      <c r="H1566" s="198">
        <v>0.64</v>
      </c>
      <c r="I1566" s="198">
        <v>0.08</v>
      </c>
      <c r="J1566" s="198">
        <v>0.34</v>
      </c>
    </row>
    <row r="1567" spans="2:10" x14ac:dyDescent="0.2">
      <c r="B1567" s="199" t="s">
        <v>1619</v>
      </c>
      <c r="C1567" s="198">
        <v>2.94</v>
      </c>
      <c r="D1567" s="198">
        <v>0.8</v>
      </c>
      <c r="E1567" s="198">
        <v>0.75</v>
      </c>
      <c r="F1567" s="198">
        <v>2.11</v>
      </c>
      <c r="G1567" s="198">
        <v>1.56</v>
      </c>
      <c r="H1567" s="198">
        <v>0.63</v>
      </c>
      <c r="I1567" s="198">
        <v>7.0000000000000007E-2</v>
      </c>
      <c r="J1567" s="198">
        <v>0.35</v>
      </c>
    </row>
    <row r="1568" spans="2:10" x14ac:dyDescent="0.2">
      <c r="B1568" s="199" t="s">
        <v>1620</v>
      </c>
      <c r="C1568" s="198">
        <v>3.03</v>
      </c>
      <c r="D1568" s="198">
        <v>0.78</v>
      </c>
      <c r="E1568" s="198">
        <v>0.75</v>
      </c>
      <c r="F1568" s="198">
        <v>2.11</v>
      </c>
      <c r="G1568" s="198">
        <v>1.56</v>
      </c>
      <c r="H1568" s="198">
        <v>0.66</v>
      </c>
      <c r="I1568" s="198">
        <v>0.08</v>
      </c>
      <c r="J1568" s="198">
        <v>0.34</v>
      </c>
    </row>
    <row r="1569" spans="2:10" x14ac:dyDescent="0.2">
      <c r="B1569" s="199" t="s">
        <v>1621</v>
      </c>
      <c r="C1569" s="198">
        <v>3.03</v>
      </c>
      <c r="D1569" s="198">
        <v>0.78</v>
      </c>
      <c r="E1569" s="198">
        <v>0.75</v>
      </c>
      <c r="F1569" s="198">
        <v>2.11</v>
      </c>
      <c r="G1569" s="198">
        <v>1.63</v>
      </c>
      <c r="H1569" s="198">
        <v>0.69</v>
      </c>
      <c r="I1569" s="198">
        <v>0.09</v>
      </c>
      <c r="J1569" s="198">
        <v>0.33</v>
      </c>
    </row>
    <row r="1570" spans="2:10" x14ac:dyDescent="0.2">
      <c r="B1570" s="199" t="s">
        <v>1622</v>
      </c>
      <c r="C1570" s="198">
        <v>3.03</v>
      </c>
      <c r="D1570" s="198">
        <v>0.77</v>
      </c>
      <c r="E1570" s="198">
        <v>0.75</v>
      </c>
      <c r="F1570" s="198">
        <v>2.11</v>
      </c>
      <c r="G1570" s="198">
        <v>1.64</v>
      </c>
      <c r="H1570" s="198">
        <v>0.7</v>
      </c>
      <c r="I1570" s="198">
        <v>0.08</v>
      </c>
      <c r="J1570" s="198">
        <v>0.34</v>
      </c>
    </row>
    <row r="1571" spans="2:10" x14ac:dyDescent="0.2">
      <c r="B1571" s="199" t="s">
        <v>1623</v>
      </c>
      <c r="C1571" s="198">
        <v>3.03</v>
      </c>
      <c r="D1571" s="198">
        <v>0.77</v>
      </c>
      <c r="E1571" s="198">
        <v>0.74</v>
      </c>
      <c r="F1571" s="198">
        <v>2.11</v>
      </c>
      <c r="G1571" s="198">
        <v>1.57</v>
      </c>
      <c r="H1571" s="198">
        <v>0.69</v>
      </c>
      <c r="I1571" s="198">
        <v>0.09</v>
      </c>
      <c r="J1571" s="198">
        <v>0.33</v>
      </c>
    </row>
    <row r="1572" spans="2:10" x14ac:dyDescent="0.2">
      <c r="B1572" s="199" t="s">
        <v>1624</v>
      </c>
      <c r="C1572" s="198">
        <v>3.07</v>
      </c>
      <c r="D1572" s="198">
        <v>0.79</v>
      </c>
      <c r="E1572" s="198">
        <v>0.74</v>
      </c>
      <c r="F1572" s="198">
        <v>2.1</v>
      </c>
      <c r="G1572" s="198">
        <v>1.57</v>
      </c>
      <c r="H1572" s="198">
        <v>0.71</v>
      </c>
      <c r="I1572" s="198">
        <v>0.08</v>
      </c>
      <c r="J1572" s="198">
        <v>0.34</v>
      </c>
    </row>
    <row r="1573" spans="2:10" x14ac:dyDescent="0.2">
      <c r="B1573" s="199" t="s">
        <v>1625</v>
      </c>
      <c r="C1573" s="198">
        <v>3.05</v>
      </c>
      <c r="D1573" s="198">
        <v>0.78</v>
      </c>
      <c r="E1573" s="198">
        <v>0.74</v>
      </c>
      <c r="F1573" s="198">
        <v>2.09</v>
      </c>
      <c r="G1573" s="198">
        <v>1.57</v>
      </c>
      <c r="H1573" s="198">
        <v>0.71</v>
      </c>
      <c r="I1573" s="198">
        <v>7.0000000000000007E-2</v>
      </c>
      <c r="J1573" s="198">
        <v>0.32</v>
      </c>
    </row>
    <row r="1574" spans="2:10" x14ac:dyDescent="0.2">
      <c r="B1574" s="199" t="s">
        <v>1626</v>
      </c>
      <c r="C1574" s="198">
        <v>3.05</v>
      </c>
      <c r="D1574" s="198">
        <v>0.8</v>
      </c>
      <c r="E1574" s="198">
        <v>0.75</v>
      </c>
      <c r="F1574" s="198">
        <v>2.09</v>
      </c>
      <c r="G1574" s="198">
        <v>1.57</v>
      </c>
      <c r="H1574" s="198">
        <v>0.74</v>
      </c>
      <c r="I1574" s="198">
        <v>0.08</v>
      </c>
      <c r="J1574" s="198">
        <v>0.32</v>
      </c>
    </row>
    <row r="1575" spans="2:10" x14ac:dyDescent="0.2">
      <c r="B1575" s="199" t="s">
        <v>1627</v>
      </c>
      <c r="C1575" s="198">
        <v>3.05</v>
      </c>
      <c r="D1575" s="198">
        <v>0.81</v>
      </c>
      <c r="E1575" s="198">
        <v>0.75</v>
      </c>
      <c r="F1575" s="198">
        <v>2.11</v>
      </c>
      <c r="G1575" s="198">
        <v>1.58</v>
      </c>
      <c r="H1575" s="198">
        <v>0.7</v>
      </c>
      <c r="I1575" s="198">
        <v>0.08</v>
      </c>
      <c r="J1575" s="198">
        <v>0.32</v>
      </c>
    </row>
    <row r="1576" spans="2:10" x14ac:dyDescent="0.2">
      <c r="B1576" s="199" t="s">
        <v>1628</v>
      </c>
      <c r="C1576" s="198">
        <v>3.06</v>
      </c>
      <c r="D1576" s="198">
        <v>0.8</v>
      </c>
      <c r="E1576" s="198">
        <v>0.75</v>
      </c>
      <c r="F1576" s="198">
        <v>2.15</v>
      </c>
      <c r="G1576" s="198">
        <v>1.58</v>
      </c>
      <c r="H1576" s="198">
        <v>0.69</v>
      </c>
      <c r="I1576" s="198">
        <v>0.08</v>
      </c>
      <c r="J1576" s="198">
        <v>0.32</v>
      </c>
    </row>
    <row r="1577" spans="2:10" x14ac:dyDescent="0.2">
      <c r="B1577" s="199" t="s">
        <v>1629</v>
      </c>
      <c r="C1577" s="198">
        <v>3.08</v>
      </c>
      <c r="D1577" s="198">
        <v>0.79</v>
      </c>
      <c r="E1577" s="198">
        <v>0.74</v>
      </c>
      <c r="F1577" s="198">
        <v>2.17</v>
      </c>
      <c r="G1577" s="198">
        <v>1.6</v>
      </c>
      <c r="H1577" s="198">
        <v>0.7</v>
      </c>
      <c r="I1577" s="198">
        <v>0.08</v>
      </c>
      <c r="J1577" s="198">
        <v>0.32</v>
      </c>
    </row>
    <row r="1578" spans="2:10" x14ac:dyDescent="0.2">
      <c r="B1578" s="199" t="s">
        <v>1630</v>
      </c>
      <c r="C1578" s="198">
        <v>3.1</v>
      </c>
      <c r="D1578" s="198">
        <v>0.79</v>
      </c>
      <c r="E1578" s="198">
        <v>0.76</v>
      </c>
      <c r="F1578" s="198">
        <v>2.17</v>
      </c>
      <c r="G1578" s="198">
        <v>1.6</v>
      </c>
      <c r="H1578" s="198">
        <v>0.71</v>
      </c>
      <c r="I1578" s="198">
        <v>0.09</v>
      </c>
      <c r="J1578" s="198">
        <v>0.34</v>
      </c>
    </row>
    <row r="1579" spans="2:10" x14ac:dyDescent="0.2">
      <c r="B1579" s="199" t="s">
        <v>1631</v>
      </c>
      <c r="C1579" s="198">
        <v>3.11</v>
      </c>
      <c r="D1579" s="198">
        <v>0.79</v>
      </c>
      <c r="E1579" s="198">
        <v>0.76</v>
      </c>
      <c r="F1579" s="198">
        <v>2.1800000000000002</v>
      </c>
      <c r="G1579" s="198">
        <v>1.61</v>
      </c>
      <c r="H1579" s="198">
        <v>0.73</v>
      </c>
      <c r="I1579" s="198">
        <v>0.09</v>
      </c>
      <c r="J1579" s="198">
        <v>0.34</v>
      </c>
    </row>
    <row r="1580" spans="2:10" x14ac:dyDescent="0.2">
      <c r="B1580" s="199" t="s">
        <v>1632</v>
      </c>
      <c r="C1580" s="198">
        <v>3.11</v>
      </c>
      <c r="D1580" s="198">
        <v>0.81</v>
      </c>
      <c r="E1580" s="198">
        <v>0.77</v>
      </c>
      <c r="F1580" s="198">
        <v>2.1800000000000002</v>
      </c>
      <c r="G1580" s="198">
        <v>1.61</v>
      </c>
      <c r="H1580" s="198">
        <v>0.75</v>
      </c>
      <c r="I1580" s="198">
        <v>0.09</v>
      </c>
      <c r="J1580" s="198">
        <v>0.35</v>
      </c>
    </row>
    <row r="1581" spans="2:10" x14ac:dyDescent="0.2">
      <c r="B1581" s="199" t="s">
        <v>1633</v>
      </c>
      <c r="C1581" s="198">
        <v>3.08</v>
      </c>
      <c r="D1581" s="198">
        <v>0.71</v>
      </c>
      <c r="E1581" s="198">
        <v>0.73</v>
      </c>
      <c r="F1581" s="198">
        <v>2.0499999999999998</v>
      </c>
      <c r="G1581" s="198">
        <v>1.61</v>
      </c>
      <c r="H1581" s="198">
        <v>0.74</v>
      </c>
      <c r="I1581" s="198">
        <v>0.09</v>
      </c>
      <c r="J1581" s="198">
        <v>0.35</v>
      </c>
    </row>
    <row r="1582" spans="2:10" x14ac:dyDescent="0.2">
      <c r="B1582" s="199" t="s">
        <v>1634</v>
      </c>
      <c r="C1582" s="198">
        <v>3.08</v>
      </c>
      <c r="D1582" s="198">
        <v>0.7</v>
      </c>
      <c r="E1582" s="198">
        <v>0.73</v>
      </c>
      <c r="F1582" s="198">
        <v>2.06</v>
      </c>
      <c r="G1582" s="198">
        <v>1.61</v>
      </c>
      <c r="H1582" s="198">
        <v>0.75</v>
      </c>
      <c r="I1582" s="198">
        <v>0.1</v>
      </c>
      <c r="J1582" s="198">
        <v>0.35</v>
      </c>
    </row>
    <row r="1583" spans="2:10" x14ac:dyDescent="0.2">
      <c r="B1583" s="199" t="s">
        <v>1635</v>
      </c>
      <c r="C1583" s="198">
        <v>3.08</v>
      </c>
      <c r="D1583" s="198">
        <v>0.71</v>
      </c>
      <c r="E1583" s="198">
        <v>0.74</v>
      </c>
      <c r="F1583" s="198">
        <v>2.06</v>
      </c>
      <c r="G1583" s="198">
        <v>1.69</v>
      </c>
      <c r="H1583" s="198">
        <v>0.73</v>
      </c>
      <c r="I1583" s="198">
        <v>0.11</v>
      </c>
      <c r="J1583" s="198">
        <v>0.37</v>
      </c>
    </row>
    <row r="1584" spans="2:10" x14ac:dyDescent="0.2">
      <c r="B1584" s="199" t="s">
        <v>1636</v>
      </c>
      <c r="C1584" s="198">
        <v>3.08</v>
      </c>
      <c r="D1584" s="198">
        <v>0.72</v>
      </c>
      <c r="E1584" s="198">
        <v>0.75</v>
      </c>
      <c r="F1584" s="198">
        <v>2.11</v>
      </c>
      <c r="G1584" s="198">
        <v>1.7</v>
      </c>
      <c r="H1584" s="198">
        <v>0.75</v>
      </c>
      <c r="I1584" s="198">
        <v>0.12</v>
      </c>
      <c r="J1584" s="198">
        <v>0.38</v>
      </c>
    </row>
    <row r="1585" spans="2:10" x14ac:dyDescent="0.2">
      <c r="B1585" s="199" t="s">
        <v>1637</v>
      </c>
      <c r="C1585" s="198">
        <v>3.08</v>
      </c>
      <c r="D1585" s="198">
        <v>0.69</v>
      </c>
      <c r="E1585" s="198">
        <v>0.76</v>
      </c>
      <c r="F1585" s="198">
        <v>2.11</v>
      </c>
      <c r="G1585" s="198">
        <v>1.69</v>
      </c>
      <c r="H1585" s="198">
        <v>0.76</v>
      </c>
      <c r="I1585" s="198">
        <v>0.13</v>
      </c>
      <c r="J1585" s="198">
        <v>0.38</v>
      </c>
    </row>
    <row r="1586" spans="2:10" x14ac:dyDescent="0.2">
      <c r="B1586" s="199" t="s">
        <v>1638</v>
      </c>
      <c r="C1586" s="198">
        <v>3.06</v>
      </c>
      <c r="D1586" s="198">
        <v>0.69</v>
      </c>
      <c r="E1586" s="198">
        <v>0.76</v>
      </c>
      <c r="F1586" s="198">
        <v>2.09</v>
      </c>
      <c r="G1586" s="198">
        <v>1.7</v>
      </c>
      <c r="H1586" s="198">
        <v>0.75</v>
      </c>
      <c r="I1586" s="198">
        <v>0.12</v>
      </c>
      <c r="J1586" s="198">
        <v>0.37</v>
      </c>
    </row>
    <row r="1587" spans="2:10" x14ac:dyDescent="0.2">
      <c r="B1587" s="199" t="s">
        <v>1639</v>
      </c>
      <c r="C1587" s="198">
        <v>3.06</v>
      </c>
      <c r="D1587" s="198">
        <v>0.7</v>
      </c>
      <c r="E1587" s="198">
        <v>0.76</v>
      </c>
      <c r="F1587" s="198">
        <v>2.09</v>
      </c>
      <c r="G1587" s="198">
        <v>1.62</v>
      </c>
      <c r="H1587" s="198">
        <v>0.76</v>
      </c>
      <c r="I1587" s="198">
        <v>0.11</v>
      </c>
      <c r="J1587" s="198">
        <v>0.38</v>
      </c>
    </row>
    <row r="1588" spans="2:10" x14ac:dyDescent="0.2">
      <c r="B1588" s="199" t="s">
        <v>1640</v>
      </c>
      <c r="C1588" s="198">
        <v>3.06</v>
      </c>
      <c r="D1588" s="198">
        <v>0.71</v>
      </c>
      <c r="E1588" s="198">
        <v>0.77</v>
      </c>
      <c r="F1588" s="198">
        <v>2.09</v>
      </c>
      <c r="G1588" s="198">
        <v>1.63</v>
      </c>
      <c r="H1588" s="198">
        <v>0.77</v>
      </c>
      <c r="I1588" s="198">
        <v>0.12</v>
      </c>
      <c r="J1588" s="198">
        <v>0.35</v>
      </c>
    </row>
    <row r="1589" spans="2:10" x14ac:dyDescent="0.2">
      <c r="B1589" s="199" t="s">
        <v>1641</v>
      </c>
      <c r="C1589" s="198">
        <v>3.06</v>
      </c>
      <c r="D1589" s="198">
        <v>0.72</v>
      </c>
      <c r="E1589" s="198">
        <v>0.78</v>
      </c>
      <c r="F1589" s="198">
        <v>2.1</v>
      </c>
      <c r="G1589" s="198">
        <v>1.63</v>
      </c>
      <c r="H1589" s="198">
        <v>0.77</v>
      </c>
      <c r="I1589" s="198">
        <v>0.12</v>
      </c>
      <c r="J1589" s="198">
        <v>0.36</v>
      </c>
    </row>
    <row r="1590" spans="2:10" x14ac:dyDescent="0.2">
      <c r="B1590" s="199" t="s">
        <v>1642</v>
      </c>
      <c r="C1590" s="198">
        <v>3.11</v>
      </c>
      <c r="D1590" s="198">
        <v>0.74</v>
      </c>
      <c r="E1590" s="198">
        <v>0.79</v>
      </c>
      <c r="F1590" s="198">
        <v>2.12</v>
      </c>
      <c r="G1590" s="198">
        <v>1.64</v>
      </c>
      <c r="H1590" s="198">
        <v>0.78</v>
      </c>
      <c r="I1590" s="198">
        <v>0.14000000000000001</v>
      </c>
      <c r="J1590" s="198">
        <v>0.38</v>
      </c>
    </row>
    <row r="1591" spans="2:10" x14ac:dyDescent="0.2">
      <c r="B1591" s="199" t="s">
        <v>1643</v>
      </c>
      <c r="C1591" s="198">
        <v>3.1</v>
      </c>
      <c r="D1591" s="198">
        <v>0.73</v>
      </c>
      <c r="E1591" s="198">
        <v>0.79</v>
      </c>
      <c r="F1591" s="198">
        <v>2.13</v>
      </c>
      <c r="G1591" s="198">
        <v>1.65</v>
      </c>
      <c r="H1591" s="198">
        <v>0.77</v>
      </c>
      <c r="I1591" s="198">
        <v>0.14000000000000001</v>
      </c>
      <c r="J1591" s="198">
        <v>0.39</v>
      </c>
    </row>
    <row r="1592" spans="2:10" x14ac:dyDescent="0.2">
      <c r="B1592" s="199" t="s">
        <v>1644</v>
      </c>
      <c r="C1592" s="198">
        <v>3.11</v>
      </c>
      <c r="D1592" s="198">
        <v>0.72</v>
      </c>
      <c r="E1592" s="198">
        <v>0.78</v>
      </c>
      <c r="F1592" s="198">
        <v>2.12</v>
      </c>
      <c r="G1592" s="198">
        <v>1.63</v>
      </c>
      <c r="H1592" s="198">
        <v>0.75</v>
      </c>
      <c r="I1592" s="198">
        <v>0.14000000000000001</v>
      </c>
      <c r="J1592" s="198">
        <v>0.38</v>
      </c>
    </row>
    <row r="1593" spans="2:10" x14ac:dyDescent="0.2">
      <c r="B1593" s="199" t="s">
        <v>1645</v>
      </c>
      <c r="C1593" s="198">
        <v>3.12</v>
      </c>
      <c r="D1593" s="198">
        <v>0.74</v>
      </c>
      <c r="E1593" s="198">
        <v>0.79</v>
      </c>
      <c r="F1593" s="198">
        <v>2.1</v>
      </c>
      <c r="G1593" s="198">
        <v>1.64</v>
      </c>
      <c r="H1593" s="198">
        <v>0.78</v>
      </c>
      <c r="I1593" s="198">
        <v>0.16</v>
      </c>
      <c r="J1593" s="198">
        <v>0.39</v>
      </c>
    </row>
    <row r="1594" spans="2:10" x14ac:dyDescent="0.2">
      <c r="B1594" s="199" t="s">
        <v>1646</v>
      </c>
      <c r="C1594" s="198">
        <v>3.17</v>
      </c>
      <c r="D1594" s="198">
        <v>0.74</v>
      </c>
      <c r="E1594" s="198">
        <v>0.78</v>
      </c>
      <c r="F1594" s="198">
        <v>2.11</v>
      </c>
      <c r="G1594" s="198">
        <v>1.65</v>
      </c>
      <c r="H1594" s="198">
        <v>0.77</v>
      </c>
      <c r="I1594" s="198">
        <v>0.13</v>
      </c>
      <c r="J1594" s="198">
        <v>0.4</v>
      </c>
    </row>
    <row r="1595" spans="2:10" x14ac:dyDescent="0.2">
      <c r="B1595" s="199" t="s">
        <v>1647</v>
      </c>
      <c r="C1595" s="198">
        <v>3.25</v>
      </c>
      <c r="D1595" s="198">
        <v>0.76</v>
      </c>
      <c r="E1595" s="198">
        <v>0.78</v>
      </c>
      <c r="F1595" s="198">
        <v>2.12</v>
      </c>
      <c r="G1595" s="198">
        <v>1.66</v>
      </c>
      <c r="H1595" s="198">
        <v>0.78</v>
      </c>
      <c r="I1595" s="198">
        <v>0.13</v>
      </c>
      <c r="J1595" s="198">
        <v>0.39</v>
      </c>
    </row>
    <row r="1596" spans="2:10" x14ac:dyDescent="0.2">
      <c r="B1596" s="199" t="s">
        <v>1648</v>
      </c>
      <c r="C1596" s="198">
        <v>3.26</v>
      </c>
      <c r="D1596" s="198">
        <v>0.77</v>
      </c>
      <c r="E1596" s="198">
        <v>0.78</v>
      </c>
      <c r="F1596" s="198">
        <v>2.12</v>
      </c>
      <c r="G1596" s="198">
        <v>1.66</v>
      </c>
      <c r="H1596" s="198">
        <v>0.79</v>
      </c>
      <c r="I1596" s="198">
        <v>0.11</v>
      </c>
      <c r="J1596" s="198">
        <v>0.36</v>
      </c>
    </row>
    <row r="1597" spans="2:10" x14ac:dyDescent="0.2">
      <c r="B1597" s="199" t="s">
        <v>1649</v>
      </c>
      <c r="C1597" s="198">
        <v>3.26</v>
      </c>
      <c r="D1597" s="198">
        <v>0.78</v>
      </c>
      <c r="E1597" s="198">
        <v>0.78</v>
      </c>
      <c r="F1597" s="198">
        <v>2.13</v>
      </c>
      <c r="G1597" s="198">
        <v>1.66</v>
      </c>
      <c r="H1597" s="198">
        <v>0.79</v>
      </c>
      <c r="I1597" s="198">
        <v>0.13</v>
      </c>
      <c r="J1597" s="198">
        <v>0.37</v>
      </c>
    </row>
    <row r="1598" spans="2:10" x14ac:dyDescent="0.2">
      <c r="B1598" s="199" t="s">
        <v>1650</v>
      </c>
      <c r="C1598" s="198">
        <v>3.26</v>
      </c>
      <c r="D1598" s="198">
        <v>0.8</v>
      </c>
      <c r="E1598" s="198">
        <v>0.79</v>
      </c>
      <c r="F1598" s="198">
        <v>2.13</v>
      </c>
      <c r="G1598" s="198">
        <v>1.67</v>
      </c>
      <c r="H1598" s="198">
        <v>0.81</v>
      </c>
      <c r="I1598" s="198">
        <v>0.14000000000000001</v>
      </c>
      <c r="J1598" s="198">
        <v>0.38</v>
      </c>
    </row>
    <row r="1599" spans="2:10" x14ac:dyDescent="0.2">
      <c r="B1599" s="199" t="s">
        <v>1651</v>
      </c>
      <c r="C1599" s="198">
        <v>3.27</v>
      </c>
      <c r="D1599" s="198">
        <v>0.8</v>
      </c>
      <c r="E1599" s="198">
        <v>0.78</v>
      </c>
      <c r="F1599" s="198">
        <v>2.13</v>
      </c>
      <c r="G1599" s="198">
        <v>1.67</v>
      </c>
      <c r="H1599" s="198">
        <v>0.8</v>
      </c>
      <c r="I1599" s="198">
        <v>0.13</v>
      </c>
      <c r="J1599" s="198">
        <v>0.37</v>
      </c>
    </row>
    <row r="1600" spans="2:10" x14ac:dyDescent="0.2">
      <c r="B1600" s="199" t="s">
        <v>1652</v>
      </c>
      <c r="C1600" s="198">
        <v>3.28</v>
      </c>
      <c r="D1600" s="198">
        <v>0.8</v>
      </c>
      <c r="E1600" s="198">
        <v>0.78</v>
      </c>
      <c r="F1600" s="198">
        <v>2.12</v>
      </c>
      <c r="G1600" s="198">
        <v>1.66</v>
      </c>
      <c r="H1600" s="198">
        <v>0.8</v>
      </c>
      <c r="I1600" s="198">
        <v>0.14000000000000001</v>
      </c>
      <c r="J1600" s="198">
        <v>0.36</v>
      </c>
    </row>
    <row r="1601" spans="2:10" x14ac:dyDescent="0.2">
      <c r="B1601" s="199" t="s">
        <v>1653</v>
      </c>
      <c r="C1601" s="198">
        <v>3.26</v>
      </c>
      <c r="D1601" s="198">
        <v>0.81</v>
      </c>
      <c r="E1601" s="198">
        <v>0.78</v>
      </c>
      <c r="F1601" s="198">
        <v>2.12</v>
      </c>
      <c r="G1601" s="198">
        <v>1.66</v>
      </c>
      <c r="H1601" s="198">
        <v>0.79</v>
      </c>
      <c r="I1601" s="198">
        <v>0.14000000000000001</v>
      </c>
      <c r="J1601" s="198">
        <v>0.34</v>
      </c>
    </row>
    <row r="1602" spans="2:10" x14ac:dyDescent="0.2">
      <c r="B1602" s="199" t="s">
        <v>1654</v>
      </c>
      <c r="C1602" s="198">
        <v>3.27</v>
      </c>
      <c r="D1602" s="198">
        <v>0.85</v>
      </c>
      <c r="E1602" s="198">
        <v>0.79</v>
      </c>
      <c r="F1602" s="198">
        <v>2.14</v>
      </c>
      <c r="G1602" s="198">
        <v>1.7</v>
      </c>
      <c r="H1602" s="198">
        <v>0.81</v>
      </c>
      <c r="I1602" s="198">
        <v>0.14000000000000001</v>
      </c>
      <c r="J1602" s="198">
        <v>0.33</v>
      </c>
    </row>
    <row r="1603" spans="2:10" x14ac:dyDescent="0.2">
      <c r="B1603" s="199" t="s">
        <v>1655</v>
      </c>
      <c r="C1603" s="198">
        <v>3.28</v>
      </c>
      <c r="D1603" s="198">
        <v>0.86</v>
      </c>
      <c r="E1603" s="198">
        <v>0.81</v>
      </c>
      <c r="F1603" s="198">
        <v>2.15</v>
      </c>
      <c r="G1603" s="198">
        <v>1.56</v>
      </c>
      <c r="H1603" s="198">
        <v>0.8</v>
      </c>
      <c r="I1603" s="198">
        <v>0.15</v>
      </c>
      <c r="J1603" s="198">
        <v>0.36</v>
      </c>
    </row>
    <row r="1604" spans="2:10" x14ac:dyDescent="0.2">
      <c r="B1604" s="199" t="s">
        <v>1656</v>
      </c>
      <c r="C1604" s="198">
        <v>3.3</v>
      </c>
      <c r="D1604" s="198">
        <v>0.86</v>
      </c>
      <c r="E1604" s="198">
        <v>0.83</v>
      </c>
      <c r="F1604" s="198">
        <v>2.16</v>
      </c>
      <c r="G1604" s="198">
        <v>1.56</v>
      </c>
      <c r="H1604" s="198">
        <v>0.79</v>
      </c>
      <c r="I1604" s="198">
        <v>0.16</v>
      </c>
      <c r="J1604" s="198">
        <v>0.36</v>
      </c>
    </row>
    <row r="1605" spans="2:10" x14ac:dyDescent="0.2">
      <c r="B1605" s="199" t="s">
        <v>1657</v>
      </c>
      <c r="C1605" s="198">
        <v>3.32</v>
      </c>
      <c r="D1605" s="198">
        <v>0.84</v>
      </c>
      <c r="E1605" s="198">
        <v>0.86</v>
      </c>
      <c r="F1605" s="198">
        <v>2.17</v>
      </c>
      <c r="G1605" s="198">
        <v>1.56</v>
      </c>
      <c r="H1605" s="198">
        <v>0.81</v>
      </c>
      <c r="I1605" s="198">
        <v>0.18</v>
      </c>
      <c r="J1605" s="198">
        <v>0.37</v>
      </c>
    </row>
    <row r="1606" spans="2:10" x14ac:dyDescent="0.2">
      <c r="B1606" s="199" t="s">
        <v>1658</v>
      </c>
      <c r="C1606" s="198">
        <v>3.34</v>
      </c>
      <c r="D1606" s="198">
        <v>0.85</v>
      </c>
      <c r="E1606" s="198">
        <v>0.89</v>
      </c>
      <c r="F1606" s="198">
        <v>2.1800000000000002</v>
      </c>
      <c r="G1606" s="198">
        <v>1.56</v>
      </c>
      <c r="H1606" s="198">
        <v>0.81</v>
      </c>
      <c r="I1606" s="198">
        <v>0.19</v>
      </c>
      <c r="J1606" s="198">
        <v>0.38</v>
      </c>
    </row>
    <row r="1607" spans="2:10" x14ac:dyDescent="0.2">
      <c r="B1607" s="199" t="s">
        <v>1659</v>
      </c>
      <c r="C1607" s="198">
        <v>3.36</v>
      </c>
      <c r="D1607" s="198">
        <v>0.88</v>
      </c>
      <c r="E1607" s="198">
        <v>0.91</v>
      </c>
      <c r="F1607" s="198">
        <v>2.1800000000000002</v>
      </c>
      <c r="G1607" s="198">
        <v>1.56</v>
      </c>
      <c r="H1607" s="198">
        <v>0.82</v>
      </c>
      <c r="I1607" s="198">
        <v>0.19</v>
      </c>
      <c r="J1607" s="198">
        <v>0.38</v>
      </c>
    </row>
    <row r="1608" spans="2:10" x14ac:dyDescent="0.2">
      <c r="B1608" s="199" t="s">
        <v>1660</v>
      </c>
      <c r="C1608" s="198">
        <v>3.36</v>
      </c>
      <c r="D1608" s="198">
        <v>0.88</v>
      </c>
      <c r="E1608" s="198">
        <v>0.91</v>
      </c>
      <c r="F1608" s="198">
        <v>2.1800000000000002</v>
      </c>
      <c r="G1608" s="198">
        <v>1.57</v>
      </c>
      <c r="H1608" s="198">
        <v>0.84</v>
      </c>
      <c r="I1608" s="198">
        <v>0.18</v>
      </c>
      <c r="J1608" s="198">
        <v>0.4</v>
      </c>
    </row>
    <row r="1609" spans="2:10" x14ac:dyDescent="0.2">
      <c r="B1609" s="199" t="s">
        <v>1661</v>
      </c>
      <c r="C1609" s="198">
        <v>3.37</v>
      </c>
      <c r="D1609" s="198">
        <v>0.9</v>
      </c>
      <c r="E1609" s="198">
        <v>0.93</v>
      </c>
      <c r="F1609" s="198">
        <v>2.16</v>
      </c>
      <c r="G1609" s="198">
        <v>1.55</v>
      </c>
      <c r="H1609" s="198">
        <v>0.83</v>
      </c>
      <c r="I1609" s="198">
        <v>0.18</v>
      </c>
      <c r="J1609" s="198">
        <v>0.41</v>
      </c>
    </row>
    <row r="1610" spans="2:10" x14ac:dyDescent="0.2">
      <c r="B1610" s="199" t="s">
        <v>1662</v>
      </c>
      <c r="C1610" s="198">
        <v>3.36</v>
      </c>
      <c r="D1610" s="198">
        <v>0.91</v>
      </c>
      <c r="E1610" s="198">
        <v>0.94</v>
      </c>
      <c r="F1610" s="198">
        <v>2.16</v>
      </c>
      <c r="G1610" s="198">
        <v>1.51</v>
      </c>
      <c r="H1610" s="198">
        <v>0.84</v>
      </c>
      <c r="I1610" s="198">
        <v>0.17</v>
      </c>
      <c r="J1610" s="198">
        <v>0.43</v>
      </c>
    </row>
    <row r="1611" spans="2:10" x14ac:dyDescent="0.2">
      <c r="B1611" s="199" t="s">
        <v>1663</v>
      </c>
      <c r="C1611" s="198">
        <v>3.38</v>
      </c>
      <c r="D1611" s="198">
        <v>0.91</v>
      </c>
      <c r="E1611" s="198">
        <v>0.94</v>
      </c>
      <c r="F1611" s="198">
        <v>2.15</v>
      </c>
      <c r="G1611" s="198">
        <v>1.51</v>
      </c>
      <c r="H1611" s="198">
        <v>0.84</v>
      </c>
      <c r="I1611" s="198">
        <v>0.17</v>
      </c>
      <c r="J1611" s="198">
        <v>0.43</v>
      </c>
    </row>
    <row r="1612" spans="2:10" x14ac:dyDescent="0.2">
      <c r="B1612" s="199" t="s">
        <v>1664</v>
      </c>
      <c r="C1612" s="198">
        <v>3.36</v>
      </c>
      <c r="D1612" s="198">
        <v>0.92</v>
      </c>
      <c r="E1612" s="198">
        <v>0.95</v>
      </c>
      <c r="F1612" s="198">
        <v>2.16</v>
      </c>
      <c r="G1612" s="198">
        <v>1.5</v>
      </c>
      <c r="H1612" s="198">
        <v>0.84</v>
      </c>
      <c r="I1612" s="198">
        <v>0.16</v>
      </c>
      <c r="J1612" s="198">
        <v>0.43</v>
      </c>
    </row>
    <row r="1613" spans="2:10" x14ac:dyDescent="0.2">
      <c r="B1613" s="199" t="s">
        <v>1665</v>
      </c>
      <c r="C1613" s="198">
        <v>3.37</v>
      </c>
      <c r="D1613" s="198">
        <v>0.95</v>
      </c>
      <c r="E1613" s="198">
        <v>0.95</v>
      </c>
      <c r="F1613" s="198">
        <v>2.15</v>
      </c>
      <c r="G1613" s="198">
        <v>1.51</v>
      </c>
      <c r="H1613" s="198">
        <v>0.86</v>
      </c>
      <c r="I1613" s="198">
        <v>0.18</v>
      </c>
      <c r="J1613" s="198">
        <v>0.43</v>
      </c>
    </row>
    <row r="1614" spans="2:10" x14ac:dyDescent="0.2">
      <c r="B1614" s="199" t="s">
        <v>1666</v>
      </c>
      <c r="C1614" s="198">
        <v>3.39</v>
      </c>
      <c r="D1614" s="198">
        <v>0.96</v>
      </c>
      <c r="E1614" s="198">
        <v>0.95</v>
      </c>
      <c r="F1614" s="198">
        <v>2.14</v>
      </c>
      <c r="G1614" s="198">
        <v>1.51</v>
      </c>
      <c r="H1614" s="198">
        <v>0.83</v>
      </c>
      <c r="I1614" s="198">
        <v>0.17</v>
      </c>
      <c r="J1614" s="198">
        <v>0.42</v>
      </c>
    </row>
    <row r="1615" spans="2:10" x14ac:dyDescent="0.2">
      <c r="B1615" s="199" t="s">
        <v>1667</v>
      </c>
      <c r="C1615" s="198">
        <v>3.38</v>
      </c>
      <c r="D1615" s="198">
        <v>0.92</v>
      </c>
      <c r="E1615" s="198">
        <v>0.95</v>
      </c>
      <c r="F1615" s="198">
        <v>2.13</v>
      </c>
      <c r="G1615" s="198">
        <v>1.51</v>
      </c>
      <c r="H1615" s="198">
        <v>0.84</v>
      </c>
      <c r="I1615" s="198">
        <v>0.19</v>
      </c>
      <c r="J1615" s="198">
        <v>0.44</v>
      </c>
    </row>
    <row r="1616" spans="2:10" x14ac:dyDescent="0.2">
      <c r="B1616" s="199" t="s">
        <v>1668</v>
      </c>
      <c r="C1616" s="198">
        <v>3.39</v>
      </c>
      <c r="D1616" s="198">
        <v>0.98</v>
      </c>
      <c r="E1616" s="198">
        <v>0.94</v>
      </c>
      <c r="F1616" s="198">
        <v>2.11</v>
      </c>
      <c r="G1616" s="198">
        <v>1.51</v>
      </c>
      <c r="H1616" s="198">
        <v>0.82</v>
      </c>
      <c r="I1616" s="198">
        <v>0.18</v>
      </c>
      <c r="J1616" s="198">
        <v>0.45</v>
      </c>
    </row>
    <row r="1617" spans="2:10" x14ac:dyDescent="0.2">
      <c r="B1617" s="199" t="s">
        <v>1669</v>
      </c>
      <c r="C1617" s="198">
        <v>3.36</v>
      </c>
      <c r="D1617" s="198">
        <v>0.93</v>
      </c>
      <c r="E1617" s="198">
        <v>0.94</v>
      </c>
      <c r="F1617" s="198">
        <v>2.1</v>
      </c>
      <c r="G1617" s="198">
        <v>1.51</v>
      </c>
      <c r="H1617" s="198">
        <v>0.82</v>
      </c>
      <c r="I1617" s="198">
        <v>0.19</v>
      </c>
      <c r="J1617" s="198">
        <v>0.44</v>
      </c>
    </row>
    <row r="1618" spans="2:10" x14ac:dyDescent="0.2">
      <c r="B1618" s="199" t="s">
        <v>1670</v>
      </c>
      <c r="C1618" s="198">
        <v>3.34</v>
      </c>
      <c r="D1618" s="198">
        <v>0.86</v>
      </c>
      <c r="E1618" s="198">
        <v>0.96</v>
      </c>
      <c r="F1618" s="198">
        <v>2.1</v>
      </c>
      <c r="G1618" s="198">
        <v>1.52</v>
      </c>
      <c r="H1618" s="198">
        <v>0.82</v>
      </c>
      <c r="I1618" s="198">
        <v>0.2</v>
      </c>
      <c r="J1618" s="198">
        <v>0.47</v>
      </c>
    </row>
    <row r="1619" spans="2:10" x14ac:dyDescent="0.2">
      <c r="B1619" s="199" t="s">
        <v>1671</v>
      </c>
      <c r="C1619" s="198">
        <v>3.32</v>
      </c>
      <c r="D1619" s="198">
        <v>0.86</v>
      </c>
      <c r="E1619" s="198">
        <v>0.97</v>
      </c>
      <c r="F1619" s="198">
        <v>2.11</v>
      </c>
      <c r="G1619" s="198">
        <v>1.53</v>
      </c>
      <c r="H1619" s="198">
        <v>0.83</v>
      </c>
      <c r="I1619" s="198">
        <v>0.2</v>
      </c>
      <c r="J1619" s="198">
        <v>0.47</v>
      </c>
    </row>
    <row r="1620" spans="2:10" x14ac:dyDescent="0.2">
      <c r="B1620" s="199" t="s">
        <v>1672</v>
      </c>
      <c r="C1620" s="198">
        <v>3.33</v>
      </c>
      <c r="D1620" s="198">
        <v>0.85</v>
      </c>
      <c r="E1620" s="198">
        <v>0.97</v>
      </c>
      <c r="F1620" s="198">
        <v>2.11</v>
      </c>
      <c r="G1620" s="198">
        <v>1.53</v>
      </c>
      <c r="H1620" s="198">
        <v>0.84</v>
      </c>
      <c r="I1620" s="198">
        <v>0.2</v>
      </c>
      <c r="J1620" s="198">
        <v>0.46</v>
      </c>
    </row>
    <row r="1621" spans="2:10" x14ac:dyDescent="0.2">
      <c r="B1621" s="199" t="s">
        <v>1673</v>
      </c>
      <c r="C1621" s="198">
        <v>3.34</v>
      </c>
      <c r="D1621" s="198">
        <v>0.86</v>
      </c>
      <c r="E1621" s="198">
        <v>0.99</v>
      </c>
      <c r="F1621" s="198">
        <v>2.1</v>
      </c>
      <c r="G1621" s="198">
        <v>1.54</v>
      </c>
      <c r="H1621" s="198">
        <v>0.83</v>
      </c>
      <c r="I1621" s="198">
        <v>0.2</v>
      </c>
      <c r="J1621" s="198">
        <v>0.48</v>
      </c>
    </row>
    <row r="1622" spans="2:10" x14ac:dyDescent="0.2">
      <c r="B1622" s="199" t="s">
        <v>1674</v>
      </c>
      <c r="C1622" s="198">
        <v>3.31</v>
      </c>
      <c r="D1622" s="198">
        <v>0.86</v>
      </c>
      <c r="E1622" s="198">
        <v>0.99</v>
      </c>
      <c r="F1622" s="198">
        <v>2.09</v>
      </c>
      <c r="G1622" s="198">
        <v>1.53</v>
      </c>
      <c r="H1622" s="198">
        <v>0.83</v>
      </c>
      <c r="I1622" s="198">
        <v>0.21</v>
      </c>
      <c r="J1622" s="198">
        <v>0.49</v>
      </c>
    </row>
    <row r="1623" spans="2:10" x14ac:dyDescent="0.2">
      <c r="B1623" s="199" t="s">
        <v>1675</v>
      </c>
      <c r="C1623" s="198">
        <v>3.33</v>
      </c>
      <c r="D1623" s="198">
        <v>0.86</v>
      </c>
      <c r="E1623" s="198">
        <v>1.01</v>
      </c>
      <c r="F1623" s="198">
        <v>2.11</v>
      </c>
      <c r="G1623" s="198">
        <v>1.54</v>
      </c>
      <c r="H1623" s="198">
        <v>0.84</v>
      </c>
      <c r="I1623" s="198">
        <v>0.24</v>
      </c>
      <c r="J1623" s="198">
        <v>0.51</v>
      </c>
    </row>
    <row r="1624" spans="2:10" x14ac:dyDescent="0.2">
      <c r="B1624" s="199" t="s">
        <v>1676</v>
      </c>
      <c r="C1624" s="198">
        <v>3.33</v>
      </c>
      <c r="D1624" s="198">
        <v>0.86</v>
      </c>
      <c r="E1624" s="198">
        <v>0.95</v>
      </c>
      <c r="F1624" s="198">
        <v>2.11</v>
      </c>
      <c r="G1624" s="198">
        <v>1.55</v>
      </c>
      <c r="H1624" s="198">
        <v>0.84</v>
      </c>
      <c r="I1624" s="198">
        <v>0.24</v>
      </c>
      <c r="J1624" s="198">
        <v>0.44</v>
      </c>
    </row>
    <row r="1625" spans="2:10" x14ac:dyDescent="0.2">
      <c r="B1625" s="199" t="s">
        <v>1677</v>
      </c>
      <c r="C1625" s="198">
        <v>3.33</v>
      </c>
      <c r="D1625" s="198">
        <v>0.9</v>
      </c>
      <c r="E1625" s="198">
        <v>0.97</v>
      </c>
      <c r="F1625" s="198">
        <v>2.12</v>
      </c>
      <c r="G1625" s="198">
        <v>1.55</v>
      </c>
      <c r="H1625" s="198">
        <v>0.86</v>
      </c>
      <c r="I1625" s="198">
        <v>0.26</v>
      </c>
      <c r="J1625" s="198">
        <v>0.47</v>
      </c>
    </row>
    <row r="1626" spans="2:10" x14ac:dyDescent="0.2">
      <c r="B1626" s="199" t="s">
        <v>1678</v>
      </c>
      <c r="C1626" s="198">
        <v>3.36</v>
      </c>
      <c r="D1626" s="198">
        <v>0.91</v>
      </c>
      <c r="E1626" s="198">
        <v>0.99</v>
      </c>
      <c r="F1626" s="198">
        <v>2.12</v>
      </c>
      <c r="G1626" s="198">
        <v>1.56</v>
      </c>
      <c r="H1626" s="198">
        <v>0.86</v>
      </c>
      <c r="I1626" s="198">
        <v>0.27</v>
      </c>
      <c r="J1626" s="198">
        <v>0.48</v>
      </c>
    </row>
    <row r="1627" spans="2:10" x14ac:dyDescent="0.2">
      <c r="B1627" s="199" t="s">
        <v>1679</v>
      </c>
      <c r="C1627" s="198">
        <v>3.4</v>
      </c>
      <c r="D1627" s="198">
        <v>0.92</v>
      </c>
      <c r="E1627" s="198">
        <v>1.03</v>
      </c>
      <c r="F1627" s="198">
        <v>2.14</v>
      </c>
      <c r="G1627" s="198">
        <v>1.57</v>
      </c>
      <c r="H1627" s="198">
        <v>0.86</v>
      </c>
      <c r="I1627" s="198">
        <v>0.26</v>
      </c>
      <c r="J1627" s="198">
        <v>0.48</v>
      </c>
    </row>
    <row r="1628" spans="2:10" x14ac:dyDescent="0.2">
      <c r="B1628" s="199" t="s">
        <v>1680</v>
      </c>
      <c r="C1628" s="198">
        <v>3.37</v>
      </c>
      <c r="D1628" s="198">
        <v>0.94</v>
      </c>
      <c r="E1628" s="198">
        <v>1.1000000000000001</v>
      </c>
      <c r="F1628" s="198">
        <v>2.14</v>
      </c>
      <c r="G1628" s="198">
        <v>1.57</v>
      </c>
      <c r="H1628" s="198">
        <v>0.84</v>
      </c>
      <c r="I1628" s="198">
        <v>0.28000000000000003</v>
      </c>
      <c r="J1628" s="198">
        <v>0.49</v>
      </c>
    </row>
    <row r="1629" spans="2:10" x14ac:dyDescent="0.2">
      <c r="B1629" s="199" t="s">
        <v>1681</v>
      </c>
      <c r="C1629" s="198">
        <v>3.37</v>
      </c>
      <c r="D1629" s="198">
        <v>0.93</v>
      </c>
      <c r="E1629" s="198">
        <v>1.1299999999999999</v>
      </c>
      <c r="F1629" s="198">
        <v>2.14</v>
      </c>
      <c r="G1629" s="198">
        <v>1.58</v>
      </c>
      <c r="H1629" s="198">
        <v>0.84</v>
      </c>
      <c r="I1629" s="198">
        <v>0.28999999999999998</v>
      </c>
      <c r="J1629" s="198">
        <v>0.5</v>
      </c>
    </row>
    <row r="1630" spans="2:10" x14ac:dyDescent="0.2">
      <c r="B1630" s="199" t="s">
        <v>1682</v>
      </c>
      <c r="C1630" s="198">
        <v>3.46</v>
      </c>
      <c r="D1630" s="198">
        <v>0.93</v>
      </c>
      <c r="E1630" s="198">
        <v>1.1599999999999999</v>
      </c>
      <c r="F1630" s="198">
        <v>2.1800000000000002</v>
      </c>
      <c r="G1630" s="198">
        <v>1.62</v>
      </c>
      <c r="H1630" s="198">
        <v>0.85</v>
      </c>
      <c r="I1630" s="198">
        <v>0.28999999999999998</v>
      </c>
      <c r="J1630" s="198">
        <v>0.49</v>
      </c>
    </row>
    <row r="1631" spans="2:10" x14ac:dyDescent="0.2">
      <c r="B1631" s="199" t="s">
        <v>1683</v>
      </c>
      <c r="C1631" s="198">
        <v>3.42</v>
      </c>
      <c r="D1631" s="198">
        <v>0.96</v>
      </c>
      <c r="E1631" s="198">
        <v>1.1299999999999999</v>
      </c>
      <c r="F1631" s="198">
        <v>2.17</v>
      </c>
      <c r="G1631" s="198">
        <v>1.63</v>
      </c>
      <c r="H1631" s="198">
        <v>0.85</v>
      </c>
      <c r="I1631" s="198">
        <v>0.28999999999999998</v>
      </c>
      <c r="J1631" s="198">
        <v>0.5</v>
      </c>
    </row>
    <row r="1632" spans="2:10" x14ac:dyDescent="0.2">
      <c r="B1632" s="199" t="s">
        <v>1684</v>
      </c>
      <c r="C1632" s="198">
        <v>3.42</v>
      </c>
      <c r="D1632" s="198">
        <v>0.94</v>
      </c>
      <c r="E1632" s="198">
        <v>1.0900000000000001</v>
      </c>
      <c r="F1632" s="198">
        <v>2.14</v>
      </c>
      <c r="G1632" s="198">
        <v>1.62</v>
      </c>
      <c r="H1632" s="198">
        <v>0.86</v>
      </c>
      <c r="I1632" s="198">
        <v>0.3</v>
      </c>
      <c r="J1632" s="198">
        <v>0.51</v>
      </c>
    </row>
    <row r="1633" spans="2:10" x14ac:dyDescent="0.2">
      <c r="B1633" s="199" t="s">
        <v>1685</v>
      </c>
      <c r="C1633" s="198">
        <v>3.45</v>
      </c>
      <c r="D1633" s="198">
        <v>0.95</v>
      </c>
      <c r="E1633" s="198">
        <v>1.04</v>
      </c>
      <c r="F1633" s="198">
        <v>2.13</v>
      </c>
      <c r="G1633" s="198">
        <v>1.61</v>
      </c>
      <c r="H1633" s="198">
        <v>0.86</v>
      </c>
      <c r="I1633" s="198">
        <v>0.28999999999999998</v>
      </c>
      <c r="J1633" s="198">
        <v>0.51</v>
      </c>
    </row>
    <row r="1634" spans="2:10" x14ac:dyDescent="0.2">
      <c r="B1634" s="199" t="s">
        <v>1686</v>
      </c>
      <c r="C1634" s="198">
        <v>3.44</v>
      </c>
      <c r="D1634" s="198">
        <v>0.92</v>
      </c>
      <c r="E1634" s="198">
        <v>0.86</v>
      </c>
      <c r="F1634" s="198">
        <v>2.12</v>
      </c>
      <c r="G1634" s="198">
        <v>1.62</v>
      </c>
      <c r="H1634" s="198">
        <v>0.86</v>
      </c>
      <c r="I1634" s="198">
        <v>0.31</v>
      </c>
      <c r="J1634" s="198">
        <v>0.51</v>
      </c>
    </row>
    <row r="1635" spans="2:10" x14ac:dyDescent="0.2">
      <c r="B1635" s="199" t="s">
        <v>1687</v>
      </c>
      <c r="C1635" s="198">
        <v>3.44</v>
      </c>
      <c r="D1635" s="198">
        <v>0.91</v>
      </c>
      <c r="E1635" s="198">
        <v>0.82</v>
      </c>
      <c r="F1635" s="198">
        <v>2.12</v>
      </c>
      <c r="G1635" s="198">
        <v>1.61</v>
      </c>
      <c r="H1635" s="198">
        <v>0.86</v>
      </c>
      <c r="I1635" s="198">
        <v>0.31</v>
      </c>
      <c r="J1635" s="198">
        <v>0.51</v>
      </c>
    </row>
    <row r="1636" spans="2:10" x14ac:dyDescent="0.2">
      <c r="B1636" s="199" t="s">
        <v>1688</v>
      </c>
      <c r="C1636" s="198">
        <v>3.46</v>
      </c>
      <c r="D1636" s="198">
        <v>0.92</v>
      </c>
      <c r="E1636" s="198">
        <v>0.81</v>
      </c>
      <c r="F1636" s="198">
        <v>2.12</v>
      </c>
      <c r="G1636" s="198">
        <v>1.6</v>
      </c>
      <c r="H1636" s="198">
        <v>0.86</v>
      </c>
      <c r="I1636" s="198">
        <v>0.31</v>
      </c>
      <c r="J1636" s="198">
        <v>0.49</v>
      </c>
    </row>
    <row r="1637" spans="2:10" x14ac:dyDescent="0.2">
      <c r="B1637" s="199" t="s">
        <v>1689</v>
      </c>
      <c r="C1637" s="198">
        <v>3.5</v>
      </c>
      <c r="D1637" s="198">
        <v>0.93</v>
      </c>
      <c r="E1637" s="198">
        <v>0.82</v>
      </c>
      <c r="F1637" s="198">
        <v>2.11</v>
      </c>
      <c r="G1637" s="198">
        <v>1.62</v>
      </c>
      <c r="H1637" s="198">
        <v>0.87</v>
      </c>
      <c r="I1637" s="198">
        <v>0.31</v>
      </c>
      <c r="J1637" s="198">
        <v>0.48</v>
      </c>
    </row>
    <row r="1638" spans="2:10" x14ac:dyDescent="0.2">
      <c r="B1638" s="199" t="s">
        <v>1690</v>
      </c>
      <c r="C1638" s="198">
        <v>3.49</v>
      </c>
      <c r="D1638" s="198">
        <v>0.91</v>
      </c>
      <c r="E1638" s="198">
        <v>0.79</v>
      </c>
      <c r="F1638" s="198">
        <v>2.09</v>
      </c>
      <c r="G1638" s="198">
        <v>1.61</v>
      </c>
      <c r="H1638" s="198">
        <v>0.86</v>
      </c>
      <c r="I1638" s="198">
        <v>0.31</v>
      </c>
      <c r="J1638" s="198">
        <v>0.48</v>
      </c>
    </row>
    <row r="1639" spans="2:10" x14ac:dyDescent="0.2">
      <c r="B1639" s="199" t="s">
        <v>1691</v>
      </c>
      <c r="C1639" s="198">
        <v>3.49</v>
      </c>
      <c r="D1639" s="198">
        <v>0.91</v>
      </c>
      <c r="E1639" s="198">
        <v>0.76</v>
      </c>
      <c r="F1639" s="198">
        <v>2.09</v>
      </c>
      <c r="G1639" s="198">
        <v>1.6</v>
      </c>
      <c r="H1639" s="198">
        <v>0.86</v>
      </c>
      <c r="I1639" s="198">
        <v>0.33</v>
      </c>
      <c r="J1639" s="198">
        <v>0.48</v>
      </c>
    </row>
    <row r="1640" spans="2:10" x14ac:dyDescent="0.2">
      <c r="B1640" s="199" t="s">
        <v>1692</v>
      </c>
      <c r="C1640" s="198">
        <v>3.49</v>
      </c>
      <c r="D1640" s="198">
        <v>0.9</v>
      </c>
      <c r="E1640" s="198">
        <v>0.75</v>
      </c>
      <c r="F1640" s="198">
        <v>2.09</v>
      </c>
      <c r="G1640" s="198">
        <v>1.6</v>
      </c>
      <c r="H1640" s="198">
        <v>0.86</v>
      </c>
      <c r="I1640" s="198">
        <v>0.32</v>
      </c>
      <c r="J1640" s="198">
        <v>0.49</v>
      </c>
    </row>
    <row r="1641" spans="2:10" x14ac:dyDescent="0.2">
      <c r="B1641" s="199" t="s">
        <v>1693</v>
      </c>
      <c r="C1641" s="198">
        <v>3.5</v>
      </c>
      <c r="D1641" s="198">
        <v>0.89</v>
      </c>
      <c r="E1641" s="198">
        <v>0.74</v>
      </c>
      <c r="F1641" s="198">
        <v>2.09</v>
      </c>
      <c r="G1641" s="198">
        <v>1.61</v>
      </c>
      <c r="H1641" s="198">
        <v>0.85</v>
      </c>
      <c r="I1641" s="198">
        <v>0.36</v>
      </c>
      <c r="J1641" s="198">
        <v>0.48</v>
      </c>
    </row>
    <row r="1642" spans="2:10" x14ac:dyDescent="0.2">
      <c r="B1642" s="199" t="s">
        <v>1694</v>
      </c>
      <c r="C1642" s="198">
        <v>3.56</v>
      </c>
      <c r="D1642" s="198">
        <v>0.93</v>
      </c>
      <c r="E1642" s="198">
        <v>0.75</v>
      </c>
      <c r="F1642" s="198">
        <v>2.12</v>
      </c>
      <c r="G1642" s="198">
        <v>1.63</v>
      </c>
      <c r="H1642" s="198">
        <v>0.84</v>
      </c>
      <c r="I1642" s="198">
        <v>0.37</v>
      </c>
      <c r="J1642" s="198">
        <v>0.5</v>
      </c>
    </row>
    <row r="1643" spans="2:10" x14ac:dyDescent="0.2">
      <c r="B1643" s="199" t="s">
        <v>1695</v>
      </c>
      <c r="C1643" s="198">
        <v>3.61</v>
      </c>
      <c r="D1643" s="198">
        <v>0.95</v>
      </c>
      <c r="E1643" s="198">
        <v>0.75</v>
      </c>
      <c r="F1643" s="198">
        <v>2.14</v>
      </c>
      <c r="G1643" s="198">
        <v>1.66</v>
      </c>
      <c r="H1643" s="198">
        <v>0.85</v>
      </c>
      <c r="I1643" s="198">
        <v>0.38</v>
      </c>
      <c r="J1643" s="198">
        <v>0.52</v>
      </c>
    </row>
    <row r="1644" spans="2:10" x14ac:dyDescent="0.2">
      <c r="B1644" s="199" t="s">
        <v>1696</v>
      </c>
      <c r="C1644" s="198">
        <v>3.58</v>
      </c>
      <c r="D1644" s="198">
        <v>0.97</v>
      </c>
      <c r="E1644" s="198">
        <v>0.75</v>
      </c>
      <c r="F1644" s="198">
        <v>2.14</v>
      </c>
      <c r="G1644" s="198">
        <v>1.66</v>
      </c>
      <c r="H1644" s="198">
        <v>0.84</v>
      </c>
      <c r="I1644" s="198">
        <v>0.38</v>
      </c>
      <c r="J1644" s="198">
        <v>0.56000000000000005</v>
      </c>
    </row>
    <row r="1645" spans="2:10" x14ac:dyDescent="0.2">
      <c r="B1645" s="199" t="s">
        <v>1697</v>
      </c>
      <c r="C1645" s="198">
        <v>3.62</v>
      </c>
      <c r="D1645" s="198">
        <v>0.99</v>
      </c>
      <c r="E1645" s="198">
        <v>0.76</v>
      </c>
      <c r="F1645" s="198">
        <v>2.16</v>
      </c>
      <c r="G1645" s="198">
        <v>1.67</v>
      </c>
      <c r="H1645" s="198">
        <v>0.88</v>
      </c>
      <c r="I1645" s="198">
        <v>0.4</v>
      </c>
      <c r="J1645" s="198">
        <v>0.56999999999999995</v>
      </c>
    </row>
    <row r="1646" spans="2:10" x14ac:dyDescent="0.2">
      <c r="B1646" s="199" t="s">
        <v>1698</v>
      </c>
      <c r="C1646" s="198">
        <v>3.63</v>
      </c>
      <c r="D1646" s="198">
        <v>0.98</v>
      </c>
      <c r="E1646" s="198">
        <v>0.75</v>
      </c>
      <c r="F1646" s="198">
        <v>2.17</v>
      </c>
      <c r="G1646" s="198">
        <v>1.67</v>
      </c>
      <c r="H1646" s="198">
        <v>0.89</v>
      </c>
      <c r="I1646" s="198">
        <v>0.39</v>
      </c>
      <c r="J1646" s="198">
        <v>0.56000000000000005</v>
      </c>
    </row>
    <row r="1647" spans="2:10" x14ac:dyDescent="0.2">
      <c r="B1647" s="199" t="s">
        <v>1699</v>
      </c>
      <c r="C1647" s="198">
        <v>3.68</v>
      </c>
      <c r="D1647" s="198">
        <v>0.99</v>
      </c>
      <c r="E1647" s="198">
        <v>0.76</v>
      </c>
      <c r="F1647" s="198">
        <v>2.1800000000000002</v>
      </c>
      <c r="G1647" s="198">
        <v>1.69</v>
      </c>
      <c r="H1647" s="198">
        <v>0.93</v>
      </c>
      <c r="I1647" s="198">
        <v>0.39</v>
      </c>
      <c r="J1647" s="198">
        <v>0.59</v>
      </c>
    </row>
    <row r="1648" spans="2:10" x14ac:dyDescent="0.2">
      <c r="B1648" s="199" t="s">
        <v>1700</v>
      </c>
      <c r="C1648" s="198">
        <v>3.67</v>
      </c>
      <c r="D1648" s="198">
        <v>0.99</v>
      </c>
      <c r="E1648" s="198">
        <v>0.76</v>
      </c>
      <c r="F1648" s="198">
        <v>2.16</v>
      </c>
      <c r="G1648" s="198">
        <v>1.67</v>
      </c>
      <c r="H1648" s="198">
        <v>0.91</v>
      </c>
      <c r="I1648" s="198">
        <v>0.38</v>
      </c>
      <c r="J1648" s="198">
        <v>0.56999999999999995</v>
      </c>
    </row>
    <row r="1649" spans="2:10" x14ac:dyDescent="0.2">
      <c r="B1649" s="199" t="s">
        <v>1701</v>
      </c>
      <c r="C1649" s="198">
        <v>3.69</v>
      </c>
      <c r="D1649" s="198">
        <v>0.99</v>
      </c>
      <c r="E1649" s="198">
        <v>0.76</v>
      </c>
      <c r="F1649" s="198">
        <v>2.1800000000000002</v>
      </c>
      <c r="G1649" s="198">
        <v>1.69</v>
      </c>
      <c r="H1649" s="198">
        <v>0.92</v>
      </c>
      <c r="I1649" s="198">
        <v>0.4</v>
      </c>
      <c r="J1649" s="198">
        <v>0.56999999999999995</v>
      </c>
    </row>
    <row r="1650" spans="2:10" x14ac:dyDescent="0.2">
      <c r="B1650" s="199" t="s">
        <v>1702</v>
      </c>
      <c r="C1650" s="198">
        <v>3.67</v>
      </c>
      <c r="D1650" s="198">
        <v>0.97</v>
      </c>
      <c r="E1650" s="198">
        <v>0.76</v>
      </c>
      <c r="F1650" s="198">
        <v>2.17</v>
      </c>
      <c r="G1650" s="198">
        <v>1.69</v>
      </c>
      <c r="H1650" s="198">
        <v>0.92</v>
      </c>
      <c r="I1650" s="198">
        <v>0.39</v>
      </c>
      <c r="J1650" s="198">
        <v>0.55000000000000004</v>
      </c>
    </row>
    <row r="1651" spans="2:10" x14ac:dyDescent="0.2">
      <c r="B1651" s="199" t="s">
        <v>1703</v>
      </c>
      <c r="C1651" s="198">
        <v>3.67</v>
      </c>
      <c r="D1651" s="198">
        <v>0.95</v>
      </c>
      <c r="E1651" s="198">
        <v>0.76</v>
      </c>
      <c r="F1651" s="198">
        <v>2.1800000000000002</v>
      </c>
      <c r="G1651" s="198">
        <v>1.69</v>
      </c>
      <c r="H1651" s="198">
        <v>0.91</v>
      </c>
      <c r="I1651" s="198">
        <v>0.38</v>
      </c>
      <c r="J1651" s="198">
        <v>0.52</v>
      </c>
    </row>
    <row r="1652" spans="2:10" x14ac:dyDescent="0.2">
      <c r="B1652" s="199" t="s">
        <v>1704</v>
      </c>
      <c r="C1652" s="198">
        <v>3.67</v>
      </c>
      <c r="D1652" s="198">
        <v>0.93</v>
      </c>
      <c r="E1652" s="198">
        <v>0.77</v>
      </c>
      <c r="F1652" s="198">
        <v>2.19</v>
      </c>
      <c r="G1652" s="198">
        <v>1.7</v>
      </c>
      <c r="H1652" s="198">
        <v>0.91</v>
      </c>
      <c r="I1652" s="198">
        <v>0.39</v>
      </c>
      <c r="J1652" s="198">
        <v>0.51</v>
      </c>
    </row>
    <row r="1653" spans="2:10" x14ac:dyDescent="0.2">
      <c r="B1653" s="199" t="s">
        <v>1705</v>
      </c>
      <c r="C1653" s="198">
        <v>3.68</v>
      </c>
      <c r="D1653" s="198">
        <v>0.95</v>
      </c>
      <c r="E1653" s="198">
        <v>0.77</v>
      </c>
      <c r="F1653" s="198">
        <v>2.19</v>
      </c>
      <c r="G1653" s="198">
        <v>1.71</v>
      </c>
      <c r="H1653" s="198">
        <v>0.91</v>
      </c>
      <c r="I1653" s="198">
        <v>0.39</v>
      </c>
      <c r="J1653" s="198">
        <v>0.55000000000000004</v>
      </c>
    </row>
    <row r="1654" spans="2:10" x14ac:dyDescent="0.2">
      <c r="B1654" s="199" t="s">
        <v>1706</v>
      </c>
      <c r="C1654" s="198">
        <v>3.72</v>
      </c>
      <c r="D1654" s="198">
        <v>0.97</v>
      </c>
      <c r="E1654" s="198">
        <v>0.77</v>
      </c>
      <c r="F1654" s="198">
        <v>2.21</v>
      </c>
      <c r="G1654" s="198">
        <v>1.73</v>
      </c>
      <c r="H1654" s="198">
        <v>0.93</v>
      </c>
      <c r="I1654" s="198">
        <v>0.4</v>
      </c>
      <c r="J1654" s="198">
        <v>0.56999999999999995</v>
      </c>
    </row>
    <row r="1655" spans="2:10" x14ac:dyDescent="0.2">
      <c r="B1655" s="199" t="s">
        <v>1707</v>
      </c>
      <c r="C1655" s="198">
        <v>3.64</v>
      </c>
      <c r="D1655" s="198">
        <v>0.95</v>
      </c>
      <c r="E1655" s="198">
        <v>0.76</v>
      </c>
      <c r="F1655" s="198">
        <v>2.1800000000000002</v>
      </c>
      <c r="G1655" s="198">
        <v>1.72</v>
      </c>
      <c r="H1655" s="198">
        <v>0.92</v>
      </c>
      <c r="I1655" s="198">
        <v>0.39</v>
      </c>
      <c r="J1655" s="198">
        <v>0.54</v>
      </c>
    </row>
    <row r="1656" spans="2:10" x14ac:dyDescent="0.2">
      <c r="B1656" s="199" t="s">
        <v>1708</v>
      </c>
      <c r="C1656" s="198">
        <v>3.62</v>
      </c>
      <c r="D1656" s="198">
        <v>0.88</v>
      </c>
      <c r="E1656" s="198">
        <v>0.74</v>
      </c>
      <c r="F1656" s="198">
        <v>2.15</v>
      </c>
      <c r="G1656" s="198">
        <v>1.7</v>
      </c>
      <c r="H1656" s="198">
        <v>0.9</v>
      </c>
      <c r="I1656" s="198">
        <v>0.37</v>
      </c>
      <c r="J1656" s="198">
        <v>0.51</v>
      </c>
    </row>
    <row r="1657" spans="2:10" x14ac:dyDescent="0.2">
      <c r="B1657" s="199" t="s">
        <v>1709</v>
      </c>
      <c r="C1657" s="198">
        <v>3.6</v>
      </c>
      <c r="D1657" s="198">
        <v>0.85</v>
      </c>
      <c r="E1657" s="198">
        <v>0.75</v>
      </c>
      <c r="F1657" s="198">
        <v>2.15</v>
      </c>
      <c r="G1657" s="198">
        <v>1.7</v>
      </c>
      <c r="H1657" s="198">
        <v>0.9</v>
      </c>
      <c r="I1657" s="198">
        <v>0.37</v>
      </c>
      <c r="J1657" s="198">
        <v>0.5</v>
      </c>
    </row>
    <row r="1658" spans="2:10" x14ac:dyDescent="0.2">
      <c r="B1658" s="199" t="s">
        <v>1710</v>
      </c>
      <c r="C1658" s="198">
        <v>3.57</v>
      </c>
      <c r="D1658" s="198">
        <v>0.87</v>
      </c>
      <c r="E1658" s="198">
        <v>0.75</v>
      </c>
      <c r="F1658" s="198">
        <v>2.14</v>
      </c>
      <c r="G1658" s="198">
        <v>1.7</v>
      </c>
      <c r="H1658" s="198">
        <v>0.89</v>
      </c>
      <c r="I1658" s="198">
        <v>0.37</v>
      </c>
      <c r="J1658" s="198">
        <v>0.53</v>
      </c>
    </row>
    <row r="1659" spans="2:10" x14ac:dyDescent="0.2">
      <c r="B1659" s="199" t="s">
        <v>1711</v>
      </c>
      <c r="C1659" s="198">
        <v>3.57</v>
      </c>
      <c r="D1659" s="198">
        <v>0.88</v>
      </c>
      <c r="E1659" s="198">
        <v>0.76</v>
      </c>
      <c r="F1659" s="198">
        <v>2.14</v>
      </c>
      <c r="G1659" s="198">
        <v>1.7</v>
      </c>
      <c r="H1659" s="198">
        <v>0.91</v>
      </c>
      <c r="I1659" s="198">
        <v>0.37</v>
      </c>
      <c r="J1659" s="198">
        <v>0.54</v>
      </c>
    </row>
    <row r="1660" spans="2:10" x14ac:dyDescent="0.2">
      <c r="B1660" s="199" t="s">
        <v>1712</v>
      </c>
      <c r="C1660" s="198">
        <v>3.57</v>
      </c>
      <c r="D1660" s="198">
        <v>0.88</v>
      </c>
      <c r="E1660" s="198">
        <v>0.76</v>
      </c>
      <c r="F1660" s="198">
        <v>2.15</v>
      </c>
      <c r="G1660" s="198">
        <v>1.72</v>
      </c>
      <c r="H1660" s="198">
        <v>0.93</v>
      </c>
      <c r="I1660" s="198">
        <v>0.38</v>
      </c>
      <c r="J1660" s="198">
        <v>0.51</v>
      </c>
    </row>
    <row r="1661" spans="2:10" x14ac:dyDescent="0.2">
      <c r="B1661" s="199" t="s">
        <v>1713</v>
      </c>
      <c r="C1661" s="198">
        <v>3.58</v>
      </c>
      <c r="D1661" s="198">
        <v>0.88</v>
      </c>
      <c r="E1661" s="198">
        <v>0.77</v>
      </c>
      <c r="F1661" s="198">
        <v>2.16</v>
      </c>
      <c r="G1661" s="198">
        <v>1.73</v>
      </c>
      <c r="H1661" s="198">
        <v>0.93</v>
      </c>
      <c r="I1661" s="198">
        <v>0.4</v>
      </c>
      <c r="J1661" s="198">
        <v>0.53</v>
      </c>
    </row>
    <row r="1662" spans="2:10" x14ac:dyDescent="0.2">
      <c r="B1662" s="199" t="s">
        <v>1714</v>
      </c>
      <c r="C1662" s="198">
        <v>3.57</v>
      </c>
      <c r="D1662" s="198">
        <v>0.93</v>
      </c>
      <c r="E1662" s="198">
        <v>0.78</v>
      </c>
      <c r="F1662" s="198">
        <v>2.16</v>
      </c>
      <c r="G1662" s="198">
        <v>1.74</v>
      </c>
      <c r="H1662" s="198">
        <v>0.93</v>
      </c>
      <c r="I1662" s="198">
        <v>0.42</v>
      </c>
      <c r="J1662" s="198">
        <v>0.57999999999999996</v>
      </c>
    </row>
    <row r="1663" spans="2:10" x14ac:dyDescent="0.2">
      <c r="B1663" s="199" t="s">
        <v>1715</v>
      </c>
      <c r="C1663" s="198">
        <v>3.55</v>
      </c>
      <c r="D1663" s="198">
        <v>0.87</v>
      </c>
      <c r="E1663" s="198">
        <v>0.75</v>
      </c>
      <c r="F1663" s="198">
        <v>2.1</v>
      </c>
      <c r="G1663" s="198">
        <v>1.7</v>
      </c>
      <c r="H1663" s="198">
        <v>0.92</v>
      </c>
      <c r="I1663" s="198">
        <v>0.34</v>
      </c>
      <c r="J1663" s="198">
        <v>0.52</v>
      </c>
    </row>
    <row r="1664" spans="2:10" x14ac:dyDescent="0.2">
      <c r="B1664" s="199" t="s">
        <v>1716</v>
      </c>
      <c r="C1664" s="198">
        <v>3.49</v>
      </c>
      <c r="D1664" s="198">
        <v>0.81</v>
      </c>
      <c r="E1664" s="198">
        <v>0.72</v>
      </c>
      <c r="F1664" s="198">
        <v>2.09</v>
      </c>
      <c r="G1664" s="198">
        <v>1.66</v>
      </c>
      <c r="H1664" s="198">
        <v>0.88</v>
      </c>
      <c r="I1664" s="198">
        <v>0.31</v>
      </c>
      <c r="J1664" s="198">
        <v>0.44</v>
      </c>
    </row>
    <row r="1665" spans="2:10" x14ac:dyDescent="0.2">
      <c r="B1665" s="199" t="s">
        <v>1717</v>
      </c>
      <c r="C1665" s="198">
        <v>3.5</v>
      </c>
      <c r="D1665" s="198">
        <v>0.82</v>
      </c>
      <c r="E1665" s="198">
        <v>0.72</v>
      </c>
      <c r="F1665" s="198">
        <v>2.1</v>
      </c>
      <c r="G1665" s="198">
        <v>1.66</v>
      </c>
      <c r="H1665" s="198">
        <v>0.87</v>
      </c>
      <c r="I1665" s="198">
        <v>0.31</v>
      </c>
      <c r="J1665" s="198">
        <v>0.45</v>
      </c>
    </row>
    <row r="1666" spans="2:10" x14ac:dyDescent="0.2">
      <c r="B1666" s="199" t="s">
        <v>1718</v>
      </c>
      <c r="C1666" s="198">
        <v>3.49</v>
      </c>
      <c r="D1666" s="198">
        <v>0.81</v>
      </c>
      <c r="E1666" s="198">
        <v>0.73</v>
      </c>
      <c r="F1666" s="198">
        <v>2.13</v>
      </c>
      <c r="G1666" s="198">
        <v>1.67</v>
      </c>
      <c r="H1666" s="198">
        <v>0.87</v>
      </c>
      <c r="I1666" s="198">
        <v>0.32</v>
      </c>
      <c r="J1666" s="198">
        <v>0.46</v>
      </c>
    </row>
    <row r="1667" spans="2:10" x14ac:dyDescent="0.2">
      <c r="B1667" s="199" t="s">
        <v>1719</v>
      </c>
      <c r="C1667" s="198">
        <v>3.51</v>
      </c>
      <c r="D1667" s="198">
        <v>0.76</v>
      </c>
      <c r="E1667" s="198">
        <v>0.73</v>
      </c>
      <c r="F1667" s="198">
        <v>2.13</v>
      </c>
      <c r="G1667" s="198">
        <v>1.6</v>
      </c>
      <c r="H1667" s="198">
        <v>0.85</v>
      </c>
      <c r="I1667" s="198">
        <v>0.33</v>
      </c>
      <c r="J1667" s="198">
        <v>0.45</v>
      </c>
    </row>
    <row r="1668" spans="2:10" x14ac:dyDescent="0.2">
      <c r="B1668" s="199" t="s">
        <v>1720</v>
      </c>
      <c r="C1668" s="198">
        <v>3.54</v>
      </c>
      <c r="D1668" s="198">
        <v>0.76</v>
      </c>
      <c r="E1668" s="198">
        <v>0.75</v>
      </c>
      <c r="F1668" s="198">
        <v>2.1800000000000002</v>
      </c>
      <c r="G1668" s="198">
        <v>1.6</v>
      </c>
      <c r="H1668" s="198">
        <v>0.92</v>
      </c>
      <c r="I1668" s="198">
        <v>0.34</v>
      </c>
      <c r="J1668" s="198">
        <v>0.46</v>
      </c>
    </row>
    <row r="1669" spans="2:10" x14ac:dyDescent="0.2">
      <c r="B1669" s="199" t="s">
        <v>1721</v>
      </c>
      <c r="C1669" s="198">
        <v>3.55</v>
      </c>
      <c r="D1669" s="198">
        <v>0.8</v>
      </c>
      <c r="E1669" s="198">
        <v>0.76</v>
      </c>
      <c r="F1669" s="198">
        <v>2.1800000000000002</v>
      </c>
      <c r="G1669" s="198">
        <v>1.61</v>
      </c>
      <c r="H1669" s="198">
        <v>0.93</v>
      </c>
      <c r="I1669" s="198">
        <v>0.34</v>
      </c>
      <c r="J1669" s="198">
        <v>0.46</v>
      </c>
    </row>
    <row r="1670" spans="2:10" x14ac:dyDescent="0.2">
      <c r="B1670" s="199" t="s">
        <v>1722</v>
      </c>
      <c r="C1670" s="198">
        <v>3.55</v>
      </c>
      <c r="D1670" s="198">
        <v>0.83</v>
      </c>
      <c r="E1670" s="198">
        <v>0.78</v>
      </c>
      <c r="F1670" s="198">
        <v>2.17</v>
      </c>
      <c r="G1670" s="198">
        <v>1.61</v>
      </c>
      <c r="H1670" s="198">
        <v>0.93</v>
      </c>
      <c r="I1670" s="198">
        <v>0.34</v>
      </c>
      <c r="J1670" s="198">
        <v>0.48</v>
      </c>
    </row>
    <row r="1671" spans="2:10" x14ac:dyDescent="0.2">
      <c r="B1671" s="199" t="s">
        <v>1723</v>
      </c>
      <c r="C1671" s="198">
        <v>3.54</v>
      </c>
      <c r="D1671" s="198">
        <v>0.84</v>
      </c>
      <c r="E1671" s="198">
        <v>0.79</v>
      </c>
      <c r="F1671" s="198">
        <v>2.1800000000000002</v>
      </c>
      <c r="G1671" s="198">
        <v>1.61</v>
      </c>
      <c r="H1671" s="198">
        <v>0.93</v>
      </c>
      <c r="I1671" s="198">
        <v>0.34</v>
      </c>
      <c r="J1671" s="198">
        <v>0.5</v>
      </c>
    </row>
    <row r="1672" spans="2:10" x14ac:dyDescent="0.2">
      <c r="B1672" s="199" t="s">
        <v>1724</v>
      </c>
      <c r="C1672" s="198">
        <v>3.53</v>
      </c>
      <c r="D1672" s="198">
        <v>0.83</v>
      </c>
      <c r="E1672" s="198">
        <v>0.79</v>
      </c>
      <c r="F1672" s="198">
        <v>2.1800000000000002</v>
      </c>
      <c r="G1672" s="198">
        <v>1.62</v>
      </c>
      <c r="H1672" s="198">
        <v>0.94</v>
      </c>
      <c r="I1672" s="198">
        <v>0.33</v>
      </c>
      <c r="J1672" s="198">
        <v>0.47</v>
      </c>
    </row>
    <row r="1673" spans="2:10" x14ac:dyDescent="0.2">
      <c r="B1673" s="199" t="s">
        <v>1725</v>
      </c>
      <c r="C1673" s="198">
        <v>3.53</v>
      </c>
      <c r="D1673" s="198">
        <v>0.83</v>
      </c>
      <c r="E1673" s="198">
        <v>0.8</v>
      </c>
      <c r="F1673" s="198">
        <v>2.1800000000000002</v>
      </c>
      <c r="G1673" s="198">
        <v>1.62</v>
      </c>
      <c r="H1673" s="198">
        <v>0.95</v>
      </c>
      <c r="I1673" s="198">
        <v>0.35</v>
      </c>
      <c r="J1673" s="198">
        <v>0.49</v>
      </c>
    </row>
    <row r="1674" spans="2:10" x14ac:dyDescent="0.2">
      <c r="B1674" s="199" t="s">
        <v>1726</v>
      </c>
      <c r="C1674" s="198">
        <v>3.55</v>
      </c>
      <c r="D1674" s="198">
        <v>0.86</v>
      </c>
      <c r="E1674" s="198">
        <v>0.81</v>
      </c>
      <c r="F1674" s="198">
        <v>2.2000000000000002</v>
      </c>
      <c r="G1674" s="198">
        <v>1.64</v>
      </c>
      <c r="H1674" s="198">
        <v>0.95</v>
      </c>
      <c r="I1674" s="198">
        <v>0.35</v>
      </c>
      <c r="J1674" s="198">
        <v>0.51</v>
      </c>
    </row>
    <row r="1675" spans="2:10" x14ac:dyDescent="0.2">
      <c r="B1675" s="199" t="s">
        <v>1727</v>
      </c>
      <c r="C1675" s="198">
        <v>3.55</v>
      </c>
      <c r="D1675" s="198">
        <v>0.87</v>
      </c>
      <c r="E1675" s="198">
        <v>0.81</v>
      </c>
      <c r="F1675" s="198">
        <v>2.21</v>
      </c>
      <c r="G1675" s="198">
        <v>1.66</v>
      </c>
      <c r="H1675" s="198">
        <v>0.95</v>
      </c>
      <c r="I1675" s="198">
        <v>0.36</v>
      </c>
      <c r="J1675" s="198">
        <v>0.51</v>
      </c>
    </row>
    <row r="1676" spans="2:10" x14ac:dyDescent="0.2">
      <c r="B1676" s="199" t="s">
        <v>1728</v>
      </c>
      <c r="C1676" s="198">
        <v>3.52</v>
      </c>
      <c r="D1676" s="198">
        <v>0.89</v>
      </c>
      <c r="E1676" s="198">
        <v>0.82</v>
      </c>
      <c r="F1676" s="198">
        <v>2.2200000000000002</v>
      </c>
      <c r="G1676" s="198">
        <v>1.67</v>
      </c>
      <c r="H1676" s="198">
        <v>0.96</v>
      </c>
      <c r="I1676" s="198">
        <v>0.36</v>
      </c>
      <c r="J1676" s="198">
        <v>0.53</v>
      </c>
    </row>
    <row r="1677" spans="2:10" x14ac:dyDescent="0.2">
      <c r="B1677" s="199" t="s">
        <v>1729</v>
      </c>
      <c r="C1677" s="198">
        <v>3.52</v>
      </c>
      <c r="D1677" s="198">
        <v>0.9</v>
      </c>
      <c r="E1677" s="198">
        <v>0.83</v>
      </c>
      <c r="F1677" s="198">
        <v>2.23</v>
      </c>
      <c r="G1677" s="198">
        <v>1.67</v>
      </c>
      <c r="H1677" s="198">
        <v>0.96</v>
      </c>
      <c r="I1677" s="198">
        <v>0.38</v>
      </c>
      <c r="J1677" s="198">
        <v>0.55000000000000004</v>
      </c>
    </row>
    <row r="1678" spans="2:10" x14ac:dyDescent="0.2">
      <c r="B1678" s="199" t="s">
        <v>1730</v>
      </c>
      <c r="C1678" s="198">
        <v>3.53</v>
      </c>
      <c r="D1678" s="198">
        <v>0.91</v>
      </c>
      <c r="E1678" s="198">
        <v>0.83</v>
      </c>
      <c r="F1678" s="198">
        <v>2.2400000000000002</v>
      </c>
      <c r="G1678" s="198">
        <v>1.7</v>
      </c>
      <c r="H1678" s="198">
        <v>0.96</v>
      </c>
      <c r="I1678" s="198">
        <v>0.37</v>
      </c>
      <c r="J1678" s="198">
        <v>0.56000000000000005</v>
      </c>
    </row>
    <row r="1679" spans="2:10" x14ac:dyDescent="0.2">
      <c r="B1679" s="199" t="s">
        <v>1731</v>
      </c>
      <c r="C1679" s="198">
        <v>3.63</v>
      </c>
      <c r="D1679" s="198">
        <v>0.92</v>
      </c>
      <c r="E1679" s="198">
        <v>0.84</v>
      </c>
      <c r="F1679" s="198">
        <v>2.2599999999999998</v>
      </c>
      <c r="G1679" s="198">
        <v>1.72</v>
      </c>
      <c r="H1679" s="198">
        <v>0.96</v>
      </c>
      <c r="I1679" s="198">
        <v>0.38</v>
      </c>
      <c r="J1679" s="198">
        <v>0.56000000000000005</v>
      </c>
    </row>
    <row r="1680" spans="2:10" x14ac:dyDescent="0.2">
      <c r="B1680" s="199" t="s">
        <v>1732</v>
      </c>
      <c r="C1680" s="198">
        <v>3.67</v>
      </c>
      <c r="D1680" s="198">
        <v>0.95</v>
      </c>
      <c r="E1680" s="198">
        <v>0.84</v>
      </c>
      <c r="F1680" s="198">
        <v>2.27</v>
      </c>
      <c r="G1680" s="198">
        <v>1.72</v>
      </c>
      <c r="H1680" s="198">
        <v>0.95</v>
      </c>
      <c r="I1680" s="198">
        <v>0.39</v>
      </c>
      <c r="J1680" s="198">
        <v>0.55000000000000004</v>
      </c>
    </row>
    <row r="1681" spans="2:10" x14ac:dyDescent="0.2">
      <c r="B1681" s="199" t="s">
        <v>1733</v>
      </c>
      <c r="C1681" s="198">
        <v>3.73</v>
      </c>
      <c r="D1681" s="198">
        <v>0.99</v>
      </c>
      <c r="E1681" s="198">
        <v>0.86</v>
      </c>
      <c r="F1681" s="198">
        <v>2.2799999999999998</v>
      </c>
      <c r="G1681" s="198">
        <v>1.74</v>
      </c>
      <c r="H1681" s="198">
        <v>0.97</v>
      </c>
      <c r="I1681" s="198">
        <v>0.39</v>
      </c>
      <c r="J1681" s="198">
        <v>0.56000000000000005</v>
      </c>
    </row>
    <row r="1682" spans="2:10" x14ac:dyDescent="0.2">
      <c r="B1682" s="199" t="s">
        <v>1734</v>
      </c>
      <c r="C1682" s="198">
        <v>3.65</v>
      </c>
      <c r="D1682" s="198">
        <v>0.95</v>
      </c>
      <c r="E1682" s="198">
        <v>0.83</v>
      </c>
      <c r="F1682" s="198">
        <v>2.2599999999999998</v>
      </c>
      <c r="G1682" s="198">
        <v>1.71</v>
      </c>
      <c r="H1682" s="198">
        <v>0.99</v>
      </c>
      <c r="I1682" s="198">
        <v>0.39</v>
      </c>
      <c r="J1682" s="198">
        <v>0.56000000000000005</v>
      </c>
    </row>
    <row r="1683" spans="2:10" x14ac:dyDescent="0.2">
      <c r="B1683" s="199" t="s">
        <v>1735</v>
      </c>
      <c r="C1683" s="198">
        <v>3.56</v>
      </c>
      <c r="D1683" s="198">
        <v>0.88</v>
      </c>
      <c r="E1683" s="198">
        <v>0.81</v>
      </c>
      <c r="F1683" s="198">
        <v>2.2200000000000002</v>
      </c>
      <c r="G1683" s="198">
        <v>1.7</v>
      </c>
      <c r="H1683" s="198">
        <v>0.94</v>
      </c>
      <c r="I1683" s="198">
        <v>0.37</v>
      </c>
      <c r="J1683" s="198">
        <v>0.55000000000000004</v>
      </c>
    </row>
    <row r="1684" spans="2:10" x14ac:dyDescent="0.2">
      <c r="B1684" s="199" t="s">
        <v>1736</v>
      </c>
      <c r="C1684" s="198">
        <v>3.54</v>
      </c>
      <c r="D1684" s="198">
        <v>0.86</v>
      </c>
      <c r="E1684" s="198">
        <v>0.81</v>
      </c>
      <c r="F1684" s="198">
        <v>2.21</v>
      </c>
      <c r="G1684" s="198">
        <v>1.7</v>
      </c>
      <c r="H1684" s="198">
        <v>0.94</v>
      </c>
      <c r="I1684" s="198">
        <v>0.36</v>
      </c>
      <c r="J1684" s="198">
        <v>0.54</v>
      </c>
    </row>
    <row r="1685" spans="2:10" x14ac:dyDescent="0.2">
      <c r="B1685" s="199" t="s">
        <v>1737</v>
      </c>
      <c r="C1685" s="198">
        <v>3.53</v>
      </c>
      <c r="D1685" s="198">
        <v>0.87</v>
      </c>
      <c r="E1685" s="198">
        <v>0.82</v>
      </c>
      <c r="F1685" s="198">
        <v>2.2000000000000002</v>
      </c>
      <c r="G1685" s="198">
        <v>1.68</v>
      </c>
      <c r="H1685" s="198">
        <v>0.91</v>
      </c>
      <c r="I1685" s="198">
        <v>0.36</v>
      </c>
      <c r="J1685" s="198">
        <v>0.54</v>
      </c>
    </row>
    <row r="1686" spans="2:10" x14ac:dyDescent="0.2">
      <c r="B1686" s="199" t="s">
        <v>1738</v>
      </c>
      <c r="C1686" s="198">
        <v>3.54</v>
      </c>
      <c r="D1686" s="198">
        <v>0.88</v>
      </c>
      <c r="E1686" s="198">
        <v>0.83</v>
      </c>
      <c r="F1686" s="198">
        <v>2.2200000000000002</v>
      </c>
      <c r="G1686" s="198">
        <v>1.69</v>
      </c>
      <c r="H1686" s="198">
        <v>0.92</v>
      </c>
      <c r="I1686" s="198">
        <v>0.35</v>
      </c>
      <c r="J1686" s="198">
        <v>0.53</v>
      </c>
    </row>
    <row r="1687" spans="2:10" x14ac:dyDescent="0.2">
      <c r="B1687" s="199" t="s">
        <v>1739</v>
      </c>
      <c r="C1687" s="198">
        <v>3.55</v>
      </c>
      <c r="D1687" s="198">
        <v>0.87</v>
      </c>
      <c r="E1687" s="198">
        <v>0.82</v>
      </c>
      <c r="F1687" s="198">
        <v>2.2200000000000002</v>
      </c>
      <c r="G1687" s="198">
        <v>1.69</v>
      </c>
      <c r="H1687" s="198">
        <v>0.93</v>
      </c>
      <c r="I1687" s="198">
        <v>0.34</v>
      </c>
      <c r="J1687" s="198">
        <v>0.52</v>
      </c>
    </row>
    <row r="1688" spans="2:10" x14ac:dyDescent="0.2">
      <c r="B1688" s="199" t="s">
        <v>1740</v>
      </c>
      <c r="C1688" s="198">
        <v>3.55</v>
      </c>
      <c r="D1688" s="198">
        <v>0.87</v>
      </c>
      <c r="E1688" s="198">
        <v>0.83</v>
      </c>
      <c r="F1688" s="198">
        <v>2.2200000000000002</v>
      </c>
      <c r="G1688" s="198">
        <v>1.41</v>
      </c>
      <c r="H1688" s="198">
        <v>0.93</v>
      </c>
      <c r="I1688" s="198">
        <v>0.35</v>
      </c>
      <c r="J1688" s="198">
        <v>0.52</v>
      </c>
    </row>
    <row r="1689" spans="2:10" x14ac:dyDescent="0.2">
      <c r="B1689" s="199" t="s">
        <v>1741</v>
      </c>
      <c r="C1689" s="198">
        <v>3.54</v>
      </c>
      <c r="D1689" s="198">
        <v>0.86</v>
      </c>
      <c r="E1689" s="198">
        <v>0.83</v>
      </c>
      <c r="F1689" s="198">
        <v>2.2200000000000002</v>
      </c>
      <c r="G1689" s="198">
        <v>1.41</v>
      </c>
      <c r="H1689" s="198">
        <v>0.95</v>
      </c>
      <c r="I1689" s="198">
        <v>0.35</v>
      </c>
      <c r="J1689" s="198">
        <v>0.52</v>
      </c>
    </row>
    <row r="1690" spans="2:10" x14ac:dyDescent="0.2">
      <c r="B1690" s="199" t="s">
        <v>1742</v>
      </c>
      <c r="C1690" s="198">
        <v>3.51</v>
      </c>
      <c r="D1690" s="198">
        <v>0.84</v>
      </c>
      <c r="E1690" s="198">
        <v>0.82</v>
      </c>
      <c r="F1690" s="198">
        <v>2.23</v>
      </c>
      <c r="G1690" s="198">
        <v>1.4</v>
      </c>
      <c r="H1690" s="198">
        <v>0.91</v>
      </c>
      <c r="I1690" s="198">
        <v>0.33</v>
      </c>
      <c r="J1690" s="198">
        <v>0.48</v>
      </c>
    </row>
    <row r="1691" spans="2:10" x14ac:dyDescent="0.2">
      <c r="B1691" s="199" t="s">
        <v>1743</v>
      </c>
      <c r="C1691" s="198">
        <v>3.49</v>
      </c>
      <c r="D1691" s="198">
        <v>0.88</v>
      </c>
      <c r="E1691" s="198">
        <v>0.84</v>
      </c>
      <c r="F1691" s="198">
        <v>2.2400000000000002</v>
      </c>
      <c r="G1691" s="198">
        <v>1.42</v>
      </c>
      <c r="H1691" s="198">
        <v>0.91</v>
      </c>
      <c r="I1691" s="198">
        <v>0.34</v>
      </c>
      <c r="J1691" s="198">
        <v>0.49</v>
      </c>
    </row>
    <row r="1692" spans="2:10" x14ac:dyDescent="0.2">
      <c r="B1692" s="199" t="s">
        <v>1744</v>
      </c>
      <c r="C1692" s="198">
        <v>3.48</v>
      </c>
      <c r="D1692" s="198">
        <v>0.88</v>
      </c>
      <c r="E1692" s="198">
        <v>0.85</v>
      </c>
      <c r="F1692" s="198">
        <v>2.27</v>
      </c>
      <c r="G1692" s="198">
        <v>1.44</v>
      </c>
      <c r="H1692" s="198">
        <v>0.92</v>
      </c>
      <c r="I1692" s="198">
        <v>0.35</v>
      </c>
      <c r="J1692" s="198">
        <v>0.5</v>
      </c>
    </row>
    <row r="1693" spans="2:10" x14ac:dyDescent="0.2">
      <c r="B1693" s="199" t="s">
        <v>1745</v>
      </c>
      <c r="C1693" s="198">
        <v>3.49</v>
      </c>
      <c r="D1693" s="198">
        <v>0.89</v>
      </c>
      <c r="E1693" s="198">
        <v>0.85</v>
      </c>
      <c r="F1693" s="198">
        <v>2.29</v>
      </c>
      <c r="G1693" s="198">
        <v>1.46</v>
      </c>
      <c r="H1693" s="198">
        <v>0.93</v>
      </c>
      <c r="I1693" s="198">
        <v>0.37</v>
      </c>
      <c r="J1693" s="198">
        <v>0.51</v>
      </c>
    </row>
    <row r="1694" spans="2:10" x14ac:dyDescent="0.2">
      <c r="B1694" s="199" t="s">
        <v>1746</v>
      </c>
      <c r="C1694" s="198">
        <v>3.52</v>
      </c>
      <c r="D1694" s="198">
        <v>0.91</v>
      </c>
      <c r="E1694" s="198">
        <v>0.87</v>
      </c>
      <c r="F1694" s="198">
        <v>2.3199999999999998</v>
      </c>
      <c r="G1694" s="198">
        <v>1.5</v>
      </c>
      <c r="H1694" s="198">
        <v>0.94</v>
      </c>
      <c r="I1694" s="198">
        <v>0.37</v>
      </c>
      <c r="J1694" s="198">
        <v>0.52</v>
      </c>
    </row>
    <row r="1695" spans="2:10" x14ac:dyDescent="0.2">
      <c r="B1695" s="199" t="s">
        <v>1747</v>
      </c>
      <c r="C1695" s="198">
        <v>3.55</v>
      </c>
      <c r="D1695" s="198">
        <v>0.95</v>
      </c>
      <c r="E1695" s="198">
        <v>0.88</v>
      </c>
      <c r="F1695" s="198">
        <v>2.34</v>
      </c>
      <c r="G1695" s="198">
        <v>1.5</v>
      </c>
      <c r="H1695" s="198">
        <v>0.96</v>
      </c>
      <c r="I1695" s="198">
        <v>0.39</v>
      </c>
      <c r="J1695" s="198">
        <v>0.54</v>
      </c>
    </row>
    <row r="1696" spans="2:10" x14ac:dyDescent="0.2">
      <c r="B1696" s="199" t="s">
        <v>1748</v>
      </c>
      <c r="C1696" s="198">
        <v>3.51</v>
      </c>
      <c r="D1696" s="198">
        <v>0.96</v>
      </c>
      <c r="E1696" s="198">
        <v>0.88</v>
      </c>
      <c r="F1696" s="198">
        <v>2.31</v>
      </c>
      <c r="G1696" s="198">
        <v>1.49</v>
      </c>
      <c r="H1696" s="198">
        <v>0.95</v>
      </c>
      <c r="I1696" s="198">
        <v>0.39</v>
      </c>
      <c r="J1696" s="198">
        <v>0.56999999999999995</v>
      </c>
    </row>
    <row r="1697" spans="2:10" x14ac:dyDescent="0.2">
      <c r="B1697" s="199" t="s">
        <v>1749</v>
      </c>
      <c r="C1697" s="198">
        <v>3.47</v>
      </c>
      <c r="D1697" s="198">
        <v>0.92</v>
      </c>
      <c r="E1697" s="198">
        <v>0.87</v>
      </c>
      <c r="F1697" s="198">
        <v>2.3199999999999998</v>
      </c>
      <c r="G1697" s="198">
        <v>1.48</v>
      </c>
      <c r="H1697" s="198">
        <v>0.96</v>
      </c>
      <c r="I1697" s="198">
        <v>0.39</v>
      </c>
      <c r="J1697" s="198">
        <v>0.55000000000000004</v>
      </c>
    </row>
    <row r="1698" spans="2:10" x14ac:dyDescent="0.2">
      <c r="B1698" s="199" t="s">
        <v>1750</v>
      </c>
      <c r="C1698" s="198">
        <v>3.48</v>
      </c>
      <c r="D1698" s="198">
        <v>0.96</v>
      </c>
      <c r="E1698" s="198">
        <v>0.87</v>
      </c>
      <c r="F1698" s="198">
        <v>2.34</v>
      </c>
      <c r="G1698" s="198">
        <v>1.49</v>
      </c>
      <c r="H1698" s="198">
        <v>0.98</v>
      </c>
      <c r="I1698" s="198">
        <v>0.39</v>
      </c>
      <c r="J1698" s="198">
        <v>0.54</v>
      </c>
    </row>
    <row r="1699" spans="2:10" x14ac:dyDescent="0.2">
      <c r="B1699" s="199" t="s">
        <v>1751</v>
      </c>
      <c r="C1699" s="198">
        <v>3.52</v>
      </c>
      <c r="D1699" s="198">
        <v>0.97</v>
      </c>
      <c r="E1699" s="198">
        <v>0.87</v>
      </c>
      <c r="F1699" s="198">
        <v>2.35</v>
      </c>
      <c r="G1699" s="198">
        <v>1.5</v>
      </c>
      <c r="H1699" s="198">
        <v>1</v>
      </c>
      <c r="I1699" s="198">
        <v>0.39</v>
      </c>
      <c r="J1699" s="198">
        <v>0.55000000000000004</v>
      </c>
    </row>
    <row r="1700" spans="2:10" x14ac:dyDescent="0.2">
      <c r="B1700" s="199" t="s">
        <v>1752</v>
      </c>
      <c r="C1700" s="198">
        <v>3.53</v>
      </c>
      <c r="D1700" s="198">
        <v>0.99</v>
      </c>
      <c r="E1700" s="198">
        <v>0.88</v>
      </c>
      <c r="F1700" s="198">
        <v>2.36</v>
      </c>
      <c r="G1700" s="198">
        <v>1.5</v>
      </c>
      <c r="H1700" s="198">
        <v>1</v>
      </c>
      <c r="I1700" s="198">
        <v>0.39</v>
      </c>
      <c r="J1700" s="198">
        <v>0.54</v>
      </c>
    </row>
    <row r="1701" spans="2:10" x14ac:dyDescent="0.2">
      <c r="B1701" s="199" t="s">
        <v>1753</v>
      </c>
      <c r="C1701" s="198">
        <v>3.54</v>
      </c>
      <c r="D1701" s="198">
        <v>0.99</v>
      </c>
      <c r="E1701" s="198">
        <v>0.89</v>
      </c>
      <c r="F1701" s="198">
        <v>2.34</v>
      </c>
      <c r="G1701" s="198">
        <v>1.52</v>
      </c>
      <c r="H1701" s="198">
        <v>1.02</v>
      </c>
      <c r="I1701" s="198">
        <v>0.39</v>
      </c>
      <c r="J1701" s="198">
        <v>0.56999999999999995</v>
      </c>
    </row>
    <row r="1702" spans="2:10" x14ac:dyDescent="0.2">
      <c r="B1702" s="199" t="s">
        <v>1754</v>
      </c>
      <c r="C1702" s="198">
        <v>3.52</v>
      </c>
      <c r="D1702" s="198">
        <v>1</v>
      </c>
      <c r="E1702" s="198">
        <v>0.89</v>
      </c>
      <c r="F1702" s="198">
        <v>2.36</v>
      </c>
      <c r="G1702" s="198">
        <v>1.52</v>
      </c>
      <c r="H1702" s="198">
        <v>1.02</v>
      </c>
      <c r="I1702" s="198">
        <v>0.39</v>
      </c>
      <c r="J1702" s="198">
        <v>0.57999999999999996</v>
      </c>
    </row>
    <row r="1703" spans="2:10" x14ac:dyDescent="0.2">
      <c r="B1703" s="199" t="s">
        <v>1755</v>
      </c>
      <c r="C1703" s="198">
        <v>3.52</v>
      </c>
      <c r="D1703" s="198">
        <v>1</v>
      </c>
      <c r="E1703" s="198">
        <v>0.9</v>
      </c>
      <c r="F1703" s="198">
        <v>2.37</v>
      </c>
      <c r="G1703" s="198">
        <v>1.53</v>
      </c>
      <c r="H1703" s="198">
        <v>1.04</v>
      </c>
      <c r="I1703" s="198">
        <v>0.4</v>
      </c>
      <c r="J1703" s="198">
        <v>0.59</v>
      </c>
    </row>
    <row r="1704" spans="2:10" x14ac:dyDescent="0.2">
      <c r="B1704" s="199" t="s">
        <v>1756</v>
      </c>
      <c r="C1704" s="198">
        <v>3.54</v>
      </c>
      <c r="D1704" s="198">
        <v>1</v>
      </c>
      <c r="E1704" s="198">
        <v>0.9</v>
      </c>
      <c r="F1704" s="198">
        <v>2.42</v>
      </c>
      <c r="G1704" s="198">
        <v>1.53</v>
      </c>
      <c r="H1704" s="198">
        <v>1.03</v>
      </c>
      <c r="I1704" s="198">
        <v>0.4</v>
      </c>
      <c r="J1704" s="198">
        <v>0.57999999999999996</v>
      </c>
    </row>
    <row r="1705" spans="2:10" x14ac:dyDescent="0.2">
      <c r="B1705" s="199" t="s">
        <v>1757</v>
      </c>
      <c r="C1705" s="198">
        <v>3.52</v>
      </c>
      <c r="D1705" s="198">
        <v>1</v>
      </c>
      <c r="E1705" s="198">
        <v>0.89</v>
      </c>
      <c r="F1705" s="198">
        <v>2.42</v>
      </c>
      <c r="G1705" s="198">
        <v>1.54</v>
      </c>
      <c r="H1705" s="198">
        <v>1.04</v>
      </c>
      <c r="I1705" s="198">
        <v>0.4</v>
      </c>
      <c r="J1705" s="198">
        <v>0.57999999999999996</v>
      </c>
    </row>
    <row r="1706" spans="2:10" x14ac:dyDescent="0.2">
      <c r="B1706" s="199" t="s">
        <v>1758</v>
      </c>
      <c r="C1706" s="198">
        <v>3.58</v>
      </c>
      <c r="D1706" s="198">
        <v>1.03</v>
      </c>
      <c r="E1706" s="198">
        <v>0.87</v>
      </c>
      <c r="F1706" s="198">
        <v>2.44</v>
      </c>
      <c r="G1706" s="198">
        <v>1.54</v>
      </c>
      <c r="H1706" s="198">
        <v>1.06</v>
      </c>
      <c r="I1706" s="198">
        <v>0.4</v>
      </c>
      <c r="J1706" s="198">
        <v>0.57999999999999996</v>
      </c>
    </row>
    <row r="1707" spans="2:10" x14ac:dyDescent="0.2">
      <c r="B1707" s="199" t="s">
        <v>1759</v>
      </c>
      <c r="C1707" s="198">
        <v>3.59</v>
      </c>
      <c r="D1707" s="198">
        <v>1.01</v>
      </c>
      <c r="E1707" s="198">
        <v>0.88</v>
      </c>
      <c r="F1707" s="198">
        <v>2.4700000000000002</v>
      </c>
      <c r="G1707" s="198">
        <v>1.54</v>
      </c>
      <c r="H1707" s="198">
        <v>1.06</v>
      </c>
      <c r="I1707" s="198">
        <v>0.4</v>
      </c>
      <c r="J1707" s="198">
        <v>0.56000000000000005</v>
      </c>
    </row>
    <row r="1708" spans="2:10" x14ac:dyDescent="0.2">
      <c r="B1708" s="199" t="s">
        <v>1760</v>
      </c>
      <c r="C1708" s="198">
        <v>3.64</v>
      </c>
      <c r="D1708" s="198">
        <v>1.03</v>
      </c>
      <c r="E1708" s="198">
        <v>0.9</v>
      </c>
      <c r="F1708" s="198">
        <v>2.48</v>
      </c>
      <c r="G1708" s="198">
        <v>1.55</v>
      </c>
      <c r="H1708" s="198">
        <v>1.07</v>
      </c>
      <c r="I1708" s="198">
        <v>0.4</v>
      </c>
      <c r="J1708" s="198">
        <v>0.55000000000000004</v>
      </c>
    </row>
    <row r="1709" spans="2:10" x14ac:dyDescent="0.2">
      <c r="B1709" s="199" t="s">
        <v>1761</v>
      </c>
      <c r="C1709" s="198">
        <v>3.6</v>
      </c>
      <c r="D1709" s="198">
        <v>1.06</v>
      </c>
      <c r="E1709" s="198">
        <v>0.91</v>
      </c>
      <c r="F1709" s="198">
        <v>2.4900000000000002</v>
      </c>
      <c r="G1709" s="198">
        <v>1.56</v>
      </c>
      <c r="H1709" s="198">
        <v>1.08</v>
      </c>
      <c r="I1709" s="198">
        <v>0.42</v>
      </c>
      <c r="J1709" s="198">
        <v>0.56999999999999995</v>
      </c>
    </row>
    <row r="1710" spans="2:10" x14ac:dyDescent="0.2">
      <c r="B1710" s="199" t="s">
        <v>1762</v>
      </c>
      <c r="C1710" s="198">
        <v>3.59</v>
      </c>
      <c r="D1710" s="198">
        <v>1.06</v>
      </c>
      <c r="E1710" s="198">
        <v>0.92</v>
      </c>
      <c r="F1710" s="198">
        <v>2.5299999999999998</v>
      </c>
      <c r="G1710" s="198">
        <v>1.58</v>
      </c>
      <c r="H1710" s="198">
        <v>1.1000000000000001</v>
      </c>
      <c r="I1710" s="198">
        <v>0.42</v>
      </c>
      <c r="J1710" s="198">
        <v>0.57999999999999996</v>
      </c>
    </row>
    <row r="1711" spans="2:10" x14ac:dyDescent="0.2">
      <c r="B1711" s="199" t="s">
        <v>1763</v>
      </c>
      <c r="C1711" s="198">
        <v>3.58</v>
      </c>
      <c r="D1711" s="198">
        <v>1.06</v>
      </c>
      <c r="E1711" s="198">
        <v>0.91</v>
      </c>
      <c r="F1711" s="198">
        <v>2.5</v>
      </c>
      <c r="G1711" s="198">
        <v>1.56</v>
      </c>
      <c r="H1711" s="198">
        <v>1.1100000000000001</v>
      </c>
      <c r="I1711" s="198">
        <v>0.43</v>
      </c>
      <c r="J1711" s="198">
        <v>0.57999999999999996</v>
      </c>
    </row>
    <row r="1712" spans="2:10" x14ac:dyDescent="0.2">
      <c r="B1712" s="199" t="s">
        <v>1764</v>
      </c>
      <c r="C1712" s="198">
        <v>3.53</v>
      </c>
      <c r="D1712" s="198">
        <v>1.06</v>
      </c>
      <c r="E1712" s="198">
        <v>0.91</v>
      </c>
      <c r="F1712" s="198">
        <v>2.48</v>
      </c>
      <c r="G1712" s="198">
        <v>1.54</v>
      </c>
      <c r="H1712" s="198">
        <v>1.0900000000000001</v>
      </c>
      <c r="I1712" s="198">
        <v>0.43</v>
      </c>
      <c r="J1712" s="198">
        <v>0.6</v>
      </c>
    </row>
    <row r="1713" spans="2:10" x14ac:dyDescent="0.2">
      <c r="B1713" s="199" t="s">
        <v>1765</v>
      </c>
      <c r="C1713" s="198">
        <v>3.51</v>
      </c>
      <c r="D1713" s="198">
        <v>1.04</v>
      </c>
      <c r="E1713" s="198">
        <v>0.92</v>
      </c>
      <c r="F1713" s="198">
        <v>2.48</v>
      </c>
      <c r="G1713" s="198">
        <v>1.54</v>
      </c>
      <c r="H1713" s="198">
        <v>1.1000000000000001</v>
      </c>
      <c r="I1713" s="198">
        <v>0.43</v>
      </c>
      <c r="J1713" s="198">
        <v>0.62</v>
      </c>
    </row>
    <row r="1714" spans="2:10" x14ac:dyDescent="0.2">
      <c r="B1714" s="199" t="s">
        <v>1766</v>
      </c>
      <c r="C1714" s="198">
        <v>3.54</v>
      </c>
      <c r="D1714" s="198">
        <v>1.03</v>
      </c>
      <c r="E1714" s="198">
        <v>0.91</v>
      </c>
      <c r="F1714" s="198">
        <v>2.4900000000000002</v>
      </c>
      <c r="G1714" s="198">
        <v>1.54</v>
      </c>
      <c r="H1714" s="198">
        <v>1.0900000000000001</v>
      </c>
      <c r="I1714" s="198">
        <v>0.42</v>
      </c>
      <c r="J1714" s="198">
        <v>0.59</v>
      </c>
    </row>
    <row r="1715" spans="2:10" x14ac:dyDescent="0.2">
      <c r="B1715" s="199" t="s">
        <v>1767</v>
      </c>
      <c r="C1715" s="198">
        <v>3.5</v>
      </c>
      <c r="D1715" s="198">
        <v>1.05</v>
      </c>
      <c r="E1715" s="198">
        <v>0.91</v>
      </c>
      <c r="F1715" s="198">
        <v>2.46</v>
      </c>
      <c r="G1715" s="198">
        <v>1.54</v>
      </c>
      <c r="H1715" s="198">
        <v>1.08</v>
      </c>
      <c r="I1715" s="198">
        <v>0.42</v>
      </c>
      <c r="J1715" s="198">
        <v>0.6</v>
      </c>
    </row>
    <row r="1716" spans="2:10" x14ac:dyDescent="0.2">
      <c r="B1716" s="199" t="s">
        <v>1768</v>
      </c>
      <c r="C1716" s="198">
        <v>3.43</v>
      </c>
      <c r="D1716" s="198">
        <v>1.02</v>
      </c>
      <c r="E1716" s="198">
        <v>0.91</v>
      </c>
      <c r="F1716" s="198">
        <v>2.4300000000000002</v>
      </c>
      <c r="G1716" s="198">
        <v>1.53</v>
      </c>
      <c r="H1716" s="198">
        <v>1.0900000000000001</v>
      </c>
      <c r="I1716" s="198">
        <v>0.42</v>
      </c>
      <c r="J1716" s="198">
        <v>0.6</v>
      </c>
    </row>
    <row r="1717" spans="2:10" x14ac:dyDescent="0.2">
      <c r="B1717" s="199" t="s">
        <v>1769</v>
      </c>
      <c r="C1717" s="198">
        <v>3.36</v>
      </c>
      <c r="D1717" s="198">
        <v>1.05</v>
      </c>
      <c r="E1717" s="198">
        <v>0.91</v>
      </c>
      <c r="F1717" s="198">
        <v>2.4300000000000002</v>
      </c>
      <c r="G1717" s="198">
        <v>1.51</v>
      </c>
      <c r="H1717" s="198">
        <v>1.07</v>
      </c>
      <c r="I1717" s="198">
        <v>0.44</v>
      </c>
      <c r="J1717" s="198">
        <v>0.63</v>
      </c>
    </row>
    <row r="1718" spans="2:10" x14ac:dyDescent="0.2">
      <c r="B1718" s="199" t="s">
        <v>1770</v>
      </c>
      <c r="C1718" s="198">
        <v>3.33</v>
      </c>
      <c r="D1718" s="198">
        <v>1.05</v>
      </c>
      <c r="E1718" s="198">
        <v>0.91</v>
      </c>
      <c r="F1718" s="198">
        <v>2.44</v>
      </c>
      <c r="G1718" s="198">
        <v>1.51</v>
      </c>
      <c r="H1718" s="198">
        <v>1.08</v>
      </c>
      <c r="I1718" s="198">
        <v>0.46</v>
      </c>
      <c r="J1718" s="198">
        <v>0.63</v>
      </c>
    </row>
    <row r="1719" spans="2:10" x14ac:dyDescent="0.2">
      <c r="B1719" s="199" t="s">
        <v>1771</v>
      </c>
      <c r="C1719" s="198">
        <v>3.4</v>
      </c>
      <c r="D1719" s="198">
        <v>1.1000000000000001</v>
      </c>
      <c r="E1719" s="198">
        <v>0.94</v>
      </c>
      <c r="F1719" s="198">
        <v>2.4700000000000002</v>
      </c>
      <c r="G1719" s="198">
        <v>1.54</v>
      </c>
      <c r="H1719" s="198">
        <v>1.1000000000000001</v>
      </c>
      <c r="I1719" s="198">
        <v>0.48</v>
      </c>
      <c r="J1719" s="198">
        <v>0.67</v>
      </c>
    </row>
    <row r="1720" spans="2:10" x14ac:dyDescent="0.2">
      <c r="B1720" s="199" t="s">
        <v>1772</v>
      </c>
      <c r="C1720" s="198">
        <v>3.4</v>
      </c>
      <c r="D1720" s="198">
        <v>1.1000000000000001</v>
      </c>
      <c r="E1720" s="198">
        <v>0.93</v>
      </c>
      <c r="F1720" s="198">
        <v>2.46</v>
      </c>
      <c r="G1720" s="198">
        <v>1.55</v>
      </c>
      <c r="H1720" s="198">
        <v>1.1000000000000001</v>
      </c>
      <c r="I1720" s="198">
        <v>0.47</v>
      </c>
      <c r="J1720" s="198">
        <v>0.67</v>
      </c>
    </row>
    <row r="1721" spans="2:10" x14ac:dyDescent="0.2">
      <c r="B1721" s="199" t="s">
        <v>1773</v>
      </c>
      <c r="C1721" s="198">
        <v>3.41</v>
      </c>
      <c r="D1721" s="198">
        <v>1.1100000000000001</v>
      </c>
      <c r="E1721" s="198">
        <v>0.92</v>
      </c>
      <c r="F1721" s="198">
        <v>2.4300000000000002</v>
      </c>
      <c r="G1721" s="198">
        <v>1.56</v>
      </c>
      <c r="H1721" s="198">
        <v>1.1000000000000001</v>
      </c>
      <c r="I1721" s="198">
        <v>0.45</v>
      </c>
      <c r="J1721" s="198">
        <v>0.66</v>
      </c>
    </row>
    <row r="1722" spans="2:10" x14ac:dyDescent="0.2">
      <c r="B1722" s="199" t="s">
        <v>1774</v>
      </c>
      <c r="C1722" s="198">
        <v>3.43</v>
      </c>
      <c r="D1722" s="198">
        <v>1.1000000000000001</v>
      </c>
      <c r="E1722" s="198">
        <v>0.92</v>
      </c>
      <c r="F1722" s="198">
        <v>2.44</v>
      </c>
      <c r="G1722" s="198">
        <v>1.57</v>
      </c>
      <c r="H1722" s="198">
        <v>1.1399999999999999</v>
      </c>
      <c r="I1722" s="198">
        <v>0.45</v>
      </c>
      <c r="J1722" s="198">
        <v>0.62</v>
      </c>
    </row>
    <row r="1723" spans="2:10" x14ac:dyDescent="0.2">
      <c r="B1723" s="199" t="s">
        <v>1775</v>
      </c>
      <c r="C1723" s="198">
        <v>3.43</v>
      </c>
      <c r="D1723" s="198">
        <v>1.1100000000000001</v>
      </c>
      <c r="E1723" s="198">
        <v>0.93</v>
      </c>
      <c r="F1723" s="198">
        <v>2.4500000000000002</v>
      </c>
      <c r="G1723" s="198">
        <v>1.57</v>
      </c>
      <c r="H1723" s="198">
        <v>1.17</v>
      </c>
      <c r="I1723" s="198">
        <v>0.46</v>
      </c>
      <c r="J1723" s="198">
        <v>0.63</v>
      </c>
    </row>
    <row r="1724" spans="2:10" x14ac:dyDescent="0.2">
      <c r="B1724" s="199" t="s">
        <v>1776</v>
      </c>
      <c r="C1724" s="198">
        <v>3.43</v>
      </c>
      <c r="D1724" s="198">
        <v>1.1000000000000001</v>
      </c>
      <c r="E1724" s="198">
        <v>0.93</v>
      </c>
      <c r="F1724" s="198">
        <v>2.46</v>
      </c>
      <c r="G1724" s="198">
        <v>1.57</v>
      </c>
      <c r="H1724" s="198">
        <v>1.17</v>
      </c>
      <c r="I1724" s="198">
        <v>0.47</v>
      </c>
      <c r="J1724" s="198">
        <v>0.64</v>
      </c>
    </row>
    <row r="1725" spans="2:10" x14ac:dyDescent="0.2">
      <c r="B1725" s="199" t="s">
        <v>1777</v>
      </c>
      <c r="C1725" s="198">
        <v>3.41</v>
      </c>
      <c r="D1725" s="198">
        <v>1.0900000000000001</v>
      </c>
      <c r="E1725" s="198">
        <v>0.93</v>
      </c>
      <c r="F1725" s="198">
        <v>2.48</v>
      </c>
      <c r="G1725" s="198">
        <v>1.58</v>
      </c>
      <c r="H1725" s="198">
        <v>1.17</v>
      </c>
      <c r="I1725" s="198">
        <v>0.46</v>
      </c>
      <c r="J1725" s="198">
        <v>0.65</v>
      </c>
    </row>
    <row r="1726" spans="2:10" x14ac:dyDescent="0.2">
      <c r="B1726" s="199" t="s">
        <v>1778</v>
      </c>
      <c r="C1726" s="198">
        <v>3.45</v>
      </c>
      <c r="D1726" s="198">
        <v>1.1200000000000001</v>
      </c>
      <c r="E1726" s="198">
        <v>0.92</v>
      </c>
      <c r="F1726" s="198">
        <v>2.4900000000000002</v>
      </c>
      <c r="G1726" s="198">
        <v>1.61</v>
      </c>
      <c r="H1726" s="198">
        <v>1.18</v>
      </c>
      <c r="I1726" s="198">
        <v>0.46</v>
      </c>
      <c r="J1726" s="198">
        <v>0.64</v>
      </c>
    </row>
    <row r="1727" spans="2:10" x14ac:dyDescent="0.2">
      <c r="B1727" s="199" t="s">
        <v>1779</v>
      </c>
      <c r="C1727" s="198">
        <v>3.5</v>
      </c>
      <c r="D1727" s="198">
        <v>1.21</v>
      </c>
      <c r="E1727" s="198">
        <v>0.92</v>
      </c>
      <c r="F1727" s="198">
        <v>2.5099999999999998</v>
      </c>
      <c r="G1727" s="198">
        <v>1.6</v>
      </c>
      <c r="H1727" s="198">
        <v>1.19</v>
      </c>
      <c r="I1727" s="198">
        <v>0.48</v>
      </c>
      <c r="J1727" s="198">
        <v>0.64</v>
      </c>
    </row>
    <row r="1728" spans="2:10" x14ac:dyDescent="0.2">
      <c r="B1728" s="199" t="s">
        <v>1780</v>
      </c>
      <c r="C1728" s="198">
        <v>3.49</v>
      </c>
      <c r="D1728" s="198">
        <v>1.17</v>
      </c>
      <c r="E1728" s="198">
        <v>0.93</v>
      </c>
      <c r="F1728" s="198">
        <v>2.5099999999999998</v>
      </c>
      <c r="G1728" s="198">
        <v>1.61</v>
      </c>
      <c r="H1728" s="198">
        <v>1.2</v>
      </c>
      <c r="I1728" s="198">
        <v>0.47</v>
      </c>
      <c r="J1728" s="198">
        <v>0.65</v>
      </c>
    </row>
    <row r="1729" spans="2:10" x14ac:dyDescent="0.2">
      <c r="B1729" s="199" t="s">
        <v>1781</v>
      </c>
      <c r="C1729" s="198">
        <v>3.49</v>
      </c>
      <c r="D1729" s="198">
        <v>1.17</v>
      </c>
      <c r="E1729" s="198">
        <v>0.93</v>
      </c>
      <c r="F1729" s="198">
        <v>2.52</v>
      </c>
      <c r="G1729" s="198">
        <v>1.61</v>
      </c>
      <c r="H1729" s="198">
        <v>1.2</v>
      </c>
      <c r="I1729" s="198">
        <v>0.46</v>
      </c>
      <c r="J1729" s="198">
        <v>0.67</v>
      </c>
    </row>
    <row r="1730" spans="2:10" x14ac:dyDescent="0.2">
      <c r="B1730" s="199" t="s">
        <v>1782</v>
      </c>
      <c r="C1730" s="198">
        <v>3.52</v>
      </c>
      <c r="D1730" s="198">
        <v>1.17</v>
      </c>
      <c r="E1730" s="198">
        <v>0.92</v>
      </c>
      <c r="F1730" s="198">
        <v>2.52</v>
      </c>
      <c r="G1730" s="198">
        <v>1.62</v>
      </c>
      <c r="H1730" s="198">
        <v>1.22</v>
      </c>
      <c r="I1730" s="198">
        <v>0.48</v>
      </c>
      <c r="J1730" s="198">
        <v>0.7</v>
      </c>
    </row>
    <row r="1731" spans="2:10" x14ac:dyDescent="0.2">
      <c r="B1731" s="199" t="s">
        <v>1783</v>
      </c>
      <c r="C1731" s="198">
        <v>3.48</v>
      </c>
      <c r="D1731" s="198">
        <v>1.1599999999999999</v>
      </c>
      <c r="E1731" s="198">
        <v>0.89</v>
      </c>
      <c r="F1731" s="198">
        <v>2.54</v>
      </c>
      <c r="G1731" s="198">
        <v>1.59</v>
      </c>
      <c r="H1731" s="198">
        <v>1.18</v>
      </c>
      <c r="I1731" s="198">
        <v>0.47</v>
      </c>
      <c r="J1731" s="198">
        <v>0.7</v>
      </c>
    </row>
    <row r="1732" spans="2:10" x14ac:dyDescent="0.2">
      <c r="B1732" s="199" t="s">
        <v>1784</v>
      </c>
      <c r="C1732" s="198">
        <v>3.49</v>
      </c>
      <c r="D1732" s="198">
        <v>1.2</v>
      </c>
      <c r="E1732" s="198">
        <v>0.87</v>
      </c>
      <c r="F1732" s="198">
        <v>2.54</v>
      </c>
      <c r="G1732" s="198">
        <v>1.56</v>
      </c>
      <c r="H1732" s="198">
        <v>1.1599999999999999</v>
      </c>
      <c r="I1732" s="198">
        <v>0.47</v>
      </c>
      <c r="J1732" s="198">
        <v>0.69</v>
      </c>
    </row>
    <row r="1733" spans="2:10" x14ac:dyDescent="0.2">
      <c r="B1733" s="199" t="s">
        <v>1785</v>
      </c>
      <c r="C1733" s="198">
        <v>3.47</v>
      </c>
      <c r="D1733" s="198">
        <v>1.1599999999999999</v>
      </c>
      <c r="E1733" s="198">
        <v>0.87</v>
      </c>
      <c r="F1733" s="198">
        <v>2.5299999999999998</v>
      </c>
      <c r="G1733" s="198">
        <v>1.58</v>
      </c>
      <c r="H1733" s="198">
        <v>1.18</v>
      </c>
      <c r="I1733" s="198">
        <v>0.47</v>
      </c>
      <c r="J1733" s="198">
        <v>0.66</v>
      </c>
    </row>
    <row r="1734" spans="2:10" x14ac:dyDescent="0.2">
      <c r="B1734" s="199" t="s">
        <v>1786</v>
      </c>
      <c r="C1734" s="198">
        <v>3.45</v>
      </c>
      <c r="D1734" s="198">
        <v>1.17</v>
      </c>
      <c r="E1734" s="198">
        <v>0.87</v>
      </c>
      <c r="F1734" s="198">
        <v>2.52</v>
      </c>
      <c r="G1734" s="198">
        <v>1.57</v>
      </c>
      <c r="H1734" s="198">
        <v>1.18</v>
      </c>
      <c r="I1734" s="198">
        <v>0.46</v>
      </c>
      <c r="J1734" s="198">
        <v>0.67</v>
      </c>
    </row>
    <row r="1735" spans="2:10" x14ac:dyDescent="0.2">
      <c r="B1735" s="199" t="s">
        <v>1787</v>
      </c>
      <c r="C1735" s="198">
        <v>3.5</v>
      </c>
      <c r="D1735" s="198">
        <v>1.18</v>
      </c>
      <c r="E1735" s="198">
        <v>0.87</v>
      </c>
      <c r="F1735" s="198">
        <v>2.5499999999999998</v>
      </c>
      <c r="G1735" s="198">
        <v>1.57</v>
      </c>
      <c r="H1735" s="198">
        <v>1.1599999999999999</v>
      </c>
      <c r="I1735" s="198">
        <v>0.46</v>
      </c>
      <c r="J1735" s="198">
        <v>0.65</v>
      </c>
    </row>
    <row r="1736" spans="2:10" x14ac:dyDescent="0.2">
      <c r="B1736" s="199" t="s">
        <v>1788</v>
      </c>
      <c r="C1736" s="198">
        <v>3.49</v>
      </c>
      <c r="D1736" s="198">
        <v>1.2</v>
      </c>
      <c r="E1736" s="198">
        <v>0.86</v>
      </c>
      <c r="F1736" s="198">
        <v>2.54</v>
      </c>
      <c r="G1736" s="198">
        <v>1.57</v>
      </c>
      <c r="H1736" s="198">
        <v>1.1599999999999999</v>
      </c>
      <c r="I1736" s="198">
        <v>0.47</v>
      </c>
      <c r="J1736" s="198">
        <v>0.67</v>
      </c>
    </row>
    <row r="1737" spans="2:10" x14ac:dyDescent="0.2">
      <c r="B1737" s="199" t="s">
        <v>1789</v>
      </c>
      <c r="C1737" s="198">
        <v>3.48</v>
      </c>
      <c r="D1737" s="198">
        <v>1.1399999999999999</v>
      </c>
      <c r="E1737" s="198">
        <v>0.85</v>
      </c>
      <c r="F1737" s="198">
        <v>2.5499999999999998</v>
      </c>
      <c r="G1737" s="198">
        <v>1.55</v>
      </c>
      <c r="H1737" s="198">
        <v>1.1599999999999999</v>
      </c>
      <c r="I1737" s="198">
        <v>0.43</v>
      </c>
      <c r="J1737" s="198">
        <v>0.6</v>
      </c>
    </row>
    <row r="1738" spans="2:10" x14ac:dyDescent="0.2">
      <c r="B1738" s="199" t="s">
        <v>1790</v>
      </c>
      <c r="C1738" s="198">
        <v>3.4</v>
      </c>
      <c r="D1738" s="198">
        <v>1.1100000000000001</v>
      </c>
      <c r="E1738" s="198">
        <v>0.84</v>
      </c>
      <c r="F1738" s="198">
        <v>2.5</v>
      </c>
      <c r="G1738" s="198">
        <v>1.51</v>
      </c>
      <c r="H1738" s="198">
        <v>1.1399999999999999</v>
      </c>
      <c r="I1738" s="198">
        <v>0.43</v>
      </c>
      <c r="J1738" s="198">
        <v>0.6</v>
      </c>
    </row>
    <row r="1739" spans="2:10" x14ac:dyDescent="0.2">
      <c r="B1739" s="199" t="s">
        <v>1791</v>
      </c>
      <c r="C1739" s="198">
        <v>3.39</v>
      </c>
      <c r="D1739" s="198">
        <v>1.1200000000000001</v>
      </c>
      <c r="E1739" s="198">
        <v>0.83</v>
      </c>
      <c r="F1739" s="198">
        <v>2.4900000000000002</v>
      </c>
      <c r="G1739" s="198">
        <v>1.51</v>
      </c>
      <c r="H1739" s="198">
        <v>1.1399999999999999</v>
      </c>
      <c r="I1739" s="198">
        <v>0.44</v>
      </c>
      <c r="J1739" s="198">
        <v>0.6</v>
      </c>
    </row>
    <row r="1740" spans="2:10" x14ac:dyDescent="0.2">
      <c r="B1740" s="199" t="s">
        <v>1792</v>
      </c>
      <c r="C1740" s="198">
        <v>3.39</v>
      </c>
      <c r="D1740" s="198">
        <v>1.1100000000000001</v>
      </c>
      <c r="E1740" s="198">
        <v>0.84</v>
      </c>
      <c r="F1740" s="198">
        <v>2.4900000000000002</v>
      </c>
      <c r="G1740" s="198">
        <v>1.51</v>
      </c>
      <c r="H1740" s="198">
        <v>1.1399999999999999</v>
      </c>
      <c r="I1740" s="198">
        <v>0.45</v>
      </c>
      <c r="J1740" s="198">
        <v>0.62</v>
      </c>
    </row>
    <row r="1741" spans="2:10" x14ac:dyDescent="0.2">
      <c r="B1741" s="199" t="s">
        <v>1793</v>
      </c>
      <c r="C1741" s="198">
        <v>3.35</v>
      </c>
      <c r="D1741" s="198">
        <v>1.1100000000000001</v>
      </c>
      <c r="E1741" s="198">
        <v>0.83</v>
      </c>
      <c r="F1741" s="198">
        <v>2.48</v>
      </c>
      <c r="G1741" s="198">
        <v>1.49</v>
      </c>
      <c r="H1741" s="198">
        <v>1.1499999999999999</v>
      </c>
      <c r="I1741" s="198">
        <v>0.45</v>
      </c>
      <c r="J1741" s="198">
        <v>0.63</v>
      </c>
    </row>
    <row r="1742" spans="2:10" x14ac:dyDescent="0.2">
      <c r="B1742" s="199" t="s">
        <v>1794</v>
      </c>
      <c r="C1742" s="198">
        <v>3.35</v>
      </c>
      <c r="D1742" s="198">
        <v>1.1200000000000001</v>
      </c>
      <c r="E1742" s="198">
        <v>0.84</v>
      </c>
      <c r="F1742" s="198">
        <v>2.48</v>
      </c>
      <c r="G1742" s="198">
        <v>1.49</v>
      </c>
      <c r="H1742" s="198">
        <v>1.17</v>
      </c>
      <c r="I1742" s="198">
        <v>0.45</v>
      </c>
      <c r="J1742" s="198">
        <v>0.63</v>
      </c>
    </row>
    <row r="1743" spans="2:10" x14ac:dyDescent="0.2">
      <c r="B1743" s="199" t="s">
        <v>1795</v>
      </c>
      <c r="C1743" s="198">
        <v>3.39</v>
      </c>
      <c r="D1743" s="198">
        <v>1.2</v>
      </c>
      <c r="E1743" s="198">
        <v>0.85</v>
      </c>
      <c r="F1743" s="198">
        <v>2.5099999999999998</v>
      </c>
      <c r="G1743" s="198">
        <v>1.51</v>
      </c>
      <c r="H1743" s="198">
        <v>1.21</v>
      </c>
      <c r="I1743" s="198">
        <v>0.46</v>
      </c>
      <c r="J1743" s="198">
        <v>0.64</v>
      </c>
    </row>
    <row r="1744" spans="2:10" x14ac:dyDescent="0.2">
      <c r="B1744" s="199" t="s">
        <v>1796</v>
      </c>
      <c r="C1744" s="198">
        <v>3.4</v>
      </c>
      <c r="D1744" s="198">
        <v>1.23</v>
      </c>
      <c r="E1744" s="198">
        <v>0.85</v>
      </c>
      <c r="F1744" s="198">
        <v>2.5</v>
      </c>
      <c r="G1744" s="198">
        <v>1.52</v>
      </c>
      <c r="H1744" s="198">
        <v>1.22</v>
      </c>
      <c r="I1744" s="198">
        <v>0.46</v>
      </c>
      <c r="J1744" s="198">
        <v>0.63</v>
      </c>
    </row>
    <row r="1745" spans="2:10" x14ac:dyDescent="0.2">
      <c r="B1745" s="199" t="s">
        <v>1797</v>
      </c>
      <c r="C1745" s="198">
        <v>3.44</v>
      </c>
      <c r="D1745" s="198">
        <v>1.22</v>
      </c>
      <c r="E1745" s="198">
        <v>0.85</v>
      </c>
      <c r="F1745" s="198">
        <v>2.5099999999999998</v>
      </c>
      <c r="G1745" s="198">
        <v>1.52</v>
      </c>
      <c r="H1745" s="198">
        <v>1.22</v>
      </c>
      <c r="I1745" s="198">
        <v>0.45</v>
      </c>
      <c r="J1745" s="198">
        <v>0.62</v>
      </c>
    </row>
    <row r="1746" spans="2:10" x14ac:dyDescent="0.2">
      <c r="B1746" s="199" t="s">
        <v>1798</v>
      </c>
      <c r="C1746" s="198">
        <v>3.46</v>
      </c>
      <c r="D1746" s="198">
        <v>1.24</v>
      </c>
      <c r="E1746" s="198">
        <v>0.86</v>
      </c>
      <c r="F1746" s="198">
        <v>2.52</v>
      </c>
      <c r="G1746" s="198">
        <v>1.54</v>
      </c>
      <c r="H1746" s="198">
        <v>1.24</v>
      </c>
      <c r="I1746" s="198">
        <v>0.48</v>
      </c>
      <c r="J1746" s="198">
        <v>0.64</v>
      </c>
    </row>
    <row r="1747" spans="2:10" x14ac:dyDescent="0.2">
      <c r="B1747" s="199" t="s">
        <v>1799</v>
      </c>
      <c r="C1747" s="198">
        <v>3.47</v>
      </c>
      <c r="D1747" s="198">
        <v>1.26</v>
      </c>
      <c r="E1747" s="198">
        <v>0.89</v>
      </c>
      <c r="F1747" s="198">
        <v>2.5099999999999998</v>
      </c>
      <c r="G1747" s="198">
        <v>1.55</v>
      </c>
      <c r="H1747" s="198">
        <v>1.25</v>
      </c>
      <c r="I1747" s="198">
        <v>0.48</v>
      </c>
      <c r="J1747" s="198">
        <v>0.67</v>
      </c>
    </row>
    <row r="1748" spans="2:10" x14ac:dyDescent="0.2">
      <c r="B1748" s="199" t="s">
        <v>1800</v>
      </c>
      <c r="C1748" s="198">
        <v>3.45</v>
      </c>
      <c r="D1748" s="198">
        <v>1.27</v>
      </c>
      <c r="E1748" s="198">
        <v>0.9</v>
      </c>
      <c r="F1748" s="198">
        <v>2.5</v>
      </c>
      <c r="G1748" s="198">
        <v>1.56</v>
      </c>
      <c r="H1748" s="198">
        <v>1.26</v>
      </c>
      <c r="I1748" s="198">
        <v>0.49</v>
      </c>
      <c r="J1748" s="198">
        <v>0.66</v>
      </c>
    </row>
    <row r="1749" spans="2:10" x14ac:dyDescent="0.2">
      <c r="B1749" s="199" t="s">
        <v>1801</v>
      </c>
      <c r="C1749" s="198">
        <v>3.39</v>
      </c>
      <c r="D1749" s="198">
        <v>1.27</v>
      </c>
      <c r="E1749" s="198">
        <v>0.91</v>
      </c>
      <c r="F1749" s="198">
        <v>2.5</v>
      </c>
      <c r="G1749" s="198">
        <v>1.56</v>
      </c>
      <c r="H1749" s="198">
        <v>1.25</v>
      </c>
      <c r="I1749" s="198">
        <v>0.5</v>
      </c>
      <c r="J1749" s="198">
        <v>0.68</v>
      </c>
    </row>
    <row r="1750" spans="2:10" x14ac:dyDescent="0.2">
      <c r="B1750" s="199" t="s">
        <v>1802</v>
      </c>
      <c r="C1750" s="198">
        <v>3.36</v>
      </c>
      <c r="D1750" s="198">
        <v>1.26</v>
      </c>
      <c r="E1750" s="198">
        <v>0.91</v>
      </c>
      <c r="F1750" s="198">
        <v>2.5099999999999998</v>
      </c>
      <c r="G1750" s="198">
        <v>1.55</v>
      </c>
      <c r="H1750" s="198">
        <v>1.25</v>
      </c>
      <c r="I1750" s="198">
        <v>0.49</v>
      </c>
      <c r="J1750" s="198">
        <v>0.7</v>
      </c>
    </row>
    <row r="1751" spans="2:10" x14ac:dyDescent="0.2">
      <c r="B1751" s="199" t="s">
        <v>1803</v>
      </c>
      <c r="C1751" s="198">
        <v>3.34</v>
      </c>
      <c r="D1751" s="198">
        <v>1.25</v>
      </c>
      <c r="E1751" s="198">
        <v>0.91</v>
      </c>
      <c r="F1751" s="198">
        <v>2.5</v>
      </c>
      <c r="G1751" s="198">
        <v>1.54</v>
      </c>
      <c r="H1751" s="198">
        <v>1.23</v>
      </c>
      <c r="I1751" s="198">
        <v>0.48</v>
      </c>
      <c r="J1751" s="198">
        <v>0.65</v>
      </c>
    </row>
    <row r="1752" spans="2:10" x14ac:dyDescent="0.2">
      <c r="B1752" s="199" t="s">
        <v>1804</v>
      </c>
      <c r="C1752" s="198">
        <v>3.34</v>
      </c>
      <c r="D1752" s="198">
        <v>1.26</v>
      </c>
      <c r="E1752" s="198">
        <v>0.94</v>
      </c>
      <c r="F1752" s="198">
        <v>2.57</v>
      </c>
      <c r="G1752" s="198">
        <v>1.56</v>
      </c>
      <c r="H1752" s="198">
        <v>1.25</v>
      </c>
      <c r="I1752" s="198">
        <v>0.5</v>
      </c>
      <c r="J1752" s="198">
        <v>0.66</v>
      </c>
    </row>
    <row r="1753" spans="2:10" x14ac:dyDescent="0.2">
      <c r="B1753" s="199" t="s">
        <v>1805</v>
      </c>
      <c r="C1753" s="198">
        <v>3.35</v>
      </c>
      <c r="D1753" s="198">
        <v>1.27</v>
      </c>
      <c r="E1753" s="198">
        <v>0.96</v>
      </c>
      <c r="F1753" s="198">
        <v>2.61</v>
      </c>
      <c r="G1753" s="198">
        <v>1.57</v>
      </c>
      <c r="H1753" s="198">
        <v>1.26</v>
      </c>
      <c r="I1753" s="198">
        <v>0.51</v>
      </c>
      <c r="J1753" s="198">
        <v>0.68</v>
      </c>
    </row>
    <row r="1754" spans="2:10" x14ac:dyDescent="0.2">
      <c r="B1754" s="199" t="s">
        <v>1806</v>
      </c>
      <c r="C1754" s="198">
        <v>3.32</v>
      </c>
      <c r="D1754" s="198">
        <v>1.22</v>
      </c>
      <c r="E1754" s="198">
        <v>0.99</v>
      </c>
      <c r="F1754" s="198">
        <v>2.64</v>
      </c>
      <c r="G1754" s="198">
        <v>1.58</v>
      </c>
      <c r="H1754" s="198">
        <v>1.1100000000000001</v>
      </c>
      <c r="I1754" s="198">
        <v>0.52</v>
      </c>
      <c r="J1754" s="198">
        <v>0.69</v>
      </c>
    </row>
    <row r="1755" spans="2:10" x14ac:dyDescent="0.2">
      <c r="B1755" s="199" t="s">
        <v>1807</v>
      </c>
      <c r="C1755" s="198">
        <v>3.4</v>
      </c>
      <c r="D1755" s="198">
        <v>1.23</v>
      </c>
      <c r="E1755" s="198">
        <v>0.99</v>
      </c>
      <c r="F1755" s="198">
        <v>2.64</v>
      </c>
      <c r="G1755" s="198">
        <v>1.59</v>
      </c>
      <c r="H1755" s="198">
        <v>1.1100000000000001</v>
      </c>
      <c r="I1755" s="198">
        <v>0.52</v>
      </c>
      <c r="J1755" s="198">
        <v>0.72</v>
      </c>
    </row>
    <row r="1756" spans="2:10" x14ac:dyDescent="0.2">
      <c r="B1756" s="199" t="s">
        <v>1808</v>
      </c>
      <c r="C1756" s="198">
        <v>3.44</v>
      </c>
      <c r="D1756" s="198">
        <v>1.23</v>
      </c>
      <c r="E1756" s="198">
        <v>1.01</v>
      </c>
      <c r="F1756" s="198">
        <v>2.66</v>
      </c>
      <c r="G1756" s="198">
        <v>1.6</v>
      </c>
      <c r="H1756" s="198">
        <v>1.1100000000000001</v>
      </c>
      <c r="I1756" s="198">
        <v>0.53</v>
      </c>
      <c r="J1756" s="198">
        <v>0.72</v>
      </c>
    </row>
    <row r="1757" spans="2:10" x14ac:dyDescent="0.2">
      <c r="B1757" s="199" t="s">
        <v>1809</v>
      </c>
      <c r="C1757" s="198">
        <v>3.46</v>
      </c>
      <c r="D1757" s="198">
        <v>1.23</v>
      </c>
      <c r="E1757" s="198">
        <v>1.01</v>
      </c>
      <c r="F1757" s="198">
        <v>2.66</v>
      </c>
      <c r="G1757" s="198">
        <v>1.61</v>
      </c>
      <c r="H1757" s="198">
        <v>1.1100000000000001</v>
      </c>
      <c r="I1757" s="198">
        <v>0.54</v>
      </c>
      <c r="J1757" s="198">
        <v>0.72</v>
      </c>
    </row>
    <row r="1758" spans="2:10" x14ac:dyDescent="0.2">
      <c r="B1758" s="199" t="s">
        <v>1810</v>
      </c>
      <c r="C1758" s="198">
        <v>3.47</v>
      </c>
      <c r="D1758" s="198">
        <v>1.22</v>
      </c>
      <c r="E1758" s="198">
        <v>1.03</v>
      </c>
      <c r="F1758" s="198">
        <v>2.66</v>
      </c>
      <c r="G1758" s="198">
        <v>1.61</v>
      </c>
      <c r="H1758" s="198">
        <v>1.1200000000000001</v>
      </c>
      <c r="I1758" s="198">
        <v>0.57999999999999996</v>
      </c>
      <c r="J1758" s="198">
        <v>0.73</v>
      </c>
    </row>
    <row r="1759" spans="2:10" x14ac:dyDescent="0.2">
      <c r="B1759" s="199" t="s">
        <v>1811</v>
      </c>
      <c r="C1759" s="198">
        <v>3.46</v>
      </c>
      <c r="D1759" s="198">
        <v>1.23</v>
      </c>
      <c r="E1759" s="198">
        <v>1.03</v>
      </c>
      <c r="F1759" s="198">
        <v>2.66</v>
      </c>
      <c r="G1759" s="198">
        <v>1.61</v>
      </c>
      <c r="H1759" s="198">
        <v>1.1200000000000001</v>
      </c>
      <c r="I1759" s="198">
        <v>0.59</v>
      </c>
      <c r="J1759" s="198">
        <v>0.76</v>
      </c>
    </row>
    <row r="1760" spans="2:10" x14ac:dyDescent="0.2">
      <c r="B1760" s="199" t="s">
        <v>1812</v>
      </c>
      <c r="C1760" s="198">
        <v>3.48</v>
      </c>
      <c r="D1760" s="198">
        <v>1.24</v>
      </c>
      <c r="E1760" s="198">
        <v>1.05</v>
      </c>
      <c r="F1760" s="198">
        <v>2.66</v>
      </c>
      <c r="G1760" s="198">
        <v>1.63</v>
      </c>
      <c r="H1760" s="198">
        <v>1.1299999999999999</v>
      </c>
      <c r="I1760" s="198">
        <v>0.6</v>
      </c>
      <c r="J1760" s="198">
        <v>0.77</v>
      </c>
    </row>
    <row r="1761" spans="2:10" x14ac:dyDescent="0.2">
      <c r="B1761" s="199" t="s">
        <v>1813</v>
      </c>
      <c r="C1761" s="198">
        <v>3.47</v>
      </c>
      <c r="D1761" s="198">
        <v>1.27</v>
      </c>
      <c r="E1761" s="198">
        <v>1.05</v>
      </c>
      <c r="F1761" s="198">
        <v>2.64</v>
      </c>
      <c r="G1761" s="198">
        <v>1.68</v>
      </c>
      <c r="H1761" s="198">
        <v>1.1399999999999999</v>
      </c>
      <c r="I1761" s="198">
        <v>0.61</v>
      </c>
      <c r="J1761" s="198">
        <v>0.81</v>
      </c>
    </row>
    <row r="1762" spans="2:10" x14ac:dyDescent="0.2">
      <c r="B1762" s="199" t="s">
        <v>1814</v>
      </c>
      <c r="C1762" s="198">
        <v>3.48</v>
      </c>
      <c r="D1762" s="198">
        <v>1.2</v>
      </c>
      <c r="E1762" s="198">
        <v>1.08</v>
      </c>
      <c r="F1762" s="198">
        <v>2.62</v>
      </c>
      <c r="G1762" s="198">
        <v>1.7</v>
      </c>
      <c r="H1762" s="198">
        <v>1.1599999999999999</v>
      </c>
      <c r="I1762" s="198">
        <v>0.61</v>
      </c>
      <c r="J1762" s="198">
        <v>0.8</v>
      </c>
    </row>
    <row r="1763" spans="2:10" x14ac:dyDescent="0.2">
      <c r="B1763" s="199" t="s">
        <v>1815</v>
      </c>
      <c r="C1763" s="198">
        <v>3.47</v>
      </c>
      <c r="D1763" s="198">
        <v>1.23</v>
      </c>
      <c r="E1763" s="198">
        <v>1.0900000000000001</v>
      </c>
      <c r="F1763" s="198">
        <v>2.65</v>
      </c>
      <c r="G1763" s="198">
        <v>1.72</v>
      </c>
      <c r="H1763" s="198">
        <v>1.1599999999999999</v>
      </c>
      <c r="I1763" s="198">
        <v>0.62</v>
      </c>
      <c r="J1763" s="198">
        <v>0.82</v>
      </c>
    </row>
    <row r="1764" spans="2:10" x14ac:dyDescent="0.2">
      <c r="B1764" s="199" t="s">
        <v>1816</v>
      </c>
      <c r="C1764" s="198">
        <v>3.51</v>
      </c>
      <c r="D1764" s="198">
        <v>1.27</v>
      </c>
      <c r="E1764" s="198">
        <v>1.1000000000000001</v>
      </c>
      <c r="F1764" s="198">
        <v>2.66</v>
      </c>
      <c r="G1764" s="198">
        <v>1.76</v>
      </c>
      <c r="H1764" s="198">
        <v>1.17</v>
      </c>
      <c r="I1764" s="198">
        <v>0.63</v>
      </c>
      <c r="J1764" s="198">
        <v>0.85</v>
      </c>
    </row>
    <row r="1765" spans="2:10" x14ac:dyDescent="0.2">
      <c r="B1765" s="199" t="s">
        <v>1817</v>
      </c>
      <c r="C1765" s="198">
        <v>3.55</v>
      </c>
      <c r="D1765" s="198">
        <v>1.3</v>
      </c>
      <c r="E1765" s="198">
        <v>1.1100000000000001</v>
      </c>
      <c r="F1765" s="198">
        <v>2.69</v>
      </c>
      <c r="G1765" s="198">
        <v>1.77</v>
      </c>
      <c r="H1765" s="198">
        <v>1.17</v>
      </c>
      <c r="I1765" s="198">
        <v>0.63</v>
      </c>
      <c r="J1765" s="198">
        <v>0.84</v>
      </c>
    </row>
    <row r="1766" spans="2:10" x14ac:dyDescent="0.2">
      <c r="B1766" s="199" t="s">
        <v>1818</v>
      </c>
      <c r="C1766" s="198">
        <v>3.55</v>
      </c>
      <c r="D1766" s="198">
        <v>1.32</v>
      </c>
      <c r="E1766" s="198">
        <v>1.1100000000000001</v>
      </c>
      <c r="F1766" s="198">
        <v>2.67</v>
      </c>
      <c r="G1766" s="198">
        <v>1.77</v>
      </c>
      <c r="H1766" s="198">
        <v>1.18</v>
      </c>
      <c r="I1766" s="198">
        <v>0.64</v>
      </c>
      <c r="J1766" s="198">
        <v>0.88</v>
      </c>
    </row>
    <row r="1767" spans="2:10" x14ac:dyDescent="0.2">
      <c r="B1767" s="199" t="s">
        <v>1819</v>
      </c>
      <c r="C1767" s="198">
        <v>3.51</v>
      </c>
      <c r="D1767" s="198">
        <v>1.31</v>
      </c>
      <c r="E1767" s="198">
        <v>1.1200000000000001</v>
      </c>
      <c r="F1767" s="198">
        <v>2.64</v>
      </c>
      <c r="G1767" s="198">
        <v>1.73</v>
      </c>
      <c r="H1767" s="198">
        <v>1.18</v>
      </c>
      <c r="I1767" s="198">
        <v>0.65</v>
      </c>
      <c r="J1767" s="198">
        <v>0.89</v>
      </c>
    </row>
    <row r="1768" spans="2:10" x14ac:dyDescent="0.2">
      <c r="B1768" s="199" t="s">
        <v>1820</v>
      </c>
      <c r="C1768" s="198">
        <v>3.59</v>
      </c>
      <c r="D1768" s="198">
        <v>1.33</v>
      </c>
      <c r="E1768" s="198">
        <v>1.1200000000000001</v>
      </c>
      <c r="F1768" s="198">
        <v>2.69</v>
      </c>
      <c r="G1768" s="198">
        <v>1.76</v>
      </c>
      <c r="H1768" s="198">
        <v>1.19</v>
      </c>
      <c r="I1768" s="198">
        <v>0.66</v>
      </c>
      <c r="J1768" s="198">
        <v>0.92</v>
      </c>
    </row>
    <row r="1769" spans="2:10" x14ac:dyDescent="0.2">
      <c r="B1769" s="199" t="s">
        <v>1821</v>
      </c>
      <c r="C1769" s="198">
        <v>3.77</v>
      </c>
      <c r="D1769" s="198">
        <v>1.37</v>
      </c>
      <c r="E1769" s="198">
        <v>1.1200000000000001</v>
      </c>
      <c r="F1769" s="198">
        <v>2.88</v>
      </c>
      <c r="G1769" s="198">
        <v>1.88</v>
      </c>
      <c r="H1769" s="198">
        <v>1.24</v>
      </c>
      <c r="I1769" s="198">
        <v>0.65</v>
      </c>
      <c r="J1769" s="198">
        <v>0.89</v>
      </c>
    </row>
    <row r="1770" spans="2:10" x14ac:dyDescent="0.2">
      <c r="B1770" s="199" t="s">
        <v>1822</v>
      </c>
      <c r="C1770" s="198">
        <v>3.78</v>
      </c>
      <c r="D1770" s="198">
        <v>1.42</v>
      </c>
      <c r="E1770" s="198">
        <v>1.1299999999999999</v>
      </c>
      <c r="F1770" s="198">
        <v>2.9</v>
      </c>
      <c r="G1770" s="198">
        <v>1.9</v>
      </c>
      <c r="H1770" s="198">
        <v>1.22</v>
      </c>
      <c r="I1770" s="198">
        <v>0.65</v>
      </c>
      <c r="J1770" s="198">
        <v>0.9</v>
      </c>
    </row>
    <row r="1771" spans="2:10" x14ac:dyDescent="0.2">
      <c r="B1771" s="199" t="s">
        <v>1823</v>
      </c>
      <c r="C1771" s="198">
        <v>3.76</v>
      </c>
      <c r="D1771" s="198">
        <v>1.46</v>
      </c>
      <c r="E1771" s="198">
        <v>1.1399999999999999</v>
      </c>
      <c r="F1771" s="198">
        <v>2.86</v>
      </c>
      <c r="G1771" s="198">
        <v>1.9</v>
      </c>
      <c r="H1771" s="198">
        <v>1.23</v>
      </c>
      <c r="I1771" s="198">
        <v>0.65</v>
      </c>
      <c r="J1771" s="198">
        <v>0.88</v>
      </c>
    </row>
    <row r="1772" spans="2:10" x14ac:dyDescent="0.2">
      <c r="B1772" s="199" t="s">
        <v>1824</v>
      </c>
      <c r="C1772" s="198">
        <v>3.75</v>
      </c>
      <c r="D1772" s="198">
        <v>1.51</v>
      </c>
      <c r="E1772" s="198">
        <v>1.17</v>
      </c>
      <c r="F1772" s="198">
        <v>2.85</v>
      </c>
      <c r="G1772" s="198">
        <v>1.89</v>
      </c>
      <c r="H1772" s="198">
        <v>1.24</v>
      </c>
      <c r="I1772" s="198">
        <v>0.67</v>
      </c>
      <c r="J1772" s="198">
        <v>0.94</v>
      </c>
    </row>
    <row r="1773" spans="2:10" x14ac:dyDescent="0.2">
      <c r="B1773" s="199" t="s">
        <v>1825</v>
      </c>
      <c r="C1773" s="198">
        <v>3.69</v>
      </c>
      <c r="D1773" s="198">
        <v>1.49</v>
      </c>
      <c r="E1773" s="198">
        <v>1.19</v>
      </c>
      <c r="F1773" s="198">
        <v>2.78</v>
      </c>
      <c r="G1773" s="198">
        <v>1.86</v>
      </c>
      <c r="H1773" s="198">
        <v>1.25</v>
      </c>
      <c r="I1773" s="198">
        <v>0.67</v>
      </c>
      <c r="J1773" s="198">
        <v>0.93</v>
      </c>
    </row>
    <row r="1774" spans="2:10" x14ac:dyDescent="0.2">
      <c r="B1774" s="199" t="s">
        <v>1826</v>
      </c>
      <c r="C1774" s="198">
        <v>3.69</v>
      </c>
      <c r="D1774" s="198">
        <v>1.49</v>
      </c>
      <c r="E1774" s="198">
        <v>1.18</v>
      </c>
      <c r="F1774" s="198">
        <v>2.79</v>
      </c>
      <c r="G1774" s="198">
        <v>1.86</v>
      </c>
      <c r="H1774" s="198">
        <v>1.24</v>
      </c>
      <c r="I1774" s="198">
        <v>0.67</v>
      </c>
      <c r="J1774" s="198">
        <v>0.95</v>
      </c>
    </row>
    <row r="1775" spans="2:10" x14ac:dyDescent="0.2">
      <c r="B1775" s="199" t="s">
        <v>1827</v>
      </c>
      <c r="C1775" s="198">
        <v>3.71</v>
      </c>
      <c r="D1775" s="198">
        <v>1.48</v>
      </c>
      <c r="E1775" s="198">
        <v>1.19</v>
      </c>
      <c r="F1775" s="198">
        <v>2.8</v>
      </c>
      <c r="G1775" s="198">
        <v>1.86</v>
      </c>
      <c r="H1775" s="198">
        <v>1.25</v>
      </c>
      <c r="I1775" s="198">
        <v>0.66</v>
      </c>
      <c r="J1775" s="198">
        <v>0.96</v>
      </c>
    </row>
    <row r="1776" spans="2:10" x14ac:dyDescent="0.2">
      <c r="B1776" s="199" t="s">
        <v>1828</v>
      </c>
      <c r="C1776" s="198">
        <v>3.76</v>
      </c>
      <c r="D1776" s="198">
        <v>1.53</v>
      </c>
      <c r="E1776" s="198">
        <v>1.21</v>
      </c>
      <c r="F1776" s="198">
        <v>2.86</v>
      </c>
      <c r="G1776" s="198">
        <v>1.87</v>
      </c>
      <c r="H1776" s="198">
        <v>1.25</v>
      </c>
      <c r="I1776" s="198">
        <v>0.67</v>
      </c>
      <c r="J1776" s="198">
        <v>0.97</v>
      </c>
    </row>
    <row r="1777" spans="2:10" x14ac:dyDescent="0.2">
      <c r="B1777" s="199" t="s">
        <v>1829</v>
      </c>
      <c r="C1777" s="198">
        <v>3.77</v>
      </c>
      <c r="D1777" s="198">
        <v>1.57</v>
      </c>
      <c r="E1777" s="198">
        <v>1.23</v>
      </c>
      <c r="F1777" s="198">
        <v>2.87</v>
      </c>
      <c r="G1777" s="198">
        <v>1.68</v>
      </c>
      <c r="H1777" s="198">
        <v>1.24</v>
      </c>
      <c r="I1777" s="198">
        <v>0.67</v>
      </c>
      <c r="J1777" s="198">
        <v>0.98</v>
      </c>
    </row>
    <row r="1778" spans="2:10" x14ac:dyDescent="0.2">
      <c r="B1778" s="199" t="s">
        <v>1830</v>
      </c>
      <c r="C1778" s="198">
        <v>3.58</v>
      </c>
      <c r="D1778" s="198">
        <v>1.44</v>
      </c>
      <c r="E1778" s="198">
        <v>1.19</v>
      </c>
      <c r="F1778" s="198">
        <v>2.66</v>
      </c>
      <c r="G1778" s="198">
        <v>1.56</v>
      </c>
      <c r="H1778" s="198">
        <v>1.18</v>
      </c>
      <c r="I1778" s="198">
        <v>0.67</v>
      </c>
      <c r="J1778" s="198">
        <v>0.98</v>
      </c>
    </row>
    <row r="1779" spans="2:10" x14ac:dyDescent="0.2">
      <c r="B1779" s="199" t="s">
        <v>1831</v>
      </c>
      <c r="C1779" s="198">
        <v>3.57</v>
      </c>
      <c r="D1779" s="198">
        <v>1.44</v>
      </c>
      <c r="E1779" s="198">
        <v>1.18</v>
      </c>
      <c r="F1779" s="198">
        <v>2.67</v>
      </c>
      <c r="G1779" s="198">
        <v>1.55</v>
      </c>
      <c r="H1779" s="198">
        <v>1.17</v>
      </c>
      <c r="I1779" s="198">
        <v>0.67</v>
      </c>
      <c r="J1779" s="198">
        <v>0.96</v>
      </c>
    </row>
    <row r="1780" spans="2:10" x14ac:dyDescent="0.2">
      <c r="B1780" s="199" t="s">
        <v>1832</v>
      </c>
      <c r="C1780" s="198">
        <v>3.56</v>
      </c>
      <c r="D1780" s="198">
        <v>1.4</v>
      </c>
      <c r="E1780" s="198">
        <v>1.18</v>
      </c>
      <c r="F1780" s="198">
        <v>2.66</v>
      </c>
      <c r="G1780" s="198">
        <v>1.53</v>
      </c>
      <c r="H1780" s="198">
        <v>1.17</v>
      </c>
      <c r="I1780" s="198">
        <v>0.66</v>
      </c>
      <c r="J1780" s="198">
        <v>0.96</v>
      </c>
    </row>
    <row r="1781" spans="2:10" x14ac:dyDescent="0.2">
      <c r="B1781" s="199" t="s">
        <v>1833</v>
      </c>
      <c r="C1781" s="198">
        <v>3.53</v>
      </c>
      <c r="D1781" s="198">
        <v>1.42</v>
      </c>
      <c r="E1781" s="198">
        <v>1.18</v>
      </c>
      <c r="F1781" s="198">
        <v>2.67</v>
      </c>
      <c r="G1781" s="198">
        <v>1.53</v>
      </c>
      <c r="H1781" s="198">
        <v>1.17</v>
      </c>
      <c r="I1781" s="198">
        <v>0.67</v>
      </c>
      <c r="J1781" s="198">
        <v>0.97</v>
      </c>
    </row>
    <row r="1782" spans="2:10" x14ac:dyDescent="0.2">
      <c r="B1782" s="199" t="s">
        <v>1834</v>
      </c>
      <c r="C1782" s="198">
        <v>3.58</v>
      </c>
      <c r="D1782" s="198">
        <v>1.46</v>
      </c>
      <c r="E1782" s="198">
        <v>1.18</v>
      </c>
      <c r="F1782" s="198">
        <v>2.78</v>
      </c>
      <c r="G1782" s="198">
        <v>1.55</v>
      </c>
      <c r="H1782" s="198">
        <v>1.18</v>
      </c>
      <c r="I1782" s="198">
        <v>0.67</v>
      </c>
      <c r="J1782" s="198">
        <v>0.99</v>
      </c>
    </row>
    <row r="1783" spans="2:10" x14ac:dyDescent="0.2">
      <c r="B1783" s="199" t="s">
        <v>1835</v>
      </c>
      <c r="C1783" s="198">
        <v>3.67</v>
      </c>
      <c r="D1783" s="198">
        <v>1.57</v>
      </c>
      <c r="E1783" s="198">
        <v>1.21</v>
      </c>
      <c r="F1783" s="198">
        <v>2.86</v>
      </c>
      <c r="G1783" s="198">
        <v>1.6</v>
      </c>
      <c r="H1783" s="198">
        <v>1.21</v>
      </c>
      <c r="I1783" s="198">
        <v>0.66</v>
      </c>
      <c r="J1783" s="198">
        <v>0.97</v>
      </c>
    </row>
    <row r="1784" spans="2:10" x14ac:dyDescent="0.2">
      <c r="B1784" s="199" t="s">
        <v>1836</v>
      </c>
      <c r="C1784" s="198">
        <v>3.72</v>
      </c>
      <c r="D1784" s="198">
        <v>1.62</v>
      </c>
      <c r="E1784" s="198">
        <v>1.22</v>
      </c>
      <c r="F1784" s="198">
        <v>2.9</v>
      </c>
      <c r="G1784" s="198">
        <v>1.62</v>
      </c>
      <c r="H1784" s="198">
        <v>1.23</v>
      </c>
      <c r="I1784" s="198">
        <v>0.66</v>
      </c>
      <c r="J1784" s="198">
        <v>0.97</v>
      </c>
    </row>
    <row r="1785" spans="2:10" x14ac:dyDescent="0.2">
      <c r="B1785" s="199" t="s">
        <v>1837</v>
      </c>
      <c r="C1785" s="198">
        <v>3.78</v>
      </c>
      <c r="D1785" s="198">
        <v>1.65</v>
      </c>
      <c r="E1785" s="198">
        <v>1.22</v>
      </c>
      <c r="F1785" s="198">
        <v>2.88</v>
      </c>
      <c r="G1785" s="198">
        <v>1.65</v>
      </c>
      <c r="H1785" s="198">
        <v>1.24</v>
      </c>
      <c r="I1785" s="198">
        <v>0.67</v>
      </c>
      <c r="J1785" s="198">
        <v>0.97</v>
      </c>
    </row>
    <row r="1786" spans="2:10" x14ac:dyDescent="0.2">
      <c r="B1786" s="199" t="s">
        <v>1838</v>
      </c>
      <c r="C1786" s="198">
        <v>3.77</v>
      </c>
      <c r="D1786" s="198">
        <v>1.68</v>
      </c>
      <c r="E1786" s="198">
        <v>1.21</v>
      </c>
      <c r="F1786" s="198">
        <v>2.87</v>
      </c>
      <c r="G1786" s="198">
        <v>1.65</v>
      </c>
      <c r="H1786" s="198">
        <v>1.23</v>
      </c>
      <c r="I1786" s="198">
        <v>0.67</v>
      </c>
      <c r="J1786" s="198">
        <v>0.97</v>
      </c>
    </row>
    <row r="1787" spans="2:10" x14ac:dyDescent="0.2">
      <c r="B1787" s="199" t="s">
        <v>1839</v>
      </c>
      <c r="C1787" s="198">
        <v>3.74</v>
      </c>
      <c r="D1787" s="198">
        <v>1.61</v>
      </c>
      <c r="E1787" s="198">
        <v>1.17</v>
      </c>
      <c r="F1787" s="198">
        <v>2.77</v>
      </c>
      <c r="G1787" s="198">
        <v>1.62</v>
      </c>
      <c r="H1787" s="198">
        <v>1.25</v>
      </c>
      <c r="I1787" s="198">
        <v>0.68</v>
      </c>
      <c r="J1787" s="198">
        <v>0.95</v>
      </c>
    </row>
    <row r="1788" spans="2:10" x14ac:dyDescent="0.2">
      <c r="B1788" s="199" t="s">
        <v>1840</v>
      </c>
      <c r="C1788" s="198">
        <v>3.66</v>
      </c>
      <c r="D1788" s="198">
        <v>1.46</v>
      </c>
      <c r="E1788" s="198">
        <v>1.1599999999999999</v>
      </c>
      <c r="F1788" s="198">
        <v>2.74</v>
      </c>
      <c r="G1788" s="198">
        <v>1.58</v>
      </c>
      <c r="H1788" s="198">
        <v>1.24</v>
      </c>
      <c r="I1788" s="198">
        <v>0.68</v>
      </c>
      <c r="J1788" s="198">
        <v>0.9</v>
      </c>
    </row>
    <row r="1789" spans="2:10" x14ac:dyDescent="0.2">
      <c r="B1789" s="199" t="s">
        <v>1841</v>
      </c>
      <c r="C1789" s="198">
        <v>3.68</v>
      </c>
      <c r="D1789" s="198">
        <v>1.45</v>
      </c>
      <c r="E1789" s="198">
        <v>1.1599999999999999</v>
      </c>
      <c r="F1789" s="198">
        <v>2.74</v>
      </c>
      <c r="G1789" s="198">
        <v>1.59</v>
      </c>
      <c r="H1789" s="198">
        <v>1.23</v>
      </c>
      <c r="I1789" s="198">
        <v>0.67</v>
      </c>
      <c r="J1789" s="198">
        <v>0.9</v>
      </c>
    </row>
    <row r="1790" spans="2:10" x14ac:dyDescent="0.2">
      <c r="B1790" s="199" t="s">
        <v>1842</v>
      </c>
      <c r="C1790" s="198">
        <v>3.66</v>
      </c>
      <c r="D1790" s="198">
        <v>1.47</v>
      </c>
      <c r="E1790" s="198">
        <v>1.1100000000000001</v>
      </c>
      <c r="F1790" s="198">
        <v>2.73</v>
      </c>
      <c r="G1790" s="198">
        <v>1.58</v>
      </c>
      <c r="H1790" s="198">
        <v>1.1499999999999999</v>
      </c>
      <c r="I1790" s="198">
        <v>0.67</v>
      </c>
      <c r="J1790" s="198">
        <v>0.93</v>
      </c>
    </row>
    <row r="1791" spans="2:10" x14ac:dyDescent="0.2">
      <c r="B1791" s="199" t="s">
        <v>1843</v>
      </c>
      <c r="C1791" s="198">
        <v>3.59</v>
      </c>
      <c r="D1791" s="198">
        <v>1.42</v>
      </c>
      <c r="E1791" s="198">
        <v>1.04</v>
      </c>
      <c r="F1791" s="198">
        <v>2.69</v>
      </c>
      <c r="G1791" s="198">
        <v>1.55</v>
      </c>
      <c r="H1791" s="198">
        <v>1.1599999999999999</v>
      </c>
      <c r="I1791" s="198">
        <v>0.62</v>
      </c>
      <c r="J1791" s="198">
        <v>0.89</v>
      </c>
    </row>
    <row r="1792" spans="2:10" x14ac:dyDescent="0.2">
      <c r="B1792" s="199" t="s">
        <v>1844</v>
      </c>
      <c r="C1792" s="198">
        <v>3.56</v>
      </c>
      <c r="D1792" s="198">
        <v>1.37</v>
      </c>
      <c r="E1792" s="198">
        <v>1.02</v>
      </c>
      <c r="F1792" s="198">
        <v>2.69</v>
      </c>
      <c r="G1792" s="198">
        <v>1.53</v>
      </c>
      <c r="H1792" s="198">
        <v>1.1599999999999999</v>
      </c>
      <c r="I1792" s="198">
        <v>0.6</v>
      </c>
      <c r="J1792" s="198">
        <v>0.84</v>
      </c>
    </row>
    <row r="1793" spans="2:10" x14ac:dyDescent="0.2">
      <c r="B1793" s="199" t="s">
        <v>1845</v>
      </c>
      <c r="C1793" s="198">
        <v>3.55</v>
      </c>
      <c r="D1793" s="198">
        <v>1.36</v>
      </c>
      <c r="E1793" s="198">
        <v>1</v>
      </c>
      <c r="F1793" s="198">
        <v>2.69</v>
      </c>
      <c r="G1793" s="198">
        <v>1.53</v>
      </c>
      <c r="H1793" s="198">
        <v>1.18</v>
      </c>
      <c r="I1793" s="198">
        <v>0.61</v>
      </c>
      <c r="J1793" s="198">
        <v>0.81</v>
      </c>
    </row>
    <row r="1794" spans="2:10" x14ac:dyDescent="0.2">
      <c r="B1794" s="199" t="s">
        <v>1846</v>
      </c>
      <c r="C1794" s="198">
        <v>3.54</v>
      </c>
      <c r="D1794" s="198">
        <v>1.32</v>
      </c>
      <c r="E1794" s="198">
        <v>0.99</v>
      </c>
      <c r="F1794" s="198">
        <v>2.68</v>
      </c>
      <c r="G1794" s="198">
        <v>1.51</v>
      </c>
      <c r="H1794" s="198">
        <v>1.19</v>
      </c>
      <c r="I1794" s="198">
        <v>0.57999999999999996</v>
      </c>
      <c r="J1794" s="198">
        <v>0.82</v>
      </c>
    </row>
    <row r="1795" spans="2:10" x14ac:dyDescent="0.2">
      <c r="B1795" s="199" t="s">
        <v>1847</v>
      </c>
      <c r="C1795" s="198">
        <v>3.43</v>
      </c>
      <c r="D1795" s="198">
        <v>1.27</v>
      </c>
      <c r="E1795" s="198">
        <v>0.91</v>
      </c>
      <c r="F1795" s="198">
        <v>2.63</v>
      </c>
      <c r="G1795" s="198">
        <v>1.45</v>
      </c>
      <c r="H1795" s="198">
        <v>1.1499999999999999</v>
      </c>
      <c r="I1795" s="198">
        <v>0.49</v>
      </c>
      <c r="J1795" s="198">
        <v>0.78</v>
      </c>
    </row>
    <row r="1796" spans="2:10" x14ac:dyDescent="0.2">
      <c r="B1796" s="199" t="s">
        <v>1848</v>
      </c>
      <c r="C1796" s="198">
        <v>3.39</v>
      </c>
      <c r="D1796" s="198">
        <v>1.24</v>
      </c>
      <c r="E1796" s="198">
        <v>0.87</v>
      </c>
      <c r="F1796" s="198">
        <v>2.58</v>
      </c>
      <c r="G1796" s="198">
        <v>1.43</v>
      </c>
      <c r="H1796" s="198">
        <v>1.1499999999999999</v>
      </c>
      <c r="I1796" s="198">
        <v>0.48</v>
      </c>
      <c r="J1796" s="198">
        <v>0.68</v>
      </c>
    </row>
    <row r="1797" spans="2:10" x14ac:dyDescent="0.2">
      <c r="B1797" s="199" t="s">
        <v>1849</v>
      </c>
      <c r="C1797" s="198">
        <v>3.36</v>
      </c>
      <c r="D1797" s="198">
        <v>1.1399999999999999</v>
      </c>
      <c r="E1797" s="198">
        <v>0.86</v>
      </c>
      <c r="F1797" s="198">
        <v>2.5</v>
      </c>
      <c r="G1797" s="198">
        <v>1.41</v>
      </c>
      <c r="H1797" s="198">
        <v>1.1499999999999999</v>
      </c>
      <c r="I1797" s="198">
        <v>0.46</v>
      </c>
      <c r="J1797" s="198">
        <v>0.6</v>
      </c>
    </row>
    <row r="1798" spans="2:10" x14ac:dyDescent="0.2">
      <c r="B1798" s="199" t="s">
        <v>1850</v>
      </c>
      <c r="C1798" s="198">
        <v>3.34</v>
      </c>
      <c r="D1798" s="198">
        <v>1.1299999999999999</v>
      </c>
      <c r="E1798" s="198">
        <v>0.86</v>
      </c>
      <c r="F1798" s="198">
        <v>2.5</v>
      </c>
      <c r="G1798" s="198">
        <v>1.4</v>
      </c>
      <c r="H1798" s="198">
        <v>1.1499999999999999</v>
      </c>
      <c r="I1798" s="198">
        <v>0.48</v>
      </c>
      <c r="J1798" s="198">
        <v>0.6</v>
      </c>
    </row>
    <row r="1799" spans="2:10" x14ac:dyDescent="0.2">
      <c r="B1799" s="199" t="s">
        <v>1851</v>
      </c>
      <c r="C1799" s="198">
        <v>3.3</v>
      </c>
      <c r="D1799" s="198">
        <v>1.1299999999999999</v>
      </c>
      <c r="E1799" s="198">
        <v>0.86</v>
      </c>
      <c r="F1799" s="198">
        <v>2.5</v>
      </c>
      <c r="G1799" s="198">
        <v>1.41</v>
      </c>
      <c r="H1799" s="198">
        <v>1.1499999999999999</v>
      </c>
      <c r="I1799" s="198">
        <v>0.48</v>
      </c>
      <c r="J1799" s="198">
        <v>0.6</v>
      </c>
    </row>
    <row r="1800" spans="2:10" x14ac:dyDescent="0.2">
      <c r="B1800" s="199" t="s">
        <v>1852</v>
      </c>
      <c r="C1800" s="198">
        <v>3.33</v>
      </c>
      <c r="D1800" s="198">
        <v>1.1100000000000001</v>
      </c>
      <c r="E1800" s="198">
        <v>0.86</v>
      </c>
      <c r="F1800" s="198">
        <v>2.4500000000000002</v>
      </c>
      <c r="G1800" s="198">
        <v>1.4</v>
      </c>
      <c r="H1800" s="198">
        <v>1.1499999999999999</v>
      </c>
      <c r="I1800" s="198">
        <v>0.48</v>
      </c>
      <c r="J1800" s="198">
        <v>0.61</v>
      </c>
    </row>
    <row r="1801" spans="2:10" x14ac:dyDescent="0.2">
      <c r="B1801" s="199" t="s">
        <v>1853</v>
      </c>
      <c r="C1801" s="198">
        <v>3.3</v>
      </c>
      <c r="D1801" s="198">
        <v>1.1000000000000001</v>
      </c>
      <c r="E1801" s="198">
        <v>0.83</v>
      </c>
      <c r="F1801" s="198">
        <v>2.44</v>
      </c>
      <c r="G1801" s="198">
        <v>1.39</v>
      </c>
      <c r="H1801" s="198">
        <v>1.1499999999999999</v>
      </c>
      <c r="I1801" s="198">
        <v>0.45</v>
      </c>
      <c r="J1801" s="198">
        <v>0.61</v>
      </c>
    </row>
    <row r="1802" spans="2:10" x14ac:dyDescent="0.2">
      <c r="B1802" s="199" t="s">
        <v>1854</v>
      </c>
      <c r="C1802" s="198">
        <v>3.28</v>
      </c>
      <c r="D1802" s="198">
        <v>1.1100000000000001</v>
      </c>
      <c r="E1802" s="198">
        <v>0.82</v>
      </c>
      <c r="F1802" s="198">
        <v>2.39</v>
      </c>
      <c r="G1802" s="198">
        <v>1.4</v>
      </c>
      <c r="H1802" s="198">
        <v>1.1599999999999999</v>
      </c>
      <c r="I1802" s="198">
        <v>0.46</v>
      </c>
      <c r="J1802" s="198">
        <v>0.61</v>
      </c>
    </row>
    <row r="1803" spans="2:10" x14ac:dyDescent="0.2">
      <c r="B1803" s="199" t="s">
        <v>1855</v>
      </c>
      <c r="C1803" s="198">
        <v>3.27</v>
      </c>
      <c r="D1803" s="198">
        <v>1.08</v>
      </c>
      <c r="E1803" s="198">
        <v>0.82</v>
      </c>
      <c r="F1803" s="198">
        <v>2.39</v>
      </c>
      <c r="G1803" s="198">
        <v>1.41</v>
      </c>
      <c r="H1803" s="198">
        <v>1.1499999999999999</v>
      </c>
      <c r="I1803" s="198">
        <v>0.48</v>
      </c>
      <c r="J1803" s="198">
        <v>0.63</v>
      </c>
    </row>
    <row r="1804" spans="2:10" x14ac:dyDescent="0.2">
      <c r="B1804" s="199" t="s">
        <v>1856</v>
      </c>
      <c r="C1804" s="198">
        <v>3.28</v>
      </c>
      <c r="D1804" s="198">
        <v>1.07</v>
      </c>
      <c r="E1804" s="198">
        <v>0.82</v>
      </c>
      <c r="F1804" s="198">
        <v>2.4</v>
      </c>
      <c r="G1804" s="198">
        <v>1.42</v>
      </c>
      <c r="H1804" s="198">
        <v>1.17</v>
      </c>
      <c r="I1804" s="198">
        <v>0.48</v>
      </c>
      <c r="J1804" s="198">
        <v>0.65</v>
      </c>
    </row>
    <row r="1805" spans="2:10" x14ac:dyDescent="0.2">
      <c r="B1805" s="199" t="s">
        <v>1857</v>
      </c>
      <c r="C1805" s="198">
        <v>3.27</v>
      </c>
      <c r="D1805" s="198">
        <v>1.02</v>
      </c>
      <c r="E1805" s="198">
        <v>0.83</v>
      </c>
      <c r="F1805" s="198">
        <v>2.37</v>
      </c>
      <c r="G1805" s="198">
        <v>1.43</v>
      </c>
      <c r="H1805" s="198">
        <v>1.1599999999999999</v>
      </c>
      <c r="I1805" s="198">
        <v>0.48</v>
      </c>
      <c r="J1805" s="198">
        <v>0.64</v>
      </c>
    </row>
    <row r="1806" spans="2:10" x14ac:dyDescent="0.2">
      <c r="B1806" s="199" t="s">
        <v>1858</v>
      </c>
      <c r="C1806" s="198">
        <v>3.25</v>
      </c>
      <c r="D1806" s="198">
        <v>1.02</v>
      </c>
      <c r="E1806" s="198">
        <v>0.82</v>
      </c>
      <c r="F1806" s="198">
        <v>2.37</v>
      </c>
      <c r="G1806" s="198">
        <v>1.42</v>
      </c>
      <c r="H1806" s="198">
        <v>1.1599999999999999</v>
      </c>
      <c r="I1806" s="198">
        <v>0.48</v>
      </c>
      <c r="J1806" s="198">
        <v>0.62</v>
      </c>
    </row>
    <row r="1807" spans="2:10" x14ac:dyDescent="0.2">
      <c r="B1807" s="199" t="s">
        <v>1859</v>
      </c>
      <c r="C1807" s="198">
        <v>3.26</v>
      </c>
      <c r="D1807" s="198">
        <v>1.04</v>
      </c>
      <c r="E1807" s="198">
        <v>0.83</v>
      </c>
      <c r="F1807" s="198">
        <v>2.37</v>
      </c>
      <c r="G1807" s="198">
        <v>1.45</v>
      </c>
      <c r="H1807" s="198">
        <v>1.17</v>
      </c>
      <c r="I1807" s="198">
        <v>0.49</v>
      </c>
      <c r="J1807" s="198">
        <v>0.64</v>
      </c>
    </row>
    <row r="1808" spans="2:10" x14ac:dyDescent="0.2">
      <c r="B1808" s="199" t="s">
        <v>1860</v>
      </c>
      <c r="C1808" s="198">
        <v>3.29</v>
      </c>
      <c r="D1808" s="198">
        <v>1.02</v>
      </c>
      <c r="E1808" s="198">
        <v>0.84</v>
      </c>
      <c r="F1808" s="198">
        <v>2.35</v>
      </c>
      <c r="G1808" s="198">
        <v>1.47</v>
      </c>
      <c r="H1808" s="198">
        <v>1.19</v>
      </c>
      <c r="I1808" s="198">
        <v>0.49</v>
      </c>
      <c r="J1808" s="198">
        <v>0.64</v>
      </c>
    </row>
    <row r="1809" spans="2:10" x14ac:dyDescent="0.2">
      <c r="B1809" s="199" t="s">
        <v>1861</v>
      </c>
      <c r="C1809" s="198">
        <v>3.31</v>
      </c>
      <c r="D1809" s="198">
        <v>1.08</v>
      </c>
      <c r="E1809" s="198">
        <v>0.85</v>
      </c>
      <c r="F1809" s="198">
        <v>2.39</v>
      </c>
      <c r="G1809" s="198">
        <v>1.49</v>
      </c>
      <c r="H1809" s="198">
        <v>1.19</v>
      </c>
      <c r="I1809" s="198">
        <v>0.49</v>
      </c>
      <c r="J1809" s="198">
        <v>0.67</v>
      </c>
    </row>
    <row r="1810" spans="2:10" x14ac:dyDescent="0.2">
      <c r="B1810" s="199" t="s">
        <v>1862</v>
      </c>
      <c r="C1810" s="198">
        <v>3.27</v>
      </c>
      <c r="D1810" s="198">
        <v>1.07</v>
      </c>
      <c r="E1810" s="198">
        <v>0.84</v>
      </c>
      <c r="F1810" s="198">
        <v>2.35</v>
      </c>
      <c r="G1810" s="198">
        <v>1.48</v>
      </c>
      <c r="H1810" s="198">
        <v>1.19</v>
      </c>
      <c r="I1810" s="198">
        <v>0.49</v>
      </c>
      <c r="J1810" s="198">
        <v>0.66</v>
      </c>
    </row>
    <row r="1811" spans="2:10" x14ac:dyDescent="0.2">
      <c r="B1811" s="199" t="s">
        <v>1863</v>
      </c>
      <c r="C1811" s="198">
        <v>3.27</v>
      </c>
      <c r="D1811" s="198">
        <v>1.0900000000000001</v>
      </c>
      <c r="E1811" s="198">
        <v>0.84</v>
      </c>
      <c r="F1811" s="198">
        <v>2.37</v>
      </c>
      <c r="G1811" s="198">
        <v>1.48</v>
      </c>
      <c r="H1811" s="198">
        <v>1.18</v>
      </c>
      <c r="I1811" s="198">
        <v>0.48</v>
      </c>
      <c r="J1811" s="198">
        <v>0.63</v>
      </c>
    </row>
    <row r="1812" spans="2:10" x14ac:dyDescent="0.2">
      <c r="B1812" s="199" t="s">
        <v>1864</v>
      </c>
      <c r="C1812" s="198">
        <v>3.23</v>
      </c>
      <c r="D1812" s="198">
        <v>1.03</v>
      </c>
      <c r="E1812" s="198">
        <v>0.8</v>
      </c>
      <c r="F1812" s="198">
        <v>2.3199999999999998</v>
      </c>
      <c r="G1812" s="198">
        <v>1.43</v>
      </c>
      <c r="H1812" s="198">
        <v>1.1399999999999999</v>
      </c>
      <c r="I1812" s="198">
        <v>0.45</v>
      </c>
      <c r="J1812" s="198">
        <v>0.59</v>
      </c>
    </row>
    <row r="1813" spans="2:10" x14ac:dyDescent="0.2">
      <c r="B1813" s="199" t="s">
        <v>1865</v>
      </c>
      <c r="C1813" s="198">
        <v>3.24</v>
      </c>
      <c r="D1813" s="198">
        <v>1.04</v>
      </c>
      <c r="E1813" s="198">
        <v>0.81</v>
      </c>
      <c r="F1813" s="198">
        <v>2.33</v>
      </c>
      <c r="G1813" s="198">
        <v>1.43</v>
      </c>
      <c r="H1813" s="198">
        <v>1.17</v>
      </c>
      <c r="I1813" s="198">
        <v>0.44</v>
      </c>
      <c r="J1813" s="198">
        <v>0.57999999999999996</v>
      </c>
    </row>
    <row r="1814" spans="2:10" x14ac:dyDescent="0.2">
      <c r="B1814" s="199" t="s">
        <v>1866</v>
      </c>
      <c r="C1814" s="198">
        <v>3.28</v>
      </c>
      <c r="D1814" s="198">
        <v>1.08</v>
      </c>
      <c r="E1814" s="198">
        <v>0.83</v>
      </c>
      <c r="F1814" s="198">
        <v>2.4</v>
      </c>
      <c r="G1814" s="198">
        <v>1.43</v>
      </c>
      <c r="H1814" s="198">
        <v>1.18</v>
      </c>
      <c r="I1814" s="198">
        <v>0.46</v>
      </c>
      <c r="J1814" s="198">
        <v>0.63</v>
      </c>
    </row>
    <row r="1815" spans="2:10" x14ac:dyDescent="0.2">
      <c r="B1815" s="199" t="s">
        <v>1867</v>
      </c>
      <c r="C1815" s="198">
        <v>3.13</v>
      </c>
      <c r="D1815" s="198">
        <v>0.98</v>
      </c>
      <c r="E1815" s="198">
        <v>0.74</v>
      </c>
      <c r="F1815" s="198">
        <v>2.2599999999999998</v>
      </c>
      <c r="G1815" s="198">
        <v>1.37</v>
      </c>
      <c r="H1815" s="198">
        <v>1.1299999999999999</v>
      </c>
      <c r="I1815" s="198">
        <v>0.38</v>
      </c>
      <c r="J1815" s="198">
        <v>0.55000000000000004</v>
      </c>
    </row>
    <row r="1816" spans="2:10" x14ac:dyDescent="0.2">
      <c r="B1816" s="199" t="s">
        <v>1868</v>
      </c>
      <c r="C1816" s="198">
        <v>3.08</v>
      </c>
      <c r="D1816" s="198">
        <v>0.9</v>
      </c>
      <c r="E1816" s="198">
        <v>0.67</v>
      </c>
      <c r="F1816" s="198">
        <v>2.2200000000000002</v>
      </c>
      <c r="G1816" s="198">
        <v>1.3</v>
      </c>
      <c r="H1816" s="198">
        <v>1.1100000000000001</v>
      </c>
      <c r="I1816" s="198">
        <v>0.36</v>
      </c>
      <c r="J1816" s="198">
        <v>0.51</v>
      </c>
    </row>
    <row r="1817" spans="2:10" x14ac:dyDescent="0.2">
      <c r="B1817" s="199" t="s">
        <v>1869</v>
      </c>
      <c r="C1817" s="198">
        <v>3.06</v>
      </c>
      <c r="D1817" s="198">
        <v>0.84</v>
      </c>
      <c r="E1817" s="198">
        <v>0.63</v>
      </c>
      <c r="F1817" s="198">
        <v>2.2000000000000002</v>
      </c>
      <c r="G1817" s="198">
        <v>1.27</v>
      </c>
      <c r="H1817" s="198">
        <v>1.0900000000000001</v>
      </c>
      <c r="I1817" s="198">
        <v>0.34</v>
      </c>
      <c r="J1817" s="198">
        <v>0.47</v>
      </c>
    </row>
    <row r="1818" spans="2:10" x14ac:dyDescent="0.2">
      <c r="B1818" s="199" t="s">
        <v>1870</v>
      </c>
      <c r="C1818" s="198">
        <v>3.07</v>
      </c>
      <c r="D1818" s="198">
        <v>0.84</v>
      </c>
      <c r="E1818" s="198">
        <v>0.63</v>
      </c>
      <c r="F1818" s="198">
        <v>2.2000000000000002</v>
      </c>
      <c r="G1818" s="198">
        <v>1.28</v>
      </c>
      <c r="H1818" s="198">
        <v>1.07</v>
      </c>
      <c r="I1818" s="198">
        <v>0.33</v>
      </c>
      <c r="J1818" s="198">
        <v>0.43</v>
      </c>
    </row>
    <row r="1819" spans="2:10" x14ac:dyDescent="0.2">
      <c r="B1819" s="199" t="s">
        <v>1871</v>
      </c>
      <c r="C1819" s="198">
        <v>3.06</v>
      </c>
      <c r="D1819" s="198">
        <v>0.83</v>
      </c>
      <c r="E1819" s="198">
        <v>0.62</v>
      </c>
      <c r="F1819" s="198">
        <v>2.2000000000000002</v>
      </c>
      <c r="G1819" s="198">
        <v>1.27</v>
      </c>
      <c r="H1819" s="198">
        <v>1.0900000000000001</v>
      </c>
      <c r="I1819" s="198">
        <v>0.32</v>
      </c>
      <c r="J1819" s="198">
        <v>0.44</v>
      </c>
    </row>
    <row r="1820" spans="2:10" x14ac:dyDescent="0.2">
      <c r="B1820" s="199" t="s">
        <v>1872</v>
      </c>
      <c r="C1820" s="198">
        <v>3.02</v>
      </c>
      <c r="D1820" s="198">
        <v>0.79</v>
      </c>
      <c r="E1820" s="198">
        <v>0.56000000000000005</v>
      </c>
      <c r="F1820" s="198">
        <v>2.15</v>
      </c>
      <c r="G1820" s="198">
        <v>1.23</v>
      </c>
      <c r="H1820" s="198">
        <v>1.04</v>
      </c>
      <c r="I1820" s="198">
        <v>0.28999999999999998</v>
      </c>
      <c r="J1820" s="198">
        <v>0.38</v>
      </c>
    </row>
    <row r="1821" spans="2:10" x14ac:dyDescent="0.2">
      <c r="B1821" s="199" t="s">
        <v>1873</v>
      </c>
      <c r="C1821" s="198">
        <v>2.99</v>
      </c>
      <c r="D1821" s="198">
        <v>0.74</v>
      </c>
      <c r="E1821" s="198">
        <v>0.54</v>
      </c>
      <c r="F1821" s="198">
        <v>2.15</v>
      </c>
      <c r="G1821" s="198">
        <v>1.23</v>
      </c>
      <c r="H1821" s="198">
        <v>1.03</v>
      </c>
      <c r="I1821" s="198">
        <v>0.27</v>
      </c>
      <c r="J1821" s="198">
        <v>0.31</v>
      </c>
    </row>
    <row r="1822" spans="2:10" x14ac:dyDescent="0.2">
      <c r="B1822" s="199" t="s">
        <v>1874</v>
      </c>
      <c r="C1822" s="198">
        <v>3.01</v>
      </c>
      <c r="D1822" s="198">
        <v>0.75</v>
      </c>
      <c r="E1822" s="198">
        <v>0.54</v>
      </c>
      <c r="F1822" s="198">
        <v>2.16</v>
      </c>
      <c r="G1822" s="198">
        <v>1.23</v>
      </c>
      <c r="H1822" s="198">
        <v>1.03</v>
      </c>
      <c r="I1822" s="198">
        <v>0.27</v>
      </c>
      <c r="J1822" s="198">
        <v>0.32</v>
      </c>
    </row>
    <row r="1823" spans="2:10" x14ac:dyDescent="0.2">
      <c r="B1823" s="199" t="s">
        <v>1875</v>
      </c>
      <c r="C1823" s="198">
        <v>3.03</v>
      </c>
      <c r="D1823" s="198">
        <v>0.76</v>
      </c>
      <c r="E1823" s="198">
        <v>0.54</v>
      </c>
      <c r="F1823" s="198">
        <v>2.1800000000000002</v>
      </c>
      <c r="G1823" s="198">
        <v>1.25</v>
      </c>
      <c r="H1823" s="198">
        <v>1.04</v>
      </c>
      <c r="I1823" s="198">
        <v>0.28000000000000003</v>
      </c>
      <c r="J1823" s="198">
        <v>0.32</v>
      </c>
    </row>
    <row r="1824" spans="2:10" x14ac:dyDescent="0.2">
      <c r="B1824" s="199" t="s">
        <v>1876</v>
      </c>
      <c r="C1824" s="198">
        <v>3.06</v>
      </c>
      <c r="D1824" s="198">
        <v>0.76</v>
      </c>
      <c r="E1824" s="198">
        <v>0.55000000000000004</v>
      </c>
      <c r="F1824" s="198">
        <v>2.2200000000000002</v>
      </c>
      <c r="G1824" s="198">
        <v>1.26</v>
      </c>
      <c r="H1824" s="198">
        <v>1.05</v>
      </c>
      <c r="I1824" s="198">
        <v>0.28000000000000003</v>
      </c>
      <c r="J1824" s="198">
        <v>0.33</v>
      </c>
    </row>
    <row r="1825" spans="2:10" x14ac:dyDescent="0.2">
      <c r="B1825" s="199" t="s">
        <v>1877</v>
      </c>
      <c r="C1825" s="198">
        <v>3.06</v>
      </c>
      <c r="D1825" s="198">
        <v>0.75</v>
      </c>
      <c r="E1825" s="198">
        <v>0.54</v>
      </c>
      <c r="F1825" s="198">
        <v>2.2200000000000002</v>
      </c>
      <c r="G1825" s="198">
        <v>1.26</v>
      </c>
      <c r="H1825" s="198">
        <v>1.05</v>
      </c>
      <c r="I1825" s="198">
        <v>0.28000000000000003</v>
      </c>
      <c r="J1825" s="198">
        <v>0.33</v>
      </c>
    </row>
    <row r="1826" spans="2:10" x14ac:dyDescent="0.2">
      <c r="B1826" s="199" t="s">
        <v>1878</v>
      </c>
      <c r="C1826" s="198">
        <v>3.16</v>
      </c>
      <c r="D1826" s="198">
        <v>0.75</v>
      </c>
      <c r="E1826" s="198">
        <v>0.54</v>
      </c>
      <c r="F1826" s="198">
        <v>2.2200000000000002</v>
      </c>
      <c r="G1826" s="198">
        <v>1.26</v>
      </c>
      <c r="H1826" s="198">
        <v>1.05</v>
      </c>
      <c r="I1826" s="198">
        <v>0.27</v>
      </c>
      <c r="J1826" s="198">
        <v>0.3</v>
      </c>
    </row>
    <row r="1827" spans="2:10" x14ac:dyDescent="0.2">
      <c r="B1827" s="199" t="s">
        <v>1879</v>
      </c>
      <c r="C1827" s="198">
        <v>3.09</v>
      </c>
      <c r="D1827" s="198">
        <v>0.73</v>
      </c>
      <c r="E1827" s="198">
        <v>0.53</v>
      </c>
      <c r="F1827" s="198">
        <v>2.19</v>
      </c>
      <c r="G1827" s="198">
        <v>1.24</v>
      </c>
      <c r="H1827" s="198">
        <v>1.06</v>
      </c>
      <c r="I1827" s="198">
        <v>0.27</v>
      </c>
      <c r="J1827" s="198">
        <v>0.3</v>
      </c>
    </row>
    <row r="1828" spans="2:10" x14ac:dyDescent="0.2">
      <c r="B1828" s="199" t="s">
        <v>1880</v>
      </c>
      <c r="C1828" s="198">
        <v>3.03</v>
      </c>
      <c r="D1828" s="198">
        <v>0.73</v>
      </c>
      <c r="E1828" s="198">
        <v>0.54</v>
      </c>
      <c r="F1828" s="198">
        <v>2.15</v>
      </c>
      <c r="G1828" s="198">
        <v>1.22</v>
      </c>
      <c r="H1828" s="198">
        <v>1.06</v>
      </c>
      <c r="I1828" s="198">
        <v>0.28000000000000003</v>
      </c>
      <c r="J1828" s="198">
        <v>0.31</v>
      </c>
    </row>
    <row r="1829" spans="2:10" x14ac:dyDescent="0.2">
      <c r="B1829" s="199" t="s">
        <v>1881</v>
      </c>
      <c r="C1829" s="198">
        <v>2.97</v>
      </c>
      <c r="D1829" s="198">
        <v>0.71</v>
      </c>
      <c r="E1829" s="198">
        <v>0.54</v>
      </c>
      <c r="F1829" s="198">
        <v>2.15</v>
      </c>
      <c r="G1829" s="198">
        <v>1.21</v>
      </c>
      <c r="H1829" s="198">
        <v>1.05</v>
      </c>
      <c r="I1829" s="198">
        <v>0.28999999999999998</v>
      </c>
      <c r="J1829" s="198">
        <v>0.31</v>
      </c>
    </row>
    <row r="1830" spans="2:10" x14ac:dyDescent="0.2">
      <c r="B1830" s="199" t="s">
        <v>1882</v>
      </c>
      <c r="C1830" s="198">
        <v>2.95</v>
      </c>
      <c r="D1830" s="198">
        <v>0.69</v>
      </c>
      <c r="E1830" s="198">
        <v>0.54</v>
      </c>
      <c r="F1830" s="198">
        <v>2.15</v>
      </c>
      <c r="G1830" s="198">
        <v>1.21</v>
      </c>
      <c r="H1830" s="198">
        <v>1.03</v>
      </c>
      <c r="I1830" s="198">
        <v>0.28999999999999998</v>
      </c>
      <c r="J1830" s="198">
        <v>0.31</v>
      </c>
    </row>
    <row r="1831" spans="2:10" x14ac:dyDescent="0.2">
      <c r="B1831" s="199" t="s">
        <v>1883</v>
      </c>
      <c r="C1831" s="198">
        <v>2.94</v>
      </c>
      <c r="D1831" s="198">
        <v>0.68</v>
      </c>
      <c r="E1831" s="198">
        <v>0.54</v>
      </c>
      <c r="F1831" s="198">
        <v>2.15</v>
      </c>
      <c r="G1831" s="198">
        <v>1.21</v>
      </c>
      <c r="H1831" s="198">
        <v>1.01</v>
      </c>
      <c r="I1831" s="198">
        <v>0.28999999999999998</v>
      </c>
      <c r="J1831" s="198">
        <v>0.34</v>
      </c>
    </row>
    <row r="1832" spans="2:10" x14ac:dyDescent="0.2">
      <c r="B1832" s="199" t="s">
        <v>1884</v>
      </c>
      <c r="C1832" s="198">
        <v>2.93</v>
      </c>
      <c r="D1832" s="198">
        <v>0.68</v>
      </c>
      <c r="E1832" s="198">
        <v>0.55000000000000004</v>
      </c>
      <c r="F1832" s="198">
        <v>2.14</v>
      </c>
      <c r="G1832" s="198">
        <v>1.21</v>
      </c>
      <c r="H1832" s="198">
        <v>1</v>
      </c>
      <c r="I1832" s="198">
        <v>0.3</v>
      </c>
      <c r="J1832" s="198">
        <v>0.35</v>
      </c>
    </row>
    <row r="1833" spans="2:10" x14ac:dyDescent="0.2">
      <c r="B1833" s="199" t="s">
        <v>1885</v>
      </c>
      <c r="C1833" s="198">
        <v>2.93</v>
      </c>
      <c r="D1833" s="198">
        <v>0.7</v>
      </c>
      <c r="E1833" s="198">
        <v>0.55000000000000004</v>
      </c>
      <c r="F1833" s="198">
        <v>2.14</v>
      </c>
      <c r="G1833" s="198">
        <v>1.22</v>
      </c>
      <c r="H1833" s="198">
        <v>1.03</v>
      </c>
      <c r="I1833" s="198">
        <v>0.31</v>
      </c>
      <c r="J1833" s="198">
        <v>0.36</v>
      </c>
    </row>
    <row r="1834" spans="2:10" x14ac:dyDescent="0.2">
      <c r="B1834" s="199" t="s">
        <v>1886</v>
      </c>
      <c r="C1834" s="198">
        <v>2.95</v>
      </c>
      <c r="D1834" s="198">
        <v>0.69</v>
      </c>
      <c r="E1834" s="198">
        <v>0.56000000000000005</v>
      </c>
      <c r="F1834" s="198">
        <v>2.14</v>
      </c>
      <c r="G1834" s="198">
        <v>1.21</v>
      </c>
      <c r="H1834" s="198">
        <v>1.02</v>
      </c>
      <c r="I1834" s="198">
        <v>0.31</v>
      </c>
      <c r="J1834" s="198">
        <v>0.37</v>
      </c>
    </row>
    <row r="1835" spans="2:10" x14ac:dyDescent="0.2">
      <c r="B1835" s="199" t="s">
        <v>1887</v>
      </c>
      <c r="C1835" s="198">
        <v>2.97</v>
      </c>
      <c r="D1835" s="198">
        <v>0.69</v>
      </c>
      <c r="E1835" s="198">
        <v>0.56000000000000005</v>
      </c>
      <c r="F1835" s="198">
        <v>2.14</v>
      </c>
      <c r="G1835" s="198">
        <v>1.22</v>
      </c>
      <c r="H1835" s="198">
        <v>1.03</v>
      </c>
      <c r="I1835" s="198">
        <v>0.34</v>
      </c>
      <c r="J1835" s="198">
        <v>0.37</v>
      </c>
    </row>
    <row r="1836" spans="2:10" x14ac:dyDescent="0.2">
      <c r="B1836" s="199" t="s">
        <v>1888</v>
      </c>
      <c r="C1836" s="198">
        <v>2.99</v>
      </c>
      <c r="D1836" s="198">
        <v>0.72</v>
      </c>
      <c r="E1836" s="198">
        <v>0.56999999999999995</v>
      </c>
      <c r="F1836" s="198">
        <v>2.16</v>
      </c>
      <c r="G1836" s="198">
        <v>1.23</v>
      </c>
      <c r="H1836" s="198">
        <v>1.03</v>
      </c>
      <c r="I1836" s="198">
        <v>0.35</v>
      </c>
      <c r="J1836" s="198">
        <v>0.39</v>
      </c>
    </row>
    <row r="1837" spans="2:10" x14ac:dyDescent="0.2">
      <c r="B1837" s="199" t="s">
        <v>1889</v>
      </c>
      <c r="C1837" s="198">
        <v>3.01</v>
      </c>
      <c r="D1837" s="198">
        <v>0.72</v>
      </c>
      <c r="E1837" s="198">
        <v>0.56999999999999995</v>
      </c>
      <c r="F1837" s="198">
        <v>2.17</v>
      </c>
      <c r="G1837" s="198">
        <v>1.24</v>
      </c>
      <c r="H1837" s="198">
        <v>1.02</v>
      </c>
      <c r="I1837" s="198">
        <v>0.35</v>
      </c>
      <c r="J1837" s="198">
        <v>0.39</v>
      </c>
    </row>
    <row r="1838" spans="2:10" x14ac:dyDescent="0.2">
      <c r="B1838" s="199" t="s">
        <v>1890</v>
      </c>
      <c r="C1838" s="198">
        <v>3.01</v>
      </c>
      <c r="D1838" s="198">
        <v>0.73</v>
      </c>
      <c r="E1838" s="198">
        <v>0.57999999999999996</v>
      </c>
      <c r="F1838" s="198">
        <v>2.17</v>
      </c>
      <c r="G1838" s="198">
        <v>1.24</v>
      </c>
      <c r="H1838" s="198">
        <v>1.03</v>
      </c>
      <c r="I1838" s="198">
        <v>0.36</v>
      </c>
      <c r="J1838" s="198">
        <v>0.4</v>
      </c>
    </row>
    <row r="1839" spans="2:10" x14ac:dyDescent="0.2">
      <c r="B1839" s="199" t="s">
        <v>1891</v>
      </c>
      <c r="C1839" s="198">
        <v>3.02</v>
      </c>
      <c r="D1839" s="198">
        <v>0.71</v>
      </c>
      <c r="E1839" s="198">
        <v>0.56999999999999995</v>
      </c>
      <c r="F1839" s="198">
        <v>2.1800000000000002</v>
      </c>
      <c r="G1839" s="198">
        <v>1.23</v>
      </c>
      <c r="H1839" s="198">
        <v>1.04</v>
      </c>
      <c r="I1839" s="198">
        <v>0.36</v>
      </c>
      <c r="J1839" s="198">
        <v>0.39</v>
      </c>
    </row>
    <row r="1840" spans="2:10" x14ac:dyDescent="0.2">
      <c r="B1840" s="199" t="s">
        <v>1892</v>
      </c>
      <c r="C1840" s="198">
        <v>3.02</v>
      </c>
      <c r="D1840" s="198">
        <v>0.79</v>
      </c>
      <c r="E1840" s="198">
        <v>0.55000000000000004</v>
      </c>
      <c r="F1840" s="198">
        <v>2.17</v>
      </c>
      <c r="G1840" s="198">
        <v>1.23</v>
      </c>
      <c r="H1840" s="198">
        <v>1.03</v>
      </c>
      <c r="I1840" s="198">
        <v>0.36</v>
      </c>
      <c r="J1840" s="198">
        <v>0.38</v>
      </c>
    </row>
    <row r="1841" spans="2:10" x14ac:dyDescent="0.2">
      <c r="B1841" s="199" t="s">
        <v>1893</v>
      </c>
      <c r="C1841" s="198">
        <v>2.8</v>
      </c>
      <c r="D1841" s="198">
        <v>0.74</v>
      </c>
      <c r="E1841" s="198">
        <v>0.54</v>
      </c>
      <c r="F1841" s="198">
        <v>1.75</v>
      </c>
      <c r="G1841" s="198">
        <v>1.21</v>
      </c>
      <c r="H1841" s="198">
        <v>1.02</v>
      </c>
      <c r="I1841" s="198">
        <v>0.35</v>
      </c>
      <c r="J1841" s="198">
        <v>0.4</v>
      </c>
    </row>
    <row r="1842" spans="2:10" x14ac:dyDescent="0.2">
      <c r="B1842" s="199" t="s">
        <v>1894</v>
      </c>
      <c r="C1842" s="198">
        <v>2.79</v>
      </c>
      <c r="D1842" s="198">
        <v>0.76</v>
      </c>
      <c r="E1842" s="198">
        <v>0.54</v>
      </c>
      <c r="F1842" s="198">
        <v>1.76</v>
      </c>
      <c r="G1842" s="198">
        <v>1.21</v>
      </c>
      <c r="H1842" s="198">
        <v>1.02</v>
      </c>
      <c r="I1842" s="198">
        <v>0.37</v>
      </c>
      <c r="J1842" s="198">
        <v>0.39</v>
      </c>
    </row>
    <row r="1843" spans="2:10" x14ac:dyDescent="0.2">
      <c r="B1843" s="199" t="s">
        <v>1895</v>
      </c>
      <c r="C1843" s="198">
        <v>2.77</v>
      </c>
      <c r="D1843" s="198">
        <v>0.74</v>
      </c>
      <c r="E1843" s="198">
        <v>0.54</v>
      </c>
      <c r="F1843" s="198">
        <v>1.76</v>
      </c>
      <c r="G1843" s="198">
        <v>1.21</v>
      </c>
      <c r="H1843" s="198">
        <v>1.03</v>
      </c>
      <c r="I1843" s="198">
        <v>0.36</v>
      </c>
      <c r="J1843" s="198">
        <v>0.4</v>
      </c>
    </row>
    <row r="1844" spans="2:10" x14ac:dyDescent="0.2">
      <c r="B1844" s="199" t="s">
        <v>1896</v>
      </c>
      <c r="C1844" s="198">
        <v>2.75</v>
      </c>
      <c r="D1844" s="198">
        <v>0.72</v>
      </c>
      <c r="E1844" s="198">
        <v>0.54</v>
      </c>
      <c r="F1844" s="198">
        <v>1.77</v>
      </c>
      <c r="G1844" s="198">
        <v>1.21</v>
      </c>
      <c r="H1844" s="198">
        <v>1.03</v>
      </c>
      <c r="I1844" s="198">
        <v>0.35</v>
      </c>
      <c r="J1844" s="198">
        <v>0.4</v>
      </c>
    </row>
    <row r="1845" spans="2:10" x14ac:dyDescent="0.2">
      <c r="B1845" s="199" t="s">
        <v>1897</v>
      </c>
      <c r="C1845" s="198">
        <v>2.73</v>
      </c>
      <c r="D1845" s="198">
        <v>0.73</v>
      </c>
      <c r="E1845" s="198">
        <v>0.55000000000000004</v>
      </c>
      <c r="F1845" s="198">
        <v>1.76</v>
      </c>
      <c r="G1845" s="198">
        <v>1.2</v>
      </c>
      <c r="H1845" s="198">
        <v>1.02</v>
      </c>
      <c r="I1845" s="198">
        <v>0.36</v>
      </c>
      <c r="J1845" s="198">
        <v>0.41</v>
      </c>
    </row>
    <row r="1846" spans="2:10" x14ac:dyDescent="0.2">
      <c r="B1846" s="199" t="s">
        <v>1898</v>
      </c>
      <c r="C1846" s="198">
        <v>2.74</v>
      </c>
      <c r="D1846" s="198">
        <v>0.73</v>
      </c>
      <c r="E1846" s="198">
        <v>0.54</v>
      </c>
      <c r="F1846" s="198">
        <v>1.78</v>
      </c>
      <c r="G1846" s="198">
        <v>1.19</v>
      </c>
      <c r="H1846" s="198">
        <v>1</v>
      </c>
      <c r="I1846" s="198">
        <v>0.35</v>
      </c>
      <c r="J1846" s="198">
        <v>0.4</v>
      </c>
    </row>
    <row r="1847" spans="2:10" x14ac:dyDescent="0.2">
      <c r="B1847" s="199" t="s">
        <v>1899</v>
      </c>
      <c r="C1847" s="198">
        <v>2.75</v>
      </c>
      <c r="D1847" s="198">
        <v>0.72</v>
      </c>
      <c r="E1847" s="198">
        <v>0.54</v>
      </c>
      <c r="F1847" s="198">
        <v>1.8</v>
      </c>
      <c r="G1847" s="198">
        <v>1.2</v>
      </c>
      <c r="H1847" s="198">
        <v>1.07</v>
      </c>
      <c r="I1847" s="198">
        <v>0.35</v>
      </c>
      <c r="J1847" s="198">
        <v>0.4</v>
      </c>
    </row>
    <row r="1848" spans="2:10" x14ac:dyDescent="0.2">
      <c r="B1848" s="199" t="s">
        <v>1900</v>
      </c>
      <c r="C1848" s="198">
        <v>2.77</v>
      </c>
      <c r="D1848" s="198">
        <v>0.68</v>
      </c>
      <c r="E1848" s="198">
        <v>0.54</v>
      </c>
      <c r="F1848" s="198">
        <v>1.69</v>
      </c>
      <c r="G1848" s="198">
        <v>1.2</v>
      </c>
      <c r="H1848" s="198">
        <v>1.07</v>
      </c>
      <c r="I1848" s="198">
        <v>0.34</v>
      </c>
      <c r="J1848" s="198">
        <v>0.39</v>
      </c>
    </row>
    <row r="1849" spans="2:10" x14ac:dyDescent="0.2">
      <c r="B1849" s="199" t="s">
        <v>1901</v>
      </c>
      <c r="C1849" s="198">
        <v>2.79</v>
      </c>
      <c r="D1849" s="198">
        <v>0.65</v>
      </c>
      <c r="E1849" s="198">
        <v>0.55000000000000004</v>
      </c>
      <c r="F1849" s="198">
        <v>1.67</v>
      </c>
      <c r="G1849" s="198">
        <v>1.2</v>
      </c>
      <c r="H1849" s="198">
        <v>1.08</v>
      </c>
      <c r="I1849" s="198">
        <v>0.34</v>
      </c>
      <c r="J1849" s="198">
        <v>0.39</v>
      </c>
    </row>
    <row r="1850" spans="2:10" x14ac:dyDescent="0.2">
      <c r="B1850" s="199" t="s">
        <v>1902</v>
      </c>
      <c r="C1850" s="198">
        <v>2.75</v>
      </c>
      <c r="D1850" s="198">
        <v>0.56999999999999995</v>
      </c>
      <c r="E1850" s="198">
        <v>0.54</v>
      </c>
      <c r="F1850" s="198">
        <v>1.66</v>
      </c>
      <c r="G1850" s="198">
        <v>1.18</v>
      </c>
      <c r="H1850" s="198">
        <v>1.08</v>
      </c>
      <c r="I1850" s="198">
        <v>0.35</v>
      </c>
      <c r="J1850" s="198">
        <v>0.4</v>
      </c>
    </row>
    <row r="1851" spans="2:10" x14ac:dyDescent="0.2">
      <c r="B1851" s="199" t="s">
        <v>1903</v>
      </c>
      <c r="C1851" s="198">
        <v>2.76</v>
      </c>
      <c r="D1851" s="198">
        <v>0.5</v>
      </c>
      <c r="E1851" s="198">
        <v>0.53</v>
      </c>
      <c r="F1851" s="198">
        <v>1.59</v>
      </c>
      <c r="G1851" s="198">
        <v>1.18</v>
      </c>
      <c r="H1851" s="198">
        <v>1.0900000000000001</v>
      </c>
      <c r="I1851" s="198">
        <v>0.35</v>
      </c>
      <c r="J1851" s="198">
        <v>0.39</v>
      </c>
    </row>
    <row r="1852" spans="2:10" x14ac:dyDescent="0.2">
      <c r="B1852" s="199" t="s">
        <v>1904</v>
      </c>
      <c r="C1852" s="198">
        <v>2.73</v>
      </c>
      <c r="D1852" s="198">
        <v>0.47</v>
      </c>
      <c r="E1852" s="198">
        <v>0.54</v>
      </c>
      <c r="F1852" s="198">
        <v>1.59</v>
      </c>
      <c r="G1852" s="198">
        <v>1.2</v>
      </c>
      <c r="H1852" s="198">
        <v>1.1000000000000001</v>
      </c>
      <c r="I1852" s="198">
        <v>0.35</v>
      </c>
      <c r="J1852" s="198">
        <v>0.41</v>
      </c>
    </row>
    <row r="1853" spans="2:10" x14ac:dyDescent="0.2">
      <c r="B1853" s="199" t="s">
        <v>1905</v>
      </c>
      <c r="C1853" s="198">
        <v>2.73</v>
      </c>
      <c r="D1853" s="198">
        <v>0.48</v>
      </c>
      <c r="E1853" s="198">
        <v>0.54</v>
      </c>
      <c r="F1853" s="198">
        <v>1.58</v>
      </c>
      <c r="G1853" s="198">
        <v>1.2</v>
      </c>
      <c r="H1853" s="198">
        <v>1.1100000000000001</v>
      </c>
      <c r="I1853" s="198">
        <v>0.34</v>
      </c>
      <c r="J1853" s="198">
        <v>0.41</v>
      </c>
    </row>
    <row r="1854" spans="2:10" x14ac:dyDescent="0.2">
      <c r="B1854" s="199" t="s">
        <v>1906</v>
      </c>
      <c r="C1854" s="198">
        <v>2.77</v>
      </c>
      <c r="D1854" s="198">
        <v>0.5</v>
      </c>
      <c r="E1854" s="198">
        <v>0.54</v>
      </c>
      <c r="F1854" s="198">
        <v>1.6</v>
      </c>
      <c r="G1854" s="198">
        <v>1.21</v>
      </c>
      <c r="H1854" s="198">
        <v>1.1000000000000001</v>
      </c>
      <c r="I1854" s="198">
        <v>0.36</v>
      </c>
      <c r="J1854" s="198">
        <v>0.4</v>
      </c>
    </row>
    <row r="1855" spans="2:10" x14ac:dyDescent="0.2">
      <c r="B1855" s="199" t="s">
        <v>1907</v>
      </c>
      <c r="C1855" s="198">
        <v>2.75</v>
      </c>
      <c r="D1855" s="198">
        <v>0.53</v>
      </c>
      <c r="E1855" s="198">
        <v>0.55000000000000004</v>
      </c>
      <c r="F1855" s="198">
        <v>1.62</v>
      </c>
      <c r="G1855" s="198">
        <v>1.22</v>
      </c>
      <c r="H1855" s="198">
        <v>1.1000000000000001</v>
      </c>
      <c r="I1855" s="198">
        <v>0.37</v>
      </c>
      <c r="J1855" s="198">
        <v>0.45</v>
      </c>
    </row>
    <row r="1856" spans="2:10" x14ac:dyDescent="0.2">
      <c r="B1856" s="199" t="s">
        <v>1908</v>
      </c>
      <c r="C1856" s="198">
        <v>2.72</v>
      </c>
      <c r="D1856" s="198">
        <v>0.54</v>
      </c>
      <c r="E1856" s="198">
        <v>0.56000000000000005</v>
      </c>
      <c r="F1856" s="198">
        <v>1.63</v>
      </c>
      <c r="G1856" s="198">
        <v>1.22</v>
      </c>
      <c r="H1856" s="198">
        <v>1.1000000000000001</v>
      </c>
      <c r="I1856" s="198">
        <v>0.37</v>
      </c>
      <c r="J1856" s="198">
        <v>0.5</v>
      </c>
    </row>
    <row r="1857" spans="2:10" x14ac:dyDescent="0.2">
      <c r="B1857" s="199" t="s">
        <v>1909</v>
      </c>
      <c r="C1857" s="198">
        <v>2.71</v>
      </c>
      <c r="D1857" s="198">
        <v>0.57999999999999996</v>
      </c>
      <c r="E1857" s="198">
        <v>0.56000000000000005</v>
      </c>
      <c r="F1857" s="198">
        <v>1.64</v>
      </c>
      <c r="G1857" s="198">
        <v>1.21</v>
      </c>
      <c r="H1857" s="198">
        <v>1.1100000000000001</v>
      </c>
      <c r="I1857" s="198">
        <v>0.38</v>
      </c>
      <c r="J1857" s="198">
        <v>0.56999999999999995</v>
      </c>
    </row>
    <row r="1858" spans="2:10" x14ac:dyDescent="0.2">
      <c r="B1858" s="199" t="s">
        <v>1910</v>
      </c>
      <c r="C1858" s="198">
        <v>2.7</v>
      </c>
      <c r="D1858" s="198">
        <v>0.65</v>
      </c>
      <c r="E1858" s="198">
        <v>0.56999999999999995</v>
      </c>
      <c r="F1858" s="198">
        <v>1.64</v>
      </c>
      <c r="G1858" s="198">
        <v>1.21</v>
      </c>
      <c r="H1858" s="198">
        <v>1.1100000000000001</v>
      </c>
      <c r="I1858" s="198">
        <v>0.37</v>
      </c>
      <c r="J1858" s="198">
        <v>0.56999999999999995</v>
      </c>
    </row>
    <row r="1859" spans="2:10" x14ac:dyDescent="0.2">
      <c r="B1859" s="199" t="s">
        <v>1911</v>
      </c>
      <c r="C1859" s="198">
        <v>2.69</v>
      </c>
      <c r="D1859" s="198">
        <v>0.71</v>
      </c>
      <c r="E1859" s="198">
        <v>0.57999999999999996</v>
      </c>
      <c r="F1859" s="198">
        <v>1.62</v>
      </c>
      <c r="G1859" s="198">
        <v>1.2</v>
      </c>
      <c r="H1859" s="198">
        <v>1.1299999999999999</v>
      </c>
      <c r="I1859" s="198">
        <v>0.37</v>
      </c>
      <c r="J1859" s="198">
        <v>0.56999999999999995</v>
      </c>
    </row>
    <row r="1860" spans="2:10" x14ac:dyDescent="0.2">
      <c r="B1860" s="199" t="s">
        <v>1912</v>
      </c>
      <c r="C1860" s="198">
        <v>2.63</v>
      </c>
      <c r="D1860" s="198">
        <v>0.71</v>
      </c>
      <c r="E1860" s="198">
        <v>0.59</v>
      </c>
      <c r="F1860" s="198">
        <v>1.62</v>
      </c>
      <c r="G1860" s="198">
        <v>1.2</v>
      </c>
      <c r="H1860" s="198">
        <v>1.1299999999999999</v>
      </c>
      <c r="I1860" s="198">
        <v>0.37</v>
      </c>
      <c r="J1860" s="198">
        <v>0.56000000000000005</v>
      </c>
    </row>
    <row r="1861" spans="2:10" x14ac:dyDescent="0.2">
      <c r="B1861" s="199" t="s">
        <v>1913</v>
      </c>
      <c r="C1861" s="198">
        <v>2.65</v>
      </c>
      <c r="D1861" s="198">
        <v>0.73</v>
      </c>
      <c r="E1861" s="198">
        <v>0.59</v>
      </c>
      <c r="F1861" s="198">
        <v>1.62</v>
      </c>
      <c r="G1861" s="198">
        <v>1.2</v>
      </c>
      <c r="H1861" s="198">
        <v>1.1399999999999999</v>
      </c>
      <c r="I1861" s="198">
        <v>0.36</v>
      </c>
      <c r="J1861" s="198">
        <v>0.56000000000000005</v>
      </c>
    </row>
    <row r="1862" spans="2:10" x14ac:dyDescent="0.2">
      <c r="B1862" s="199" t="s">
        <v>1914</v>
      </c>
      <c r="C1862" s="198">
        <v>2.67</v>
      </c>
      <c r="D1862" s="198">
        <v>0.79</v>
      </c>
      <c r="E1862" s="198">
        <v>0.59</v>
      </c>
      <c r="F1862" s="198">
        <v>1.62</v>
      </c>
      <c r="G1862" s="198">
        <v>1.22</v>
      </c>
      <c r="H1862" s="198">
        <v>1.1399999999999999</v>
      </c>
      <c r="I1862" s="198">
        <v>0.36</v>
      </c>
      <c r="J1862" s="198">
        <v>0.56999999999999995</v>
      </c>
    </row>
    <row r="1863" spans="2:10" x14ac:dyDescent="0.2">
      <c r="B1863" s="199" t="s">
        <v>1915</v>
      </c>
      <c r="C1863" s="198">
        <v>2.67</v>
      </c>
      <c r="D1863" s="198">
        <v>0.75</v>
      </c>
      <c r="E1863" s="198">
        <v>0.55000000000000004</v>
      </c>
      <c r="F1863" s="198">
        <v>1.62</v>
      </c>
      <c r="G1863" s="198">
        <v>1.22</v>
      </c>
      <c r="H1863" s="198">
        <v>1.1399999999999999</v>
      </c>
      <c r="I1863" s="198">
        <v>0.36</v>
      </c>
      <c r="J1863" s="198">
        <v>0.53</v>
      </c>
    </row>
    <row r="1864" spans="2:10" x14ac:dyDescent="0.2">
      <c r="B1864" s="199" t="s">
        <v>1916</v>
      </c>
      <c r="C1864" s="198">
        <v>2.7</v>
      </c>
      <c r="D1864" s="198">
        <v>0.77</v>
      </c>
      <c r="E1864" s="198">
        <v>0.55000000000000004</v>
      </c>
      <c r="F1864" s="198">
        <v>1.64</v>
      </c>
      <c r="G1864" s="198">
        <v>1.23</v>
      </c>
      <c r="H1864" s="198">
        <v>1.1499999999999999</v>
      </c>
      <c r="I1864" s="198">
        <v>0.37</v>
      </c>
      <c r="J1864" s="198">
        <v>0.41</v>
      </c>
    </row>
    <row r="1865" spans="2:10" x14ac:dyDescent="0.2">
      <c r="B1865" s="199" t="s">
        <v>1917</v>
      </c>
      <c r="C1865" s="198">
        <v>2.76</v>
      </c>
      <c r="D1865" s="198">
        <v>0.85</v>
      </c>
      <c r="E1865" s="198">
        <v>0.56999999999999995</v>
      </c>
      <c r="F1865" s="198">
        <v>1.66</v>
      </c>
      <c r="G1865" s="198">
        <v>1.25</v>
      </c>
      <c r="H1865" s="198">
        <v>1.18</v>
      </c>
      <c r="I1865" s="198">
        <v>0.37</v>
      </c>
      <c r="J1865" s="198">
        <v>0.54</v>
      </c>
    </row>
    <row r="1866" spans="2:10" x14ac:dyDescent="0.2">
      <c r="B1866" s="199" t="s">
        <v>1918</v>
      </c>
      <c r="C1866" s="198">
        <v>2.87</v>
      </c>
      <c r="D1866" s="198">
        <v>0.9</v>
      </c>
      <c r="E1866" s="198">
        <v>0.56999999999999995</v>
      </c>
      <c r="F1866" s="198">
        <v>1.71</v>
      </c>
      <c r="G1866" s="198">
        <v>1.28</v>
      </c>
      <c r="H1866" s="198">
        <v>1.21</v>
      </c>
      <c r="I1866" s="198">
        <v>0.38</v>
      </c>
      <c r="J1866" s="198">
        <v>0.56000000000000005</v>
      </c>
    </row>
    <row r="1867" spans="2:10" x14ac:dyDescent="0.2">
      <c r="B1867" s="199" t="s">
        <v>1919</v>
      </c>
      <c r="C1867" s="198">
        <v>2.95</v>
      </c>
      <c r="D1867" s="198">
        <v>0.93</v>
      </c>
      <c r="E1867" s="198">
        <v>0.59</v>
      </c>
      <c r="F1867" s="198">
        <v>1.72</v>
      </c>
      <c r="G1867" s="198">
        <v>1.3</v>
      </c>
      <c r="H1867" s="198">
        <v>1.23</v>
      </c>
      <c r="I1867" s="198">
        <v>0.38</v>
      </c>
      <c r="J1867" s="198">
        <v>0.56000000000000005</v>
      </c>
    </row>
    <row r="1868" spans="2:10" x14ac:dyDescent="0.2">
      <c r="B1868" s="199" t="s">
        <v>1920</v>
      </c>
      <c r="C1868" s="198">
        <v>2.96</v>
      </c>
      <c r="D1868" s="198">
        <v>0.97</v>
      </c>
      <c r="E1868" s="198">
        <v>0.6</v>
      </c>
      <c r="F1868" s="198">
        <v>1.74</v>
      </c>
      <c r="G1868" s="198">
        <v>1.31</v>
      </c>
      <c r="H1868" s="198">
        <v>1.25</v>
      </c>
      <c r="I1868" s="198">
        <v>0.39</v>
      </c>
      <c r="J1868" s="198">
        <v>0.57999999999999996</v>
      </c>
    </row>
    <row r="1869" spans="2:10" x14ac:dyDescent="0.2">
      <c r="B1869" s="199" t="s">
        <v>1921</v>
      </c>
      <c r="C1869" s="198">
        <v>3</v>
      </c>
      <c r="D1869" s="198">
        <v>0.98</v>
      </c>
      <c r="E1869" s="198">
        <v>0.61</v>
      </c>
      <c r="F1869" s="198">
        <v>1.74</v>
      </c>
      <c r="G1869" s="198">
        <v>1.31</v>
      </c>
      <c r="H1869" s="198">
        <v>1.27</v>
      </c>
      <c r="I1869" s="198">
        <v>0.4</v>
      </c>
      <c r="J1869" s="198">
        <v>0.57999999999999996</v>
      </c>
    </row>
    <row r="1870" spans="2:10" x14ac:dyDescent="0.2">
      <c r="B1870" s="199" t="s">
        <v>1922</v>
      </c>
      <c r="C1870" s="198">
        <v>3.03</v>
      </c>
      <c r="D1870" s="198">
        <v>1</v>
      </c>
      <c r="E1870" s="198">
        <v>0.63</v>
      </c>
      <c r="F1870" s="198">
        <v>1.72</v>
      </c>
      <c r="G1870" s="198">
        <v>1.32</v>
      </c>
      <c r="H1870" s="198">
        <v>1.27</v>
      </c>
      <c r="I1870" s="198">
        <v>0.41</v>
      </c>
      <c r="J1870" s="198">
        <v>0.56999999999999995</v>
      </c>
    </row>
    <row r="1871" spans="2:10" x14ac:dyDescent="0.2">
      <c r="B1871" s="199" t="s">
        <v>1923</v>
      </c>
      <c r="C1871" s="198">
        <v>3.07</v>
      </c>
      <c r="D1871" s="198">
        <v>1.01</v>
      </c>
      <c r="E1871" s="198">
        <v>0.63</v>
      </c>
      <c r="F1871" s="198">
        <v>1.72</v>
      </c>
      <c r="G1871" s="198">
        <v>1.3</v>
      </c>
      <c r="H1871" s="198">
        <v>1.26</v>
      </c>
      <c r="I1871" s="198">
        <v>0.39</v>
      </c>
      <c r="J1871" s="198">
        <v>0.55000000000000004</v>
      </c>
    </row>
    <row r="1872" spans="2:10" x14ac:dyDescent="0.2">
      <c r="B1872" s="199" t="s">
        <v>1924</v>
      </c>
      <c r="C1872" s="198">
        <v>3.05</v>
      </c>
      <c r="D1872" s="198">
        <v>0.98</v>
      </c>
      <c r="E1872" s="198">
        <v>0.64</v>
      </c>
      <c r="F1872" s="198">
        <v>1.71</v>
      </c>
      <c r="G1872" s="198">
        <v>1.3</v>
      </c>
      <c r="H1872" s="198">
        <v>1.27</v>
      </c>
      <c r="I1872" s="198">
        <v>0.39</v>
      </c>
      <c r="J1872" s="198">
        <v>0.54</v>
      </c>
    </row>
    <row r="1873" spans="2:10" x14ac:dyDescent="0.2">
      <c r="B1873" s="199" t="s">
        <v>1925</v>
      </c>
      <c r="C1873" s="198">
        <v>3.05</v>
      </c>
      <c r="D1873" s="198">
        <v>0.97</v>
      </c>
      <c r="E1873" s="198">
        <v>0.65</v>
      </c>
      <c r="F1873" s="198">
        <v>1.71</v>
      </c>
      <c r="G1873" s="198">
        <v>1.3</v>
      </c>
      <c r="H1873" s="198">
        <v>1.27</v>
      </c>
      <c r="I1873" s="198">
        <v>0.39</v>
      </c>
      <c r="J1873" s="198">
        <v>0.55000000000000004</v>
      </c>
    </row>
    <row r="1874" spans="2:10" x14ac:dyDescent="0.2">
      <c r="B1874" s="199" t="s">
        <v>1926</v>
      </c>
      <c r="C1874" s="198">
        <v>3.08</v>
      </c>
      <c r="D1874" s="198">
        <v>0.98</v>
      </c>
      <c r="E1874" s="198">
        <v>0.67</v>
      </c>
      <c r="F1874" s="198">
        <v>1.72</v>
      </c>
      <c r="G1874" s="198">
        <v>1.3</v>
      </c>
      <c r="H1874" s="198">
        <v>1.3</v>
      </c>
      <c r="I1874" s="198">
        <v>0.39</v>
      </c>
      <c r="J1874" s="198">
        <v>0.54</v>
      </c>
    </row>
    <row r="1875" spans="2:10" x14ac:dyDescent="0.2">
      <c r="B1875" s="199" t="s">
        <v>1927</v>
      </c>
      <c r="C1875" s="198">
        <v>3.09</v>
      </c>
      <c r="D1875" s="198">
        <v>0.97</v>
      </c>
      <c r="E1875" s="198">
        <v>0.68</v>
      </c>
      <c r="F1875" s="198">
        <v>1.72</v>
      </c>
      <c r="G1875" s="198">
        <v>1.3</v>
      </c>
      <c r="H1875" s="198">
        <v>1.3</v>
      </c>
      <c r="I1875" s="198">
        <v>0.4</v>
      </c>
      <c r="J1875" s="198">
        <v>0.56000000000000005</v>
      </c>
    </row>
    <row r="1876" spans="2:10" x14ac:dyDescent="0.2">
      <c r="B1876" s="199" t="s">
        <v>1928</v>
      </c>
      <c r="C1876" s="198">
        <v>3.14</v>
      </c>
      <c r="D1876" s="198">
        <v>0.95</v>
      </c>
      <c r="E1876" s="198">
        <v>0.67</v>
      </c>
      <c r="F1876" s="198">
        <v>1.73</v>
      </c>
      <c r="G1876" s="198">
        <v>1.3</v>
      </c>
      <c r="H1876" s="198">
        <v>1.29</v>
      </c>
      <c r="I1876" s="198">
        <v>0.41</v>
      </c>
      <c r="J1876" s="198">
        <v>0.56999999999999995</v>
      </c>
    </row>
    <row r="1877" spans="2:10" x14ac:dyDescent="0.2">
      <c r="B1877" s="199" t="s">
        <v>1929</v>
      </c>
      <c r="C1877" s="198">
        <v>3.07</v>
      </c>
      <c r="D1877" s="198">
        <v>0.93</v>
      </c>
      <c r="E1877" s="198">
        <v>0.68</v>
      </c>
      <c r="F1877" s="198">
        <v>1.7</v>
      </c>
      <c r="G1877" s="198">
        <v>1.28</v>
      </c>
      <c r="H1877" s="198">
        <v>1.27</v>
      </c>
      <c r="I1877" s="198">
        <v>0.4</v>
      </c>
      <c r="J1877" s="198">
        <v>0.56000000000000005</v>
      </c>
    </row>
    <row r="1878" spans="2:10" x14ac:dyDescent="0.2">
      <c r="B1878" s="199" t="s">
        <v>1930</v>
      </c>
      <c r="C1878" s="198">
        <v>3.06</v>
      </c>
      <c r="D1878" s="198">
        <v>0.93</v>
      </c>
      <c r="E1878" s="198">
        <v>0.68</v>
      </c>
      <c r="F1878" s="198">
        <v>1.73</v>
      </c>
      <c r="G1878" s="198">
        <v>1.28</v>
      </c>
      <c r="H1878" s="198">
        <v>1.26</v>
      </c>
      <c r="I1878" s="198">
        <v>0.4</v>
      </c>
      <c r="J1878" s="198">
        <v>0.56000000000000005</v>
      </c>
    </row>
    <row r="1879" spans="2:10" x14ac:dyDescent="0.2">
      <c r="B1879" s="199" t="s">
        <v>1931</v>
      </c>
      <c r="C1879" s="198">
        <v>3.06</v>
      </c>
      <c r="D1879" s="198">
        <v>0.93</v>
      </c>
      <c r="E1879" s="198">
        <v>0.69</v>
      </c>
      <c r="F1879" s="198">
        <v>1.73</v>
      </c>
      <c r="G1879" s="198">
        <v>1.26</v>
      </c>
      <c r="H1879" s="198">
        <v>1.27</v>
      </c>
      <c r="I1879" s="198">
        <v>0.38</v>
      </c>
      <c r="J1879" s="198">
        <v>0.56000000000000005</v>
      </c>
    </row>
    <row r="1880" spans="2:10" x14ac:dyDescent="0.2">
      <c r="B1880" s="199" t="s">
        <v>1932</v>
      </c>
      <c r="C1880" s="198">
        <v>3.06</v>
      </c>
      <c r="D1880" s="198">
        <v>0.93</v>
      </c>
      <c r="E1880" s="198">
        <v>0.69</v>
      </c>
      <c r="F1880" s="198">
        <v>1.74</v>
      </c>
      <c r="G1880" s="198">
        <v>1.27</v>
      </c>
      <c r="H1880" s="198">
        <v>1.26</v>
      </c>
      <c r="I1880" s="198">
        <v>0.36</v>
      </c>
      <c r="J1880" s="198">
        <v>0.55000000000000004</v>
      </c>
    </row>
    <row r="1881" spans="2:10" x14ac:dyDescent="0.2">
      <c r="B1881" s="199" t="s">
        <v>1933</v>
      </c>
      <c r="C1881" s="198">
        <v>3.03</v>
      </c>
      <c r="D1881" s="198">
        <v>0.94</v>
      </c>
      <c r="E1881" s="198">
        <v>0.69</v>
      </c>
      <c r="F1881" s="198">
        <v>1.69</v>
      </c>
      <c r="G1881" s="198">
        <v>1.26</v>
      </c>
      <c r="H1881" s="198">
        <v>1.25</v>
      </c>
      <c r="I1881" s="198">
        <v>0.36</v>
      </c>
      <c r="J1881" s="198">
        <v>0.53</v>
      </c>
    </row>
    <row r="1882" spans="2:10" x14ac:dyDescent="0.2">
      <c r="B1882" s="199" t="s">
        <v>1934</v>
      </c>
      <c r="C1882" s="198">
        <v>3.09</v>
      </c>
      <c r="D1882" s="198">
        <v>0.95</v>
      </c>
      <c r="E1882" s="198">
        <v>0.69</v>
      </c>
      <c r="F1882" s="198">
        <v>1.72</v>
      </c>
      <c r="G1882" s="198">
        <v>1.26</v>
      </c>
      <c r="H1882" s="198">
        <v>1.27</v>
      </c>
      <c r="I1882" s="198">
        <v>0.37</v>
      </c>
      <c r="J1882" s="198">
        <v>0.54</v>
      </c>
    </row>
    <row r="1883" spans="2:10" x14ac:dyDescent="0.2">
      <c r="B1883" s="199" t="s">
        <v>1935</v>
      </c>
      <c r="C1883" s="198">
        <v>3.07</v>
      </c>
      <c r="D1883" s="198">
        <v>0.96</v>
      </c>
      <c r="E1883" s="198">
        <v>0.7</v>
      </c>
      <c r="F1883" s="198">
        <v>1.77</v>
      </c>
      <c r="G1883" s="198">
        <v>1.29</v>
      </c>
      <c r="H1883" s="198">
        <v>1.28</v>
      </c>
      <c r="I1883" s="198">
        <v>0.38</v>
      </c>
      <c r="J1883" s="198">
        <v>0.55000000000000004</v>
      </c>
    </row>
    <row r="1884" spans="2:10" x14ac:dyDescent="0.2">
      <c r="B1884" s="199" t="s">
        <v>1936</v>
      </c>
      <c r="C1884" s="198">
        <v>3.07</v>
      </c>
      <c r="D1884" s="198">
        <v>0.95</v>
      </c>
      <c r="E1884" s="198">
        <v>0.69</v>
      </c>
      <c r="F1884" s="198">
        <v>1.77</v>
      </c>
      <c r="G1884" s="198">
        <v>1.28</v>
      </c>
      <c r="H1884" s="198">
        <v>1.27</v>
      </c>
      <c r="I1884" s="198">
        <v>0.38</v>
      </c>
      <c r="J1884" s="198">
        <v>0.53</v>
      </c>
    </row>
    <row r="1885" spans="2:10" x14ac:dyDescent="0.2">
      <c r="B1885" s="199" t="s">
        <v>1937</v>
      </c>
      <c r="C1885" s="198">
        <v>3.09</v>
      </c>
      <c r="D1885" s="198">
        <v>0.97</v>
      </c>
      <c r="E1885" s="198">
        <v>0.7</v>
      </c>
      <c r="F1885" s="198">
        <v>1.77</v>
      </c>
      <c r="G1885" s="198">
        <v>1.27</v>
      </c>
      <c r="H1885" s="198">
        <v>1.27</v>
      </c>
      <c r="I1885" s="198">
        <v>0.39</v>
      </c>
      <c r="J1885" s="198">
        <v>0.54</v>
      </c>
    </row>
    <row r="1886" spans="2:10" x14ac:dyDescent="0.2">
      <c r="B1886" s="199" t="s">
        <v>1938</v>
      </c>
      <c r="C1886" s="198">
        <v>3.02</v>
      </c>
      <c r="D1886" s="198">
        <v>0.98</v>
      </c>
      <c r="E1886" s="198">
        <v>0.7</v>
      </c>
      <c r="F1886" s="198">
        <v>1.77</v>
      </c>
      <c r="G1886" s="198">
        <v>1.26</v>
      </c>
      <c r="H1886" s="198">
        <v>1.28</v>
      </c>
      <c r="I1886" s="198">
        <v>0.39</v>
      </c>
      <c r="J1886" s="198">
        <v>0.51</v>
      </c>
    </row>
    <row r="1887" spans="2:10" x14ac:dyDescent="0.2">
      <c r="B1887" s="199" t="s">
        <v>1939</v>
      </c>
      <c r="C1887" s="198">
        <v>2.94</v>
      </c>
      <c r="D1887" s="198">
        <v>0.95</v>
      </c>
      <c r="E1887" s="198">
        <v>0.7</v>
      </c>
      <c r="F1887" s="198">
        <v>1.79</v>
      </c>
      <c r="G1887" s="198">
        <v>1.27</v>
      </c>
      <c r="H1887" s="198">
        <v>1.28</v>
      </c>
      <c r="I1887" s="198">
        <v>0.39</v>
      </c>
      <c r="J1887" s="198">
        <v>0.52</v>
      </c>
    </row>
    <row r="1888" spans="2:10" x14ac:dyDescent="0.2">
      <c r="B1888" s="199" t="s">
        <v>1940</v>
      </c>
      <c r="C1888" s="198">
        <v>2.87</v>
      </c>
      <c r="D1888" s="198">
        <v>0.94</v>
      </c>
      <c r="E1888" s="198">
        <v>0.69</v>
      </c>
      <c r="F1888" s="198">
        <v>1.81</v>
      </c>
      <c r="G1888" s="198">
        <v>1.28</v>
      </c>
      <c r="H1888" s="198">
        <v>1.29</v>
      </c>
      <c r="I1888" s="198">
        <v>0.38</v>
      </c>
      <c r="J1888" s="198">
        <v>0.56999999999999995</v>
      </c>
    </row>
    <row r="1889" spans="2:10" x14ac:dyDescent="0.2">
      <c r="B1889" s="199" t="s">
        <v>1941</v>
      </c>
      <c r="C1889" s="198">
        <v>2.79</v>
      </c>
      <c r="D1889" s="198">
        <v>0.96</v>
      </c>
      <c r="E1889" s="198">
        <v>0.71</v>
      </c>
      <c r="F1889" s="198">
        <v>1.83</v>
      </c>
      <c r="G1889" s="198">
        <v>1.29</v>
      </c>
      <c r="H1889" s="198">
        <v>1.31</v>
      </c>
      <c r="I1889" s="198">
        <v>0.38</v>
      </c>
      <c r="J1889" s="198">
        <v>0.56999999999999995</v>
      </c>
    </row>
    <row r="1890" spans="2:10" x14ac:dyDescent="0.2">
      <c r="B1890" s="199" t="s">
        <v>1942</v>
      </c>
      <c r="C1890" s="198">
        <v>3.01</v>
      </c>
      <c r="D1890" s="198">
        <v>1.1599999999999999</v>
      </c>
      <c r="E1890" s="198">
        <v>0.75</v>
      </c>
      <c r="F1890" s="198">
        <v>1.89</v>
      </c>
      <c r="G1890" s="198">
        <v>1.35</v>
      </c>
      <c r="H1890" s="198">
        <v>1.45</v>
      </c>
      <c r="I1890" s="198">
        <v>0.42</v>
      </c>
      <c r="J1890" s="198">
        <v>0.67</v>
      </c>
    </row>
    <row r="1891" spans="2:10" x14ac:dyDescent="0.2">
      <c r="B1891" s="199" t="s">
        <v>1943</v>
      </c>
      <c r="C1891" s="198">
        <v>2.99</v>
      </c>
      <c r="D1891" s="198">
        <v>1.22</v>
      </c>
      <c r="E1891" s="198">
        <v>0.74</v>
      </c>
      <c r="F1891" s="198">
        <v>1.92</v>
      </c>
      <c r="G1891" s="198">
        <v>1.35</v>
      </c>
      <c r="H1891" s="198">
        <v>1.46</v>
      </c>
      <c r="I1891" s="198">
        <v>0.42</v>
      </c>
      <c r="J1891" s="198">
        <v>0.68</v>
      </c>
    </row>
    <row r="1892" spans="2:10" x14ac:dyDescent="0.2">
      <c r="B1892" s="199" t="s">
        <v>1944</v>
      </c>
      <c r="C1892" s="198">
        <v>3.04</v>
      </c>
      <c r="D1892" s="198">
        <v>1.21</v>
      </c>
      <c r="E1892" s="198">
        <v>0.73</v>
      </c>
      <c r="F1892" s="198">
        <v>1.92</v>
      </c>
      <c r="G1892" s="198">
        <v>1.35</v>
      </c>
      <c r="H1892" s="198">
        <v>1.47</v>
      </c>
      <c r="I1892" s="198">
        <v>0.42</v>
      </c>
      <c r="J1892" s="198">
        <v>0.65</v>
      </c>
    </row>
    <row r="1893" spans="2:10" x14ac:dyDescent="0.2">
      <c r="B1893" s="199" t="s">
        <v>1945</v>
      </c>
      <c r="C1893" s="198">
        <v>3.05</v>
      </c>
      <c r="D1893" s="198">
        <v>1.21</v>
      </c>
      <c r="E1893" s="198">
        <v>0.73</v>
      </c>
      <c r="F1893" s="198">
        <v>1.94</v>
      </c>
      <c r="G1893" s="198">
        <v>1.36</v>
      </c>
      <c r="H1893" s="198">
        <v>1.47</v>
      </c>
      <c r="I1893" s="198">
        <v>0.43</v>
      </c>
      <c r="J1893" s="198">
        <v>0.65</v>
      </c>
    </row>
    <row r="1894" spans="2:10" x14ac:dyDescent="0.2">
      <c r="B1894" s="199" t="s">
        <v>1946</v>
      </c>
      <c r="C1894" s="198">
        <v>3.05</v>
      </c>
      <c r="D1894" s="198">
        <v>1.23</v>
      </c>
      <c r="E1894" s="198">
        <v>0.74</v>
      </c>
      <c r="F1894" s="198">
        <v>1.92</v>
      </c>
      <c r="G1894" s="198">
        <v>1.37</v>
      </c>
      <c r="H1894" s="198">
        <v>1.47</v>
      </c>
      <c r="I1894" s="198">
        <v>0.45</v>
      </c>
      <c r="J1894" s="198">
        <v>0.68</v>
      </c>
    </row>
    <row r="1895" spans="2:10" x14ac:dyDescent="0.2">
      <c r="B1895" s="199" t="s">
        <v>1947</v>
      </c>
      <c r="C1895" s="198">
        <v>3.07</v>
      </c>
      <c r="D1895" s="198">
        <v>1.26</v>
      </c>
      <c r="E1895" s="198">
        <v>0.74</v>
      </c>
      <c r="F1895" s="198">
        <v>1.96</v>
      </c>
      <c r="G1895" s="198">
        <v>1.42</v>
      </c>
      <c r="H1895" s="198">
        <v>1.49</v>
      </c>
      <c r="I1895" s="198">
        <v>0.44</v>
      </c>
      <c r="J1895" s="198">
        <v>0.69</v>
      </c>
    </row>
    <row r="1896" spans="2:10" x14ac:dyDescent="0.2">
      <c r="B1896" s="199" t="s">
        <v>1948</v>
      </c>
      <c r="C1896" s="198">
        <v>3.01</v>
      </c>
      <c r="D1896" s="198">
        <v>1.25</v>
      </c>
      <c r="E1896" s="198">
        <v>0.74</v>
      </c>
      <c r="F1896" s="198">
        <v>1.93</v>
      </c>
      <c r="G1896" s="198">
        <v>1.42</v>
      </c>
      <c r="H1896" s="198">
        <v>1.44</v>
      </c>
      <c r="I1896" s="198">
        <v>0.46</v>
      </c>
      <c r="J1896" s="198">
        <v>0.73</v>
      </c>
    </row>
    <row r="1897" spans="2:10" x14ac:dyDescent="0.2">
      <c r="B1897" s="199" t="s">
        <v>1949</v>
      </c>
      <c r="C1897" s="198">
        <v>3.05</v>
      </c>
      <c r="D1897" s="198">
        <v>1.32</v>
      </c>
      <c r="E1897" s="198">
        <v>0.75</v>
      </c>
      <c r="F1897" s="198">
        <v>1.99</v>
      </c>
      <c r="G1897" s="198">
        <v>1.43</v>
      </c>
      <c r="H1897" s="198">
        <v>1.46</v>
      </c>
      <c r="I1897" s="198">
        <v>0.53</v>
      </c>
      <c r="J1897" s="198">
        <v>0.79</v>
      </c>
    </row>
    <row r="1898" spans="2:10" x14ac:dyDescent="0.2">
      <c r="B1898" s="199" t="s">
        <v>1950</v>
      </c>
      <c r="C1898" s="198">
        <v>3.13</v>
      </c>
      <c r="D1898" s="198">
        <v>1.35</v>
      </c>
      <c r="E1898" s="198">
        <v>0.77</v>
      </c>
      <c r="F1898" s="198">
        <v>2.06</v>
      </c>
      <c r="G1898" s="198">
        <v>1.45</v>
      </c>
      <c r="H1898" s="198">
        <v>1.47</v>
      </c>
      <c r="I1898" s="198">
        <v>0.53</v>
      </c>
      <c r="J1898" s="198">
        <v>0.8</v>
      </c>
    </row>
    <row r="1899" spans="2:10" x14ac:dyDescent="0.2">
      <c r="B1899" s="199" t="s">
        <v>1951</v>
      </c>
      <c r="C1899" s="198">
        <v>3.14</v>
      </c>
      <c r="D1899" s="198">
        <v>1.33</v>
      </c>
      <c r="E1899" s="198">
        <v>0.79</v>
      </c>
      <c r="F1899" s="198">
        <v>2.0499999999999998</v>
      </c>
      <c r="G1899" s="198">
        <v>1.46</v>
      </c>
      <c r="H1899" s="198">
        <v>1.5</v>
      </c>
      <c r="I1899" s="198">
        <v>0.56000000000000005</v>
      </c>
      <c r="J1899" s="198">
        <v>0.82</v>
      </c>
    </row>
    <row r="1900" spans="2:10" x14ac:dyDescent="0.2">
      <c r="B1900" s="199" t="s">
        <v>1952</v>
      </c>
      <c r="C1900" s="198">
        <v>3.12</v>
      </c>
      <c r="D1900" s="198">
        <v>1.34</v>
      </c>
      <c r="E1900" s="198">
        <v>0.79</v>
      </c>
      <c r="F1900" s="198">
        <v>2.0699999999999998</v>
      </c>
      <c r="G1900" s="198">
        <v>1.46</v>
      </c>
      <c r="H1900" s="198">
        <v>1.52</v>
      </c>
      <c r="I1900" s="198">
        <v>0.56000000000000005</v>
      </c>
      <c r="J1900" s="198">
        <v>0.85</v>
      </c>
    </row>
    <row r="1901" spans="2:10" x14ac:dyDescent="0.2">
      <c r="B1901" s="199" t="s">
        <v>1953</v>
      </c>
      <c r="C1901" s="198">
        <v>3.18</v>
      </c>
      <c r="D1901" s="198">
        <v>1.34</v>
      </c>
      <c r="E1901" s="198">
        <v>0.8</v>
      </c>
      <c r="F1901" s="198">
        <v>2.13</v>
      </c>
      <c r="G1901" s="198">
        <v>1.48</v>
      </c>
      <c r="H1901" s="198">
        <v>1.54</v>
      </c>
      <c r="I1901" s="198">
        <v>0.56999999999999995</v>
      </c>
      <c r="J1901" s="198">
        <v>0.85</v>
      </c>
    </row>
    <row r="1902" spans="2:10" x14ac:dyDescent="0.2">
      <c r="B1902" s="199" t="s">
        <v>1954</v>
      </c>
      <c r="C1902" s="198">
        <v>3.21</v>
      </c>
      <c r="D1902" s="198">
        <v>1.34</v>
      </c>
      <c r="E1902" s="198">
        <v>0.83</v>
      </c>
      <c r="F1902" s="198">
        <v>2.21</v>
      </c>
      <c r="G1902" s="198">
        <v>1.5</v>
      </c>
      <c r="H1902" s="198">
        <v>1.6</v>
      </c>
      <c r="I1902" s="198">
        <v>0.56000000000000005</v>
      </c>
      <c r="J1902" s="198">
        <v>0.84</v>
      </c>
    </row>
    <row r="1903" spans="2:10" x14ac:dyDescent="0.2">
      <c r="B1903" s="199" t="s">
        <v>1955</v>
      </c>
      <c r="C1903" s="198">
        <v>3.19</v>
      </c>
      <c r="D1903" s="198">
        <v>1.33</v>
      </c>
      <c r="E1903" s="198">
        <v>0.83</v>
      </c>
      <c r="F1903" s="198">
        <v>2.2200000000000002</v>
      </c>
      <c r="G1903" s="198">
        <v>1.52</v>
      </c>
      <c r="H1903" s="198">
        <v>1.56</v>
      </c>
      <c r="I1903" s="198">
        <v>0.59</v>
      </c>
      <c r="J1903" s="198">
        <v>0.86</v>
      </c>
    </row>
    <row r="1904" spans="2:10" x14ac:dyDescent="0.2">
      <c r="B1904" s="199" t="s">
        <v>1956</v>
      </c>
      <c r="C1904" s="198">
        <v>3.19</v>
      </c>
      <c r="D1904" s="198">
        <v>1.43</v>
      </c>
      <c r="E1904" s="198">
        <v>0.85</v>
      </c>
      <c r="F1904" s="198">
        <v>2.2799999999999998</v>
      </c>
      <c r="G1904" s="198">
        <v>1.57</v>
      </c>
      <c r="H1904" s="198">
        <v>1.57</v>
      </c>
      <c r="I1904" s="198">
        <v>0.61</v>
      </c>
      <c r="J1904" s="198">
        <v>0.87</v>
      </c>
    </row>
    <row r="1905" spans="2:10" x14ac:dyDescent="0.2">
      <c r="B1905" s="199" t="s">
        <v>1957</v>
      </c>
      <c r="C1905" s="198">
        <v>3.23</v>
      </c>
      <c r="D1905" s="198">
        <v>1.45</v>
      </c>
      <c r="E1905" s="198">
        <v>0.86</v>
      </c>
      <c r="F1905" s="198">
        <v>2.27</v>
      </c>
      <c r="G1905" s="198">
        <v>1.58</v>
      </c>
      <c r="H1905" s="198">
        <v>1.59</v>
      </c>
      <c r="I1905" s="198">
        <v>0.6</v>
      </c>
      <c r="J1905" s="198">
        <v>0.88</v>
      </c>
    </row>
    <row r="1906" spans="2:10" x14ac:dyDescent="0.2">
      <c r="B1906" s="199" t="s">
        <v>1958</v>
      </c>
      <c r="C1906" s="198">
        <v>3.24</v>
      </c>
      <c r="D1906" s="198">
        <v>1.46</v>
      </c>
      <c r="E1906" s="198">
        <v>0.86</v>
      </c>
      <c r="F1906" s="198">
        <v>2.27</v>
      </c>
      <c r="G1906" s="198">
        <v>1.59</v>
      </c>
      <c r="H1906" s="198">
        <v>1.59</v>
      </c>
      <c r="I1906" s="198">
        <v>0.59</v>
      </c>
      <c r="J1906" s="198">
        <v>0.89</v>
      </c>
    </row>
    <row r="1907" spans="2:10" x14ac:dyDescent="0.2">
      <c r="B1907" s="199" t="s">
        <v>1959</v>
      </c>
      <c r="C1907" s="198">
        <v>3.21</v>
      </c>
      <c r="D1907" s="198">
        <v>1.45</v>
      </c>
      <c r="E1907" s="198">
        <v>0.86</v>
      </c>
      <c r="F1907" s="198">
        <v>2.27</v>
      </c>
      <c r="G1907" s="198">
        <v>1.59</v>
      </c>
      <c r="H1907" s="198">
        <v>1.58</v>
      </c>
      <c r="I1907" s="198">
        <v>0.6</v>
      </c>
      <c r="J1907" s="198">
        <v>0.89</v>
      </c>
    </row>
    <row r="1908" spans="2:10" x14ac:dyDescent="0.2">
      <c r="B1908" s="199" t="s">
        <v>1960</v>
      </c>
      <c r="C1908" s="198">
        <v>3.19</v>
      </c>
      <c r="D1908" s="198">
        <v>1.47</v>
      </c>
      <c r="E1908" s="198">
        <v>0.88</v>
      </c>
      <c r="F1908" s="198">
        <v>2.27</v>
      </c>
      <c r="G1908" s="198">
        <v>1.6</v>
      </c>
      <c r="H1908" s="198">
        <v>1.55</v>
      </c>
      <c r="I1908" s="198">
        <v>0.6</v>
      </c>
      <c r="J1908" s="198">
        <v>0.92</v>
      </c>
    </row>
    <row r="1909" spans="2:10" x14ac:dyDescent="0.2">
      <c r="B1909" s="199" t="s">
        <v>1961</v>
      </c>
      <c r="C1909" s="198">
        <v>3.19</v>
      </c>
      <c r="D1909" s="198">
        <v>1.47</v>
      </c>
      <c r="E1909" s="198">
        <v>0.88</v>
      </c>
      <c r="F1909" s="198">
        <v>2.2799999999999998</v>
      </c>
      <c r="G1909" s="198">
        <v>1.6</v>
      </c>
      <c r="H1909" s="198">
        <v>1.56</v>
      </c>
      <c r="I1909" s="198">
        <v>0.6</v>
      </c>
      <c r="J1909" s="198">
        <v>0.92</v>
      </c>
    </row>
    <row r="1910" spans="2:10" x14ac:dyDescent="0.2">
      <c r="B1910" s="199" t="s">
        <v>1962</v>
      </c>
      <c r="C1910" s="198">
        <v>3.22</v>
      </c>
      <c r="D1910" s="198">
        <v>1.47</v>
      </c>
      <c r="E1910" s="198">
        <v>0.88</v>
      </c>
      <c r="F1910" s="198">
        <v>2.29</v>
      </c>
      <c r="G1910" s="198">
        <v>1.61</v>
      </c>
      <c r="H1910" s="198">
        <v>1.58</v>
      </c>
      <c r="I1910" s="198">
        <v>0.61</v>
      </c>
      <c r="J1910" s="198">
        <v>0.92</v>
      </c>
    </row>
    <row r="1911" spans="2:10" x14ac:dyDescent="0.2">
      <c r="B1911" s="199" t="s">
        <v>1963</v>
      </c>
      <c r="C1911" s="198">
        <v>3.22</v>
      </c>
      <c r="D1911" s="198">
        <v>1.44</v>
      </c>
      <c r="E1911" s="198">
        <v>0.87</v>
      </c>
      <c r="F1911" s="198">
        <v>2.2799999999999998</v>
      </c>
      <c r="G1911" s="198">
        <v>1.63</v>
      </c>
      <c r="H1911" s="198">
        <v>1.59</v>
      </c>
      <c r="I1911" s="198">
        <v>0.61</v>
      </c>
      <c r="J1911" s="198">
        <v>0.89</v>
      </c>
    </row>
    <row r="1912" spans="2:10" x14ac:dyDescent="0.2">
      <c r="B1912" s="199" t="s">
        <v>1964</v>
      </c>
      <c r="C1912" s="198">
        <v>3.26</v>
      </c>
      <c r="D1912" s="198">
        <v>1.45</v>
      </c>
      <c r="E1912" s="198">
        <v>0.88</v>
      </c>
      <c r="F1912" s="198">
        <v>2.29</v>
      </c>
      <c r="G1912" s="198">
        <v>1.64</v>
      </c>
      <c r="H1912" s="198">
        <v>1.6</v>
      </c>
      <c r="I1912" s="198">
        <v>0.61</v>
      </c>
      <c r="J1912" s="198">
        <v>0.89</v>
      </c>
    </row>
    <row r="1913" spans="2:10" x14ac:dyDescent="0.2">
      <c r="B1913" s="199" t="s">
        <v>1965</v>
      </c>
      <c r="C1913" s="198">
        <v>3.27</v>
      </c>
      <c r="D1913" s="198">
        <v>1.5</v>
      </c>
      <c r="E1913" s="198">
        <v>0.88</v>
      </c>
      <c r="F1913" s="198">
        <v>2.29</v>
      </c>
      <c r="G1913" s="198">
        <v>1.65</v>
      </c>
      <c r="H1913" s="198">
        <v>1.6</v>
      </c>
      <c r="I1913" s="198">
        <v>0.62</v>
      </c>
      <c r="J1913" s="198">
        <v>0.9</v>
      </c>
    </row>
    <row r="1914" spans="2:10" x14ac:dyDescent="0.2">
      <c r="B1914" s="199" t="s">
        <v>1966</v>
      </c>
      <c r="C1914" s="198">
        <v>3.4</v>
      </c>
      <c r="D1914" s="198">
        <v>1.53</v>
      </c>
      <c r="E1914" s="198">
        <v>0.88</v>
      </c>
      <c r="F1914" s="198">
        <v>2.35</v>
      </c>
      <c r="G1914" s="198">
        <v>1.73</v>
      </c>
      <c r="H1914" s="198">
        <v>1.62</v>
      </c>
      <c r="I1914" s="198">
        <v>0.6</v>
      </c>
      <c r="J1914" s="198">
        <v>0.89</v>
      </c>
    </row>
    <row r="1915" spans="2:10" x14ac:dyDescent="0.2">
      <c r="B1915" s="199" t="s">
        <v>1967</v>
      </c>
      <c r="C1915" s="198">
        <v>3.67</v>
      </c>
      <c r="D1915" s="198">
        <v>1.58</v>
      </c>
      <c r="E1915" s="198">
        <v>0.88</v>
      </c>
      <c r="F1915" s="198">
        <v>2.34</v>
      </c>
      <c r="G1915" s="198">
        <v>1.76</v>
      </c>
      <c r="H1915" s="198">
        <v>1.62</v>
      </c>
      <c r="I1915" s="198">
        <v>0.62</v>
      </c>
      <c r="J1915" s="198">
        <v>0.89</v>
      </c>
    </row>
    <row r="1916" spans="2:10" x14ac:dyDescent="0.2">
      <c r="B1916" s="199" t="s">
        <v>1968</v>
      </c>
      <c r="C1916" s="198">
        <v>3.46</v>
      </c>
      <c r="D1916" s="198">
        <v>1.51</v>
      </c>
      <c r="E1916" s="198">
        <v>0.87</v>
      </c>
      <c r="F1916" s="198">
        <v>2.2599999999999998</v>
      </c>
      <c r="G1916" s="198">
        <v>1.64</v>
      </c>
      <c r="H1916" s="198">
        <v>1.55</v>
      </c>
      <c r="I1916" s="198">
        <v>0.59</v>
      </c>
      <c r="J1916" s="198">
        <v>0.9</v>
      </c>
    </row>
    <row r="1917" spans="2:10" x14ac:dyDescent="0.2">
      <c r="B1917" s="199" t="s">
        <v>1969</v>
      </c>
      <c r="C1917" s="198">
        <v>3.24</v>
      </c>
      <c r="D1917" s="198">
        <v>1.47</v>
      </c>
      <c r="E1917" s="198">
        <v>0.87</v>
      </c>
      <c r="F1917" s="198">
        <v>2.06</v>
      </c>
      <c r="G1917" s="198">
        <v>1.62</v>
      </c>
      <c r="H1917" s="198">
        <v>1.51</v>
      </c>
      <c r="I1917" s="198">
        <v>0.59</v>
      </c>
      <c r="J1917" s="198">
        <v>0.89</v>
      </c>
    </row>
    <row r="1918" spans="2:10" x14ac:dyDescent="0.2">
      <c r="B1918" s="199" t="s">
        <v>1970</v>
      </c>
      <c r="C1918" s="198">
        <v>3.14</v>
      </c>
      <c r="D1918" s="198">
        <v>1.43</v>
      </c>
      <c r="E1918" s="198">
        <v>0.87</v>
      </c>
      <c r="F1918" s="198">
        <v>2.06</v>
      </c>
      <c r="G1918" s="198">
        <v>1.61</v>
      </c>
      <c r="H1918" s="198">
        <v>1.51</v>
      </c>
      <c r="I1918" s="198">
        <v>0.61</v>
      </c>
      <c r="J1918" s="198">
        <v>0.91</v>
      </c>
    </row>
    <row r="1919" spans="2:10" x14ac:dyDescent="0.2">
      <c r="B1919" s="199" t="s">
        <v>1971</v>
      </c>
      <c r="C1919" s="198">
        <v>3.09</v>
      </c>
      <c r="D1919" s="198">
        <v>1.4</v>
      </c>
      <c r="E1919" s="198">
        <v>0.86</v>
      </c>
      <c r="F1919" s="198">
        <v>2.0299999999999998</v>
      </c>
      <c r="G1919" s="198">
        <v>1.6</v>
      </c>
      <c r="H1919" s="198">
        <v>1.51</v>
      </c>
      <c r="I1919" s="198">
        <v>0.61</v>
      </c>
      <c r="J1919" s="198">
        <v>0.9</v>
      </c>
    </row>
    <row r="1920" spans="2:10" x14ac:dyDescent="0.2">
      <c r="B1920" s="199" t="s">
        <v>1972</v>
      </c>
      <c r="C1920" s="198">
        <v>3.03</v>
      </c>
      <c r="D1920" s="198">
        <v>1.3</v>
      </c>
      <c r="E1920" s="198">
        <v>0.85</v>
      </c>
      <c r="F1920" s="198">
        <v>2.0099999999999998</v>
      </c>
      <c r="G1920" s="198">
        <v>1.58</v>
      </c>
      <c r="H1920" s="198">
        <v>1.5</v>
      </c>
      <c r="I1920" s="198">
        <v>0.61</v>
      </c>
      <c r="J1920" s="198">
        <v>0.92</v>
      </c>
    </row>
    <row r="1921" spans="2:10" x14ac:dyDescent="0.2">
      <c r="B1921" s="199" t="s">
        <v>1973</v>
      </c>
      <c r="C1921" s="198">
        <v>2.97</v>
      </c>
      <c r="D1921" s="198">
        <v>1.28</v>
      </c>
      <c r="E1921" s="198">
        <v>0.86</v>
      </c>
      <c r="F1921" s="198">
        <v>2.02</v>
      </c>
      <c r="G1921" s="198">
        <v>1.59</v>
      </c>
      <c r="H1921" s="198">
        <v>1.52</v>
      </c>
      <c r="I1921" s="198">
        <v>0.62</v>
      </c>
      <c r="J1921" s="198">
        <v>0.94</v>
      </c>
    </row>
    <row r="1922" spans="2:10" x14ac:dyDescent="0.2">
      <c r="B1922" s="199" t="s">
        <v>1974</v>
      </c>
      <c r="C1922" s="198">
        <v>2.97</v>
      </c>
      <c r="D1922" s="198">
        <v>1.28</v>
      </c>
      <c r="E1922" s="198">
        <v>0.87</v>
      </c>
      <c r="F1922" s="198">
        <v>2.02</v>
      </c>
      <c r="G1922" s="198">
        <v>1.59</v>
      </c>
      <c r="H1922" s="198">
        <v>1.56</v>
      </c>
      <c r="I1922" s="198">
        <v>0.65</v>
      </c>
      <c r="J1922" s="198">
        <v>0.96</v>
      </c>
    </row>
    <row r="1923" spans="2:10" x14ac:dyDescent="0.2">
      <c r="B1923" s="199" t="s">
        <v>1975</v>
      </c>
      <c r="C1923" s="198">
        <v>2.96</v>
      </c>
      <c r="D1923" s="198">
        <v>1.31</v>
      </c>
      <c r="E1923" s="198">
        <v>0.87</v>
      </c>
      <c r="F1923" s="198">
        <v>2.02</v>
      </c>
      <c r="G1923" s="198">
        <v>1.62</v>
      </c>
      <c r="H1923" s="198">
        <v>1.56</v>
      </c>
      <c r="I1923" s="198">
        <v>0.65</v>
      </c>
      <c r="J1923" s="198">
        <v>0.94</v>
      </c>
    </row>
    <row r="1924" spans="2:10" x14ac:dyDescent="0.2">
      <c r="B1924" s="199" t="s">
        <v>1976</v>
      </c>
      <c r="C1924" s="198">
        <v>3.01</v>
      </c>
      <c r="D1924" s="198">
        <v>1.3</v>
      </c>
      <c r="E1924" s="198">
        <v>0.87</v>
      </c>
      <c r="F1924" s="198">
        <v>2.04</v>
      </c>
      <c r="G1924" s="198">
        <v>1.65</v>
      </c>
      <c r="H1924" s="198">
        <v>1.57</v>
      </c>
      <c r="I1924" s="198">
        <v>0.66</v>
      </c>
      <c r="J1924" s="198">
        <v>0.93</v>
      </c>
    </row>
    <row r="1925" spans="2:10" x14ac:dyDescent="0.2">
      <c r="B1925" s="199" t="s">
        <v>1977</v>
      </c>
      <c r="C1925" s="198">
        <v>3.02</v>
      </c>
      <c r="D1925" s="198">
        <v>1.32</v>
      </c>
      <c r="E1925" s="198">
        <v>0.87</v>
      </c>
      <c r="F1925" s="198">
        <v>2.06</v>
      </c>
      <c r="G1925" s="198">
        <v>1.65</v>
      </c>
      <c r="H1925" s="198">
        <v>1.61</v>
      </c>
      <c r="I1925" s="198">
        <v>0.66</v>
      </c>
      <c r="J1925" s="198">
        <v>0.94</v>
      </c>
    </row>
    <row r="1926" spans="2:10" x14ac:dyDescent="0.2">
      <c r="B1926" s="199" t="s">
        <v>1978</v>
      </c>
      <c r="C1926" s="198">
        <v>2.94</v>
      </c>
      <c r="D1926" s="198">
        <v>1.32</v>
      </c>
      <c r="E1926" s="198">
        <v>0.87</v>
      </c>
      <c r="F1926" s="198">
        <v>2.08</v>
      </c>
      <c r="G1926" s="198">
        <v>1.65</v>
      </c>
      <c r="H1926" s="198">
        <v>1.59</v>
      </c>
      <c r="I1926" s="198">
        <v>0.66</v>
      </c>
      <c r="J1926" s="198">
        <v>0.93</v>
      </c>
    </row>
    <row r="1927" spans="2:10" x14ac:dyDescent="0.2">
      <c r="B1927" s="199" t="s">
        <v>1979</v>
      </c>
      <c r="C1927" s="198">
        <v>2.93</v>
      </c>
      <c r="D1927" s="198">
        <v>1.32</v>
      </c>
      <c r="E1927" s="198">
        <v>0.87</v>
      </c>
      <c r="F1927" s="198">
        <v>2.11</v>
      </c>
      <c r="G1927" s="198">
        <v>1.67</v>
      </c>
      <c r="H1927" s="198">
        <v>1.59</v>
      </c>
      <c r="I1927" s="198">
        <v>0.63</v>
      </c>
      <c r="J1927" s="198">
        <v>0.93</v>
      </c>
    </row>
    <row r="1928" spans="2:10" x14ac:dyDescent="0.2">
      <c r="B1928" s="199" t="s">
        <v>1980</v>
      </c>
      <c r="C1928" s="198">
        <v>2.93</v>
      </c>
      <c r="D1928" s="198">
        <v>1.29</v>
      </c>
      <c r="E1928" s="198">
        <v>0.88</v>
      </c>
      <c r="F1928" s="198">
        <v>2.11</v>
      </c>
      <c r="G1928" s="198">
        <v>1.66</v>
      </c>
      <c r="H1928" s="198">
        <v>1.6</v>
      </c>
      <c r="I1928" s="198">
        <v>0.64</v>
      </c>
      <c r="J1928" s="198">
        <v>0.93</v>
      </c>
    </row>
    <row r="1929" spans="2:10" x14ac:dyDescent="0.2">
      <c r="B1929" s="199" t="s">
        <v>1981</v>
      </c>
      <c r="C1929" s="198">
        <v>2.92</v>
      </c>
      <c r="D1929" s="198">
        <v>1.36</v>
      </c>
      <c r="E1929" s="198">
        <v>0.89</v>
      </c>
      <c r="F1929" s="198">
        <v>2.11</v>
      </c>
      <c r="G1929" s="198">
        <v>1.67</v>
      </c>
      <c r="H1929" s="198">
        <v>1.62</v>
      </c>
      <c r="I1929" s="198">
        <v>0.65</v>
      </c>
      <c r="J1929" s="198">
        <v>0.93</v>
      </c>
    </row>
    <row r="1930" spans="2:10" x14ac:dyDescent="0.2">
      <c r="B1930" s="199" t="s">
        <v>1982</v>
      </c>
      <c r="C1930" s="198">
        <v>2.94</v>
      </c>
      <c r="D1930" s="198">
        <v>1.4</v>
      </c>
      <c r="E1930" s="198">
        <v>0.89</v>
      </c>
      <c r="F1930" s="198">
        <v>2.11</v>
      </c>
      <c r="G1930" s="198">
        <v>1.68</v>
      </c>
      <c r="H1930" s="198">
        <v>1.65</v>
      </c>
      <c r="I1930" s="198">
        <v>0.67</v>
      </c>
      <c r="J1930" s="198">
        <v>0.94</v>
      </c>
    </row>
    <row r="1931" spans="2:10" x14ac:dyDescent="0.2">
      <c r="B1931" s="199" t="s">
        <v>1983</v>
      </c>
      <c r="C1931" s="198">
        <v>3</v>
      </c>
      <c r="D1931" s="198">
        <v>1.41</v>
      </c>
      <c r="E1931" s="198">
        <v>0.9</v>
      </c>
      <c r="F1931" s="198">
        <v>2.14</v>
      </c>
      <c r="G1931" s="198">
        <v>1.7</v>
      </c>
      <c r="H1931" s="198">
        <v>1.67</v>
      </c>
      <c r="I1931" s="198">
        <v>0.68</v>
      </c>
      <c r="J1931" s="198">
        <v>0.94</v>
      </c>
    </row>
    <row r="1932" spans="2:10" x14ac:dyDescent="0.2">
      <c r="B1932" s="199" t="s">
        <v>1984</v>
      </c>
      <c r="C1932" s="198">
        <v>3</v>
      </c>
      <c r="D1932" s="198">
        <v>1.41</v>
      </c>
      <c r="E1932" s="198">
        <v>0.91</v>
      </c>
      <c r="F1932" s="198">
        <v>2.2000000000000002</v>
      </c>
      <c r="G1932" s="198">
        <v>1.73</v>
      </c>
      <c r="H1932" s="198">
        <v>1.68</v>
      </c>
      <c r="I1932" s="198">
        <v>0.69</v>
      </c>
      <c r="J1932" s="198">
        <v>0.95</v>
      </c>
    </row>
    <row r="1933" spans="2:10" x14ac:dyDescent="0.2">
      <c r="B1933" s="199" t="s">
        <v>1985</v>
      </c>
      <c r="C1933" s="198">
        <v>3.05</v>
      </c>
      <c r="D1933" s="198">
        <v>1.49</v>
      </c>
      <c r="E1933" s="198">
        <v>0.91</v>
      </c>
      <c r="F1933" s="198">
        <v>2.2200000000000002</v>
      </c>
      <c r="G1933" s="198">
        <v>1.77</v>
      </c>
      <c r="H1933" s="198">
        <v>1.69</v>
      </c>
      <c r="I1933" s="198">
        <v>0.69</v>
      </c>
      <c r="J1933" s="198">
        <v>0.95</v>
      </c>
    </row>
    <row r="1934" spans="2:10" x14ac:dyDescent="0.2">
      <c r="B1934" s="199" t="s">
        <v>1986</v>
      </c>
      <c r="C1934" s="198">
        <v>3.05</v>
      </c>
      <c r="D1934" s="198">
        <v>1.53</v>
      </c>
      <c r="E1934" s="198">
        <v>0.92</v>
      </c>
      <c r="F1934" s="198">
        <v>2.25</v>
      </c>
      <c r="G1934" s="198">
        <v>1.79</v>
      </c>
      <c r="H1934" s="198">
        <v>1.75</v>
      </c>
      <c r="I1934" s="198">
        <v>0.72</v>
      </c>
      <c r="J1934" s="198">
        <v>0.96</v>
      </c>
    </row>
    <row r="1935" spans="2:10" x14ac:dyDescent="0.2">
      <c r="B1935" s="199" t="s">
        <v>1987</v>
      </c>
      <c r="C1935" s="198">
        <v>3.05</v>
      </c>
      <c r="D1935" s="198">
        <v>1.57</v>
      </c>
      <c r="E1935" s="198">
        <v>0.94</v>
      </c>
      <c r="F1935" s="198">
        <v>2.2400000000000002</v>
      </c>
      <c r="G1935" s="198">
        <v>1.8</v>
      </c>
      <c r="H1935" s="198">
        <v>1.78</v>
      </c>
      <c r="I1935" s="198">
        <v>0.72</v>
      </c>
      <c r="J1935" s="198">
        <v>0.97</v>
      </c>
    </row>
    <row r="1936" spans="2:10" x14ac:dyDescent="0.2">
      <c r="B1936" s="199" t="s">
        <v>1988</v>
      </c>
      <c r="C1936" s="198">
        <v>3.06</v>
      </c>
      <c r="D1936" s="198">
        <v>1.55</v>
      </c>
      <c r="E1936" s="198">
        <v>0.94</v>
      </c>
      <c r="F1936" s="198">
        <v>2.2400000000000002</v>
      </c>
      <c r="G1936" s="198">
        <v>1.81</v>
      </c>
      <c r="H1936" s="198">
        <v>1.78</v>
      </c>
      <c r="I1936" s="198">
        <v>0.71</v>
      </c>
      <c r="J1936" s="198">
        <v>0.95</v>
      </c>
    </row>
    <row r="1937" spans="2:10" x14ac:dyDescent="0.2">
      <c r="B1937" s="199" t="s">
        <v>1989</v>
      </c>
      <c r="C1937" s="198">
        <v>3.08</v>
      </c>
      <c r="D1937" s="198">
        <v>1.58</v>
      </c>
      <c r="E1937" s="198">
        <v>0.94</v>
      </c>
      <c r="F1937" s="198">
        <v>2.27</v>
      </c>
      <c r="G1937" s="198">
        <v>1.82</v>
      </c>
      <c r="H1937" s="198">
        <v>1.78</v>
      </c>
      <c r="I1937" s="198">
        <v>0.72</v>
      </c>
      <c r="J1937" s="198">
        <v>0.94</v>
      </c>
    </row>
    <row r="1938" spans="2:10" x14ac:dyDescent="0.2">
      <c r="B1938" s="199" t="s">
        <v>1990</v>
      </c>
      <c r="C1938" s="198">
        <v>3.09</v>
      </c>
      <c r="D1938" s="198">
        <v>1.6</v>
      </c>
      <c r="E1938" s="198">
        <v>0.94</v>
      </c>
      <c r="F1938" s="198">
        <v>2.2999999999999998</v>
      </c>
      <c r="G1938" s="198">
        <v>1.84</v>
      </c>
      <c r="H1938" s="198">
        <v>1.79</v>
      </c>
      <c r="I1938" s="198">
        <v>0.72</v>
      </c>
      <c r="J1938" s="198">
        <v>0.94</v>
      </c>
    </row>
    <row r="1939" spans="2:10" x14ac:dyDescent="0.2">
      <c r="B1939" s="199" t="s">
        <v>1991</v>
      </c>
      <c r="C1939" s="198">
        <v>3.11</v>
      </c>
      <c r="D1939" s="198">
        <v>1.62</v>
      </c>
      <c r="E1939" s="198">
        <v>0.95</v>
      </c>
      <c r="F1939" s="198">
        <v>2.29</v>
      </c>
      <c r="G1939" s="198">
        <v>1.85</v>
      </c>
      <c r="H1939" s="198">
        <v>1.82</v>
      </c>
      <c r="I1939" s="198">
        <v>0.72</v>
      </c>
      <c r="J1939" s="198">
        <v>0.95</v>
      </c>
    </row>
    <row r="1940" spans="2:10" x14ac:dyDescent="0.2">
      <c r="B1940" s="199" t="s">
        <v>1992</v>
      </c>
      <c r="C1940" s="198">
        <v>3.16</v>
      </c>
      <c r="D1940" s="198">
        <v>1.63</v>
      </c>
      <c r="E1940" s="198">
        <v>0.95</v>
      </c>
      <c r="F1940" s="198">
        <v>2.31</v>
      </c>
      <c r="G1940" s="198">
        <v>1.87</v>
      </c>
      <c r="H1940" s="198">
        <v>1.89</v>
      </c>
      <c r="I1940" s="198">
        <v>0.73</v>
      </c>
      <c r="J1940" s="198">
        <v>0.95</v>
      </c>
    </row>
    <row r="1941" spans="2:10" x14ac:dyDescent="0.2">
      <c r="B1941" s="199" t="s">
        <v>1993</v>
      </c>
      <c r="C1941" s="198">
        <v>3.18</v>
      </c>
      <c r="D1941" s="198">
        <v>1.65</v>
      </c>
      <c r="E1941" s="198">
        <v>0.96</v>
      </c>
      <c r="F1941" s="198">
        <v>2.31</v>
      </c>
      <c r="G1941" s="198">
        <v>1.9</v>
      </c>
      <c r="H1941" s="198">
        <v>1.92</v>
      </c>
      <c r="I1941" s="198">
        <v>0.73</v>
      </c>
      <c r="J1941" s="198">
        <v>0.97</v>
      </c>
    </row>
    <row r="1942" spans="2:10" x14ac:dyDescent="0.2">
      <c r="B1942" s="199" t="s">
        <v>1994</v>
      </c>
      <c r="C1942" s="198">
        <v>3.19</v>
      </c>
      <c r="D1942" s="198">
        <v>1.66</v>
      </c>
      <c r="E1942" s="198">
        <v>0.97</v>
      </c>
      <c r="F1942" s="198">
        <v>2.2999999999999998</v>
      </c>
      <c r="G1942" s="198">
        <v>1.89</v>
      </c>
      <c r="H1942" s="198">
        <v>1.92</v>
      </c>
      <c r="I1942" s="198">
        <v>0.74</v>
      </c>
      <c r="J1942" s="198">
        <v>0.96</v>
      </c>
    </row>
    <row r="1943" spans="2:10" x14ac:dyDescent="0.2">
      <c r="B1943" s="199" t="s">
        <v>1995</v>
      </c>
      <c r="C1943" s="198">
        <v>3.21</v>
      </c>
      <c r="D1943" s="198">
        <v>1.66</v>
      </c>
      <c r="E1943" s="198">
        <v>0.98</v>
      </c>
      <c r="F1943" s="198">
        <v>2.2999999999999998</v>
      </c>
      <c r="G1943" s="198">
        <v>1.91</v>
      </c>
      <c r="H1943" s="198">
        <v>1.92</v>
      </c>
      <c r="I1943" s="198">
        <v>0.76</v>
      </c>
      <c r="J1943" s="198">
        <v>0.97</v>
      </c>
    </row>
    <row r="1944" spans="2:10" x14ac:dyDescent="0.2">
      <c r="B1944" s="199" t="s">
        <v>1996</v>
      </c>
      <c r="C1944" s="198">
        <v>3.21</v>
      </c>
      <c r="D1944" s="198">
        <v>1.68</v>
      </c>
      <c r="E1944" s="198">
        <v>0.98</v>
      </c>
      <c r="F1944" s="198">
        <v>2.31</v>
      </c>
      <c r="G1944" s="198">
        <v>1.91</v>
      </c>
      <c r="H1944" s="198">
        <v>1.93</v>
      </c>
      <c r="I1944" s="198">
        <v>0.76</v>
      </c>
      <c r="J1944" s="198">
        <v>0.97</v>
      </c>
    </row>
    <row r="1945" spans="2:10" x14ac:dyDescent="0.2">
      <c r="B1945" s="199" t="s">
        <v>1997</v>
      </c>
      <c r="C1945" s="198">
        <v>3.26</v>
      </c>
      <c r="D1945" s="198">
        <v>1.72</v>
      </c>
      <c r="E1945" s="198">
        <v>0.98</v>
      </c>
      <c r="F1945" s="198">
        <v>2.2999999999999998</v>
      </c>
      <c r="G1945" s="198">
        <v>1.93</v>
      </c>
      <c r="H1945" s="198">
        <v>1.92</v>
      </c>
      <c r="I1945" s="198">
        <v>0.77</v>
      </c>
      <c r="J1945" s="198">
        <v>0.97</v>
      </c>
    </row>
    <row r="1946" spans="2:10" x14ac:dyDescent="0.2">
      <c r="B1946" s="199" t="s">
        <v>1998</v>
      </c>
      <c r="C1946" s="198">
        <v>3.27</v>
      </c>
      <c r="D1946" s="198">
        <v>1.72</v>
      </c>
      <c r="E1946" s="198">
        <v>0.97</v>
      </c>
      <c r="F1946" s="198">
        <v>2.31</v>
      </c>
      <c r="G1946" s="198">
        <v>1.95</v>
      </c>
      <c r="H1946" s="198">
        <v>1.92</v>
      </c>
      <c r="I1946" s="198">
        <v>0.76</v>
      </c>
      <c r="J1946" s="198">
        <v>0.96</v>
      </c>
    </row>
    <row r="1947" spans="2:10" x14ac:dyDescent="0.2">
      <c r="B1947" s="199" t="s">
        <v>1999</v>
      </c>
      <c r="C1947" s="198">
        <v>3.27</v>
      </c>
      <c r="D1947" s="198">
        <v>1.73</v>
      </c>
      <c r="E1947" s="198">
        <v>0.99</v>
      </c>
      <c r="F1947" s="198">
        <v>2.31</v>
      </c>
      <c r="G1947" s="198">
        <v>1.96</v>
      </c>
      <c r="H1947" s="198">
        <v>1.92</v>
      </c>
      <c r="I1947" s="198">
        <v>0.76</v>
      </c>
      <c r="J1947" s="198">
        <v>0.98</v>
      </c>
    </row>
    <row r="1948" spans="2:10" x14ac:dyDescent="0.2">
      <c r="B1948" s="199" t="s">
        <v>2000</v>
      </c>
      <c r="C1948" s="198">
        <v>3.27</v>
      </c>
      <c r="D1948" s="198">
        <v>1.74</v>
      </c>
      <c r="E1948" s="198">
        <v>1</v>
      </c>
      <c r="F1948" s="198">
        <v>2.2799999999999998</v>
      </c>
      <c r="G1948" s="198">
        <v>1.97</v>
      </c>
      <c r="H1948" s="198">
        <v>1.92</v>
      </c>
      <c r="I1948" s="198">
        <v>0.77</v>
      </c>
      <c r="J1948" s="198">
        <v>0.97</v>
      </c>
    </row>
    <row r="1949" spans="2:10" x14ac:dyDescent="0.2">
      <c r="B1949" s="199" t="s">
        <v>2001</v>
      </c>
      <c r="C1949" s="198">
        <v>3.27</v>
      </c>
      <c r="D1949" s="198">
        <v>1.78</v>
      </c>
      <c r="E1949" s="198">
        <v>1.01</v>
      </c>
      <c r="F1949" s="198">
        <v>2.2999999999999998</v>
      </c>
      <c r="G1949" s="198">
        <v>1.84</v>
      </c>
      <c r="H1949" s="198">
        <v>1.91</v>
      </c>
      <c r="I1949" s="198">
        <v>0.77</v>
      </c>
      <c r="J1949" s="198">
        <v>0.97</v>
      </c>
    </row>
    <row r="1950" spans="2:10" x14ac:dyDescent="0.2">
      <c r="B1950" s="199" t="s">
        <v>2002</v>
      </c>
      <c r="C1950" s="198">
        <v>3.29</v>
      </c>
      <c r="D1950" s="198">
        <v>1.78</v>
      </c>
      <c r="E1950" s="198">
        <v>1.01</v>
      </c>
      <c r="F1950" s="198">
        <v>2.31</v>
      </c>
      <c r="G1950" s="198">
        <v>1.84</v>
      </c>
      <c r="H1950" s="198">
        <v>1.91</v>
      </c>
      <c r="I1950" s="198">
        <v>0.77</v>
      </c>
      <c r="J1950" s="198">
        <v>0.97</v>
      </c>
    </row>
    <row r="1951" spans="2:10" x14ac:dyDescent="0.2">
      <c r="B1951" s="199" t="s">
        <v>2003</v>
      </c>
      <c r="C1951" s="198">
        <v>3.31</v>
      </c>
      <c r="D1951" s="198">
        <v>1.77</v>
      </c>
      <c r="E1951" s="198">
        <v>1.01</v>
      </c>
      <c r="F1951" s="198">
        <v>2.31</v>
      </c>
      <c r="G1951" s="198">
        <v>1.85</v>
      </c>
      <c r="H1951" s="198">
        <v>1.91</v>
      </c>
      <c r="I1951" s="198">
        <v>0.77</v>
      </c>
      <c r="J1951" s="198">
        <v>0.96</v>
      </c>
    </row>
    <row r="1952" spans="2:10" x14ac:dyDescent="0.2">
      <c r="B1952" s="199" t="s">
        <v>2004</v>
      </c>
      <c r="C1952" s="198">
        <v>3.35</v>
      </c>
      <c r="D1952" s="198">
        <v>1.75</v>
      </c>
      <c r="E1952" s="198">
        <v>1.02</v>
      </c>
      <c r="F1952" s="198">
        <v>2.2999999999999998</v>
      </c>
      <c r="G1952" s="198">
        <v>1.86</v>
      </c>
      <c r="H1952" s="198">
        <v>1.88</v>
      </c>
      <c r="I1952" s="198">
        <v>0.77</v>
      </c>
      <c r="J1952" s="198">
        <v>0.96</v>
      </c>
    </row>
    <row r="1953" spans="2:10" x14ac:dyDescent="0.2">
      <c r="B1953" s="199" t="s">
        <v>2005</v>
      </c>
      <c r="C1953" s="198">
        <v>3.38</v>
      </c>
      <c r="D1953" s="198">
        <v>1.75</v>
      </c>
      <c r="E1953" s="198">
        <v>1.04</v>
      </c>
      <c r="F1953" s="198">
        <v>2.2999999999999998</v>
      </c>
      <c r="G1953" s="198">
        <v>1.86</v>
      </c>
      <c r="H1953" s="198">
        <v>1.89</v>
      </c>
      <c r="I1953" s="198">
        <v>0.78</v>
      </c>
      <c r="J1953" s="198">
        <v>0.97</v>
      </c>
    </row>
    <row r="1954" spans="2:10" x14ac:dyDescent="0.2">
      <c r="B1954" s="199" t="s">
        <v>2006</v>
      </c>
      <c r="C1954" s="198">
        <v>3.35</v>
      </c>
      <c r="D1954" s="198">
        <v>1.75</v>
      </c>
      <c r="E1954" s="198">
        <v>1.03</v>
      </c>
      <c r="F1954" s="198">
        <v>2.2999999999999998</v>
      </c>
      <c r="G1954" s="198">
        <v>1.85</v>
      </c>
      <c r="H1954" s="198">
        <v>1.88</v>
      </c>
      <c r="I1954" s="198">
        <v>0.78</v>
      </c>
      <c r="J1954" s="198">
        <v>0.97</v>
      </c>
    </row>
    <row r="1955" spans="2:10" x14ac:dyDescent="0.2">
      <c r="B1955" s="199" t="s">
        <v>2007</v>
      </c>
      <c r="C1955" s="198">
        <v>3.3</v>
      </c>
      <c r="D1955" s="198">
        <v>1.75</v>
      </c>
      <c r="E1955" s="198">
        <v>1.02</v>
      </c>
      <c r="F1955" s="198">
        <v>2.29</v>
      </c>
      <c r="G1955" s="198">
        <v>1.85</v>
      </c>
      <c r="H1955" s="198">
        <v>1.87</v>
      </c>
      <c r="I1955" s="198">
        <v>0.77</v>
      </c>
      <c r="J1955" s="198">
        <v>0.94</v>
      </c>
    </row>
    <row r="1956" spans="2:10" x14ac:dyDescent="0.2">
      <c r="B1956" s="199" t="s">
        <v>2008</v>
      </c>
      <c r="C1956" s="198">
        <v>3.31</v>
      </c>
      <c r="D1956" s="198">
        <v>1.76</v>
      </c>
      <c r="E1956" s="198">
        <v>1.02</v>
      </c>
      <c r="F1956" s="198">
        <v>2.29</v>
      </c>
      <c r="G1956" s="198">
        <v>1.84</v>
      </c>
      <c r="H1956" s="198">
        <v>1.87</v>
      </c>
      <c r="I1956" s="198">
        <v>0.77</v>
      </c>
      <c r="J1956" s="198">
        <v>0.94</v>
      </c>
    </row>
    <row r="1957" spans="2:10" x14ac:dyDescent="0.2">
      <c r="B1957" s="199" t="s">
        <v>2009</v>
      </c>
      <c r="C1957" s="198">
        <v>3.31</v>
      </c>
      <c r="D1957" s="198">
        <v>1.73</v>
      </c>
      <c r="E1957" s="198">
        <v>1.02</v>
      </c>
      <c r="F1957" s="198">
        <v>2.2400000000000002</v>
      </c>
      <c r="G1957" s="198">
        <v>1.84</v>
      </c>
      <c r="H1957" s="198">
        <v>1.85</v>
      </c>
      <c r="I1957" s="198">
        <v>0.78</v>
      </c>
      <c r="J1957" s="198">
        <v>0.93</v>
      </c>
    </row>
    <row r="1958" spans="2:10" x14ac:dyDescent="0.2">
      <c r="B1958" s="199" t="s">
        <v>2010</v>
      </c>
      <c r="C1958" s="198">
        <v>3.35</v>
      </c>
      <c r="D1958" s="198">
        <v>1.68</v>
      </c>
      <c r="E1958" s="198">
        <v>1.03</v>
      </c>
      <c r="F1958" s="198">
        <v>2.2400000000000002</v>
      </c>
      <c r="G1958" s="198">
        <v>1.83</v>
      </c>
      <c r="H1958" s="198">
        <v>1.86</v>
      </c>
      <c r="I1958" s="198">
        <v>0.79</v>
      </c>
      <c r="J1958" s="198">
        <v>0.93</v>
      </c>
    </row>
    <row r="1959" spans="2:10" x14ac:dyDescent="0.2">
      <c r="B1959" s="199" t="s">
        <v>2011</v>
      </c>
      <c r="C1959" s="198">
        <v>3.29</v>
      </c>
      <c r="D1959" s="198">
        <v>1.72</v>
      </c>
      <c r="E1959" s="198">
        <v>1.03</v>
      </c>
      <c r="F1959" s="198">
        <v>2.2599999999999998</v>
      </c>
      <c r="G1959" s="198">
        <v>1.83</v>
      </c>
      <c r="H1959" s="198">
        <v>1.87</v>
      </c>
      <c r="I1959" s="198">
        <v>0.8</v>
      </c>
      <c r="J1959" s="198">
        <v>0.94</v>
      </c>
    </row>
    <row r="1960" spans="2:10" x14ac:dyDescent="0.2">
      <c r="B1960" s="199" t="s">
        <v>2012</v>
      </c>
      <c r="C1960" s="198">
        <v>3.28</v>
      </c>
      <c r="D1960" s="198">
        <v>1.58</v>
      </c>
      <c r="E1960" s="198">
        <v>0.99</v>
      </c>
      <c r="F1960" s="198">
        <v>2.19</v>
      </c>
      <c r="G1960" s="198">
        <v>1.79</v>
      </c>
      <c r="H1960" s="198">
        <v>1.85</v>
      </c>
      <c r="I1960" s="198">
        <v>0.74</v>
      </c>
      <c r="J1960" s="198">
        <v>0.87</v>
      </c>
    </row>
    <row r="1961" spans="2:10" x14ac:dyDescent="0.2">
      <c r="B1961" s="199" t="s">
        <v>2013</v>
      </c>
      <c r="C1961" s="198">
        <v>3.28</v>
      </c>
      <c r="D1961" s="198">
        <v>1.54</v>
      </c>
      <c r="E1961" s="198">
        <v>1.02</v>
      </c>
      <c r="F1961" s="198">
        <v>2.21</v>
      </c>
      <c r="G1961" s="198">
        <v>1.8</v>
      </c>
      <c r="H1961" s="198">
        <v>1.87</v>
      </c>
      <c r="I1961" s="198">
        <v>0.78</v>
      </c>
      <c r="J1961" s="198">
        <v>0.9</v>
      </c>
    </row>
    <row r="1962" spans="2:10" x14ac:dyDescent="0.2">
      <c r="B1962" s="199" t="s">
        <v>2014</v>
      </c>
      <c r="C1962" s="198">
        <v>3.28</v>
      </c>
      <c r="D1962" s="198">
        <v>1.54</v>
      </c>
      <c r="E1962" s="198">
        <v>1.05</v>
      </c>
      <c r="F1962" s="198">
        <v>2.23</v>
      </c>
      <c r="G1962" s="198">
        <v>1.82</v>
      </c>
      <c r="H1962" s="198">
        <v>1.88</v>
      </c>
      <c r="I1962" s="198">
        <v>0.8</v>
      </c>
      <c r="J1962" s="198">
        <v>0.93</v>
      </c>
    </row>
    <row r="1963" spans="2:10" x14ac:dyDescent="0.2">
      <c r="B1963" s="199" t="s">
        <v>2015</v>
      </c>
      <c r="C1963" s="198">
        <v>3.3</v>
      </c>
      <c r="D1963" s="198">
        <v>1.51</v>
      </c>
      <c r="E1963" s="198">
        <v>1.04</v>
      </c>
      <c r="F1963" s="198">
        <v>2.23</v>
      </c>
      <c r="G1963" s="198">
        <v>1.83</v>
      </c>
      <c r="H1963" s="198">
        <v>1.89</v>
      </c>
      <c r="I1963" s="198">
        <v>0.8</v>
      </c>
      <c r="J1963" s="198">
        <v>0.94</v>
      </c>
    </row>
    <row r="1964" spans="2:10" x14ac:dyDescent="0.2">
      <c r="B1964" s="199" t="s">
        <v>2016</v>
      </c>
      <c r="C1964" s="198">
        <v>3.26</v>
      </c>
      <c r="D1964" s="198">
        <v>1.5</v>
      </c>
      <c r="E1964" s="198">
        <v>1.04</v>
      </c>
      <c r="F1964" s="198">
        <v>2.21</v>
      </c>
      <c r="G1964" s="198">
        <v>1.83</v>
      </c>
      <c r="H1964" s="198">
        <v>1.89</v>
      </c>
      <c r="I1964" s="198">
        <v>0.79</v>
      </c>
      <c r="J1964" s="198">
        <v>0.94</v>
      </c>
    </row>
    <row r="1965" spans="2:10" x14ac:dyDescent="0.2">
      <c r="B1965" s="199" t="s">
        <v>2017</v>
      </c>
      <c r="C1965" s="198">
        <v>3.36</v>
      </c>
      <c r="D1965" s="198">
        <v>1.55</v>
      </c>
      <c r="E1965" s="198">
        <v>1.06</v>
      </c>
      <c r="F1965" s="198">
        <v>2.27</v>
      </c>
      <c r="G1965" s="198">
        <v>1.87</v>
      </c>
      <c r="H1965" s="198">
        <v>1.89</v>
      </c>
      <c r="I1965" s="198">
        <v>0.82</v>
      </c>
      <c r="J1965" s="198">
        <v>0.95</v>
      </c>
    </row>
    <row r="1966" spans="2:10" x14ac:dyDescent="0.2">
      <c r="B1966" s="199" t="s">
        <v>2018</v>
      </c>
      <c r="C1966" s="198">
        <v>3.32</v>
      </c>
      <c r="D1966" s="198">
        <v>1.51</v>
      </c>
      <c r="E1966" s="198">
        <v>1.07</v>
      </c>
      <c r="F1966" s="198">
        <v>2.2799999999999998</v>
      </c>
      <c r="G1966" s="198">
        <v>1.88</v>
      </c>
      <c r="H1966" s="198">
        <v>1.89</v>
      </c>
      <c r="I1966" s="198">
        <v>0.83</v>
      </c>
      <c r="J1966" s="198">
        <v>0.96</v>
      </c>
    </row>
    <row r="1967" spans="2:10" x14ac:dyDescent="0.2">
      <c r="B1967" s="199" t="s">
        <v>2019</v>
      </c>
      <c r="C1967" s="198">
        <v>3.32</v>
      </c>
      <c r="D1967" s="198">
        <v>1.52</v>
      </c>
      <c r="E1967" s="198">
        <v>1.0900000000000001</v>
      </c>
      <c r="F1967" s="198">
        <v>2.27</v>
      </c>
      <c r="G1967" s="198">
        <v>1.88</v>
      </c>
      <c r="H1967" s="198">
        <v>1.89</v>
      </c>
      <c r="I1967" s="198">
        <v>0.84</v>
      </c>
      <c r="J1967" s="198">
        <v>0.97</v>
      </c>
    </row>
    <row r="1968" spans="2:10" x14ac:dyDescent="0.2">
      <c r="B1968" s="199" t="s">
        <v>2020</v>
      </c>
      <c r="C1968" s="198">
        <v>3.33</v>
      </c>
      <c r="D1968" s="198">
        <v>1.58</v>
      </c>
      <c r="E1968" s="198">
        <v>1.1100000000000001</v>
      </c>
      <c r="F1968" s="198">
        <v>2.29</v>
      </c>
      <c r="G1968" s="198">
        <v>1.91</v>
      </c>
      <c r="H1968" s="198">
        <v>1.91</v>
      </c>
      <c r="I1968" s="198">
        <v>0.87</v>
      </c>
      <c r="J1968" s="198">
        <v>0.99</v>
      </c>
    </row>
    <row r="1969" spans="2:10" x14ac:dyDescent="0.2">
      <c r="B1969" s="199" t="s">
        <v>2021</v>
      </c>
      <c r="C1969" s="198">
        <v>3.32</v>
      </c>
      <c r="D1969" s="198">
        <v>1.6</v>
      </c>
      <c r="E1969" s="198">
        <v>1.1100000000000001</v>
      </c>
      <c r="F1969" s="198">
        <v>2.27</v>
      </c>
      <c r="G1969" s="198">
        <v>1.89</v>
      </c>
      <c r="H1969" s="198">
        <v>1.89</v>
      </c>
      <c r="I1969" s="198">
        <v>0.83</v>
      </c>
      <c r="J1969" s="198">
        <v>0.99</v>
      </c>
    </row>
    <row r="1970" spans="2:10" x14ac:dyDescent="0.2">
      <c r="B1970" s="199" t="s">
        <v>2022</v>
      </c>
      <c r="C1970" s="198">
        <v>3.32</v>
      </c>
      <c r="D1970" s="198">
        <v>1.61</v>
      </c>
      <c r="E1970" s="198">
        <v>1.1100000000000001</v>
      </c>
      <c r="F1970" s="198">
        <v>2.2599999999999998</v>
      </c>
      <c r="G1970" s="198">
        <v>1.89</v>
      </c>
      <c r="H1970" s="198">
        <v>1.88</v>
      </c>
      <c r="I1970" s="198">
        <v>0.84</v>
      </c>
      <c r="J1970" s="198">
        <v>0.98</v>
      </c>
    </row>
    <row r="1971" spans="2:10" x14ac:dyDescent="0.2">
      <c r="B1971" s="199" t="s">
        <v>2023</v>
      </c>
      <c r="C1971" s="198">
        <v>3.32</v>
      </c>
      <c r="D1971" s="198">
        <v>1.7</v>
      </c>
      <c r="E1971" s="198">
        <v>1.1399999999999999</v>
      </c>
      <c r="F1971" s="198">
        <v>2.2599999999999998</v>
      </c>
      <c r="G1971" s="198">
        <v>1.91</v>
      </c>
      <c r="H1971" s="198">
        <v>1.89</v>
      </c>
      <c r="I1971" s="198">
        <v>0.87</v>
      </c>
      <c r="J1971" s="198">
        <v>1</v>
      </c>
    </row>
    <row r="1972" spans="2:10" x14ac:dyDescent="0.2">
      <c r="B1972" s="199" t="s">
        <v>2024</v>
      </c>
      <c r="C1972" s="198">
        <v>3.34</v>
      </c>
      <c r="D1972" s="198">
        <v>1.75</v>
      </c>
      <c r="E1972" s="198">
        <v>1.1499999999999999</v>
      </c>
      <c r="F1972" s="198">
        <v>2.2599999999999998</v>
      </c>
      <c r="G1972" s="198">
        <v>1.9</v>
      </c>
      <c r="H1972" s="198">
        <v>1.87</v>
      </c>
      <c r="I1972" s="198">
        <v>0.87</v>
      </c>
      <c r="J1972" s="198">
        <v>1.01</v>
      </c>
    </row>
    <row r="1973" spans="2:10" x14ac:dyDescent="0.2">
      <c r="B1973" s="199" t="s">
        <v>2025</v>
      </c>
      <c r="C1973" s="198">
        <v>3.29</v>
      </c>
      <c r="D1973" s="198">
        <v>1.6</v>
      </c>
      <c r="E1973" s="198">
        <v>1.1499999999999999</v>
      </c>
      <c r="F1973" s="198">
        <v>2.2000000000000002</v>
      </c>
      <c r="G1973" s="198">
        <v>1.88</v>
      </c>
      <c r="H1973" s="198">
        <v>1.86</v>
      </c>
      <c r="I1973" s="198">
        <v>0.88</v>
      </c>
      <c r="J1973" s="198">
        <v>1.01</v>
      </c>
    </row>
    <row r="1974" spans="2:10" x14ac:dyDescent="0.2">
      <c r="B1974" s="199" t="s">
        <v>2026</v>
      </c>
      <c r="C1974" s="198">
        <v>3.24</v>
      </c>
      <c r="D1974" s="198">
        <v>1.61</v>
      </c>
      <c r="E1974" s="198">
        <v>1.1399999999999999</v>
      </c>
      <c r="F1974" s="198">
        <v>2.16</v>
      </c>
      <c r="G1974" s="198">
        <v>1.88</v>
      </c>
      <c r="H1974" s="198">
        <v>1.85</v>
      </c>
      <c r="I1974" s="198">
        <v>0.87</v>
      </c>
      <c r="J1974" s="198">
        <v>1.02</v>
      </c>
    </row>
    <row r="1975" spans="2:10" x14ac:dyDescent="0.2">
      <c r="B1975" s="199" t="s">
        <v>2027</v>
      </c>
      <c r="C1975" s="198">
        <v>3.22</v>
      </c>
      <c r="D1975" s="198">
        <v>1.62</v>
      </c>
      <c r="E1975" s="198">
        <v>1.1499999999999999</v>
      </c>
      <c r="F1975" s="198">
        <v>2.16</v>
      </c>
      <c r="G1975" s="198">
        <v>1.88</v>
      </c>
      <c r="H1975" s="198">
        <v>1.85</v>
      </c>
      <c r="I1975" s="198">
        <v>0.88</v>
      </c>
      <c r="J1975" s="198">
        <v>1.04</v>
      </c>
    </row>
    <row r="1976" spans="2:10" x14ac:dyDescent="0.2">
      <c r="B1976" s="199" t="s">
        <v>2028</v>
      </c>
      <c r="C1976" s="198">
        <v>3.28</v>
      </c>
      <c r="D1976" s="198">
        <v>1.65</v>
      </c>
      <c r="E1976" s="198">
        <v>1.17</v>
      </c>
      <c r="F1976" s="198">
        <v>2.17</v>
      </c>
      <c r="G1976" s="198">
        <v>1.9</v>
      </c>
      <c r="H1976" s="198">
        <v>1.87</v>
      </c>
      <c r="I1976" s="198">
        <v>0.89</v>
      </c>
      <c r="J1976" s="198">
        <v>1.07</v>
      </c>
    </row>
    <row r="1977" spans="2:10" x14ac:dyDescent="0.2">
      <c r="B1977" s="199" t="s">
        <v>2029</v>
      </c>
      <c r="C1977" s="198">
        <v>3.34</v>
      </c>
      <c r="D1977" s="198">
        <v>1.64</v>
      </c>
      <c r="E1977" s="198">
        <v>1.18</v>
      </c>
      <c r="F1977" s="198">
        <v>2.19</v>
      </c>
      <c r="G1977" s="198">
        <v>1.91</v>
      </c>
      <c r="H1977" s="198">
        <v>1.86</v>
      </c>
      <c r="I1977" s="198">
        <v>0.89</v>
      </c>
      <c r="J1977" s="198">
        <v>1.07</v>
      </c>
    </row>
    <row r="1978" spans="2:10" x14ac:dyDescent="0.2">
      <c r="B1978" s="199" t="s">
        <v>2030</v>
      </c>
      <c r="C1978" s="198">
        <v>3.38</v>
      </c>
      <c r="D1978" s="198">
        <v>1.69</v>
      </c>
      <c r="E1978" s="198">
        <v>1.19</v>
      </c>
      <c r="F1978" s="198">
        <v>2.23</v>
      </c>
      <c r="G1978" s="198">
        <v>1.93</v>
      </c>
      <c r="H1978" s="198">
        <v>1.87</v>
      </c>
      <c r="I1978" s="198">
        <v>0.91</v>
      </c>
      <c r="J1978" s="198">
        <v>1.0900000000000001</v>
      </c>
    </row>
    <row r="1979" spans="2:10" x14ac:dyDescent="0.2">
      <c r="B1979" s="199" t="s">
        <v>2031</v>
      </c>
      <c r="C1979" s="198">
        <v>3.4</v>
      </c>
      <c r="D1979" s="198">
        <v>1.73</v>
      </c>
      <c r="E1979" s="198">
        <v>1.2</v>
      </c>
      <c r="F1979" s="198">
        <v>2.25</v>
      </c>
      <c r="G1979" s="198">
        <v>1.92</v>
      </c>
      <c r="H1979" s="198">
        <v>1.88</v>
      </c>
      <c r="I1979" s="198">
        <v>0.92</v>
      </c>
      <c r="J1979" s="198">
        <v>1.1100000000000001</v>
      </c>
    </row>
    <row r="1980" spans="2:10" x14ac:dyDescent="0.2">
      <c r="B1980" s="199" t="s">
        <v>2032</v>
      </c>
      <c r="C1980" s="198">
        <v>3.37</v>
      </c>
      <c r="D1980" s="198">
        <v>1.72</v>
      </c>
      <c r="E1980" s="198">
        <v>1.19</v>
      </c>
      <c r="F1980" s="198">
        <v>2.23</v>
      </c>
      <c r="G1980" s="198">
        <v>1.93</v>
      </c>
      <c r="H1980" s="198">
        <v>1.88</v>
      </c>
      <c r="I1980" s="198">
        <v>0.9</v>
      </c>
      <c r="J1980" s="198">
        <v>1.1000000000000001</v>
      </c>
    </row>
    <row r="1981" spans="2:10" x14ac:dyDescent="0.2">
      <c r="B1981" s="199" t="s">
        <v>2033</v>
      </c>
      <c r="C1981" s="198">
        <v>3.36</v>
      </c>
      <c r="D1981" s="198">
        <v>1.73</v>
      </c>
      <c r="E1981" s="198">
        <v>1.19</v>
      </c>
      <c r="F1981" s="198">
        <v>2.21</v>
      </c>
      <c r="G1981" s="198">
        <v>1.93</v>
      </c>
      <c r="H1981" s="198">
        <v>1.86</v>
      </c>
      <c r="I1981" s="198">
        <v>0.91</v>
      </c>
      <c r="J1981" s="198">
        <v>1.1000000000000001</v>
      </c>
    </row>
    <row r="1982" spans="2:10" x14ac:dyDescent="0.2">
      <c r="B1982" s="199" t="s">
        <v>2034</v>
      </c>
      <c r="C1982" s="198">
        <v>3.37</v>
      </c>
      <c r="D1982" s="198">
        <v>1.73</v>
      </c>
      <c r="E1982" s="198">
        <v>1.18</v>
      </c>
      <c r="F1982" s="198">
        <v>2.21</v>
      </c>
      <c r="G1982" s="198">
        <v>1.95</v>
      </c>
      <c r="H1982" s="198">
        <v>1.87</v>
      </c>
      <c r="I1982" s="198">
        <v>0.91</v>
      </c>
      <c r="J1982" s="198">
        <v>1.0900000000000001</v>
      </c>
    </row>
    <row r="1983" spans="2:10" x14ac:dyDescent="0.2">
      <c r="B1983" s="199" t="s">
        <v>2035</v>
      </c>
      <c r="C1983" s="198">
        <v>3.38</v>
      </c>
      <c r="D1983" s="198">
        <v>1.75</v>
      </c>
      <c r="E1983" s="198">
        <v>1.19</v>
      </c>
      <c r="F1983" s="198">
        <v>2.19</v>
      </c>
      <c r="G1983" s="198">
        <v>1.93</v>
      </c>
      <c r="H1983" s="198">
        <v>1.88</v>
      </c>
      <c r="I1983" s="198">
        <v>0.9</v>
      </c>
      <c r="J1983" s="198">
        <v>1.1100000000000001</v>
      </c>
    </row>
    <row r="1984" spans="2:10" x14ac:dyDescent="0.2">
      <c r="B1984" s="199" t="s">
        <v>2036</v>
      </c>
      <c r="C1984" s="198">
        <v>3.34</v>
      </c>
      <c r="D1984" s="198">
        <v>1.72</v>
      </c>
      <c r="E1984" s="198">
        <v>1.1599999999999999</v>
      </c>
      <c r="F1984" s="198">
        <v>2.1800000000000002</v>
      </c>
      <c r="G1984" s="198">
        <v>1.91</v>
      </c>
      <c r="H1984" s="198">
        <v>1.85</v>
      </c>
      <c r="I1984" s="198">
        <v>0.89</v>
      </c>
      <c r="J1984" s="198">
        <v>1.1000000000000001</v>
      </c>
    </row>
    <row r="1985" spans="2:10" x14ac:dyDescent="0.2">
      <c r="B1985" s="199" t="s">
        <v>2037</v>
      </c>
      <c r="C1985" s="198">
        <v>3.36</v>
      </c>
      <c r="D1985" s="198">
        <v>1.72</v>
      </c>
      <c r="E1985" s="198">
        <v>1.17</v>
      </c>
      <c r="F1985" s="198">
        <v>2.19</v>
      </c>
      <c r="G1985" s="198">
        <v>1.92</v>
      </c>
      <c r="H1985" s="198">
        <v>1.86</v>
      </c>
      <c r="I1985" s="198">
        <v>0.89</v>
      </c>
      <c r="J1985" s="198">
        <v>1.1000000000000001</v>
      </c>
    </row>
    <row r="1986" spans="2:10" x14ac:dyDescent="0.2">
      <c r="B1986" s="199" t="s">
        <v>2038</v>
      </c>
      <c r="C1986" s="198">
        <v>3.33</v>
      </c>
      <c r="D1986" s="198">
        <v>1.72</v>
      </c>
      <c r="E1986" s="198">
        <v>1.1499999999999999</v>
      </c>
      <c r="F1986" s="198">
        <v>2.19</v>
      </c>
      <c r="G1986" s="198">
        <v>1.88</v>
      </c>
      <c r="H1986" s="198">
        <v>1.85</v>
      </c>
      <c r="I1986" s="198">
        <v>0.89</v>
      </c>
      <c r="J1986" s="198">
        <v>1.1100000000000001</v>
      </c>
    </row>
    <row r="1987" spans="2:10" x14ac:dyDescent="0.2">
      <c r="B1987" s="199" t="s">
        <v>2039</v>
      </c>
      <c r="C1987" s="198">
        <v>3.31</v>
      </c>
      <c r="D1987" s="198">
        <v>1.72</v>
      </c>
      <c r="E1987" s="198">
        <v>1.1499999999999999</v>
      </c>
      <c r="F1987" s="198">
        <v>2.2000000000000002</v>
      </c>
      <c r="G1987" s="198">
        <v>1.87</v>
      </c>
      <c r="H1987" s="198">
        <v>1.83</v>
      </c>
      <c r="I1987" s="198">
        <v>0.87</v>
      </c>
      <c r="J1987" s="198">
        <v>1.08</v>
      </c>
    </row>
    <row r="1988" spans="2:10" x14ac:dyDescent="0.2">
      <c r="B1988" s="199" t="s">
        <v>2040</v>
      </c>
      <c r="C1988" s="198">
        <v>3.32</v>
      </c>
      <c r="D1988" s="198">
        <v>1.72</v>
      </c>
      <c r="E1988" s="198">
        <v>1.1499999999999999</v>
      </c>
      <c r="F1988" s="198">
        <v>2.21</v>
      </c>
      <c r="G1988" s="198">
        <v>1.89</v>
      </c>
      <c r="H1988" s="198">
        <v>1.85</v>
      </c>
      <c r="I1988" s="198">
        <v>0.88</v>
      </c>
      <c r="J1988" s="198">
        <v>1.0900000000000001</v>
      </c>
    </row>
    <row r="1989" spans="2:10" x14ac:dyDescent="0.2">
      <c r="B1989" s="199" t="s">
        <v>2041</v>
      </c>
      <c r="C1989" s="198">
        <v>3.35</v>
      </c>
      <c r="D1989" s="198">
        <v>1.77</v>
      </c>
      <c r="E1989" s="198">
        <v>1.1599999999999999</v>
      </c>
      <c r="F1989" s="198">
        <v>2.2400000000000002</v>
      </c>
      <c r="G1989" s="198">
        <v>1.89</v>
      </c>
      <c r="H1989" s="198">
        <v>1.85</v>
      </c>
      <c r="I1989" s="198">
        <v>0.89</v>
      </c>
      <c r="J1989" s="198">
        <v>1.1200000000000001</v>
      </c>
    </row>
    <row r="1990" spans="2:10" x14ac:dyDescent="0.2">
      <c r="B1990" s="199" t="s">
        <v>2042</v>
      </c>
      <c r="C1990" s="198">
        <v>3.47</v>
      </c>
      <c r="D1990" s="198">
        <v>1.81</v>
      </c>
      <c r="E1990" s="198">
        <v>1.19</v>
      </c>
      <c r="F1990" s="198">
        <v>2.2999999999999998</v>
      </c>
      <c r="G1990" s="198">
        <v>1.89</v>
      </c>
      <c r="H1990" s="198">
        <v>1.91</v>
      </c>
      <c r="I1990" s="198">
        <v>0.9</v>
      </c>
      <c r="J1990" s="198">
        <v>1.1299999999999999</v>
      </c>
    </row>
    <row r="1991" spans="2:10" x14ac:dyDescent="0.2">
      <c r="B1991" s="199" t="s">
        <v>2043</v>
      </c>
      <c r="C1991" s="198">
        <v>3.43</v>
      </c>
      <c r="D1991" s="198">
        <v>1.81</v>
      </c>
      <c r="E1991" s="198">
        <v>1.18</v>
      </c>
      <c r="F1991" s="198">
        <v>2.2999999999999998</v>
      </c>
      <c r="G1991" s="198">
        <v>1.89</v>
      </c>
      <c r="H1991" s="198">
        <v>1.89</v>
      </c>
      <c r="I1991" s="198">
        <v>0.91</v>
      </c>
      <c r="J1991" s="198">
        <v>1.1299999999999999</v>
      </c>
    </row>
    <row r="1992" spans="2:10" x14ac:dyDescent="0.2">
      <c r="B1992" s="199" t="s">
        <v>2044</v>
      </c>
      <c r="C1992" s="198">
        <v>3.46</v>
      </c>
      <c r="D1992" s="198">
        <v>1.78</v>
      </c>
      <c r="E1992" s="198">
        <v>1.17</v>
      </c>
      <c r="F1992" s="198">
        <v>2.2999999999999998</v>
      </c>
      <c r="G1992" s="198">
        <v>1.89</v>
      </c>
      <c r="H1992" s="198">
        <v>1.91</v>
      </c>
      <c r="I1992" s="198">
        <v>0.88</v>
      </c>
      <c r="J1992" s="198">
        <v>1.1200000000000001</v>
      </c>
    </row>
    <row r="1993" spans="2:10" x14ac:dyDescent="0.2">
      <c r="B1993" s="199" t="s">
        <v>2045</v>
      </c>
      <c r="C1993" s="198">
        <v>3.43</v>
      </c>
      <c r="D1993" s="198">
        <v>1.77</v>
      </c>
      <c r="E1993" s="198">
        <v>1.18</v>
      </c>
      <c r="F1993" s="198">
        <v>2.2999999999999998</v>
      </c>
      <c r="G1993" s="198">
        <v>1.88</v>
      </c>
      <c r="H1993" s="198">
        <v>1.92</v>
      </c>
      <c r="I1993" s="198">
        <v>0.87</v>
      </c>
      <c r="J1993" s="198">
        <v>1.1399999999999999</v>
      </c>
    </row>
    <row r="1994" spans="2:10" x14ac:dyDescent="0.2">
      <c r="B1994" s="199" t="s">
        <v>2046</v>
      </c>
      <c r="C1994" s="198">
        <v>3.43</v>
      </c>
      <c r="D1994" s="198">
        <v>1.77</v>
      </c>
      <c r="E1994" s="198">
        <v>1.18</v>
      </c>
      <c r="F1994" s="198">
        <v>2.2999999999999998</v>
      </c>
      <c r="G1994" s="198">
        <v>1.88</v>
      </c>
      <c r="H1994" s="198">
        <v>1.93</v>
      </c>
      <c r="I1994" s="198">
        <v>0.87</v>
      </c>
      <c r="J1994" s="198">
        <v>1.1399999999999999</v>
      </c>
    </row>
    <row r="1995" spans="2:10" x14ac:dyDescent="0.2">
      <c r="B1995" s="199" t="s">
        <v>2047</v>
      </c>
      <c r="C1995" s="198">
        <v>3.46</v>
      </c>
      <c r="D1995" s="198">
        <v>1.8</v>
      </c>
      <c r="E1995" s="198">
        <v>1.19</v>
      </c>
      <c r="F1995" s="198">
        <v>2.2999999999999998</v>
      </c>
      <c r="G1995" s="198">
        <v>1.88</v>
      </c>
      <c r="H1995" s="198">
        <v>1.93</v>
      </c>
      <c r="I1995" s="198">
        <v>0.89</v>
      </c>
      <c r="J1995" s="198">
        <v>1.1399999999999999</v>
      </c>
    </row>
    <row r="1996" spans="2:10" x14ac:dyDescent="0.2">
      <c r="B1996" s="199" t="s">
        <v>2048</v>
      </c>
      <c r="C1996" s="198">
        <v>3.41</v>
      </c>
      <c r="D1996" s="198">
        <v>1.78</v>
      </c>
      <c r="E1996" s="198">
        <v>1.19</v>
      </c>
      <c r="F1996" s="198">
        <v>2.2999999999999998</v>
      </c>
      <c r="G1996" s="198">
        <v>1.88</v>
      </c>
      <c r="H1996" s="198">
        <v>1.93</v>
      </c>
      <c r="I1996" s="198">
        <v>0.93</v>
      </c>
      <c r="J1996" s="198">
        <v>1.1599999999999999</v>
      </c>
    </row>
    <row r="1997" spans="2:10" x14ac:dyDescent="0.2">
      <c r="B1997" s="199" t="s">
        <v>2049</v>
      </c>
      <c r="C1997" s="198">
        <v>3.47</v>
      </c>
      <c r="D1997" s="198">
        <v>1.84</v>
      </c>
      <c r="E1997" s="198">
        <v>1.23</v>
      </c>
      <c r="F1997" s="198">
        <v>2.35</v>
      </c>
      <c r="G1997" s="198">
        <v>1.93</v>
      </c>
      <c r="H1997" s="198">
        <v>1.95</v>
      </c>
      <c r="I1997" s="198">
        <v>0.97</v>
      </c>
      <c r="J1997" s="198">
        <v>1.19</v>
      </c>
    </row>
    <row r="1998" spans="2:10" x14ac:dyDescent="0.2">
      <c r="B1998" s="199" t="s">
        <v>2050</v>
      </c>
      <c r="C1998" s="198">
        <v>3.66</v>
      </c>
      <c r="D1998" s="198">
        <v>1.89</v>
      </c>
      <c r="E1998" s="198">
        <v>1.25</v>
      </c>
      <c r="F1998" s="198">
        <v>2.44</v>
      </c>
      <c r="G1998" s="198">
        <v>1.96</v>
      </c>
      <c r="H1998" s="198">
        <v>1.98</v>
      </c>
      <c r="I1998" s="198">
        <v>0.98</v>
      </c>
      <c r="J1998" s="198">
        <v>1.19</v>
      </c>
    </row>
    <row r="1999" spans="2:10" x14ac:dyDescent="0.2">
      <c r="B1999" s="199" t="s">
        <v>2051</v>
      </c>
      <c r="C1999" s="198">
        <v>3.66</v>
      </c>
      <c r="D1999" s="198">
        <v>1.96</v>
      </c>
      <c r="E1999" s="198">
        <v>1.27</v>
      </c>
      <c r="F1999" s="198">
        <v>2.44</v>
      </c>
      <c r="G1999" s="198">
        <v>1.98</v>
      </c>
      <c r="H1999" s="198">
        <v>2.0099999999999998</v>
      </c>
      <c r="I1999" s="198">
        <v>1.02</v>
      </c>
      <c r="J1999" s="198">
        <v>1.23</v>
      </c>
    </row>
    <row r="2000" spans="2:10" x14ac:dyDescent="0.2">
      <c r="B2000" s="199" t="s">
        <v>2052</v>
      </c>
      <c r="C2000" s="198">
        <v>3.63</v>
      </c>
      <c r="D2000" s="198">
        <v>1.96</v>
      </c>
      <c r="E2000" s="198">
        <v>1.28</v>
      </c>
      <c r="F2000" s="198">
        <v>2.4700000000000002</v>
      </c>
      <c r="G2000" s="198">
        <v>2</v>
      </c>
      <c r="H2000" s="198">
        <v>2.0099999999999998</v>
      </c>
      <c r="I2000" s="198">
        <v>1.02</v>
      </c>
      <c r="J2000" s="198">
        <v>1.24</v>
      </c>
    </row>
    <row r="2001" spans="2:10" x14ac:dyDescent="0.2">
      <c r="B2001" s="199" t="s">
        <v>2053</v>
      </c>
      <c r="C2001" s="198">
        <v>3.66</v>
      </c>
      <c r="D2001" s="198">
        <v>1.98</v>
      </c>
      <c r="E2001" s="198">
        <v>1.28</v>
      </c>
      <c r="F2001" s="198">
        <v>2.44</v>
      </c>
      <c r="G2001" s="198">
        <v>1.99</v>
      </c>
      <c r="H2001" s="198">
        <v>2</v>
      </c>
      <c r="I2001" s="198">
        <v>1.02</v>
      </c>
      <c r="J2001" s="198">
        <v>1.24</v>
      </c>
    </row>
    <row r="2002" spans="2:10" x14ac:dyDescent="0.2">
      <c r="B2002" s="199" t="s">
        <v>2054</v>
      </c>
      <c r="C2002" s="198">
        <v>3.6</v>
      </c>
      <c r="D2002" s="198">
        <v>2</v>
      </c>
      <c r="E2002" s="198">
        <v>1.31</v>
      </c>
      <c r="F2002" s="198">
        <v>2.4500000000000002</v>
      </c>
      <c r="G2002" s="198">
        <v>1.99</v>
      </c>
      <c r="H2002" s="198">
        <v>2</v>
      </c>
      <c r="I2002" s="198">
        <v>1.03</v>
      </c>
      <c r="J2002" s="198">
        <v>1.26</v>
      </c>
    </row>
    <row r="2003" spans="2:10" x14ac:dyDescent="0.2">
      <c r="B2003" s="199" t="s">
        <v>2055</v>
      </c>
      <c r="C2003" s="198">
        <v>3.61</v>
      </c>
      <c r="D2003" s="198">
        <v>2.02</v>
      </c>
      <c r="E2003" s="198">
        <v>1.33</v>
      </c>
      <c r="F2003" s="198">
        <v>2.46</v>
      </c>
      <c r="G2003" s="198">
        <v>2.02</v>
      </c>
      <c r="H2003" s="198">
        <v>2</v>
      </c>
      <c r="I2003" s="198">
        <v>1.05</v>
      </c>
      <c r="J2003" s="198">
        <v>1.27</v>
      </c>
    </row>
    <row r="2004" spans="2:10" x14ac:dyDescent="0.2">
      <c r="B2004" s="199" t="s">
        <v>2056</v>
      </c>
      <c r="C2004" s="198">
        <v>3.59</v>
      </c>
      <c r="D2004" s="198">
        <v>2.04</v>
      </c>
      <c r="E2004" s="198">
        <v>1.33</v>
      </c>
      <c r="F2004" s="198">
        <v>2.5099999999999998</v>
      </c>
      <c r="G2004" s="198">
        <v>2.02</v>
      </c>
      <c r="H2004" s="198">
        <v>2.0099999999999998</v>
      </c>
      <c r="I2004" s="198">
        <v>1.05</v>
      </c>
      <c r="J2004" s="198">
        <v>1.26</v>
      </c>
    </row>
    <row r="2005" spans="2:10" x14ac:dyDescent="0.2">
      <c r="B2005" s="199" t="s">
        <v>2057</v>
      </c>
      <c r="C2005" s="198">
        <v>3.72</v>
      </c>
      <c r="D2005" s="198">
        <v>2.08</v>
      </c>
      <c r="E2005" s="198">
        <v>1.34</v>
      </c>
      <c r="F2005" s="198">
        <v>2.59</v>
      </c>
      <c r="G2005" s="198">
        <v>2.0699999999999998</v>
      </c>
      <c r="H2005" s="198">
        <v>2.02</v>
      </c>
      <c r="I2005" s="198">
        <v>1.05</v>
      </c>
      <c r="J2005" s="198">
        <v>1.28</v>
      </c>
    </row>
    <row r="2006" spans="2:10" x14ac:dyDescent="0.2">
      <c r="B2006" s="199" t="s">
        <v>2058</v>
      </c>
      <c r="C2006" s="198">
        <v>3.75</v>
      </c>
      <c r="D2006" s="198">
        <v>2.15</v>
      </c>
      <c r="E2006" s="198">
        <v>1.35</v>
      </c>
      <c r="F2006" s="198">
        <v>2.62</v>
      </c>
      <c r="G2006" s="198">
        <v>2.1</v>
      </c>
      <c r="H2006" s="198">
        <v>2.0699999999999998</v>
      </c>
      <c r="I2006" s="198">
        <v>1.06</v>
      </c>
      <c r="J2006" s="198">
        <v>1.28</v>
      </c>
    </row>
    <row r="2007" spans="2:10" x14ac:dyDescent="0.2">
      <c r="B2007" s="199" t="s">
        <v>2059</v>
      </c>
      <c r="C2007" s="198">
        <v>3.73</v>
      </c>
      <c r="D2007" s="198">
        <v>2.2000000000000002</v>
      </c>
      <c r="E2007" s="198">
        <v>1.36</v>
      </c>
      <c r="F2007" s="198">
        <v>2.62</v>
      </c>
      <c r="G2007" s="198">
        <v>2.08</v>
      </c>
      <c r="H2007" s="198">
        <v>2.09</v>
      </c>
      <c r="I2007" s="198">
        <v>1.08</v>
      </c>
      <c r="J2007" s="198">
        <v>1.3</v>
      </c>
    </row>
    <row r="2008" spans="2:10" x14ac:dyDescent="0.2">
      <c r="B2008" s="199" t="s">
        <v>2060</v>
      </c>
      <c r="C2008" s="198">
        <v>3.81</v>
      </c>
      <c r="D2008" s="198">
        <v>2.2200000000000002</v>
      </c>
      <c r="E2008" s="198">
        <v>1.37</v>
      </c>
      <c r="F2008" s="198">
        <v>2.69</v>
      </c>
      <c r="G2008" s="198">
        <v>2.13</v>
      </c>
      <c r="H2008" s="198">
        <v>2.09</v>
      </c>
      <c r="I2008" s="198">
        <v>1.1000000000000001</v>
      </c>
      <c r="J2008" s="198">
        <v>1.3</v>
      </c>
    </row>
    <row r="2009" spans="2:10" x14ac:dyDescent="0.2">
      <c r="B2009" s="199" t="s">
        <v>2061</v>
      </c>
      <c r="C2009" s="198">
        <v>3.96</v>
      </c>
      <c r="D2009" s="198">
        <v>2.2799999999999998</v>
      </c>
      <c r="E2009" s="198">
        <v>1.38</v>
      </c>
      <c r="F2009" s="198">
        <v>2.74</v>
      </c>
      <c r="G2009" s="198">
        <v>2.17</v>
      </c>
      <c r="H2009" s="198">
        <v>2.0699999999999998</v>
      </c>
      <c r="I2009" s="198">
        <v>1.1000000000000001</v>
      </c>
      <c r="J2009" s="198">
        <v>1.32</v>
      </c>
    </row>
    <row r="2010" spans="2:10" x14ac:dyDescent="0.2">
      <c r="B2010" s="199" t="s">
        <v>2062</v>
      </c>
      <c r="C2010" s="198">
        <v>3.96</v>
      </c>
      <c r="D2010" s="198">
        <v>2.23</v>
      </c>
      <c r="E2010" s="198">
        <v>1.37</v>
      </c>
      <c r="F2010" s="198">
        <v>2.74</v>
      </c>
      <c r="G2010" s="198">
        <v>2.15</v>
      </c>
      <c r="H2010" s="198">
        <v>2.06</v>
      </c>
      <c r="I2010" s="198">
        <v>1.1000000000000001</v>
      </c>
      <c r="J2010" s="198">
        <v>1.31</v>
      </c>
    </row>
    <row r="2011" spans="2:10" x14ac:dyDescent="0.2">
      <c r="B2011" s="199" t="s">
        <v>2063</v>
      </c>
      <c r="C2011" s="198">
        <v>3.96</v>
      </c>
      <c r="D2011" s="198">
        <v>2.21</v>
      </c>
      <c r="E2011" s="198">
        <v>1.36</v>
      </c>
      <c r="F2011" s="198">
        <v>2.76</v>
      </c>
      <c r="G2011" s="198">
        <v>2.15</v>
      </c>
      <c r="H2011" s="198">
        <v>2.06</v>
      </c>
      <c r="I2011" s="198">
        <v>1.1100000000000001</v>
      </c>
      <c r="J2011" s="198">
        <v>1.31</v>
      </c>
    </row>
    <row r="2012" spans="2:10" x14ac:dyDescent="0.2">
      <c r="B2012" s="199" t="s">
        <v>2064</v>
      </c>
      <c r="C2012" s="198">
        <v>3.75</v>
      </c>
      <c r="D2012" s="198">
        <v>2.2000000000000002</v>
      </c>
      <c r="E2012" s="198">
        <v>1.36</v>
      </c>
      <c r="F2012" s="198">
        <v>2.67</v>
      </c>
      <c r="G2012" s="198">
        <v>2.11</v>
      </c>
      <c r="H2012" s="198">
        <v>2.0299999999999998</v>
      </c>
      <c r="I2012" s="198">
        <v>1.1100000000000001</v>
      </c>
      <c r="J2012" s="198">
        <v>1.34</v>
      </c>
    </row>
    <row r="2013" spans="2:10" x14ac:dyDescent="0.2">
      <c r="B2013" s="199" t="s">
        <v>2065</v>
      </c>
      <c r="C2013" s="198">
        <v>3.68</v>
      </c>
      <c r="D2013" s="198">
        <v>2.19</v>
      </c>
      <c r="E2013" s="198">
        <v>1.35</v>
      </c>
      <c r="F2013" s="198">
        <v>2.61</v>
      </c>
      <c r="G2013" s="198">
        <v>2.0499999999999998</v>
      </c>
      <c r="H2013" s="198">
        <v>2.0099999999999998</v>
      </c>
      <c r="I2013" s="198">
        <v>1.1000000000000001</v>
      </c>
      <c r="J2013" s="198">
        <v>1.32</v>
      </c>
    </row>
    <row r="2014" spans="2:10" x14ac:dyDescent="0.2">
      <c r="B2014" s="199" t="s">
        <v>2066</v>
      </c>
      <c r="C2014" s="198">
        <v>3.61</v>
      </c>
      <c r="D2014" s="198">
        <v>2.2400000000000002</v>
      </c>
      <c r="E2014" s="198">
        <v>1.35</v>
      </c>
      <c r="F2014" s="198">
        <v>2.59</v>
      </c>
      <c r="G2014" s="198">
        <v>2.06</v>
      </c>
      <c r="H2014" s="198">
        <v>2</v>
      </c>
      <c r="I2014" s="198">
        <v>1.1000000000000001</v>
      </c>
      <c r="J2014" s="198">
        <v>1.33</v>
      </c>
    </row>
    <row r="2015" spans="2:10" x14ac:dyDescent="0.2">
      <c r="B2015" s="199" t="s">
        <v>2067</v>
      </c>
      <c r="C2015" s="198">
        <v>3.58</v>
      </c>
      <c r="D2015" s="198">
        <v>2.15</v>
      </c>
      <c r="E2015" s="198">
        <v>1.34</v>
      </c>
      <c r="F2015" s="198">
        <v>2.52</v>
      </c>
      <c r="G2015" s="198">
        <v>2.04</v>
      </c>
      <c r="H2015" s="198">
        <v>1.97</v>
      </c>
      <c r="I2015" s="198">
        <v>1.1000000000000001</v>
      </c>
      <c r="J2015" s="198">
        <v>1.35</v>
      </c>
    </row>
    <row r="2016" spans="2:10" x14ac:dyDescent="0.2">
      <c r="B2016" s="199" t="s">
        <v>2068</v>
      </c>
      <c r="C2016" s="198">
        <v>3.46</v>
      </c>
      <c r="D2016" s="198">
        <v>2.09</v>
      </c>
      <c r="E2016" s="198">
        <v>1.32</v>
      </c>
      <c r="F2016" s="198">
        <v>1.44</v>
      </c>
      <c r="G2016" s="198">
        <v>2</v>
      </c>
      <c r="H2016" s="198">
        <v>1.93</v>
      </c>
      <c r="I2016" s="198">
        <v>1.0900000000000001</v>
      </c>
      <c r="J2016" s="198">
        <v>1.33</v>
      </c>
    </row>
    <row r="2017" spans="2:10" x14ac:dyDescent="0.2">
      <c r="B2017" s="199" t="s">
        <v>2069</v>
      </c>
      <c r="C2017" s="198">
        <v>3.45</v>
      </c>
      <c r="D2017" s="198">
        <v>2.1</v>
      </c>
      <c r="E2017" s="198">
        <v>1.31</v>
      </c>
      <c r="F2017" s="198">
        <v>1.44</v>
      </c>
      <c r="G2017" s="198">
        <v>2</v>
      </c>
      <c r="H2017" s="198">
        <v>1.94</v>
      </c>
      <c r="I2017" s="198">
        <v>1.08</v>
      </c>
      <c r="J2017" s="198">
        <v>1.32</v>
      </c>
    </row>
    <row r="2018" spans="2:10" x14ac:dyDescent="0.2">
      <c r="B2018" s="199" t="s">
        <v>2070</v>
      </c>
      <c r="C2018" s="198">
        <v>3.45</v>
      </c>
      <c r="D2018" s="198">
        <v>2.1</v>
      </c>
      <c r="E2018" s="198">
        <v>1.32</v>
      </c>
      <c r="F2018" s="198">
        <v>1.48</v>
      </c>
      <c r="G2018" s="198">
        <v>2.02</v>
      </c>
      <c r="H2018" s="198">
        <v>1.96</v>
      </c>
      <c r="I2018" s="198">
        <v>1.0900000000000001</v>
      </c>
      <c r="J2018" s="198">
        <v>1.32</v>
      </c>
    </row>
    <row r="2019" spans="2:10" x14ac:dyDescent="0.2">
      <c r="B2019" s="199" t="s">
        <v>2071</v>
      </c>
      <c r="C2019" s="198">
        <v>3.46</v>
      </c>
      <c r="D2019" s="198">
        <v>2.1</v>
      </c>
      <c r="E2019" s="198">
        <v>1.33</v>
      </c>
      <c r="F2019" s="198">
        <v>1.5</v>
      </c>
      <c r="G2019" s="198">
        <v>2.0299999999999998</v>
      </c>
      <c r="H2019" s="198">
        <v>1.99</v>
      </c>
      <c r="I2019" s="198">
        <v>1.1100000000000001</v>
      </c>
      <c r="J2019" s="198">
        <v>1.33</v>
      </c>
    </row>
    <row r="2020" spans="2:10" x14ac:dyDescent="0.2">
      <c r="B2020" s="199" t="s">
        <v>2072</v>
      </c>
      <c r="C2020" s="198">
        <v>3.45</v>
      </c>
      <c r="D2020" s="198">
        <v>2.13</v>
      </c>
      <c r="E2020" s="198">
        <v>1.37</v>
      </c>
      <c r="F2020" s="198">
        <v>1.6</v>
      </c>
      <c r="G2020" s="198">
        <v>2.0299999999999998</v>
      </c>
      <c r="H2020" s="198">
        <v>2</v>
      </c>
      <c r="I2020" s="198">
        <v>1.1200000000000001</v>
      </c>
      <c r="J2020" s="198">
        <v>1.35</v>
      </c>
    </row>
    <row r="2021" spans="2:10" x14ac:dyDescent="0.2">
      <c r="B2021" s="199" t="s">
        <v>2073</v>
      </c>
      <c r="C2021" s="198">
        <v>3.51</v>
      </c>
      <c r="D2021" s="198">
        <v>2.12</v>
      </c>
      <c r="E2021" s="198">
        <v>1.38</v>
      </c>
      <c r="F2021" s="198">
        <v>1.61</v>
      </c>
      <c r="G2021" s="198">
        <v>2.0699999999999998</v>
      </c>
      <c r="H2021" s="198">
        <v>2.04</v>
      </c>
      <c r="I2021" s="198">
        <v>1.1299999999999999</v>
      </c>
      <c r="J2021" s="198">
        <v>1.34</v>
      </c>
    </row>
    <row r="2022" spans="2:10" x14ac:dyDescent="0.2">
      <c r="B2022" s="199" t="s">
        <v>2074</v>
      </c>
      <c r="C2022" s="198">
        <v>3.53</v>
      </c>
      <c r="D2022" s="198">
        <v>2.12</v>
      </c>
      <c r="E2022" s="198">
        <v>1.39</v>
      </c>
      <c r="F2022" s="198">
        <v>1.68</v>
      </c>
      <c r="G2022" s="198">
        <v>2.12</v>
      </c>
      <c r="H2022" s="198">
        <v>2.06</v>
      </c>
      <c r="I2022" s="198">
        <v>1.1399999999999999</v>
      </c>
      <c r="J2022" s="198">
        <v>1.36</v>
      </c>
    </row>
    <row r="2023" spans="2:10" x14ac:dyDescent="0.2">
      <c r="B2023" s="199" t="s">
        <v>2075</v>
      </c>
      <c r="C2023" s="198">
        <v>3.53</v>
      </c>
      <c r="D2023" s="198">
        <v>2.12</v>
      </c>
      <c r="E2023" s="198">
        <v>1.39</v>
      </c>
      <c r="F2023" s="198">
        <v>1.73</v>
      </c>
      <c r="G2023" s="198">
        <v>2.14</v>
      </c>
      <c r="H2023" s="198">
        <v>2.06</v>
      </c>
      <c r="I2023" s="198">
        <v>1.1499999999999999</v>
      </c>
      <c r="J2023" s="198">
        <v>1.35</v>
      </c>
    </row>
    <row r="2024" spans="2:10" x14ac:dyDescent="0.2">
      <c r="B2024" s="199" t="s">
        <v>2076</v>
      </c>
      <c r="C2024" s="198">
        <v>3.53</v>
      </c>
      <c r="D2024" s="198">
        <v>2.12</v>
      </c>
      <c r="E2024" s="198">
        <v>1.4</v>
      </c>
      <c r="F2024" s="198">
        <v>1.69</v>
      </c>
      <c r="G2024" s="198">
        <v>2.15</v>
      </c>
      <c r="H2024" s="198">
        <v>2.06</v>
      </c>
      <c r="I2024" s="198">
        <v>1.1599999999999999</v>
      </c>
      <c r="J2024" s="198">
        <v>1.35</v>
      </c>
    </row>
    <row r="2025" spans="2:10" x14ac:dyDescent="0.2">
      <c r="B2025" s="199" t="s">
        <v>2077</v>
      </c>
      <c r="C2025" s="198">
        <v>3.55</v>
      </c>
      <c r="D2025" s="198">
        <v>2.1</v>
      </c>
      <c r="E2025" s="198">
        <v>1.41</v>
      </c>
      <c r="F2025" s="198">
        <v>1.7</v>
      </c>
      <c r="G2025" s="198">
        <v>2.15</v>
      </c>
      <c r="H2025" s="198">
        <v>2.06</v>
      </c>
      <c r="I2025" s="198">
        <v>1.1599999999999999</v>
      </c>
      <c r="J2025" s="198">
        <v>1.35</v>
      </c>
    </row>
    <row r="2026" spans="2:10" x14ac:dyDescent="0.2">
      <c r="B2026" s="199" t="s">
        <v>2078</v>
      </c>
      <c r="C2026" s="198">
        <v>3.48</v>
      </c>
      <c r="D2026" s="198">
        <v>2.11</v>
      </c>
      <c r="E2026" s="198">
        <v>1.43</v>
      </c>
      <c r="F2026" s="198">
        <v>1.67</v>
      </c>
      <c r="G2026" s="198">
        <v>2.15</v>
      </c>
      <c r="H2026" s="198">
        <v>2.0699999999999998</v>
      </c>
      <c r="I2026" s="198">
        <v>1.17</v>
      </c>
      <c r="J2026" s="198">
        <v>1.36</v>
      </c>
    </row>
    <row r="2027" spans="2:10" x14ac:dyDescent="0.2">
      <c r="B2027" s="199" t="s">
        <v>2079</v>
      </c>
      <c r="C2027" s="198">
        <v>3.48</v>
      </c>
      <c r="D2027" s="198">
        <v>2.12</v>
      </c>
      <c r="E2027" s="198">
        <v>1.43</v>
      </c>
      <c r="F2027" s="198">
        <v>1.67</v>
      </c>
      <c r="G2027" s="198">
        <v>2.15</v>
      </c>
      <c r="H2027" s="198">
        <v>2.0699999999999998</v>
      </c>
      <c r="I2027" s="198">
        <v>1.17</v>
      </c>
      <c r="J2027" s="198">
        <v>1.36</v>
      </c>
    </row>
    <row r="2028" spans="2:10" x14ac:dyDescent="0.2">
      <c r="B2028" s="199" t="s">
        <v>2080</v>
      </c>
      <c r="C2028" s="198">
        <v>3.47</v>
      </c>
      <c r="D2028" s="198">
        <v>2.15</v>
      </c>
      <c r="E2028" s="198">
        <v>1.44</v>
      </c>
      <c r="F2028" s="198">
        <v>1.59</v>
      </c>
      <c r="G2028" s="198">
        <v>2.14</v>
      </c>
      <c r="H2028" s="198">
        <v>2.09</v>
      </c>
      <c r="I2028" s="198">
        <v>1.18</v>
      </c>
      <c r="J2028" s="198">
        <v>1.37</v>
      </c>
    </row>
    <row r="2029" spans="2:10" x14ac:dyDescent="0.2">
      <c r="B2029" s="199" t="s">
        <v>2081</v>
      </c>
      <c r="C2029" s="198">
        <v>3.49</v>
      </c>
      <c r="D2029" s="198">
        <v>2.23</v>
      </c>
      <c r="E2029" s="198">
        <v>1.44</v>
      </c>
      <c r="F2029" s="198">
        <v>1.51</v>
      </c>
      <c r="G2029" s="198">
        <v>2.14</v>
      </c>
      <c r="H2029" s="198">
        <v>2.09</v>
      </c>
      <c r="I2029" s="198">
        <v>1.18</v>
      </c>
      <c r="J2029" s="198">
        <v>1.37</v>
      </c>
    </row>
    <row r="2030" spans="2:10" x14ac:dyDescent="0.2">
      <c r="B2030" s="199" t="s">
        <v>2082</v>
      </c>
      <c r="C2030" s="198">
        <v>3.45</v>
      </c>
      <c r="D2030" s="198">
        <v>2.2799999999999998</v>
      </c>
      <c r="E2030" s="198">
        <v>1.45</v>
      </c>
      <c r="F2030" s="198">
        <v>1.52</v>
      </c>
      <c r="G2030" s="198">
        <v>2.16</v>
      </c>
      <c r="H2030" s="198">
        <v>2.08</v>
      </c>
      <c r="I2030" s="198">
        <v>1.18</v>
      </c>
      <c r="J2030" s="198">
        <v>1.37</v>
      </c>
    </row>
    <row r="2031" spans="2:10" x14ac:dyDescent="0.2">
      <c r="B2031" s="199" t="s">
        <v>2083</v>
      </c>
      <c r="C2031" s="198">
        <v>3.43</v>
      </c>
      <c r="D2031" s="198">
        <v>2.17</v>
      </c>
      <c r="E2031" s="198">
        <v>1.45</v>
      </c>
      <c r="F2031" s="198">
        <v>1.49</v>
      </c>
      <c r="G2031" s="198">
        <v>2.16</v>
      </c>
      <c r="H2031" s="198">
        <v>2.08</v>
      </c>
      <c r="I2031" s="198">
        <v>1.19</v>
      </c>
      <c r="J2031" s="198">
        <v>1.39</v>
      </c>
    </row>
    <row r="2032" spans="2:10" x14ac:dyDescent="0.2">
      <c r="B2032" s="199" t="s">
        <v>2084</v>
      </c>
      <c r="C2032" s="198">
        <v>3.42</v>
      </c>
      <c r="D2032" s="198">
        <v>2.13</v>
      </c>
      <c r="E2032" s="198">
        <v>1.45</v>
      </c>
      <c r="F2032" s="198">
        <v>1.49</v>
      </c>
      <c r="G2032" s="198">
        <v>2.16</v>
      </c>
      <c r="H2032" s="198">
        <v>2.08</v>
      </c>
      <c r="I2032" s="198">
        <v>1.19</v>
      </c>
      <c r="J2032" s="198">
        <v>1.38</v>
      </c>
    </row>
    <row r="2033" spans="2:10" x14ac:dyDescent="0.2">
      <c r="B2033" s="199" t="s">
        <v>2085</v>
      </c>
      <c r="C2033" s="198">
        <v>3.51</v>
      </c>
      <c r="D2033" s="198">
        <v>2.13</v>
      </c>
      <c r="E2033" s="198">
        <v>1.47</v>
      </c>
      <c r="F2033" s="198">
        <v>1.55</v>
      </c>
      <c r="G2033" s="198">
        <v>2.16</v>
      </c>
      <c r="H2033" s="198">
        <v>2.09</v>
      </c>
      <c r="I2033" s="198">
        <v>1.22</v>
      </c>
      <c r="J2033" s="198">
        <v>1.4</v>
      </c>
    </row>
    <row r="2034" spans="2:10" x14ac:dyDescent="0.2">
      <c r="B2034" s="199" t="s">
        <v>2086</v>
      </c>
      <c r="C2034" s="198">
        <v>3.53</v>
      </c>
      <c r="D2034" s="198">
        <v>2.13</v>
      </c>
      <c r="E2034" s="198">
        <v>1.48</v>
      </c>
      <c r="F2034" s="198">
        <v>1.63</v>
      </c>
      <c r="G2034" s="198">
        <v>2.15</v>
      </c>
      <c r="H2034" s="198">
        <v>2.11</v>
      </c>
      <c r="I2034" s="198">
        <v>1.23</v>
      </c>
      <c r="J2034" s="198">
        <v>1.4</v>
      </c>
    </row>
    <row r="2035" spans="2:10" x14ac:dyDescent="0.2">
      <c r="B2035" s="199" t="s">
        <v>2087</v>
      </c>
      <c r="C2035" s="198">
        <v>3.53</v>
      </c>
      <c r="D2035" s="198">
        <v>2.14</v>
      </c>
      <c r="E2035" s="198">
        <v>1.49</v>
      </c>
      <c r="F2035" s="198">
        <v>1.63</v>
      </c>
      <c r="G2035" s="198">
        <v>2.16</v>
      </c>
      <c r="H2035" s="198">
        <v>2.12</v>
      </c>
      <c r="I2035" s="198">
        <v>1.24</v>
      </c>
      <c r="J2035" s="198">
        <v>1.41</v>
      </c>
    </row>
    <row r="2036" spans="2:10" x14ac:dyDescent="0.2">
      <c r="B2036" s="199" t="s">
        <v>2088</v>
      </c>
      <c r="C2036" s="198">
        <v>3.52</v>
      </c>
      <c r="D2036" s="198">
        <v>2.14</v>
      </c>
      <c r="E2036" s="198">
        <v>1.48</v>
      </c>
      <c r="F2036" s="198">
        <v>1.63</v>
      </c>
      <c r="G2036" s="198">
        <v>2.15</v>
      </c>
      <c r="H2036" s="198">
        <v>2.13</v>
      </c>
      <c r="I2036" s="198">
        <v>1.23</v>
      </c>
      <c r="J2036" s="198">
        <v>1.41</v>
      </c>
    </row>
    <row r="2037" spans="2:10" x14ac:dyDescent="0.2">
      <c r="B2037" s="199" t="s">
        <v>2089</v>
      </c>
      <c r="C2037" s="198">
        <v>3.5</v>
      </c>
      <c r="D2037" s="198">
        <v>2.12</v>
      </c>
      <c r="E2037" s="198">
        <v>1.47</v>
      </c>
      <c r="F2037" s="198">
        <v>1.67</v>
      </c>
      <c r="G2037" s="198">
        <v>2.14</v>
      </c>
      <c r="H2037" s="198">
        <v>2.13</v>
      </c>
      <c r="I2037" s="198">
        <v>1.21</v>
      </c>
      <c r="J2037" s="198">
        <v>1.39</v>
      </c>
    </row>
    <row r="2038" spans="2:10" x14ac:dyDescent="0.2">
      <c r="B2038" s="199" t="s">
        <v>2090</v>
      </c>
      <c r="C2038" s="198">
        <v>3.47</v>
      </c>
      <c r="D2038" s="198">
        <v>2.13</v>
      </c>
      <c r="E2038" s="198">
        <v>1.47</v>
      </c>
      <c r="F2038" s="198">
        <v>1.67</v>
      </c>
      <c r="G2038" s="198">
        <v>2.14</v>
      </c>
      <c r="H2038" s="198">
        <v>2.15</v>
      </c>
      <c r="I2038" s="198">
        <v>1.22</v>
      </c>
      <c r="J2038" s="198">
        <v>1.39</v>
      </c>
    </row>
    <row r="2039" spans="2:10" x14ac:dyDescent="0.2">
      <c r="B2039" s="199" t="s">
        <v>2091</v>
      </c>
      <c r="C2039" s="198">
        <v>3.44</v>
      </c>
      <c r="D2039" s="198">
        <v>2.08</v>
      </c>
      <c r="E2039" s="198">
        <v>1.47</v>
      </c>
      <c r="F2039" s="198">
        <v>1.67</v>
      </c>
      <c r="G2039" s="198">
        <v>2.1</v>
      </c>
      <c r="H2039" s="198">
        <v>2.11</v>
      </c>
      <c r="I2039" s="198">
        <v>1.2</v>
      </c>
      <c r="J2039" s="198">
        <v>1.4</v>
      </c>
    </row>
    <row r="2040" spans="2:10" x14ac:dyDescent="0.2">
      <c r="B2040" s="199" t="s">
        <v>2092</v>
      </c>
      <c r="C2040" s="198">
        <v>3.38</v>
      </c>
      <c r="D2040" s="198">
        <v>2.0699999999999998</v>
      </c>
      <c r="E2040" s="198">
        <v>1.47</v>
      </c>
      <c r="F2040" s="198">
        <v>1.47</v>
      </c>
      <c r="G2040" s="198">
        <v>2.11</v>
      </c>
      <c r="H2040" s="198">
        <v>2.11</v>
      </c>
      <c r="I2040" s="198">
        <v>1.19</v>
      </c>
      <c r="J2040" s="198">
        <v>1.38</v>
      </c>
    </row>
    <row r="2041" spans="2:10" x14ac:dyDescent="0.2">
      <c r="B2041" s="199" t="s">
        <v>2093</v>
      </c>
      <c r="C2041" s="198">
        <v>3.38</v>
      </c>
      <c r="D2041" s="198">
        <v>2.0699999999999998</v>
      </c>
      <c r="E2041" s="198">
        <v>1.48</v>
      </c>
      <c r="F2041" s="198">
        <v>1.52</v>
      </c>
      <c r="G2041" s="198">
        <v>2.1</v>
      </c>
      <c r="H2041" s="198">
        <v>2.12</v>
      </c>
      <c r="I2041" s="198">
        <v>1.21</v>
      </c>
      <c r="J2041" s="198">
        <v>1.39</v>
      </c>
    </row>
    <row r="2042" spans="2:10" x14ac:dyDescent="0.2">
      <c r="B2042" s="199" t="s">
        <v>2094</v>
      </c>
      <c r="C2042" s="198">
        <v>3.4</v>
      </c>
      <c r="D2042" s="198">
        <v>2.08</v>
      </c>
      <c r="E2042" s="198">
        <v>1.49</v>
      </c>
      <c r="F2042" s="198">
        <v>1.57</v>
      </c>
      <c r="G2042" s="198">
        <v>2.12</v>
      </c>
      <c r="H2042" s="198">
        <v>2.13</v>
      </c>
      <c r="I2042" s="198">
        <v>1.22</v>
      </c>
      <c r="J2042" s="198">
        <v>1.41</v>
      </c>
    </row>
    <row r="2043" spans="2:10" x14ac:dyDescent="0.2">
      <c r="B2043" s="199" t="s">
        <v>2095</v>
      </c>
      <c r="C2043" s="198">
        <v>3.4</v>
      </c>
      <c r="D2043" s="198">
        <v>2.0699999999999998</v>
      </c>
      <c r="E2043" s="198">
        <v>1.49</v>
      </c>
      <c r="F2043" s="198">
        <v>1.51</v>
      </c>
      <c r="G2043" s="198">
        <v>2.13</v>
      </c>
      <c r="H2043" s="198">
        <v>2.15</v>
      </c>
      <c r="I2043" s="198">
        <v>1.25</v>
      </c>
      <c r="J2043" s="198">
        <v>1.4</v>
      </c>
    </row>
    <row r="2044" spans="2:10" x14ac:dyDescent="0.2">
      <c r="B2044" s="199" t="s">
        <v>2096</v>
      </c>
      <c r="C2044" s="198">
        <v>3.38</v>
      </c>
      <c r="D2044" s="198">
        <v>2.08</v>
      </c>
      <c r="E2044" s="198">
        <v>1.49</v>
      </c>
      <c r="F2044" s="198">
        <v>1.48</v>
      </c>
      <c r="G2044" s="198">
        <v>2.13</v>
      </c>
      <c r="H2044" s="198">
        <v>2.16</v>
      </c>
      <c r="I2044" s="198">
        <v>1.25</v>
      </c>
      <c r="J2044" s="198">
        <v>1.41</v>
      </c>
    </row>
    <row r="2045" spans="2:10" x14ac:dyDescent="0.2">
      <c r="B2045" s="199" t="s">
        <v>2097</v>
      </c>
      <c r="C2045" s="198">
        <v>3.37</v>
      </c>
      <c r="D2045" s="198">
        <v>2.0499999999999998</v>
      </c>
      <c r="E2045" s="198">
        <v>1.47</v>
      </c>
      <c r="F2045" s="198">
        <v>1.45</v>
      </c>
      <c r="G2045" s="198">
        <v>2.13</v>
      </c>
      <c r="H2045" s="198">
        <v>2.14</v>
      </c>
      <c r="I2045" s="198">
        <v>1.24</v>
      </c>
      <c r="J2045" s="198">
        <v>1.39</v>
      </c>
    </row>
    <row r="2046" spans="2:10" x14ac:dyDescent="0.2">
      <c r="B2046" s="199" t="s">
        <v>2098</v>
      </c>
      <c r="C2046" s="198">
        <v>3.4</v>
      </c>
      <c r="D2046" s="198">
        <v>2.0699999999999998</v>
      </c>
      <c r="E2046" s="198">
        <v>1.49</v>
      </c>
      <c r="F2046" s="198">
        <v>1.48</v>
      </c>
      <c r="G2046" s="198">
        <v>2.16</v>
      </c>
      <c r="H2046" s="198">
        <v>2.16</v>
      </c>
      <c r="I2046" s="198">
        <v>1.26</v>
      </c>
      <c r="J2046" s="198">
        <v>1.42</v>
      </c>
    </row>
    <row r="2047" spans="2:10" x14ac:dyDescent="0.2">
      <c r="B2047" s="199" t="s">
        <v>2099</v>
      </c>
      <c r="C2047" s="198">
        <v>3.36</v>
      </c>
      <c r="D2047" s="198">
        <v>2.08</v>
      </c>
      <c r="E2047" s="198">
        <v>1.49</v>
      </c>
      <c r="F2047" s="198">
        <v>1.44</v>
      </c>
      <c r="G2047" s="198">
        <v>2.16</v>
      </c>
      <c r="H2047" s="198">
        <v>2.17</v>
      </c>
      <c r="I2047" s="198">
        <v>1.26</v>
      </c>
      <c r="J2047" s="198">
        <v>1.43</v>
      </c>
    </row>
    <row r="2048" spans="2:10" x14ac:dyDescent="0.2">
      <c r="B2048" s="199" t="s">
        <v>2100</v>
      </c>
      <c r="C2048" s="198">
        <v>3.33</v>
      </c>
      <c r="D2048" s="198">
        <v>2.0299999999999998</v>
      </c>
      <c r="E2048" s="198">
        <v>1.48</v>
      </c>
      <c r="F2048" s="198">
        <v>1.43</v>
      </c>
      <c r="G2048" s="198">
        <v>2.2000000000000002</v>
      </c>
      <c r="H2048" s="198">
        <v>2.17</v>
      </c>
      <c r="I2048" s="198">
        <v>1.25</v>
      </c>
      <c r="J2048" s="198">
        <v>1.42</v>
      </c>
    </row>
    <row r="2049" spans="2:10" x14ac:dyDescent="0.2">
      <c r="B2049" s="199" t="s">
        <v>2101</v>
      </c>
      <c r="C2049" s="198">
        <v>3.32</v>
      </c>
      <c r="D2049" s="198">
        <v>2.06</v>
      </c>
      <c r="E2049" s="198">
        <v>1.48</v>
      </c>
      <c r="F2049" s="198">
        <v>1.43</v>
      </c>
      <c r="G2049" s="198">
        <v>2.19</v>
      </c>
      <c r="H2049" s="198">
        <v>2.15</v>
      </c>
      <c r="I2049" s="198">
        <v>1.26</v>
      </c>
      <c r="J2049" s="198">
        <v>1.44</v>
      </c>
    </row>
    <row r="2050" spans="2:10" x14ac:dyDescent="0.2">
      <c r="B2050" s="199" t="s">
        <v>2102</v>
      </c>
      <c r="C2050" s="198">
        <v>3.33</v>
      </c>
      <c r="D2050" s="198">
        <v>2.0499999999999998</v>
      </c>
      <c r="E2050" s="198">
        <v>1.48</v>
      </c>
      <c r="F2050" s="198">
        <v>1.43</v>
      </c>
      <c r="G2050" s="198">
        <v>2.21</v>
      </c>
      <c r="H2050" s="198">
        <v>2.14</v>
      </c>
      <c r="I2050" s="198">
        <v>1.26</v>
      </c>
      <c r="J2050" s="198">
        <v>1.44</v>
      </c>
    </row>
    <row r="2051" spans="2:10" x14ac:dyDescent="0.2">
      <c r="B2051" s="199" t="s">
        <v>2103</v>
      </c>
      <c r="C2051" s="198">
        <v>3.4</v>
      </c>
      <c r="D2051" s="198">
        <v>2.06</v>
      </c>
      <c r="E2051" s="198">
        <v>1.49</v>
      </c>
      <c r="F2051" s="198">
        <v>1.47</v>
      </c>
      <c r="G2051" s="198">
        <v>2.25</v>
      </c>
      <c r="H2051" s="198">
        <v>2.25</v>
      </c>
      <c r="I2051" s="198">
        <v>1.27</v>
      </c>
      <c r="J2051" s="198">
        <v>1.45</v>
      </c>
    </row>
    <row r="2052" spans="2:10" x14ac:dyDescent="0.2">
      <c r="B2052" s="199" t="s">
        <v>2104</v>
      </c>
      <c r="C2052" s="198">
        <v>3.48</v>
      </c>
      <c r="D2052" s="198">
        <v>2.0499999999999998</v>
      </c>
      <c r="E2052" s="198">
        <v>1.5</v>
      </c>
      <c r="F2052" s="198">
        <v>1.39</v>
      </c>
      <c r="G2052" s="198">
        <v>2.2599999999999998</v>
      </c>
      <c r="H2052" s="198">
        <v>2.2799999999999998</v>
      </c>
      <c r="I2052" s="198">
        <v>1.26</v>
      </c>
      <c r="J2052" s="198">
        <v>1.47</v>
      </c>
    </row>
    <row r="2053" spans="2:10" x14ac:dyDescent="0.2">
      <c r="B2053" s="199" t="s">
        <v>2105</v>
      </c>
      <c r="C2053" s="198">
        <v>3.42</v>
      </c>
      <c r="D2053" s="198">
        <v>2.15</v>
      </c>
      <c r="E2053" s="198">
        <v>1.5</v>
      </c>
      <c r="F2053" s="198">
        <v>1.39</v>
      </c>
      <c r="G2053" s="198">
        <v>2.2799999999999998</v>
      </c>
      <c r="H2053" s="198">
        <v>2.38</v>
      </c>
      <c r="I2053" s="198">
        <v>1.27</v>
      </c>
      <c r="J2053" s="198">
        <v>1.46</v>
      </c>
    </row>
    <row r="2054" spans="2:10" x14ac:dyDescent="0.2">
      <c r="B2054" s="199" t="s">
        <v>2106</v>
      </c>
      <c r="C2054" s="198">
        <v>3.48</v>
      </c>
      <c r="D2054" s="198">
        <v>2.2200000000000002</v>
      </c>
      <c r="E2054" s="198">
        <v>1.5</v>
      </c>
      <c r="F2054" s="198">
        <v>1.37</v>
      </c>
      <c r="G2054" s="198">
        <v>2.31</v>
      </c>
      <c r="H2054" s="198">
        <v>2.46</v>
      </c>
      <c r="I2054" s="198">
        <v>1.26</v>
      </c>
      <c r="J2054" s="198">
        <v>1.46</v>
      </c>
    </row>
    <row r="2055" spans="2:10" x14ac:dyDescent="0.2">
      <c r="B2055" s="199" t="s">
        <v>2107</v>
      </c>
      <c r="C2055" s="198">
        <v>3.64</v>
      </c>
      <c r="D2055" s="198">
        <v>2.38</v>
      </c>
      <c r="E2055" s="198">
        <v>1.55</v>
      </c>
      <c r="F2055" s="198">
        <v>1.45</v>
      </c>
      <c r="G2055" s="198">
        <v>2.44</v>
      </c>
      <c r="H2055" s="198">
        <v>2.54</v>
      </c>
      <c r="I2055" s="198">
        <v>1.31</v>
      </c>
      <c r="J2055" s="198">
        <v>1.5</v>
      </c>
    </row>
    <row r="2056" spans="2:10" x14ac:dyDescent="0.2">
      <c r="B2056" s="199" t="s">
        <v>2108</v>
      </c>
      <c r="C2056" s="198">
        <v>3.67</v>
      </c>
      <c r="D2056" s="198">
        <v>2.4</v>
      </c>
      <c r="E2056" s="198">
        <v>1.57</v>
      </c>
      <c r="F2056" s="198">
        <v>1.42</v>
      </c>
      <c r="G2056" s="198">
        <v>2.4700000000000002</v>
      </c>
      <c r="H2056" s="198">
        <v>2.56</v>
      </c>
      <c r="I2056" s="198">
        <v>1.32</v>
      </c>
      <c r="J2056" s="198">
        <v>1.52</v>
      </c>
    </row>
    <row r="2057" spans="2:10" x14ac:dyDescent="0.2">
      <c r="B2057" s="199" t="s">
        <v>2109</v>
      </c>
      <c r="C2057" s="198">
        <v>3.64</v>
      </c>
      <c r="D2057" s="198">
        <v>2.39</v>
      </c>
      <c r="E2057" s="198">
        <v>1.56</v>
      </c>
      <c r="F2057" s="198">
        <v>1.42</v>
      </c>
      <c r="G2057" s="198">
        <v>2.4700000000000002</v>
      </c>
      <c r="H2057" s="198">
        <v>2.56</v>
      </c>
      <c r="I2057" s="198">
        <v>1.31</v>
      </c>
      <c r="J2057" s="198">
        <v>1.52</v>
      </c>
    </row>
    <row r="2058" spans="2:10" x14ac:dyDescent="0.2">
      <c r="B2058" s="199" t="s">
        <v>2110</v>
      </c>
      <c r="C2058" s="198">
        <v>3.6</v>
      </c>
      <c r="D2058" s="198">
        <v>2.39</v>
      </c>
      <c r="E2058" s="198">
        <v>1.55</v>
      </c>
      <c r="F2058" s="198">
        <v>1.37</v>
      </c>
      <c r="G2058" s="198">
        <v>2.46</v>
      </c>
      <c r="H2058" s="198">
        <v>2.58</v>
      </c>
      <c r="I2058" s="198">
        <v>1.29</v>
      </c>
      <c r="J2058" s="198">
        <v>1.51</v>
      </c>
    </row>
    <row r="2059" spans="2:10" x14ac:dyDescent="0.2">
      <c r="B2059" s="199" t="s">
        <v>2111</v>
      </c>
      <c r="C2059" s="198">
        <v>3.6</v>
      </c>
      <c r="D2059" s="198">
        <v>2.37</v>
      </c>
      <c r="E2059" s="198">
        <v>1.57</v>
      </c>
      <c r="F2059" s="198">
        <v>1.37</v>
      </c>
      <c r="G2059" s="198">
        <v>2.4700000000000002</v>
      </c>
      <c r="H2059" s="198">
        <v>2.58</v>
      </c>
      <c r="I2059" s="198">
        <v>1.3</v>
      </c>
      <c r="J2059" s="198">
        <v>1.52</v>
      </c>
    </row>
    <row r="2060" spans="2:10" x14ac:dyDescent="0.2">
      <c r="B2060" s="199" t="s">
        <v>2112</v>
      </c>
      <c r="C2060" s="198">
        <v>3.1</v>
      </c>
      <c r="D2060" s="198">
        <v>2.38</v>
      </c>
      <c r="E2060" s="198">
        <v>1.57</v>
      </c>
      <c r="F2060" s="198">
        <v>1.38</v>
      </c>
      <c r="G2060" s="198">
        <v>2.48</v>
      </c>
      <c r="H2060" s="198">
        <v>2.58</v>
      </c>
      <c r="I2060" s="198">
        <v>1.29</v>
      </c>
      <c r="J2060" s="198">
        <v>1.51</v>
      </c>
    </row>
    <row r="2061" spans="2:10" x14ac:dyDescent="0.2">
      <c r="B2061" s="199" t="s">
        <v>2113</v>
      </c>
      <c r="C2061" s="198">
        <v>3.08</v>
      </c>
      <c r="D2061" s="198">
        <v>2.39</v>
      </c>
      <c r="E2061" s="198">
        <v>1.56</v>
      </c>
      <c r="F2061" s="198">
        <v>1.39</v>
      </c>
      <c r="G2061" s="198">
        <v>2.48</v>
      </c>
      <c r="H2061" s="198">
        <v>2.61</v>
      </c>
      <c r="I2061" s="198">
        <v>1.3</v>
      </c>
      <c r="J2061" s="198">
        <v>1.5</v>
      </c>
    </row>
    <row r="2062" spans="2:10" x14ac:dyDescent="0.2">
      <c r="B2062" s="199" t="s">
        <v>2114</v>
      </c>
      <c r="C2062" s="198">
        <v>3.1</v>
      </c>
      <c r="D2062" s="198">
        <v>2.39</v>
      </c>
      <c r="E2062" s="198">
        <v>1.55</v>
      </c>
      <c r="F2062" s="198">
        <v>1.39</v>
      </c>
      <c r="G2062" s="198">
        <v>2.5</v>
      </c>
      <c r="H2062" s="198">
        <v>2.63</v>
      </c>
      <c r="I2062" s="198">
        <v>1.31</v>
      </c>
      <c r="J2062" s="198">
        <v>1.5</v>
      </c>
    </row>
    <row r="2063" spans="2:10" x14ac:dyDescent="0.2">
      <c r="B2063" s="199" t="s">
        <v>2115</v>
      </c>
      <c r="C2063" s="198">
        <v>3.14</v>
      </c>
      <c r="D2063" s="198">
        <v>2.4900000000000002</v>
      </c>
      <c r="E2063" s="198">
        <v>1.58</v>
      </c>
      <c r="F2063" s="198">
        <v>1.39</v>
      </c>
      <c r="G2063" s="198">
        <v>2.5299999999999998</v>
      </c>
      <c r="H2063" s="198">
        <v>2.67</v>
      </c>
      <c r="I2063" s="198">
        <v>1.32</v>
      </c>
      <c r="J2063" s="198">
        <v>1.51</v>
      </c>
    </row>
    <row r="2064" spans="2:10" x14ac:dyDescent="0.2">
      <c r="B2064" s="199" t="s">
        <v>2116</v>
      </c>
      <c r="C2064" s="198">
        <v>3.16</v>
      </c>
      <c r="D2064" s="198">
        <v>2.5499999999999998</v>
      </c>
      <c r="E2064" s="198">
        <v>1.59</v>
      </c>
      <c r="F2064" s="198">
        <v>1.36</v>
      </c>
      <c r="G2064" s="198">
        <v>2.54</v>
      </c>
      <c r="H2064" s="198">
        <v>2.67</v>
      </c>
      <c r="I2064" s="198">
        <v>1.33</v>
      </c>
      <c r="J2064" s="198">
        <v>1.53</v>
      </c>
    </row>
    <row r="2065" spans="2:10" x14ac:dyDescent="0.2">
      <c r="B2065" s="199" t="s">
        <v>2117</v>
      </c>
      <c r="C2065" s="198">
        <v>3.15</v>
      </c>
      <c r="D2065" s="198">
        <v>2.58</v>
      </c>
      <c r="E2065" s="198">
        <v>1.6</v>
      </c>
      <c r="F2065" s="198">
        <v>1.35</v>
      </c>
      <c r="G2065" s="198">
        <v>2.56</v>
      </c>
      <c r="H2065" s="198">
        <v>2.69</v>
      </c>
      <c r="I2065" s="198">
        <v>1.34</v>
      </c>
      <c r="J2065" s="198">
        <v>1.54</v>
      </c>
    </row>
    <row r="2066" spans="2:10" x14ac:dyDescent="0.2">
      <c r="B2066" s="199" t="s">
        <v>2118</v>
      </c>
      <c r="C2066" s="198">
        <v>3.14</v>
      </c>
      <c r="D2066" s="198">
        <v>2.6</v>
      </c>
      <c r="E2066" s="198">
        <v>1.6</v>
      </c>
      <c r="F2066" s="198">
        <v>1.35</v>
      </c>
      <c r="G2066" s="198">
        <v>2.61</v>
      </c>
      <c r="H2066" s="198">
        <v>2.71</v>
      </c>
      <c r="I2066" s="198">
        <v>1.35</v>
      </c>
      <c r="J2066" s="198">
        <v>1.53</v>
      </c>
    </row>
    <row r="2067" spans="2:10" x14ac:dyDescent="0.2">
      <c r="B2067" s="199" t="s">
        <v>2119</v>
      </c>
      <c r="C2067" s="198">
        <v>3.14</v>
      </c>
      <c r="D2067" s="198">
        <v>2.61</v>
      </c>
      <c r="E2067" s="198">
        <v>1.62</v>
      </c>
      <c r="F2067" s="198">
        <v>1.34</v>
      </c>
      <c r="G2067" s="198">
        <v>2.6</v>
      </c>
      <c r="H2067" s="198">
        <v>2.71</v>
      </c>
      <c r="I2067" s="198">
        <v>1.37</v>
      </c>
      <c r="J2067" s="198">
        <v>1.55</v>
      </c>
    </row>
    <row r="2068" spans="2:10" x14ac:dyDescent="0.2">
      <c r="B2068" s="199" t="s">
        <v>2120</v>
      </c>
      <c r="C2068" s="198">
        <v>3.14</v>
      </c>
      <c r="D2068" s="198">
        <v>2.6</v>
      </c>
      <c r="E2068" s="198">
        <v>1.6</v>
      </c>
      <c r="F2068" s="198">
        <v>1.34</v>
      </c>
      <c r="G2068" s="198">
        <v>2.59</v>
      </c>
      <c r="H2068" s="198">
        <v>2.69</v>
      </c>
      <c r="I2068" s="198">
        <v>1.36</v>
      </c>
      <c r="J2068" s="198">
        <v>1.53</v>
      </c>
    </row>
    <row r="2069" spans="2:10" x14ac:dyDescent="0.2">
      <c r="B2069" s="199" t="s">
        <v>2121</v>
      </c>
      <c r="C2069" s="198">
        <v>3.12</v>
      </c>
      <c r="D2069" s="198">
        <v>2.54</v>
      </c>
      <c r="E2069" s="198">
        <v>1.6</v>
      </c>
      <c r="F2069" s="198">
        <v>1.36</v>
      </c>
      <c r="G2069" s="198">
        <v>2.58</v>
      </c>
      <c r="H2069" s="198">
        <v>2.68</v>
      </c>
      <c r="I2069" s="198">
        <v>1.35</v>
      </c>
      <c r="J2069" s="198">
        <v>1.53</v>
      </c>
    </row>
    <row r="2070" spans="2:10" x14ac:dyDescent="0.2">
      <c r="B2070" s="199" t="s">
        <v>2122</v>
      </c>
      <c r="C2070" s="198">
        <v>3.07</v>
      </c>
      <c r="D2070" s="198">
        <v>2.52</v>
      </c>
      <c r="E2070" s="198">
        <v>1.6</v>
      </c>
      <c r="F2070" s="198">
        <v>1.37</v>
      </c>
      <c r="G2070" s="198">
        <v>2.57</v>
      </c>
      <c r="H2070" s="198">
        <v>2.63</v>
      </c>
      <c r="I2070" s="198">
        <v>1.34</v>
      </c>
      <c r="J2070" s="198">
        <v>1.53</v>
      </c>
    </row>
    <row r="2071" spans="2:10" x14ac:dyDescent="0.2">
      <c r="B2071" s="199" t="s">
        <v>2123</v>
      </c>
      <c r="C2071" s="198">
        <v>3.07</v>
      </c>
      <c r="D2071" s="198">
        <v>2.4500000000000002</v>
      </c>
      <c r="E2071" s="198">
        <v>1.59</v>
      </c>
      <c r="F2071" s="198">
        <v>1.37</v>
      </c>
      <c r="G2071" s="198">
        <v>2.54</v>
      </c>
      <c r="H2071" s="198">
        <v>2.59</v>
      </c>
      <c r="I2071" s="198">
        <v>1.34</v>
      </c>
      <c r="J2071" s="198">
        <v>1.51</v>
      </c>
    </row>
    <row r="2072" spans="2:10" x14ac:dyDescent="0.2">
      <c r="B2072" s="199" t="s">
        <v>2124</v>
      </c>
      <c r="C2072" s="198">
        <v>3.09</v>
      </c>
      <c r="D2072" s="198">
        <v>2.4</v>
      </c>
      <c r="E2072" s="198">
        <v>1.61</v>
      </c>
      <c r="F2072" s="198">
        <v>1.38</v>
      </c>
      <c r="G2072" s="198">
        <v>2.57</v>
      </c>
      <c r="H2072" s="198">
        <v>2.63</v>
      </c>
      <c r="I2072" s="198">
        <v>1.37</v>
      </c>
      <c r="J2072" s="198">
        <v>1.53</v>
      </c>
    </row>
    <row r="2073" spans="2:10" x14ac:dyDescent="0.2">
      <c r="B2073" s="199" t="s">
        <v>2125</v>
      </c>
      <c r="C2073" s="198">
        <v>3.09</v>
      </c>
      <c r="D2073" s="198">
        <v>2.41</v>
      </c>
      <c r="E2073" s="198">
        <v>1.64</v>
      </c>
      <c r="F2073" s="198">
        <v>1.38</v>
      </c>
      <c r="G2073" s="198">
        <v>2.57</v>
      </c>
      <c r="H2073" s="198">
        <v>2.65</v>
      </c>
      <c r="I2073" s="198">
        <v>1.4</v>
      </c>
      <c r="J2073" s="198">
        <v>1.55</v>
      </c>
    </row>
    <row r="2074" spans="2:10" x14ac:dyDescent="0.2">
      <c r="B2074" s="199" t="s">
        <v>2126</v>
      </c>
      <c r="C2074" s="198">
        <v>3.05</v>
      </c>
      <c r="D2074" s="198">
        <v>2.4700000000000002</v>
      </c>
      <c r="E2074" s="198">
        <v>1.65</v>
      </c>
      <c r="F2074" s="198">
        <v>1.38</v>
      </c>
      <c r="G2074" s="198">
        <v>2.57</v>
      </c>
      <c r="H2074" s="198">
        <v>2.75</v>
      </c>
      <c r="I2074" s="198">
        <v>1.41</v>
      </c>
      <c r="J2074" s="198">
        <v>1.58</v>
      </c>
    </row>
    <row r="2075" spans="2:10" x14ac:dyDescent="0.2">
      <c r="B2075" s="199" t="s">
        <v>2127</v>
      </c>
      <c r="C2075" s="198">
        <v>3.09</v>
      </c>
      <c r="D2075" s="198">
        <v>2.4700000000000002</v>
      </c>
      <c r="E2075" s="198">
        <v>1.66</v>
      </c>
      <c r="F2075" s="198">
        <v>1.39</v>
      </c>
      <c r="G2075" s="198">
        <v>2.57</v>
      </c>
      <c r="H2075" s="198">
        <v>2.76</v>
      </c>
      <c r="I2075" s="198">
        <v>1.42</v>
      </c>
      <c r="J2075" s="198">
        <v>1.58</v>
      </c>
    </row>
    <row r="2076" spans="2:10" x14ac:dyDescent="0.2">
      <c r="B2076" s="199" t="s">
        <v>2128</v>
      </c>
      <c r="C2076" s="198">
        <v>3.12</v>
      </c>
      <c r="D2076" s="198">
        <v>2.4500000000000002</v>
      </c>
      <c r="E2076" s="198">
        <v>1.67</v>
      </c>
      <c r="F2076" s="198">
        <v>1.41</v>
      </c>
      <c r="G2076" s="198">
        <v>2.57</v>
      </c>
      <c r="H2076" s="198">
        <v>2.77</v>
      </c>
      <c r="I2076" s="198">
        <v>1.43</v>
      </c>
      <c r="J2076" s="198">
        <v>1.59</v>
      </c>
    </row>
    <row r="2077" spans="2:10" x14ac:dyDescent="0.2">
      <c r="B2077" s="199" t="s">
        <v>2129</v>
      </c>
      <c r="C2077" s="198">
        <v>3.06</v>
      </c>
      <c r="D2077" s="198">
        <v>2.5</v>
      </c>
      <c r="E2077" s="198">
        <v>1.69</v>
      </c>
      <c r="F2077" s="198">
        <v>1.41</v>
      </c>
      <c r="G2077" s="198">
        <v>2.6</v>
      </c>
      <c r="H2077" s="198">
        <v>2.78</v>
      </c>
      <c r="I2077" s="198">
        <v>1.44</v>
      </c>
      <c r="J2077" s="198">
        <v>1.61</v>
      </c>
    </row>
    <row r="2078" spans="2:10" x14ac:dyDescent="0.2">
      <c r="B2078" s="199" t="s">
        <v>2130</v>
      </c>
      <c r="C2078" s="198">
        <v>3.07</v>
      </c>
      <c r="D2078" s="198">
        <v>2.52</v>
      </c>
      <c r="E2078" s="198">
        <v>1.69</v>
      </c>
      <c r="F2078" s="198">
        <v>1.42</v>
      </c>
      <c r="G2078" s="198">
        <v>2.61</v>
      </c>
      <c r="H2078" s="198">
        <v>2.78</v>
      </c>
      <c r="I2078" s="198">
        <v>1.44</v>
      </c>
      <c r="J2078" s="198">
        <v>1.61</v>
      </c>
    </row>
    <row r="2079" spans="2:10" x14ac:dyDescent="0.2">
      <c r="B2079" s="199" t="s">
        <v>2131</v>
      </c>
      <c r="C2079" s="198">
        <v>3.08</v>
      </c>
      <c r="D2079" s="198">
        <v>2.4700000000000002</v>
      </c>
      <c r="E2079" s="198">
        <v>1.68</v>
      </c>
      <c r="F2079" s="198">
        <v>1.41</v>
      </c>
      <c r="G2079" s="198">
        <v>2.63</v>
      </c>
      <c r="H2079" s="198">
        <v>2.76</v>
      </c>
      <c r="I2079" s="198">
        <v>1.42</v>
      </c>
      <c r="J2079" s="198">
        <v>1.59</v>
      </c>
    </row>
    <row r="2080" spans="2:10" x14ac:dyDescent="0.2">
      <c r="B2080" s="199" t="s">
        <v>2132</v>
      </c>
      <c r="C2080" s="198">
        <v>3.08</v>
      </c>
      <c r="D2080" s="198">
        <v>2.5</v>
      </c>
      <c r="E2080" s="198">
        <v>1.68</v>
      </c>
      <c r="F2080" s="198">
        <v>1.42</v>
      </c>
      <c r="G2080" s="198">
        <v>2.63</v>
      </c>
      <c r="H2080" s="198">
        <v>2.76</v>
      </c>
      <c r="I2080" s="198">
        <v>1.44</v>
      </c>
      <c r="J2080" s="198">
        <v>1.6</v>
      </c>
    </row>
    <row r="2081" spans="2:10" x14ac:dyDescent="0.2">
      <c r="B2081" s="199" t="s">
        <v>2133</v>
      </c>
      <c r="C2081" s="198">
        <v>3.11</v>
      </c>
      <c r="D2081" s="198">
        <v>2.56</v>
      </c>
      <c r="E2081" s="198">
        <v>1.68</v>
      </c>
      <c r="F2081" s="198">
        <v>1.45</v>
      </c>
      <c r="G2081" s="198">
        <v>2.67</v>
      </c>
      <c r="H2081" s="198">
        <v>2.79</v>
      </c>
      <c r="I2081" s="198">
        <v>1.43</v>
      </c>
      <c r="J2081" s="198">
        <v>1.59</v>
      </c>
    </row>
    <row r="2082" spans="2:10" x14ac:dyDescent="0.2">
      <c r="B2082" s="199" t="s">
        <v>2134</v>
      </c>
      <c r="C2082" s="198">
        <v>3.11</v>
      </c>
      <c r="D2082" s="198">
        <v>2.57</v>
      </c>
      <c r="E2082" s="198">
        <v>1.68</v>
      </c>
      <c r="F2082" s="198">
        <v>1.45</v>
      </c>
      <c r="G2082" s="198">
        <v>2.68</v>
      </c>
      <c r="H2082" s="198">
        <v>2.81</v>
      </c>
      <c r="I2082" s="198">
        <v>1.43</v>
      </c>
      <c r="J2082" s="198">
        <v>1.59</v>
      </c>
    </row>
    <row r="2083" spans="2:10" x14ac:dyDescent="0.2">
      <c r="B2083" s="199" t="s">
        <v>2135</v>
      </c>
      <c r="C2083" s="198">
        <v>3.11</v>
      </c>
      <c r="D2083" s="198">
        <v>2.76</v>
      </c>
      <c r="E2083" s="198">
        <v>1.67</v>
      </c>
      <c r="F2083" s="198">
        <v>1.39</v>
      </c>
      <c r="G2083" s="198">
        <v>2.58</v>
      </c>
      <c r="H2083" s="198">
        <v>2.83</v>
      </c>
      <c r="I2083" s="198">
        <v>1.43</v>
      </c>
      <c r="J2083" s="198">
        <v>1.59</v>
      </c>
    </row>
    <row r="2084" spans="2:10" x14ac:dyDescent="0.2">
      <c r="B2084" s="199" t="s">
        <v>2136</v>
      </c>
      <c r="C2084" s="198">
        <v>3.11</v>
      </c>
      <c r="D2084" s="198">
        <v>2.96</v>
      </c>
      <c r="E2084" s="198">
        <v>1.67</v>
      </c>
      <c r="F2084" s="198">
        <v>1.41</v>
      </c>
      <c r="G2084" s="198">
        <v>2.6</v>
      </c>
      <c r="H2084" s="198">
        <v>2.85</v>
      </c>
      <c r="I2084" s="198">
        <v>1.43</v>
      </c>
      <c r="J2084" s="198">
        <v>1.6</v>
      </c>
    </row>
    <row r="2085" spans="2:10" x14ac:dyDescent="0.2">
      <c r="B2085" s="199" t="s">
        <v>2137</v>
      </c>
      <c r="C2085" s="198">
        <v>3.12</v>
      </c>
      <c r="D2085" s="198">
        <v>2.62</v>
      </c>
      <c r="E2085" s="198">
        <v>1.66</v>
      </c>
      <c r="F2085" s="198">
        <v>1.44</v>
      </c>
      <c r="G2085" s="198">
        <v>2.59</v>
      </c>
      <c r="H2085" s="198">
        <v>2.84</v>
      </c>
      <c r="I2085" s="198">
        <v>1.43</v>
      </c>
      <c r="J2085" s="198">
        <v>1.59</v>
      </c>
    </row>
    <row r="2086" spans="2:10" x14ac:dyDescent="0.2">
      <c r="B2086" s="199" t="s">
        <v>2138</v>
      </c>
      <c r="C2086" s="198">
        <v>3.08</v>
      </c>
      <c r="D2086" s="198">
        <v>2.5299999999999998</v>
      </c>
      <c r="E2086" s="198">
        <v>1.67</v>
      </c>
      <c r="F2086" s="198">
        <v>1.38</v>
      </c>
      <c r="G2086" s="198">
        <v>2.59</v>
      </c>
      <c r="H2086" s="198">
        <v>2.87</v>
      </c>
      <c r="I2086" s="198">
        <v>1.45</v>
      </c>
      <c r="J2086" s="198">
        <v>1.61</v>
      </c>
    </row>
    <row r="2087" spans="2:10" x14ac:dyDescent="0.2">
      <c r="B2087" s="199" t="s">
        <v>2139</v>
      </c>
      <c r="C2087" s="198">
        <v>3.08</v>
      </c>
      <c r="D2087" s="198">
        <v>2.4900000000000002</v>
      </c>
      <c r="E2087" s="198">
        <v>1.67</v>
      </c>
      <c r="F2087" s="198">
        <v>1.39</v>
      </c>
      <c r="G2087" s="198">
        <v>2.63</v>
      </c>
      <c r="H2087" s="198">
        <v>2.88</v>
      </c>
      <c r="I2087" s="198">
        <v>1.45</v>
      </c>
      <c r="J2087" s="198">
        <v>1.6</v>
      </c>
    </row>
    <row r="2088" spans="2:10" x14ac:dyDescent="0.2">
      <c r="B2088" s="199" t="s">
        <v>2140</v>
      </c>
      <c r="C2088" s="198">
        <v>3.13</v>
      </c>
      <c r="D2088" s="198">
        <v>2.48</v>
      </c>
      <c r="E2088" s="198">
        <v>1.67</v>
      </c>
      <c r="F2088" s="198">
        <v>1.41</v>
      </c>
      <c r="G2088" s="198">
        <v>2.64</v>
      </c>
      <c r="H2088" s="198">
        <v>2.88</v>
      </c>
      <c r="I2088" s="198">
        <v>1.46</v>
      </c>
      <c r="J2088" s="198">
        <v>1.61</v>
      </c>
    </row>
    <row r="2089" spans="2:10" x14ac:dyDescent="0.2">
      <c r="B2089" s="199" t="s">
        <v>2141</v>
      </c>
      <c r="C2089" s="198">
        <v>3.21</v>
      </c>
      <c r="D2089" s="198">
        <v>2.54</v>
      </c>
      <c r="E2089" s="198">
        <v>1.67</v>
      </c>
      <c r="F2089" s="198">
        <v>1.41</v>
      </c>
      <c r="G2089" s="198">
        <v>2.64</v>
      </c>
      <c r="H2089" s="198">
        <v>2.86</v>
      </c>
      <c r="I2089" s="198">
        <v>1.46</v>
      </c>
      <c r="J2089" s="198">
        <v>1.6</v>
      </c>
    </row>
    <row r="2090" spans="2:10" x14ac:dyDescent="0.2">
      <c r="B2090" s="199" t="s">
        <v>2142</v>
      </c>
      <c r="C2090" s="198">
        <v>3.21</v>
      </c>
      <c r="D2090" s="198">
        <v>2.54</v>
      </c>
      <c r="E2090" s="198">
        <v>1.68</v>
      </c>
      <c r="F2090" s="198">
        <v>1.42</v>
      </c>
      <c r="G2090" s="198">
        <v>2.65</v>
      </c>
      <c r="H2090" s="198">
        <v>2.87</v>
      </c>
      <c r="I2090" s="198">
        <v>1.46</v>
      </c>
      <c r="J2090" s="198">
        <v>1.6</v>
      </c>
    </row>
    <row r="2091" spans="2:10" x14ac:dyDescent="0.2">
      <c r="B2091" s="199" t="s">
        <v>2143</v>
      </c>
      <c r="C2091" s="198">
        <v>3.31</v>
      </c>
      <c r="D2091" s="198">
        <v>2.5499999999999998</v>
      </c>
      <c r="E2091" s="198">
        <v>1.68</v>
      </c>
      <c r="F2091" s="198">
        <v>1.39</v>
      </c>
      <c r="G2091" s="198">
        <v>2.66</v>
      </c>
      <c r="H2091" s="198">
        <v>2.85</v>
      </c>
      <c r="I2091" s="198">
        <v>1.47</v>
      </c>
      <c r="J2091" s="198">
        <v>1.59</v>
      </c>
    </row>
    <row r="2092" spans="2:10" x14ac:dyDescent="0.2">
      <c r="B2092" s="199" t="s">
        <v>2144</v>
      </c>
      <c r="C2092" s="198">
        <v>3.37</v>
      </c>
      <c r="D2092" s="198">
        <v>2.5499999999999998</v>
      </c>
      <c r="E2092" s="198">
        <v>1.68</v>
      </c>
      <c r="F2092" s="198">
        <v>1.43</v>
      </c>
      <c r="G2092" s="198">
        <v>2.63</v>
      </c>
      <c r="H2092" s="198">
        <v>2.84</v>
      </c>
      <c r="I2092" s="198">
        <v>1.48</v>
      </c>
      <c r="J2092" s="198">
        <v>1.58</v>
      </c>
    </row>
    <row r="2093" spans="2:10" x14ac:dyDescent="0.2">
      <c r="B2093" s="199" t="s">
        <v>2145</v>
      </c>
      <c r="C2093" s="198">
        <v>3.37</v>
      </c>
      <c r="D2093" s="198">
        <v>2.6</v>
      </c>
      <c r="E2093" s="198">
        <v>1.67</v>
      </c>
      <c r="F2093" s="198">
        <v>1.43</v>
      </c>
      <c r="G2093" s="198">
        <v>2.65</v>
      </c>
      <c r="H2093" s="198">
        <v>2.86</v>
      </c>
      <c r="I2093" s="198">
        <v>1.48</v>
      </c>
      <c r="J2093" s="198">
        <v>1.61</v>
      </c>
    </row>
    <row r="2094" spans="2:10" x14ac:dyDescent="0.2">
      <c r="B2094" s="199" t="s">
        <v>2146</v>
      </c>
      <c r="C2094" s="198">
        <v>3.38</v>
      </c>
      <c r="D2094" s="198">
        <v>2.57</v>
      </c>
      <c r="E2094" s="198">
        <v>1.68</v>
      </c>
      <c r="F2094" s="198">
        <v>1.43</v>
      </c>
      <c r="G2094" s="198">
        <v>2.67</v>
      </c>
      <c r="H2094" s="198">
        <v>2.86</v>
      </c>
      <c r="I2094" s="198">
        <v>1.5</v>
      </c>
      <c r="J2094" s="198">
        <v>1.6</v>
      </c>
    </row>
    <row r="2095" spans="2:10" x14ac:dyDescent="0.2">
      <c r="B2095" s="199" t="s">
        <v>2147</v>
      </c>
      <c r="C2095" s="198">
        <v>3.28</v>
      </c>
      <c r="D2095" s="198">
        <v>2.4300000000000002</v>
      </c>
      <c r="E2095" s="198">
        <v>1.68</v>
      </c>
      <c r="F2095" s="198">
        <v>1.44</v>
      </c>
      <c r="G2095" s="198">
        <v>2.68</v>
      </c>
      <c r="H2095" s="198">
        <v>2.87</v>
      </c>
      <c r="I2095" s="198">
        <v>1.52</v>
      </c>
      <c r="J2095" s="198">
        <v>1.62</v>
      </c>
    </row>
    <row r="2096" spans="2:10" x14ac:dyDescent="0.2">
      <c r="B2096" s="199" t="s">
        <v>2148</v>
      </c>
      <c r="C2096" s="198">
        <v>3.44</v>
      </c>
      <c r="D2096" s="198">
        <v>2.48</v>
      </c>
      <c r="E2096" s="198">
        <v>1.73</v>
      </c>
      <c r="F2096" s="198">
        <v>1.44</v>
      </c>
      <c r="G2096" s="198">
        <v>2.75</v>
      </c>
      <c r="H2096" s="198">
        <v>2.92</v>
      </c>
      <c r="I2096" s="198">
        <v>1.52</v>
      </c>
      <c r="J2096" s="198">
        <v>1.65</v>
      </c>
    </row>
    <row r="2097" spans="2:10" x14ac:dyDescent="0.2">
      <c r="B2097" s="199" t="s">
        <v>2149</v>
      </c>
      <c r="C2097" s="198">
        <v>3.43</v>
      </c>
      <c r="D2097" s="198">
        <v>2.44</v>
      </c>
      <c r="E2097" s="198">
        <v>1.73</v>
      </c>
      <c r="F2097" s="198">
        <v>1.44</v>
      </c>
      <c r="G2097" s="198">
        <v>2.76</v>
      </c>
      <c r="H2097" s="198">
        <v>2.92</v>
      </c>
      <c r="I2097" s="198">
        <v>1.53</v>
      </c>
      <c r="J2097" s="198">
        <v>1.64</v>
      </c>
    </row>
    <row r="2098" spans="2:10" x14ac:dyDescent="0.2">
      <c r="B2098" s="199" t="s">
        <v>2150</v>
      </c>
      <c r="C2098" s="198">
        <v>3.43</v>
      </c>
      <c r="D2098" s="198">
        <v>2.41</v>
      </c>
      <c r="E2098" s="198">
        <v>1.73</v>
      </c>
      <c r="F2098" s="198">
        <v>1.44</v>
      </c>
      <c r="G2098" s="198">
        <v>2.79</v>
      </c>
      <c r="H2098" s="198">
        <v>2.92</v>
      </c>
      <c r="I2098" s="198">
        <v>1.53</v>
      </c>
      <c r="J2098" s="198">
        <v>1.64</v>
      </c>
    </row>
    <row r="2099" spans="2:10" x14ac:dyDescent="0.2">
      <c r="B2099" s="199" t="s">
        <v>2151</v>
      </c>
      <c r="C2099" s="198">
        <v>3.45</v>
      </c>
      <c r="D2099" s="198">
        <v>2.42</v>
      </c>
      <c r="E2099" s="198">
        <v>1.75</v>
      </c>
      <c r="F2099" s="198">
        <v>1.45</v>
      </c>
      <c r="G2099" s="198">
        <v>2.82</v>
      </c>
      <c r="H2099" s="198">
        <v>2.96</v>
      </c>
      <c r="I2099" s="198">
        <v>1.58</v>
      </c>
      <c r="J2099" s="198">
        <v>1.66</v>
      </c>
    </row>
    <row r="2100" spans="2:10" x14ac:dyDescent="0.2">
      <c r="B2100" s="199" t="s">
        <v>2152</v>
      </c>
      <c r="C2100" s="198">
        <v>3.57</v>
      </c>
      <c r="D2100" s="198">
        <v>2.4500000000000002</v>
      </c>
      <c r="E2100" s="198">
        <v>1.77</v>
      </c>
      <c r="F2100" s="198">
        <v>1.48</v>
      </c>
      <c r="G2100" s="198">
        <v>2.88</v>
      </c>
      <c r="H2100" s="198">
        <v>2.99</v>
      </c>
      <c r="I2100" s="198">
        <v>1.6</v>
      </c>
      <c r="J2100" s="198">
        <v>1.71</v>
      </c>
    </row>
    <row r="2101" spans="2:10" x14ac:dyDescent="0.2">
      <c r="B2101" s="199" t="s">
        <v>2153</v>
      </c>
      <c r="C2101" s="198">
        <v>3.5</v>
      </c>
      <c r="D2101" s="198">
        <v>2.4900000000000002</v>
      </c>
      <c r="E2101" s="198">
        <v>1.78</v>
      </c>
      <c r="F2101" s="198">
        <v>1.42</v>
      </c>
      <c r="G2101" s="198">
        <v>2.9</v>
      </c>
      <c r="H2101" s="198">
        <v>3</v>
      </c>
      <c r="I2101" s="198">
        <v>1.6</v>
      </c>
      <c r="J2101" s="198">
        <v>1.73</v>
      </c>
    </row>
    <row r="2102" spans="2:10" x14ac:dyDescent="0.2">
      <c r="B2102" s="199" t="s">
        <v>2154</v>
      </c>
      <c r="C2102" s="198">
        <v>3.5</v>
      </c>
      <c r="D2102" s="198">
        <v>2.5499999999999998</v>
      </c>
      <c r="E2102" s="198">
        <v>1.79</v>
      </c>
      <c r="F2102" s="198">
        <v>1.43</v>
      </c>
      <c r="G2102" s="198">
        <v>2.9</v>
      </c>
      <c r="H2102" s="198">
        <v>2.99</v>
      </c>
      <c r="I2102" s="198">
        <v>1.59</v>
      </c>
      <c r="J2102" s="198">
        <v>1.71</v>
      </c>
    </row>
    <row r="2103" spans="2:10" x14ac:dyDescent="0.2">
      <c r="B2103" s="199" t="s">
        <v>2155</v>
      </c>
      <c r="C2103" s="198">
        <v>3.56</v>
      </c>
      <c r="D2103" s="198">
        <v>2.58</v>
      </c>
      <c r="E2103" s="198">
        <v>1.79</v>
      </c>
      <c r="F2103" s="198">
        <v>1.43</v>
      </c>
      <c r="G2103" s="198">
        <v>2.9</v>
      </c>
      <c r="H2103" s="198">
        <v>3.01</v>
      </c>
      <c r="I2103" s="198">
        <v>1.59</v>
      </c>
      <c r="J2103" s="198">
        <v>1.72</v>
      </c>
    </row>
    <row r="2104" spans="2:10" x14ac:dyDescent="0.2">
      <c r="B2104" s="199" t="s">
        <v>2156</v>
      </c>
      <c r="C2104" s="198">
        <v>3.57</v>
      </c>
      <c r="D2104" s="198">
        <v>2.4</v>
      </c>
      <c r="E2104" s="198">
        <v>1.76</v>
      </c>
      <c r="F2104" s="198">
        <v>1.44</v>
      </c>
      <c r="G2104" s="198">
        <v>2.73</v>
      </c>
      <c r="H2104" s="198">
        <v>3.01</v>
      </c>
      <c r="I2104" s="198">
        <v>1.57</v>
      </c>
      <c r="J2104" s="198">
        <v>1.71</v>
      </c>
    </row>
    <row r="2105" spans="2:10" x14ac:dyDescent="0.2">
      <c r="B2105" s="199" t="s">
        <v>2157</v>
      </c>
      <c r="C2105" s="198">
        <v>3.65</v>
      </c>
      <c r="D2105" s="198">
        <v>2.5099999999999998</v>
      </c>
      <c r="E2105" s="198">
        <v>1.78</v>
      </c>
      <c r="F2105" s="198">
        <v>1.45</v>
      </c>
      <c r="G2105" s="198">
        <v>2.75</v>
      </c>
      <c r="H2105" s="198">
        <v>3.04</v>
      </c>
      <c r="I2105" s="198">
        <v>1.59</v>
      </c>
      <c r="J2105" s="198">
        <v>1.71</v>
      </c>
    </row>
    <row r="2106" spans="2:10" x14ac:dyDescent="0.2">
      <c r="B2106" s="199" t="s">
        <v>2158</v>
      </c>
      <c r="C2106" s="198">
        <v>3.65</v>
      </c>
      <c r="D2106" s="198">
        <v>2.5299999999999998</v>
      </c>
      <c r="E2106" s="198">
        <v>1.81</v>
      </c>
      <c r="F2106" s="198">
        <v>1.45</v>
      </c>
      <c r="G2106" s="198">
        <v>2.76</v>
      </c>
      <c r="H2106" s="198">
        <v>3.07</v>
      </c>
      <c r="I2106" s="198">
        <v>1.61</v>
      </c>
      <c r="J2106" s="198">
        <v>1.73</v>
      </c>
    </row>
    <row r="2107" spans="2:10" x14ac:dyDescent="0.2">
      <c r="B2107" s="199" t="s">
        <v>2159</v>
      </c>
      <c r="C2107" s="198">
        <v>3.7</v>
      </c>
      <c r="D2107" s="198">
        <v>2.64</v>
      </c>
      <c r="E2107" s="198">
        <v>1.82</v>
      </c>
      <c r="F2107" s="198">
        <v>1.5</v>
      </c>
      <c r="G2107" s="198">
        <v>2.77</v>
      </c>
      <c r="H2107" s="198">
        <v>3.09</v>
      </c>
      <c r="I2107" s="198">
        <v>1.64</v>
      </c>
      <c r="J2107" s="198">
        <v>1.74</v>
      </c>
    </row>
    <row r="2108" spans="2:10" x14ac:dyDescent="0.2">
      <c r="B2108" s="199" t="s">
        <v>2160</v>
      </c>
      <c r="C2108" s="198">
        <v>3.7</v>
      </c>
      <c r="D2108" s="198">
        <v>2.64</v>
      </c>
      <c r="E2108" s="198">
        <v>1.85</v>
      </c>
      <c r="F2108" s="198">
        <v>1.53</v>
      </c>
      <c r="G2108" s="198">
        <v>2.78</v>
      </c>
      <c r="H2108" s="198">
        <v>3.12</v>
      </c>
      <c r="I2108" s="198">
        <v>1.65</v>
      </c>
      <c r="J2108" s="198">
        <v>1.76</v>
      </c>
    </row>
    <row r="2109" spans="2:10" x14ac:dyDescent="0.2">
      <c r="B2109" s="199" t="s">
        <v>2161</v>
      </c>
      <c r="C2109" s="198">
        <v>3.72</v>
      </c>
      <c r="D2109" s="198">
        <v>2.67</v>
      </c>
      <c r="E2109" s="198">
        <v>1.87</v>
      </c>
      <c r="F2109" s="198">
        <v>1.54</v>
      </c>
      <c r="G2109" s="198">
        <v>2.79</v>
      </c>
      <c r="H2109" s="198">
        <v>3.14</v>
      </c>
      <c r="I2109" s="198">
        <v>1.65</v>
      </c>
      <c r="J2109" s="198">
        <v>1.79</v>
      </c>
    </row>
    <row r="2110" spans="2:10" x14ac:dyDescent="0.2">
      <c r="B2110" s="199" t="s">
        <v>2162</v>
      </c>
      <c r="C2110" s="198">
        <v>3.72</v>
      </c>
      <c r="D2110" s="198">
        <v>2.71</v>
      </c>
      <c r="E2110" s="198">
        <v>1.86</v>
      </c>
      <c r="F2110" s="198">
        <v>1.56</v>
      </c>
      <c r="G2110" s="198">
        <v>2.79</v>
      </c>
      <c r="H2110" s="198">
        <v>3.15</v>
      </c>
      <c r="I2110" s="198">
        <v>1.65</v>
      </c>
      <c r="J2110" s="198">
        <v>1.8</v>
      </c>
    </row>
    <row r="2111" spans="2:10" x14ac:dyDescent="0.2">
      <c r="B2111" s="199" t="s">
        <v>2163</v>
      </c>
      <c r="C2111" s="198">
        <v>3.7</v>
      </c>
      <c r="D2111" s="198">
        <v>2.71</v>
      </c>
      <c r="E2111" s="198">
        <v>1.83</v>
      </c>
      <c r="F2111" s="198">
        <v>1.51</v>
      </c>
      <c r="G2111" s="198">
        <v>2.76</v>
      </c>
      <c r="H2111" s="198">
        <v>3.14</v>
      </c>
      <c r="I2111" s="198">
        <v>1.61</v>
      </c>
      <c r="J2111" s="198">
        <v>1.76</v>
      </c>
    </row>
    <row r="2112" spans="2:10" x14ac:dyDescent="0.2">
      <c r="B2112" s="199" t="s">
        <v>2164</v>
      </c>
      <c r="C2112" s="198">
        <v>3.7</v>
      </c>
      <c r="D2112" s="198">
        <v>2.75</v>
      </c>
      <c r="E2112" s="198">
        <v>1.84</v>
      </c>
      <c r="F2112" s="198">
        <v>1.53</v>
      </c>
      <c r="G2112" s="198">
        <v>2.75</v>
      </c>
      <c r="H2112" s="198">
        <v>3.17</v>
      </c>
      <c r="I2112" s="198">
        <v>1.61</v>
      </c>
      <c r="J2112" s="198">
        <v>1.75</v>
      </c>
    </row>
    <row r="2113" spans="2:10" x14ac:dyDescent="0.2">
      <c r="B2113" s="199" t="s">
        <v>2165</v>
      </c>
      <c r="C2113" s="198">
        <v>3.7</v>
      </c>
      <c r="D2113" s="198">
        <v>2.77</v>
      </c>
      <c r="E2113" s="198">
        <v>1.84</v>
      </c>
      <c r="F2113" s="198">
        <v>1.59</v>
      </c>
      <c r="G2113" s="198">
        <v>2.77</v>
      </c>
      <c r="H2113" s="198">
        <v>3.17</v>
      </c>
      <c r="I2113" s="198">
        <v>1.63</v>
      </c>
      <c r="J2113" s="198">
        <v>1.74</v>
      </c>
    </row>
    <row r="2114" spans="2:10" x14ac:dyDescent="0.2">
      <c r="B2114" s="199" t="s">
        <v>2166</v>
      </c>
      <c r="C2114" s="198">
        <v>3.74</v>
      </c>
      <c r="D2114" s="198">
        <v>2.79</v>
      </c>
      <c r="E2114" s="198">
        <v>1.84</v>
      </c>
      <c r="F2114" s="198">
        <v>1.6</v>
      </c>
      <c r="G2114" s="198">
        <v>2.78</v>
      </c>
      <c r="H2114" s="198">
        <v>3.2</v>
      </c>
      <c r="I2114" s="198">
        <v>1.64</v>
      </c>
      <c r="J2114" s="198">
        <v>1.74</v>
      </c>
    </row>
    <row r="2115" spans="2:10" x14ac:dyDescent="0.2">
      <c r="B2115" s="199" t="s">
        <v>2167</v>
      </c>
      <c r="C2115" s="198">
        <v>3.69</v>
      </c>
      <c r="D2115" s="198">
        <v>2.78</v>
      </c>
      <c r="E2115" s="198">
        <v>1.83</v>
      </c>
      <c r="F2115" s="198">
        <v>1.58</v>
      </c>
      <c r="G2115" s="198">
        <v>2.75</v>
      </c>
      <c r="H2115" s="198">
        <v>3.19</v>
      </c>
      <c r="I2115" s="198">
        <v>1.64</v>
      </c>
      <c r="J2115" s="198">
        <v>1.73</v>
      </c>
    </row>
    <row r="2116" spans="2:10" x14ac:dyDescent="0.2">
      <c r="B2116" s="199" t="s">
        <v>2168</v>
      </c>
      <c r="C2116" s="198">
        <v>3.69</v>
      </c>
      <c r="D2116" s="198">
        <v>2.8</v>
      </c>
      <c r="E2116" s="198">
        <v>1.84</v>
      </c>
      <c r="F2116" s="198">
        <v>1.59</v>
      </c>
      <c r="G2116" s="198">
        <v>2.76</v>
      </c>
      <c r="H2116" s="198">
        <v>3.2</v>
      </c>
      <c r="I2116" s="198">
        <v>1.64</v>
      </c>
      <c r="J2116" s="198">
        <v>1.75</v>
      </c>
    </row>
    <row r="2117" spans="2:10" x14ac:dyDescent="0.2">
      <c r="B2117" s="199" t="s">
        <v>2169</v>
      </c>
      <c r="C2117" s="198">
        <v>3.69</v>
      </c>
      <c r="D2117" s="198">
        <v>2.79</v>
      </c>
      <c r="E2117" s="198">
        <v>1.85</v>
      </c>
      <c r="F2117" s="198">
        <v>1.6</v>
      </c>
      <c r="G2117" s="198">
        <v>2.74</v>
      </c>
      <c r="H2117" s="198">
        <v>3.24</v>
      </c>
      <c r="I2117" s="198">
        <v>1.64</v>
      </c>
      <c r="J2117" s="198">
        <v>1.77</v>
      </c>
    </row>
    <row r="2118" spans="2:10" x14ac:dyDescent="0.2">
      <c r="B2118" s="199" t="s">
        <v>2170</v>
      </c>
      <c r="C2118" s="198">
        <v>3.7</v>
      </c>
      <c r="D2118" s="198">
        <v>2.79</v>
      </c>
      <c r="E2118" s="198">
        <v>1.84</v>
      </c>
      <c r="F2118" s="198">
        <v>1.61</v>
      </c>
      <c r="G2118" s="198">
        <v>2.74</v>
      </c>
      <c r="H2118" s="198">
        <v>3.27</v>
      </c>
      <c r="I2118" s="198">
        <v>1.64</v>
      </c>
      <c r="J2118" s="198">
        <v>1.78</v>
      </c>
    </row>
    <row r="2119" spans="2:10" x14ac:dyDescent="0.2">
      <c r="B2119" s="199" t="s">
        <v>2171</v>
      </c>
      <c r="C2119" s="198">
        <v>3.66</v>
      </c>
      <c r="D2119" s="198">
        <v>2.79</v>
      </c>
      <c r="E2119" s="198">
        <v>1.85</v>
      </c>
      <c r="F2119" s="198">
        <v>1.58</v>
      </c>
      <c r="G2119" s="198">
        <v>2.72</v>
      </c>
      <c r="H2119" s="198">
        <v>3.27</v>
      </c>
      <c r="I2119" s="198">
        <v>1.65</v>
      </c>
      <c r="J2119" s="198">
        <v>1.81</v>
      </c>
    </row>
    <row r="2120" spans="2:10" x14ac:dyDescent="0.2">
      <c r="B2120" s="199" t="s">
        <v>2172</v>
      </c>
      <c r="C2120" s="198">
        <v>3.66</v>
      </c>
      <c r="D2120" s="198">
        <v>2.82</v>
      </c>
      <c r="E2120" s="198">
        <v>1.85</v>
      </c>
      <c r="F2120" s="198">
        <v>1.58</v>
      </c>
      <c r="G2120" s="198">
        <v>2.73</v>
      </c>
      <c r="H2120" s="198">
        <v>3.27</v>
      </c>
      <c r="I2120" s="198">
        <v>1.64</v>
      </c>
      <c r="J2120" s="198">
        <v>1.79</v>
      </c>
    </row>
    <row r="2121" spans="2:10" x14ac:dyDescent="0.2">
      <c r="B2121" s="199" t="s">
        <v>2173</v>
      </c>
      <c r="C2121" s="198">
        <v>3.66</v>
      </c>
      <c r="D2121" s="198">
        <v>2.85</v>
      </c>
      <c r="E2121" s="198">
        <v>1.84</v>
      </c>
      <c r="F2121" s="198">
        <v>1.59</v>
      </c>
      <c r="G2121" s="198">
        <v>2.74</v>
      </c>
      <c r="H2121" s="198">
        <v>3.27</v>
      </c>
      <c r="I2121" s="198">
        <v>1.64</v>
      </c>
      <c r="J2121" s="198">
        <v>1.75</v>
      </c>
    </row>
    <row r="2122" spans="2:10" x14ac:dyDescent="0.2">
      <c r="B2122" s="199" t="s">
        <v>2174</v>
      </c>
      <c r="C2122" s="198">
        <v>3.7</v>
      </c>
      <c r="D2122" s="198">
        <v>2.9</v>
      </c>
      <c r="E2122" s="198">
        <v>1.83</v>
      </c>
      <c r="F2122" s="198">
        <v>1.57</v>
      </c>
      <c r="G2122" s="198">
        <v>2.74</v>
      </c>
      <c r="H2122" s="198">
        <v>3.3</v>
      </c>
      <c r="I2122" s="198">
        <v>1.63</v>
      </c>
      <c r="J2122" s="198">
        <v>1.75</v>
      </c>
    </row>
    <row r="2123" spans="2:10" x14ac:dyDescent="0.2">
      <c r="B2123" s="199" t="s">
        <v>2175</v>
      </c>
      <c r="C2123" s="198">
        <v>3.72</v>
      </c>
      <c r="D2123" s="198">
        <v>2.92</v>
      </c>
      <c r="E2123" s="198">
        <v>1.84</v>
      </c>
      <c r="F2123" s="198">
        <v>1.56</v>
      </c>
      <c r="G2123" s="198">
        <v>2.75</v>
      </c>
      <c r="H2123" s="198">
        <v>3.34</v>
      </c>
      <c r="I2123" s="198">
        <v>1.62</v>
      </c>
      <c r="J2123" s="198">
        <v>1.75</v>
      </c>
    </row>
    <row r="2124" spans="2:10" x14ac:dyDescent="0.2">
      <c r="B2124" s="199" t="s">
        <v>2176</v>
      </c>
      <c r="C2124" s="198">
        <v>3.53</v>
      </c>
      <c r="D2124" s="198">
        <v>2.88</v>
      </c>
      <c r="E2124" s="198">
        <v>1.82</v>
      </c>
      <c r="F2124" s="198">
        <v>1.57</v>
      </c>
      <c r="G2124" s="198">
        <v>2.73</v>
      </c>
      <c r="H2124" s="198">
        <v>3.28</v>
      </c>
      <c r="I2124" s="198">
        <v>1.64</v>
      </c>
      <c r="J2124" s="198">
        <v>1.76</v>
      </c>
    </row>
    <row r="2125" spans="2:10" x14ac:dyDescent="0.2">
      <c r="B2125" s="199" t="s">
        <v>2177</v>
      </c>
      <c r="C2125" s="198">
        <v>3.63</v>
      </c>
      <c r="D2125" s="198">
        <v>2.89</v>
      </c>
      <c r="E2125" s="198">
        <v>1.8</v>
      </c>
      <c r="F2125" s="198">
        <v>1.58</v>
      </c>
      <c r="G2125" s="198">
        <v>2.72</v>
      </c>
      <c r="H2125" s="198">
        <v>3.26</v>
      </c>
      <c r="I2125" s="198">
        <v>1.64</v>
      </c>
      <c r="J2125" s="198">
        <v>1.72</v>
      </c>
    </row>
    <row r="2126" spans="2:10" x14ac:dyDescent="0.2">
      <c r="B2126" s="199" t="s">
        <v>2178</v>
      </c>
      <c r="C2126" s="198">
        <v>3.63</v>
      </c>
      <c r="D2126" s="198">
        <v>2.9</v>
      </c>
      <c r="E2126" s="198">
        <v>1.83</v>
      </c>
      <c r="F2126" s="198">
        <v>1.61</v>
      </c>
      <c r="G2126" s="198">
        <v>2.74</v>
      </c>
      <c r="H2126" s="198">
        <v>3.27</v>
      </c>
      <c r="I2126" s="198">
        <v>1.66</v>
      </c>
      <c r="J2126" s="198">
        <v>1.77</v>
      </c>
    </row>
    <row r="2127" spans="2:10" x14ac:dyDescent="0.2">
      <c r="B2127" s="199" t="s">
        <v>2179</v>
      </c>
      <c r="C2127" s="198">
        <v>3.63</v>
      </c>
      <c r="D2127" s="198">
        <v>2.92</v>
      </c>
      <c r="E2127" s="198">
        <v>1.84</v>
      </c>
      <c r="F2127" s="198">
        <v>1.66</v>
      </c>
      <c r="G2127" s="198">
        <v>2.76</v>
      </c>
      <c r="H2127" s="198">
        <v>3.3</v>
      </c>
      <c r="I2127" s="198">
        <v>1.67</v>
      </c>
      <c r="J2127" s="198">
        <v>1.81</v>
      </c>
    </row>
    <row r="2128" spans="2:10" x14ac:dyDescent="0.2">
      <c r="B2128" s="199" t="s">
        <v>2180</v>
      </c>
      <c r="C2128" s="198">
        <v>3.63</v>
      </c>
      <c r="D2128" s="198">
        <v>2.94</v>
      </c>
      <c r="E2128" s="198">
        <v>1.86</v>
      </c>
      <c r="F2128" s="198">
        <v>1.66</v>
      </c>
      <c r="G2128" s="198">
        <v>2.77</v>
      </c>
      <c r="H2128" s="198">
        <v>3.3</v>
      </c>
      <c r="I2128" s="198">
        <v>1.69</v>
      </c>
      <c r="J2128" s="198">
        <v>1.85</v>
      </c>
    </row>
    <row r="2129" spans="2:10" x14ac:dyDescent="0.2">
      <c r="B2129" s="199" t="s">
        <v>2181</v>
      </c>
      <c r="C2129" s="198">
        <v>3.72</v>
      </c>
      <c r="D2129" s="198">
        <v>2.96</v>
      </c>
      <c r="E2129" s="198">
        <v>1.88</v>
      </c>
      <c r="F2129" s="198">
        <v>1.68</v>
      </c>
      <c r="G2129" s="198">
        <v>2.78</v>
      </c>
      <c r="H2129" s="198">
        <v>3.37</v>
      </c>
      <c r="I2129" s="198">
        <v>1.7</v>
      </c>
      <c r="J2129" s="198">
        <v>1.87</v>
      </c>
    </row>
    <row r="2130" spans="2:10" x14ac:dyDescent="0.2">
      <c r="B2130" s="199" t="s">
        <v>2182</v>
      </c>
      <c r="C2130" s="198">
        <v>3.75</v>
      </c>
      <c r="D2130" s="198">
        <v>3.09</v>
      </c>
      <c r="E2130" s="198">
        <v>1.88</v>
      </c>
      <c r="F2130" s="198">
        <v>1.68</v>
      </c>
      <c r="G2130" s="198">
        <v>2.78</v>
      </c>
      <c r="H2130" s="198">
        <v>3.37</v>
      </c>
      <c r="I2130" s="198">
        <v>1.71</v>
      </c>
      <c r="J2130" s="198">
        <v>1.89</v>
      </c>
    </row>
    <row r="2131" spans="2:10" x14ac:dyDescent="0.2">
      <c r="B2131" s="199" t="s">
        <v>2183</v>
      </c>
      <c r="C2131" s="198">
        <v>3.78</v>
      </c>
      <c r="D2131" s="198">
        <v>3.12</v>
      </c>
      <c r="E2131" s="198">
        <v>1.88</v>
      </c>
      <c r="F2131" s="198">
        <v>1.67</v>
      </c>
      <c r="G2131" s="198">
        <v>2.78</v>
      </c>
      <c r="H2131" s="198">
        <v>3.35</v>
      </c>
      <c r="I2131" s="198">
        <v>1.71</v>
      </c>
      <c r="J2131" s="198">
        <v>1.88</v>
      </c>
    </row>
    <row r="2132" spans="2:10" x14ac:dyDescent="0.2">
      <c r="B2132" s="199" t="s">
        <v>2184</v>
      </c>
      <c r="C2132" s="198">
        <v>3.78</v>
      </c>
      <c r="D2132" s="198">
        <v>3.12</v>
      </c>
      <c r="E2132" s="198">
        <v>1.92</v>
      </c>
      <c r="F2132" s="198">
        <v>1.71</v>
      </c>
      <c r="G2132" s="198">
        <v>2.78</v>
      </c>
      <c r="H2132" s="198">
        <v>3.37</v>
      </c>
      <c r="I2132" s="198">
        <v>1.71</v>
      </c>
      <c r="J2132" s="198">
        <v>1.89</v>
      </c>
    </row>
    <row r="2133" spans="2:10" x14ac:dyDescent="0.2">
      <c r="B2133" s="199" t="s">
        <v>2185</v>
      </c>
      <c r="C2133" s="198">
        <v>3.78</v>
      </c>
      <c r="D2133" s="198">
        <v>3.12</v>
      </c>
      <c r="E2133" s="198">
        <v>1.91</v>
      </c>
      <c r="F2133" s="198">
        <v>1.72</v>
      </c>
      <c r="G2133" s="198">
        <v>2.79</v>
      </c>
      <c r="H2133" s="198">
        <v>3.37</v>
      </c>
      <c r="I2133" s="198">
        <v>1.72</v>
      </c>
      <c r="J2133" s="198">
        <v>1.91</v>
      </c>
    </row>
    <row r="2134" spans="2:10" x14ac:dyDescent="0.2">
      <c r="B2134" s="199" t="s">
        <v>2186</v>
      </c>
      <c r="C2134" s="198">
        <v>3.81</v>
      </c>
      <c r="D2134" s="198">
        <v>3.13</v>
      </c>
      <c r="E2134" s="198">
        <v>1.91</v>
      </c>
      <c r="F2134" s="198">
        <v>1.72</v>
      </c>
      <c r="G2134" s="198">
        <v>2.81</v>
      </c>
      <c r="H2134" s="198">
        <v>3.39</v>
      </c>
      <c r="I2134" s="198">
        <v>1.72</v>
      </c>
      <c r="J2134" s="198">
        <v>1.92</v>
      </c>
    </row>
    <row r="2135" spans="2:10" x14ac:dyDescent="0.2">
      <c r="B2135" s="199" t="s">
        <v>2187</v>
      </c>
      <c r="C2135" s="198">
        <v>3.81</v>
      </c>
      <c r="D2135" s="198">
        <v>3.16</v>
      </c>
      <c r="E2135" s="198">
        <v>1.92</v>
      </c>
      <c r="F2135" s="198">
        <v>1.73</v>
      </c>
      <c r="G2135" s="198">
        <v>2.81</v>
      </c>
      <c r="H2135" s="198">
        <v>3.38</v>
      </c>
      <c r="I2135" s="198">
        <v>1.72</v>
      </c>
      <c r="J2135" s="198">
        <v>1.91</v>
      </c>
    </row>
    <row r="2136" spans="2:10" x14ac:dyDescent="0.2">
      <c r="B2136" s="199" t="s">
        <v>2188</v>
      </c>
      <c r="C2136" s="198">
        <v>3.8</v>
      </c>
      <c r="D2136" s="198">
        <v>3.18</v>
      </c>
      <c r="E2136" s="198">
        <v>1.91</v>
      </c>
      <c r="F2136" s="198">
        <v>1.8</v>
      </c>
      <c r="G2136" s="198">
        <v>2.8</v>
      </c>
      <c r="H2136" s="198">
        <v>3.38</v>
      </c>
      <c r="I2136" s="198">
        <v>1.71</v>
      </c>
      <c r="J2136" s="198">
        <v>1.94</v>
      </c>
    </row>
    <row r="2137" spans="2:10" x14ac:dyDescent="0.2">
      <c r="B2137" s="199" t="s">
        <v>2189</v>
      </c>
      <c r="C2137" s="198">
        <v>3.8</v>
      </c>
      <c r="D2137" s="198">
        <v>3.29</v>
      </c>
      <c r="E2137" s="198">
        <v>1.91</v>
      </c>
      <c r="F2137" s="198">
        <v>1.8</v>
      </c>
      <c r="G2137" s="198">
        <v>2.8</v>
      </c>
      <c r="H2137" s="198">
        <v>3.39</v>
      </c>
      <c r="I2137" s="198">
        <v>1.7</v>
      </c>
      <c r="J2137" s="198">
        <v>1.94</v>
      </c>
    </row>
    <row r="2138" spans="2:10" x14ac:dyDescent="0.2">
      <c r="B2138" s="199" t="s">
        <v>2190</v>
      </c>
      <c r="C2138" s="198">
        <v>3.8</v>
      </c>
      <c r="D2138" s="198">
        <v>3.46</v>
      </c>
      <c r="E2138" s="198">
        <v>1.92</v>
      </c>
      <c r="F2138" s="198">
        <v>1.8</v>
      </c>
      <c r="G2138" s="198">
        <v>2.78</v>
      </c>
      <c r="H2138" s="198">
        <v>3.39</v>
      </c>
      <c r="I2138" s="198">
        <v>1.7</v>
      </c>
      <c r="J2138" s="198">
        <v>1.95</v>
      </c>
    </row>
    <row r="2139" spans="2:10" x14ac:dyDescent="0.2">
      <c r="B2139" s="199" t="s">
        <v>2191</v>
      </c>
      <c r="C2139" s="198">
        <v>3.8</v>
      </c>
      <c r="D2139" s="198">
        <v>3.53</v>
      </c>
      <c r="E2139" s="198">
        <v>1.93</v>
      </c>
      <c r="F2139" s="198">
        <v>1.81</v>
      </c>
      <c r="G2139" s="198">
        <v>2.81</v>
      </c>
      <c r="H2139" s="198">
        <v>3.42</v>
      </c>
      <c r="I2139" s="198">
        <v>1.7</v>
      </c>
      <c r="J2139" s="198">
        <v>1.94</v>
      </c>
    </row>
    <row r="2140" spans="2:10" x14ac:dyDescent="0.2">
      <c r="B2140" s="199" t="s">
        <v>2192</v>
      </c>
      <c r="C2140" s="198">
        <v>3.85</v>
      </c>
      <c r="D2140" s="198">
        <v>3.57</v>
      </c>
      <c r="E2140" s="198">
        <v>1.93</v>
      </c>
      <c r="F2140" s="198">
        <v>1.78</v>
      </c>
      <c r="G2140" s="198">
        <v>2.82</v>
      </c>
      <c r="H2140" s="198">
        <v>3.44</v>
      </c>
      <c r="I2140" s="198">
        <v>1.69</v>
      </c>
      <c r="J2140" s="198">
        <v>1.97</v>
      </c>
    </row>
    <row r="2141" spans="2:10" x14ac:dyDescent="0.2">
      <c r="B2141" s="199" t="s">
        <v>2193</v>
      </c>
      <c r="C2141" s="198">
        <v>3.86</v>
      </c>
      <c r="D2141" s="198">
        <v>3.59</v>
      </c>
      <c r="E2141" s="198">
        <v>1.93</v>
      </c>
      <c r="F2141" s="198">
        <v>1.78</v>
      </c>
      <c r="G2141" s="198">
        <v>2.87</v>
      </c>
      <c r="H2141" s="198">
        <v>3.44</v>
      </c>
      <c r="I2141" s="198">
        <v>1.78</v>
      </c>
      <c r="J2141" s="198">
        <v>1.96</v>
      </c>
    </row>
    <row r="2142" spans="2:10" x14ac:dyDescent="0.2">
      <c r="B2142" s="199" t="s">
        <v>2194</v>
      </c>
      <c r="C2142" s="198">
        <v>3.88</v>
      </c>
      <c r="D2142" s="198">
        <v>3.67</v>
      </c>
      <c r="E2142" s="198">
        <v>1.98</v>
      </c>
      <c r="F2142" s="198">
        <v>1.78</v>
      </c>
      <c r="G2142" s="198">
        <v>2.95</v>
      </c>
      <c r="H2142" s="198">
        <v>3.46</v>
      </c>
      <c r="I2142" s="198">
        <v>1.79</v>
      </c>
      <c r="J2142" s="198">
        <v>1.97</v>
      </c>
    </row>
    <row r="2143" spans="2:10" x14ac:dyDescent="0.2">
      <c r="B2143" s="199" t="s">
        <v>2195</v>
      </c>
      <c r="C2143" s="198">
        <v>3.98</v>
      </c>
      <c r="D2143" s="198">
        <v>3.67</v>
      </c>
      <c r="E2143" s="198">
        <v>2.0499999999999998</v>
      </c>
      <c r="F2143" s="198">
        <v>1.78</v>
      </c>
      <c r="G2143" s="198">
        <v>3.01</v>
      </c>
      <c r="H2143" s="198">
        <v>3.49</v>
      </c>
      <c r="I2143" s="198">
        <v>1.84</v>
      </c>
      <c r="J2143" s="198">
        <v>1.98</v>
      </c>
    </row>
    <row r="2144" spans="2:10" x14ac:dyDescent="0.2">
      <c r="B2144" s="199" t="s">
        <v>2196</v>
      </c>
      <c r="C2144" s="198">
        <v>3.98</v>
      </c>
      <c r="D2144" s="198">
        <v>3.72</v>
      </c>
      <c r="E2144" s="198">
        <v>2.0699999999999998</v>
      </c>
      <c r="F2144" s="198">
        <v>1.79</v>
      </c>
      <c r="G2144" s="198">
        <v>3.02</v>
      </c>
      <c r="H2144" s="198">
        <v>3.47</v>
      </c>
      <c r="I2144" s="198">
        <v>1.85</v>
      </c>
      <c r="J2144" s="198">
        <v>1.98</v>
      </c>
    </row>
    <row r="2145" spans="2:10" x14ac:dyDescent="0.2">
      <c r="B2145" s="199" t="s">
        <v>2197</v>
      </c>
      <c r="C2145" s="198">
        <v>2.88</v>
      </c>
      <c r="D2145" s="198">
        <v>3.7</v>
      </c>
      <c r="E2145" s="198">
        <v>2</v>
      </c>
      <c r="F2145" s="198">
        <v>1.79</v>
      </c>
      <c r="G2145" s="198">
        <v>2.99</v>
      </c>
      <c r="H2145" s="198">
        <v>3.42</v>
      </c>
      <c r="I2145" s="198">
        <v>1.87</v>
      </c>
      <c r="J2145" s="198">
        <v>1.82</v>
      </c>
    </row>
    <row r="2146" spans="2:10" x14ac:dyDescent="0.2">
      <c r="B2146" s="199" t="s">
        <v>2198</v>
      </c>
      <c r="C2146" s="198">
        <v>2.88</v>
      </c>
      <c r="D2146" s="198">
        <v>3.65</v>
      </c>
      <c r="E2146" s="198">
        <v>1.99</v>
      </c>
      <c r="F2146" s="198">
        <v>1.79</v>
      </c>
      <c r="G2146" s="198">
        <v>2.93</v>
      </c>
      <c r="H2146" s="198">
        <v>3.29</v>
      </c>
      <c r="I2146" s="198">
        <v>1.87</v>
      </c>
      <c r="J2146" s="198">
        <v>1.83</v>
      </c>
    </row>
    <row r="2147" spans="2:10" x14ac:dyDescent="0.2">
      <c r="B2147" s="199" t="s">
        <v>2199</v>
      </c>
      <c r="C2147" s="198">
        <v>2.85</v>
      </c>
      <c r="D2147" s="198">
        <v>3.65</v>
      </c>
      <c r="E2147" s="198">
        <v>2</v>
      </c>
      <c r="F2147" s="198">
        <v>1.76</v>
      </c>
      <c r="G2147" s="198">
        <v>2.84</v>
      </c>
      <c r="H2147" s="198">
        <v>3.26</v>
      </c>
      <c r="I2147" s="198">
        <v>1.88</v>
      </c>
      <c r="J2147" s="198">
        <v>1.83</v>
      </c>
    </row>
    <row r="2148" spans="2:10" x14ac:dyDescent="0.2">
      <c r="B2148" s="199" t="s">
        <v>2200</v>
      </c>
      <c r="C2148" s="198">
        <v>2.84</v>
      </c>
      <c r="D2148" s="198">
        <v>3.68</v>
      </c>
      <c r="E2148" s="198">
        <v>2</v>
      </c>
      <c r="F2148" s="198">
        <v>1.76</v>
      </c>
      <c r="G2148" s="198">
        <v>2.87</v>
      </c>
      <c r="H2148" s="198">
        <v>3.26</v>
      </c>
      <c r="I2148" s="198">
        <v>1.88</v>
      </c>
      <c r="J2148" s="198">
        <v>1.84</v>
      </c>
    </row>
    <row r="2149" spans="2:10" x14ac:dyDescent="0.2">
      <c r="B2149" s="199" t="s">
        <v>2201</v>
      </c>
      <c r="C2149" s="198">
        <v>2.84</v>
      </c>
      <c r="D2149" s="198">
        <v>3.68</v>
      </c>
      <c r="E2149" s="198">
        <v>1.98</v>
      </c>
      <c r="F2149" s="198">
        <v>1.79</v>
      </c>
      <c r="G2149" s="198">
        <v>2.83</v>
      </c>
      <c r="H2149" s="198">
        <v>3.26</v>
      </c>
      <c r="I2149" s="198">
        <v>1.87</v>
      </c>
      <c r="J2149" s="198">
        <v>1.83</v>
      </c>
    </row>
    <row r="2150" spans="2:10" x14ac:dyDescent="0.2">
      <c r="B2150" s="199" t="s">
        <v>2202</v>
      </c>
      <c r="C2150" s="198">
        <v>2.77</v>
      </c>
      <c r="D2150" s="198">
        <v>3.48</v>
      </c>
      <c r="E2150" s="198">
        <v>1.98</v>
      </c>
      <c r="F2150" s="198">
        <v>1.79</v>
      </c>
      <c r="G2150" s="198">
        <v>2.78</v>
      </c>
      <c r="H2150" s="198">
        <v>3.2</v>
      </c>
      <c r="I2150" s="198">
        <v>1.88</v>
      </c>
      <c r="J2150" s="198">
        <v>1.84</v>
      </c>
    </row>
    <row r="2151" spans="2:10" x14ac:dyDescent="0.2">
      <c r="B2151" s="199" t="s">
        <v>2203</v>
      </c>
      <c r="C2151" s="198">
        <v>2.75</v>
      </c>
      <c r="D2151" s="198">
        <v>3.49</v>
      </c>
      <c r="E2151" s="198">
        <v>1.97</v>
      </c>
      <c r="F2151" s="198">
        <v>1.8</v>
      </c>
      <c r="G2151" s="198">
        <v>2.79</v>
      </c>
      <c r="H2151" s="198">
        <v>3.23</v>
      </c>
      <c r="I2151" s="198">
        <v>1.9</v>
      </c>
      <c r="J2151" s="198">
        <v>1.86</v>
      </c>
    </row>
    <row r="2152" spans="2:10" x14ac:dyDescent="0.2">
      <c r="B2152" s="199" t="s">
        <v>2204</v>
      </c>
      <c r="C2152" s="198">
        <v>2.76</v>
      </c>
      <c r="D2152" s="198">
        <v>3.53</v>
      </c>
      <c r="E2152" s="198">
        <v>1.97</v>
      </c>
      <c r="F2152" s="198">
        <v>1.77</v>
      </c>
      <c r="G2152" s="198">
        <v>2.8</v>
      </c>
      <c r="H2152" s="198">
        <v>3.22</v>
      </c>
      <c r="I2152" s="198">
        <v>1.9</v>
      </c>
      <c r="J2152" s="198">
        <v>1.85</v>
      </c>
    </row>
    <row r="2153" spans="2:10" x14ac:dyDescent="0.2">
      <c r="B2153" s="199" t="s">
        <v>2205</v>
      </c>
      <c r="C2153" s="198">
        <v>2.79</v>
      </c>
      <c r="D2153" s="198">
        <v>3.55</v>
      </c>
      <c r="E2153" s="198">
        <v>1.97</v>
      </c>
      <c r="F2153" s="198">
        <v>1.73</v>
      </c>
      <c r="G2153" s="198">
        <v>2.81</v>
      </c>
      <c r="H2153" s="198">
        <v>3.24</v>
      </c>
      <c r="I2153" s="198">
        <v>1.89</v>
      </c>
      <c r="J2153" s="198">
        <v>1.86</v>
      </c>
    </row>
    <row r="2154" spans="2:10" x14ac:dyDescent="0.2">
      <c r="B2154" s="199" t="s">
        <v>2206</v>
      </c>
      <c r="C2154" s="198">
        <v>2.81</v>
      </c>
      <c r="D2154" s="198">
        <v>3.55</v>
      </c>
      <c r="E2154" s="198">
        <v>2</v>
      </c>
      <c r="F2154" s="198">
        <v>1.73</v>
      </c>
      <c r="G2154" s="198">
        <v>2.81</v>
      </c>
      <c r="H2154" s="198">
        <v>3.26</v>
      </c>
      <c r="I2154" s="198">
        <v>1.9</v>
      </c>
      <c r="J2154" s="198">
        <v>1.87</v>
      </c>
    </row>
    <row r="2155" spans="2:10" x14ac:dyDescent="0.2">
      <c r="B2155" s="199" t="s">
        <v>2207</v>
      </c>
      <c r="C2155" s="198">
        <v>2.8</v>
      </c>
      <c r="D2155" s="198">
        <v>3.58</v>
      </c>
      <c r="E2155" s="198">
        <v>2.0099999999999998</v>
      </c>
      <c r="F2155" s="198">
        <v>1.78</v>
      </c>
      <c r="G2155" s="198">
        <v>2.81</v>
      </c>
      <c r="H2155" s="198">
        <v>3.28</v>
      </c>
      <c r="I2155" s="198">
        <v>1.92</v>
      </c>
      <c r="J2155" s="198">
        <v>1.88</v>
      </c>
    </row>
    <row r="2156" spans="2:10" x14ac:dyDescent="0.2">
      <c r="B2156" s="199" t="s">
        <v>2208</v>
      </c>
      <c r="C2156" s="198">
        <v>2.9</v>
      </c>
      <c r="D2156" s="198">
        <v>3.59</v>
      </c>
      <c r="E2156" s="198">
        <v>2.02</v>
      </c>
      <c r="F2156" s="198">
        <v>1.78</v>
      </c>
      <c r="G2156" s="198">
        <v>2.84</v>
      </c>
      <c r="H2156" s="198">
        <v>3.29</v>
      </c>
      <c r="I2156" s="198">
        <v>1.92</v>
      </c>
      <c r="J2156" s="198">
        <v>1.91</v>
      </c>
    </row>
    <row r="2157" spans="2:10" x14ac:dyDescent="0.2">
      <c r="B2157" s="199" t="s">
        <v>2209</v>
      </c>
      <c r="C2157" s="198">
        <v>2.75</v>
      </c>
      <c r="D2157" s="198">
        <v>3.61</v>
      </c>
      <c r="E2157" s="198">
        <v>2.02</v>
      </c>
      <c r="F2157" s="198">
        <v>1.78</v>
      </c>
      <c r="G2157" s="198">
        <v>2.85</v>
      </c>
      <c r="H2157" s="198">
        <v>3.31</v>
      </c>
      <c r="I2157" s="198">
        <v>1.92</v>
      </c>
      <c r="J2157" s="198">
        <v>1.91</v>
      </c>
    </row>
    <row r="2158" spans="2:10" x14ac:dyDescent="0.2">
      <c r="B2158" s="199" t="s">
        <v>2210</v>
      </c>
      <c r="C2158" s="198">
        <v>2.78</v>
      </c>
      <c r="D2158" s="198">
        <v>3.68</v>
      </c>
      <c r="E2158" s="198">
        <v>2.0299999999999998</v>
      </c>
      <c r="F2158" s="198">
        <v>1.74</v>
      </c>
      <c r="G2158" s="198">
        <v>2.9</v>
      </c>
      <c r="H2158" s="198">
        <v>3.29</v>
      </c>
      <c r="I2158" s="198">
        <v>1.92</v>
      </c>
      <c r="J2158" s="198">
        <v>1.9</v>
      </c>
    </row>
    <row r="2159" spans="2:10" x14ac:dyDescent="0.2">
      <c r="B2159" s="199" t="s">
        <v>2211</v>
      </c>
      <c r="C2159" s="198">
        <v>2.78</v>
      </c>
      <c r="D2159" s="198">
        <v>3.73</v>
      </c>
      <c r="E2159" s="198">
        <v>2.04</v>
      </c>
      <c r="F2159" s="198">
        <v>1.75</v>
      </c>
      <c r="G2159" s="198">
        <v>2.94</v>
      </c>
      <c r="H2159" s="198">
        <v>3.31</v>
      </c>
      <c r="I2159" s="198">
        <v>1.93</v>
      </c>
      <c r="J2159" s="198">
        <v>1.92</v>
      </c>
    </row>
    <row r="2160" spans="2:10" x14ac:dyDescent="0.2">
      <c r="B2160" s="199" t="s">
        <v>2212</v>
      </c>
      <c r="C2160" s="198">
        <v>2.88</v>
      </c>
      <c r="D2160" s="198">
        <v>3.79</v>
      </c>
      <c r="E2160" s="198">
        <v>2.06</v>
      </c>
      <c r="F2160" s="198">
        <v>1.8</v>
      </c>
      <c r="G2160" s="198">
        <v>2.95</v>
      </c>
      <c r="H2160" s="198">
        <v>3.36</v>
      </c>
      <c r="I2160" s="198">
        <v>1.94</v>
      </c>
      <c r="J2160" s="198">
        <v>1.94</v>
      </c>
    </row>
    <row r="2161" spans="2:10" x14ac:dyDescent="0.2">
      <c r="B2161" s="199" t="s">
        <v>2213</v>
      </c>
      <c r="C2161" s="198">
        <v>2.87</v>
      </c>
      <c r="D2161" s="198">
        <v>3.8</v>
      </c>
      <c r="E2161" s="198">
        <v>2.04</v>
      </c>
      <c r="F2161" s="198">
        <v>1.83</v>
      </c>
      <c r="G2161" s="198">
        <v>2.97</v>
      </c>
      <c r="H2161" s="198">
        <v>3.35</v>
      </c>
      <c r="I2161" s="198">
        <v>1.92</v>
      </c>
      <c r="J2161" s="198">
        <v>1.94</v>
      </c>
    </row>
    <row r="2162" spans="2:10" x14ac:dyDescent="0.2">
      <c r="B2162" s="199" t="s">
        <v>2214</v>
      </c>
      <c r="C2162" s="198">
        <v>2.94</v>
      </c>
      <c r="D2162" s="198">
        <v>3.87</v>
      </c>
      <c r="E2162" s="198">
        <v>2.0099999999999998</v>
      </c>
      <c r="F2162" s="198">
        <v>1.84</v>
      </c>
      <c r="G2162" s="198">
        <v>2.98</v>
      </c>
      <c r="H2162" s="198">
        <v>3.35</v>
      </c>
      <c r="I2162" s="198">
        <v>1.93</v>
      </c>
      <c r="J2162" s="198">
        <v>1.89</v>
      </c>
    </row>
    <row r="2163" spans="2:10" x14ac:dyDescent="0.2">
      <c r="B2163" s="199" t="s">
        <v>2215</v>
      </c>
      <c r="C2163" s="198">
        <v>2.92</v>
      </c>
      <c r="D2163" s="198">
        <v>3.9</v>
      </c>
      <c r="E2163" s="198">
        <v>2</v>
      </c>
      <c r="F2163" s="198">
        <v>1.84</v>
      </c>
      <c r="G2163" s="198">
        <v>2.94</v>
      </c>
      <c r="H2163" s="198">
        <v>3.35</v>
      </c>
      <c r="I2163" s="198">
        <v>1.92</v>
      </c>
      <c r="J2163" s="198">
        <v>1.88</v>
      </c>
    </row>
    <row r="2164" spans="2:10" x14ac:dyDescent="0.2">
      <c r="B2164" s="199" t="s">
        <v>2216</v>
      </c>
      <c r="C2164" s="198">
        <v>3.01</v>
      </c>
      <c r="D2164" s="198">
        <v>3.92</v>
      </c>
      <c r="E2164" s="198">
        <v>2.0099999999999998</v>
      </c>
      <c r="F2164" s="198">
        <v>1.84</v>
      </c>
      <c r="G2164" s="198">
        <v>2.94</v>
      </c>
      <c r="H2164" s="198">
        <v>3.37</v>
      </c>
      <c r="I2164" s="198">
        <v>1.93</v>
      </c>
      <c r="J2164" s="198">
        <v>1.9</v>
      </c>
    </row>
    <row r="2165" spans="2:10" x14ac:dyDescent="0.2">
      <c r="B2165" s="199" t="s">
        <v>2217</v>
      </c>
      <c r="C2165" s="198">
        <v>3.26</v>
      </c>
      <c r="D2165" s="198">
        <v>3.92</v>
      </c>
      <c r="E2165" s="198">
        <v>2.0099999999999998</v>
      </c>
      <c r="F2165" s="198">
        <v>1.9</v>
      </c>
      <c r="G2165" s="198">
        <v>2.97</v>
      </c>
      <c r="H2165" s="198">
        <v>3.4</v>
      </c>
      <c r="I2165" s="198">
        <v>1.93</v>
      </c>
      <c r="J2165" s="198">
        <v>1.9</v>
      </c>
    </row>
    <row r="2166" spans="2:10" x14ac:dyDescent="0.2">
      <c r="B2166" s="199" t="s">
        <v>2218</v>
      </c>
      <c r="C2166" s="198">
        <v>3.03</v>
      </c>
      <c r="D2166" s="198">
        <v>3.99</v>
      </c>
      <c r="E2166" s="198">
        <v>2.02</v>
      </c>
      <c r="F2166" s="198">
        <v>1.81</v>
      </c>
      <c r="G2166" s="198">
        <v>2.99</v>
      </c>
      <c r="H2166" s="198">
        <v>3.39</v>
      </c>
      <c r="I2166" s="198">
        <v>1.91</v>
      </c>
      <c r="J2166" s="198">
        <v>1.9</v>
      </c>
    </row>
    <row r="2167" spans="2:10" x14ac:dyDescent="0.2">
      <c r="B2167" s="199" t="s">
        <v>2219</v>
      </c>
      <c r="C2167" s="198">
        <v>3.04</v>
      </c>
      <c r="D2167" s="198">
        <v>4.04</v>
      </c>
      <c r="E2167" s="198">
        <v>2.02</v>
      </c>
      <c r="F2167" s="198">
        <v>1.81</v>
      </c>
      <c r="G2167" s="198">
        <v>2.98</v>
      </c>
      <c r="H2167" s="198">
        <v>3.38</v>
      </c>
      <c r="I2167" s="198">
        <v>1.91</v>
      </c>
      <c r="J2167" s="198">
        <v>1.9</v>
      </c>
    </row>
    <row r="2168" spans="2:10" x14ac:dyDescent="0.2">
      <c r="B2168" s="199" t="s">
        <v>2220</v>
      </c>
      <c r="C2168" s="198">
        <v>3.09</v>
      </c>
      <c r="D2168" s="198">
        <v>4.09</v>
      </c>
      <c r="E2168" s="198">
        <v>2.02</v>
      </c>
      <c r="F2168" s="198">
        <v>1.81</v>
      </c>
      <c r="G2168" s="198">
        <v>2.95</v>
      </c>
      <c r="H2168" s="198">
        <v>3.36</v>
      </c>
      <c r="I2168" s="198">
        <v>1.95</v>
      </c>
      <c r="J2168" s="198">
        <v>1.93</v>
      </c>
    </row>
    <row r="2169" spans="2:10" x14ac:dyDescent="0.2">
      <c r="B2169" s="199" t="s">
        <v>2221</v>
      </c>
      <c r="C2169" s="198">
        <v>2.99</v>
      </c>
      <c r="D2169" s="198">
        <v>4.0599999999999996</v>
      </c>
      <c r="E2169" s="198">
        <v>2.02</v>
      </c>
      <c r="F2169" s="198">
        <v>1.79</v>
      </c>
      <c r="G2169" s="198">
        <v>2.92</v>
      </c>
      <c r="H2169" s="198">
        <v>3.41</v>
      </c>
      <c r="I2169" s="198">
        <v>1.89</v>
      </c>
      <c r="J2169" s="198">
        <v>1.9</v>
      </c>
    </row>
    <row r="2170" spans="2:10" x14ac:dyDescent="0.2">
      <c r="B2170" s="199" t="s">
        <v>2222</v>
      </c>
      <c r="C2170" s="198">
        <v>3</v>
      </c>
      <c r="D2170" s="198">
        <v>4.0599999999999996</v>
      </c>
      <c r="E2170" s="198">
        <v>2.02</v>
      </c>
      <c r="F2170" s="198">
        <v>1.79</v>
      </c>
      <c r="G2170" s="198">
        <v>2.93</v>
      </c>
      <c r="H2170" s="198">
        <v>3.41</v>
      </c>
      <c r="I2170" s="198">
        <v>1.89</v>
      </c>
      <c r="J2170" s="198">
        <v>1.9</v>
      </c>
    </row>
    <row r="2171" spans="2:10" x14ac:dyDescent="0.2">
      <c r="B2171" s="199" t="s">
        <v>2223</v>
      </c>
      <c r="C2171" s="198">
        <v>3.01</v>
      </c>
      <c r="D2171" s="198">
        <v>4.05</v>
      </c>
      <c r="E2171" s="198">
        <v>2.0099999999999998</v>
      </c>
      <c r="F2171" s="198">
        <v>1.79</v>
      </c>
      <c r="G2171" s="198">
        <v>2.93</v>
      </c>
      <c r="H2171" s="198">
        <v>3.42</v>
      </c>
      <c r="I2171" s="198">
        <v>1.89</v>
      </c>
      <c r="J2171" s="198">
        <v>1.91</v>
      </c>
    </row>
    <row r="2172" spans="2:10" x14ac:dyDescent="0.2">
      <c r="B2172" s="199" t="s">
        <v>2224</v>
      </c>
      <c r="C2172" s="198">
        <v>3.35</v>
      </c>
      <c r="D2172" s="198">
        <v>4.0199999999999996</v>
      </c>
      <c r="E2172" s="198">
        <v>2.0099999999999998</v>
      </c>
      <c r="F2172" s="198">
        <v>1.86</v>
      </c>
      <c r="G2172" s="198">
        <v>2.95</v>
      </c>
      <c r="H2172" s="198">
        <v>3.38</v>
      </c>
      <c r="I2172" s="198">
        <v>1.87</v>
      </c>
      <c r="J2172" s="198">
        <v>1.9</v>
      </c>
    </row>
    <row r="2173" spans="2:10" x14ac:dyDescent="0.2">
      <c r="B2173" s="199" t="s">
        <v>2225</v>
      </c>
      <c r="C2173" s="198">
        <v>3.05</v>
      </c>
      <c r="D2173" s="198">
        <v>4.01</v>
      </c>
      <c r="E2173" s="198">
        <v>2</v>
      </c>
      <c r="F2173" s="198">
        <v>1.86</v>
      </c>
      <c r="G2173" s="198">
        <v>2.98</v>
      </c>
      <c r="H2173" s="198">
        <v>3.38</v>
      </c>
      <c r="I2173" s="198">
        <v>1.87</v>
      </c>
      <c r="J2173" s="198">
        <v>1.88</v>
      </c>
    </row>
    <row r="2174" spans="2:10" x14ac:dyDescent="0.2">
      <c r="B2174" s="199" t="s">
        <v>2226</v>
      </c>
      <c r="C2174" s="198">
        <v>3.07</v>
      </c>
      <c r="D2174" s="198">
        <v>4.03</v>
      </c>
      <c r="E2174" s="198">
        <v>2</v>
      </c>
      <c r="F2174" s="198">
        <v>1.88</v>
      </c>
      <c r="G2174" s="198">
        <v>3.01</v>
      </c>
      <c r="H2174" s="198">
        <v>3.4</v>
      </c>
      <c r="I2174" s="198">
        <v>1.85</v>
      </c>
      <c r="J2174" s="198">
        <v>1.88</v>
      </c>
    </row>
    <row r="2175" spans="2:10" x14ac:dyDescent="0.2">
      <c r="B2175" s="199" t="s">
        <v>2227</v>
      </c>
      <c r="C2175" s="198">
        <v>3.08</v>
      </c>
      <c r="D2175" s="198">
        <v>4.0999999999999996</v>
      </c>
      <c r="E2175" s="198">
        <v>2</v>
      </c>
      <c r="F2175" s="198">
        <v>1.89</v>
      </c>
      <c r="G2175" s="198">
        <v>3.04</v>
      </c>
      <c r="H2175" s="198">
        <v>3.45</v>
      </c>
      <c r="I2175" s="198">
        <v>1.84</v>
      </c>
      <c r="J2175" s="198">
        <v>1.87</v>
      </c>
    </row>
    <row r="2176" spans="2:10" x14ac:dyDescent="0.2">
      <c r="B2176" s="199" t="s">
        <v>2228</v>
      </c>
      <c r="C2176" s="198">
        <v>3.07</v>
      </c>
      <c r="D2176" s="198">
        <v>4.1100000000000003</v>
      </c>
      <c r="E2176" s="198">
        <v>2</v>
      </c>
      <c r="F2176" s="198">
        <v>1.89</v>
      </c>
      <c r="G2176" s="198">
        <v>3.07</v>
      </c>
      <c r="H2176" s="198">
        <v>3.46</v>
      </c>
      <c r="I2176" s="198">
        <v>1.85</v>
      </c>
      <c r="J2176" s="198">
        <v>1.88</v>
      </c>
    </row>
    <row r="2177" spans="2:10" x14ac:dyDescent="0.2">
      <c r="B2177" s="199" t="s">
        <v>2229</v>
      </c>
      <c r="C2177" s="198">
        <v>3.06</v>
      </c>
      <c r="D2177" s="198">
        <v>4.3099999999999996</v>
      </c>
      <c r="E2177" s="198">
        <v>2</v>
      </c>
      <c r="F2177" s="198">
        <v>1.89</v>
      </c>
      <c r="G2177" s="198">
        <v>3.08</v>
      </c>
      <c r="H2177" s="198">
        <v>3.48</v>
      </c>
      <c r="I2177" s="198">
        <v>1.86</v>
      </c>
      <c r="J2177" s="198">
        <v>1.88</v>
      </c>
    </row>
    <row r="2178" spans="2:10" x14ac:dyDescent="0.2">
      <c r="B2178" s="199" t="s">
        <v>2230</v>
      </c>
      <c r="C2178" s="198">
        <v>3.07</v>
      </c>
      <c r="D2178" s="198">
        <v>4.4400000000000004</v>
      </c>
      <c r="E2178" s="198">
        <v>2</v>
      </c>
      <c r="F2178" s="198">
        <v>1.89</v>
      </c>
      <c r="G2178" s="198">
        <v>3.09</v>
      </c>
      <c r="H2178" s="198">
        <v>3.53</v>
      </c>
      <c r="I2178" s="198">
        <v>1.85</v>
      </c>
      <c r="J2178" s="198">
        <v>1.89</v>
      </c>
    </row>
    <row r="2179" spans="2:10" x14ac:dyDescent="0.2">
      <c r="B2179" s="199" t="s">
        <v>2231</v>
      </c>
      <c r="C2179" s="198">
        <v>3.04</v>
      </c>
      <c r="D2179" s="198">
        <v>4.6399999999999997</v>
      </c>
      <c r="E2179" s="198">
        <v>2</v>
      </c>
      <c r="F2179" s="198">
        <v>1.91</v>
      </c>
      <c r="G2179" s="198">
        <v>3.1</v>
      </c>
      <c r="H2179" s="198">
        <v>3.58</v>
      </c>
      <c r="I2179" s="198">
        <v>1.85</v>
      </c>
      <c r="J2179" s="198">
        <v>1.88</v>
      </c>
    </row>
    <row r="2180" spans="2:10" x14ac:dyDescent="0.2">
      <c r="B2180" s="199" t="s">
        <v>2232</v>
      </c>
      <c r="C2180" s="198">
        <v>3.04</v>
      </c>
      <c r="D2180" s="198">
        <v>4.67</v>
      </c>
      <c r="E2180" s="198">
        <v>2.02</v>
      </c>
      <c r="F2180" s="198">
        <v>1.9</v>
      </c>
      <c r="G2180" s="198">
        <v>3.15</v>
      </c>
      <c r="H2180" s="198">
        <v>3.7</v>
      </c>
      <c r="I2180" s="198">
        <v>1.84</v>
      </c>
      <c r="J2180" s="198">
        <v>1.88</v>
      </c>
    </row>
    <row r="2181" spans="2:10" x14ac:dyDescent="0.2">
      <c r="B2181" s="199" t="s">
        <v>2233</v>
      </c>
      <c r="C2181" s="198">
        <v>3.08</v>
      </c>
      <c r="D2181" s="198">
        <v>4.7</v>
      </c>
      <c r="E2181" s="198">
        <v>2.04</v>
      </c>
      <c r="F2181" s="198">
        <v>1.91</v>
      </c>
      <c r="G2181" s="198">
        <v>3.14</v>
      </c>
      <c r="H2181" s="198">
        <v>3.93</v>
      </c>
      <c r="I2181" s="198">
        <v>1.85</v>
      </c>
      <c r="J2181" s="198">
        <v>1.88</v>
      </c>
    </row>
    <row r="2182" spans="2:10" x14ac:dyDescent="0.2">
      <c r="B2182" s="199" t="s">
        <v>2234</v>
      </c>
      <c r="C2182" s="198">
        <v>3.09</v>
      </c>
      <c r="D2182" s="198">
        <v>4.71</v>
      </c>
      <c r="E2182" s="198">
        <v>2.06</v>
      </c>
      <c r="F2182" s="198">
        <v>1.92</v>
      </c>
      <c r="G2182" s="198">
        <v>3.19</v>
      </c>
      <c r="H2182" s="198">
        <v>3.94</v>
      </c>
      <c r="I2182" s="198">
        <v>1.85</v>
      </c>
      <c r="J2182" s="198">
        <v>1.89</v>
      </c>
    </row>
    <row r="2183" spans="2:10" x14ac:dyDescent="0.2">
      <c r="B2183" s="199" t="s">
        <v>2235</v>
      </c>
      <c r="C2183" s="198">
        <v>3.1</v>
      </c>
      <c r="D2183" s="198">
        <v>4.72</v>
      </c>
      <c r="E2183" s="198">
        <v>2.04</v>
      </c>
      <c r="F2183" s="198">
        <v>1.92</v>
      </c>
      <c r="G2183" s="198">
        <v>3.19</v>
      </c>
      <c r="H2183" s="198">
        <v>3.94</v>
      </c>
      <c r="I2183" s="198">
        <v>1.84</v>
      </c>
      <c r="J2183" s="198">
        <v>1.89</v>
      </c>
    </row>
    <row r="2184" spans="2:10" x14ac:dyDescent="0.2">
      <c r="B2184" s="199" t="s">
        <v>2236</v>
      </c>
      <c r="C2184" s="198">
        <v>3.13</v>
      </c>
      <c r="D2184" s="198">
        <v>4.68</v>
      </c>
      <c r="E2184" s="198">
        <v>2.02</v>
      </c>
      <c r="F2184" s="198">
        <v>1.92</v>
      </c>
      <c r="G2184" s="198">
        <v>3.18</v>
      </c>
      <c r="H2184" s="198">
        <v>3.94</v>
      </c>
      <c r="I2184" s="198">
        <v>1.84</v>
      </c>
      <c r="J2184" s="198">
        <v>1.86</v>
      </c>
    </row>
    <row r="2185" spans="2:10" x14ac:dyDescent="0.2">
      <c r="B2185" s="199" t="s">
        <v>2237</v>
      </c>
      <c r="C2185" s="198">
        <v>3.24</v>
      </c>
      <c r="D2185" s="198">
        <v>4.66</v>
      </c>
      <c r="E2185" s="198">
        <v>2</v>
      </c>
      <c r="F2185" s="198">
        <v>1.95</v>
      </c>
      <c r="G2185" s="198">
        <v>3.16</v>
      </c>
      <c r="H2185" s="198">
        <v>3.93</v>
      </c>
      <c r="I2185" s="198">
        <v>1.82</v>
      </c>
      <c r="J2185" s="198">
        <v>1.85</v>
      </c>
    </row>
    <row r="2186" spans="2:10" x14ac:dyDescent="0.2">
      <c r="B2186" s="199" t="s">
        <v>2238</v>
      </c>
      <c r="C2186" s="198">
        <v>3.22</v>
      </c>
      <c r="D2186" s="198">
        <v>4.68</v>
      </c>
      <c r="E2186" s="198">
        <v>2.0099999999999998</v>
      </c>
      <c r="F2186" s="198">
        <v>1.95</v>
      </c>
      <c r="G2186" s="198">
        <v>3.14</v>
      </c>
      <c r="H2186" s="198">
        <v>3.93</v>
      </c>
      <c r="I2186" s="198">
        <v>1.82</v>
      </c>
      <c r="J2186" s="198">
        <v>1.85</v>
      </c>
    </row>
    <row r="2187" spans="2:10" x14ac:dyDescent="0.2">
      <c r="B2187" s="199" t="s">
        <v>2239</v>
      </c>
      <c r="C2187" s="198">
        <v>3.23</v>
      </c>
      <c r="D2187" s="198">
        <v>4.67</v>
      </c>
      <c r="E2187" s="198">
        <v>1.99</v>
      </c>
      <c r="F2187" s="198">
        <v>1.98</v>
      </c>
      <c r="G2187" s="198">
        <v>3.15</v>
      </c>
      <c r="H2187" s="198">
        <v>3.91</v>
      </c>
      <c r="I2187" s="198">
        <v>1.82</v>
      </c>
      <c r="J2187" s="198">
        <v>1.85</v>
      </c>
    </row>
    <row r="2188" spans="2:10" x14ac:dyDescent="0.2">
      <c r="B2188" s="199" t="s">
        <v>2240</v>
      </c>
      <c r="C2188" s="198">
        <v>3.24</v>
      </c>
      <c r="D2188" s="198">
        <v>4.67</v>
      </c>
      <c r="E2188" s="198">
        <v>1.99</v>
      </c>
      <c r="F2188" s="198">
        <v>1.98</v>
      </c>
      <c r="G2188" s="198">
        <v>3.13</v>
      </c>
      <c r="H2188" s="198">
        <v>3.91</v>
      </c>
      <c r="I2188" s="198">
        <v>1.61</v>
      </c>
      <c r="J2188" s="198">
        <v>1.84</v>
      </c>
    </row>
    <row r="2189" spans="2:10" x14ac:dyDescent="0.2">
      <c r="B2189" s="199" t="s">
        <v>2241</v>
      </c>
      <c r="C2189" s="198">
        <v>3.2</v>
      </c>
      <c r="D2189" s="198">
        <v>4.7</v>
      </c>
      <c r="E2189" s="198">
        <v>1.99</v>
      </c>
      <c r="F2189" s="198">
        <v>2.0099999999999998</v>
      </c>
      <c r="G2189" s="198">
        <v>3.17</v>
      </c>
      <c r="H2189" s="198">
        <v>3.9</v>
      </c>
      <c r="I2189" s="198">
        <v>1.6</v>
      </c>
      <c r="J2189" s="198">
        <v>1.85</v>
      </c>
    </row>
    <row r="2190" spans="2:10" x14ac:dyDescent="0.2">
      <c r="B2190" s="199" t="s">
        <v>2242</v>
      </c>
      <c r="C2190" s="198">
        <v>3.2</v>
      </c>
      <c r="D2190" s="198">
        <v>4.7699999999999996</v>
      </c>
      <c r="E2190" s="198">
        <v>1.98</v>
      </c>
      <c r="F2190" s="198">
        <v>2</v>
      </c>
      <c r="G2190" s="198">
        <v>3.16</v>
      </c>
      <c r="H2190" s="198">
        <v>3.93</v>
      </c>
      <c r="I2190" s="198">
        <v>1.61</v>
      </c>
      <c r="J2190" s="198">
        <v>1.85</v>
      </c>
    </row>
    <row r="2191" spans="2:10" x14ac:dyDescent="0.2">
      <c r="B2191" s="199" t="s">
        <v>2243</v>
      </c>
      <c r="C2191" s="198">
        <v>3.1</v>
      </c>
      <c r="D2191" s="198">
        <v>4.76</v>
      </c>
      <c r="E2191" s="198">
        <v>1.99</v>
      </c>
      <c r="F2191" s="198">
        <v>2.02</v>
      </c>
      <c r="G2191" s="198">
        <v>3.16</v>
      </c>
      <c r="H2191" s="198">
        <v>3.94</v>
      </c>
      <c r="I2191" s="198">
        <v>1.63</v>
      </c>
      <c r="J2191" s="198">
        <v>1.84</v>
      </c>
    </row>
    <row r="2192" spans="2:10" x14ac:dyDescent="0.2">
      <c r="B2192" s="199" t="s">
        <v>2244</v>
      </c>
      <c r="C2192" s="198">
        <v>3.11</v>
      </c>
      <c r="D2192" s="198">
        <v>4.75</v>
      </c>
      <c r="E2192" s="198">
        <v>2.0099999999999998</v>
      </c>
      <c r="F2192" s="198">
        <v>2.0499999999999998</v>
      </c>
      <c r="G2192" s="198">
        <v>3.16</v>
      </c>
      <c r="H2192" s="198">
        <v>3.93</v>
      </c>
      <c r="I2192" s="198">
        <v>1.63</v>
      </c>
      <c r="J2192" s="198">
        <v>1.85</v>
      </c>
    </row>
    <row r="2193" spans="2:10" x14ac:dyDescent="0.2">
      <c r="B2193" s="199" t="s">
        <v>2245</v>
      </c>
      <c r="C2193" s="198">
        <v>3.2</v>
      </c>
      <c r="D2193" s="198">
        <v>4.75</v>
      </c>
      <c r="E2193" s="198">
        <v>2.04</v>
      </c>
      <c r="F2193" s="198">
        <v>2.0499999999999998</v>
      </c>
      <c r="G2193" s="198">
        <v>3.18</v>
      </c>
      <c r="H2193" s="198">
        <v>3.94</v>
      </c>
      <c r="I2193" s="198">
        <v>1.65</v>
      </c>
      <c r="J2193" s="198">
        <v>1.88</v>
      </c>
    </row>
    <row r="2194" spans="2:10" x14ac:dyDescent="0.2">
      <c r="B2194" s="199" t="s">
        <v>2246</v>
      </c>
      <c r="C2194" s="198">
        <v>3.21</v>
      </c>
      <c r="D2194" s="198">
        <v>4.7300000000000004</v>
      </c>
      <c r="E2194" s="198">
        <v>2.04</v>
      </c>
      <c r="F2194" s="198">
        <v>2.0499999999999998</v>
      </c>
      <c r="G2194" s="198">
        <v>3.19</v>
      </c>
      <c r="H2194" s="198">
        <v>3.95</v>
      </c>
      <c r="I2194" s="198">
        <v>1.67</v>
      </c>
      <c r="J2194" s="198">
        <v>1.88</v>
      </c>
    </row>
    <row r="2195" spans="2:10" x14ac:dyDescent="0.2">
      <c r="B2195" s="199" t="s">
        <v>2247</v>
      </c>
      <c r="C2195" s="198">
        <v>3.22</v>
      </c>
      <c r="D2195" s="198">
        <v>4.7</v>
      </c>
      <c r="E2195" s="198">
        <v>2.0299999999999998</v>
      </c>
      <c r="F2195" s="198">
        <v>2.04</v>
      </c>
      <c r="G2195" s="198">
        <v>3.17</v>
      </c>
      <c r="H2195" s="198">
        <v>3.94</v>
      </c>
      <c r="I2195" s="198">
        <v>1.64</v>
      </c>
      <c r="J2195" s="198">
        <v>1.87</v>
      </c>
    </row>
    <row r="2196" spans="2:10" x14ac:dyDescent="0.2">
      <c r="B2196" s="199" t="s">
        <v>2248</v>
      </c>
      <c r="C2196" s="198">
        <v>3.23</v>
      </c>
      <c r="D2196" s="198">
        <v>4.74</v>
      </c>
      <c r="E2196" s="198">
        <v>2.0299999999999998</v>
      </c>
      <c r="F2196" s="198">
        <v>2.0299999999999998</v>
      </c>
      <c r="G2196" s="198">
        <v>3.16</v>
      </c>
      <c r="H2196" s="198">
        <v>3.95</v>
      </c>
      <c r="I2196" s="198">
        <v>1.66</v>
      </c>
      <c r="J2196" s="198">
        <v>1.89</v>
      </c>
    </row>
    <row r="2197" spans="2:10" x14ac:dyDescent="0.2">
      <c r="B2197" s="199" t="s">
        <v>2249</v>
      </c>
      <c r="C2197" s="198">
        <v>3.23</v>
      </c>
      <c r="D2197" s="198">
        <v>4.79</v>
      </c>
      <c r="E2197" s="198">
        <v>2.0099999999999998</v>
      </c>
      <c r="F2197" s="198">
        <v>2.04</v>
      </c>
      <c r="G2197" s="198">
        <v>3.15</v>
      </c>
      <c r="H2197" s="198">
        <v>3.94</v>
      </c>
      <c r="I2197" s="198">
        <v>1.67</v>
      </c>
      <c r="J2197" s="198">
        <v>1.88</v>
      </c>
    </row>
    <row r="2198" spans="2:10" x14ac:dyDescent="0.2">
      <c r="B2198" s="199" t="s">
        <v>2250</v>
      </c>
      <c r="C2198" s="198">
        <v>3.2</v>
      </c>
      <c r="D2198" s="198">
        <v>4.91</v>
      </c>
      <c r="E2198" s="198">
        <v>2.04</v>
      </c>
      <c r="F2198" s="198">
        <v>2.06</v>
      </c>
      <c r="G2198" s="198">
        <v>3.19</v>
      </c>
      <c r="H2198" s="198">
        <v>4</v>
      </c>
      <c r="I2198" s="198">
        <v>1.69</v>
      </c>
      <c r="J2198" s="198">
        <v>1.9</v>
      </c>
    </row>
    <row r="2199" spans="2:10" x14ac:dyDescent="0.2">
      <c r="B2199" s="199" t="s">
        <v>2251</v>
      </c>
      <c r="C2199" s="198">
        <v>3.25</v>
      </c>
      <c r="D2199" s="198">
        <v>5.16</v>
      </c>
      <c r="E2199" s="198">
        <v>2.06</v>
      </c>
      <c r="F2199" s="198">
        <v>2.08</v>
      </c>
      <c r="G2199" s="198">
        <v>3.2</v>
      </c>
      <c r="H2199" s="198">
        <v>4.01</v>
      </c>
      <c r="I2199" s="198">
        <v>1.7</v>
      </c>
      <c r="J2199" s="198">
        <v>1.9</v>
      </c>
    </row>
    <row r="2200" spans="2:10" x14ac:dyDescent="0.2">
      <c r="B2200" s="199" t="s">
        <v>2252</v>
      </c>
      <c r="C2200" s="198">
        <v>3.27</v>
      </c>
      <c r="D2200" s="198">
        <v>5.22</v>
      </c>
      <c r="E2200" s="198">
        <v>2.08</v>
      </c>
      <c r="F2200" s="198">
        <v>2.1</v>
      </c>
      <c r="G2200" s="198">
        <v>3.25</v>
      </c>
      <c r="H2200" s="198">
        <v>4.0199999999999996</v>
      </c>
      <c r="I2200" s="198">
        <v>1.74</v>
      </c>
      <c r="J2200" s="198">
        <v>1.92</v>
      </c>
    </row>
    <row r="2201" spans="2:10" x14ac:dyDescent="0.2">
      <c r="B2201" s="199" t="s">
        <v>2253</v>
      </c>
      <c r="C2201" s="198">
        <v>3.32</v>
      </c>
      <c r="D2201" s="198">
        <v>5.19</v>
      </c>
      <c r="E2201" s="198">
        <v>2.1</v>
      </c>
      <c r="F2201" s="198">
        <v>2.13</v>
      </c>
      <c r="G2201" s="198">
        <v>3.26</v>
      </c>
      <c r="H2201" s="198">
        <v>4.01</v>
      </c>
      <c r="I2201" s="198">
        <v>1.77</v>
      </c>
      <c r="J2201" s="198">
        <v>1.92</v>
      </c>
    </row>
    <row r="2202" spans="2:10" x14ac:dyDescent="0.2">
      <c r="B2202" s="199" t="s">
        <v>2254</v>
      </c>
      <c r="C2202" s="198">
        <v>3.23</v>
      </c>
      <c r="D2202" s="198">
        <v>5.2</v>
      </c>
      <c r="E2202" s="198">
        <v>2.09</v>
      </c>
      <c r="F2202" s="198">
        <v>2.09</v>
      </c>
      <c r="G2202" s="198">
        <v>3.23</v>
      </c>
      <c r="H2202" s="198">
        <v>3.98</v>
      </c>
      <c r="I2202" s="198">
        <v>1.72</v>
      </c>
      <c r="J2202" s="198">
        <v>1.92</v>
      </c>
    </row>
    <row r="2203" spans="2:10" x14ac:dyDescent="0.2">
      <c r="B2203" s="199" t="s">
        <v>2255</v>
      </c>
      <c r="C2203" s="198">
        <v>3.24</v>
      </c>
      <c r="D2203" s="198">
        <v>5.2</v>
      </c>
      <c r="E2203" s="198">
        <v>2.09</v>
      </c>
      <c r="F2203" s="198">
        <v>2.1</v>
      </c>
      <c r="G2203" s="198">
        <v>3.22</v>
      </c>
      <c r="H2203" s="198">
        <v>3.95</v>
      </c>
      <c r="I2203" s="198">
        <v>1.71</v>
      </c>
      <c r="J2203" s="198">
        <v>1.94</v>
      </c>
    </row>
    <row r="2204" spans="2:10" x14ac:dyDescent="0.2">
      <c r="B2204" s="199" t="s">
        <v>2256</v>
      </c>
      <c r="C2204" s="198">
        <v>3.21</v>
      </c>
      <c r="D2204" s="198">
        <v>5.14</v>
      </c>
      <c r="E2204" s="198">
        <v>2.0699999999999998</v>
      </c>
      <c r="F2204" s="198">
        <v>2.02</v>
      </c>
      <c r="G2204" s="198">
        <v>3.18</v>
      </c>
      <c r="H2204" s="198">
        <v>3.91</v>
      </c>
      <c r="I2204" s="198">
        <v>1.7</v>
      </c>
      <c r="J2204" s="198">
        <v>1.9</v>
      </c>
    </row>
    <row r="2205" spans="2:10" x14ac:dyDescent="0.2">
      <c r="B2205" s="199" t="s">
        <v>2257</v>
      </c>
      <c r="C2205" s="198">
        <v>3.29</v>
      </c>
      <c r="D2205" s="198">
        <v>5.24</v>
      </c>
      <c r="E2205" s="198">
        <v>2.12</v>
      </c>
      <c r="F2205" s="198">
        <v>2.13</v>
      </c>
      <c r="G2205" s="198">
        <v>3.24</v>
      </c>
      <c r="H2205" s="198">
        <v>3.95</v>
      </c>
      <c r="I2205" s="198">
        <v>1.74</v>
      </c>
      <c r="J2205" s="198">
        <v>1.94</v>
      </c>
    </row>
    <row r="2206" spans="2:10" x14ac:dyDescent="0.2">
      <c r="B2206" s="199" t="s">
        <v>2258</v>
      </c>
      <c r="C2206" s="198">
        <v>3.29</v>
      </c>
      <c r="D2206" s="198">
        <v>5.28</v>
      </c>
      <c r="E2206" s="198">
        <v>2.1</v>
      </c>
      <c r="F2206" s="198">
        <v>2.12</v>
      </c>
      <c r="G2206" s="198">
        <v>3.29</v>
      </c>
      <c r="H2206" s="198">
        <v>3.93</v>
      </c>
      <c r="I2206" s="198">
        <v>1.72</v>
      </c>
      <c r="J2206" s="198">
        <v>1.95</v>
      </c>
    </row>
    <row r="2207" spans="2:10" x14ac:dyDescent="0.2">
      <c r="B2207" s="199" t="s">
        <v>2259</v>
      </c>
      <c r="C2207" s="198">
        <v>3.18</v>
      </c>
      <c r="D2207" s="198">
        <v>5.28</v>
      </c>
      <c r="E2207" s="198">
        <v>2.09</v>
      </c>
      <c r="F2207" s="198">
        <v>2.08</v>
      </c>
      <c r="G2207" s="198">
        <v>3.21</v>
      </c>
      <c r="H2207" s="198">
        <v>3.89</v>
      </c>
      <c r="I2207" s="198">
        <v>1.7</v>
      </c>
      <c r="J2207" s="198">
        <v>1.9</v>
      </c>
    </row>
    <row r="2208" spans="2:10" x14ac:dyDescent="0.2">
      <c r="B2208" s="199" t="s">
        <v>2260</v>
      </c>
      <c r="C2208" s="198">
        <v>3.2</v>
      </c>
      <c r="D2208" s="198">
        <v>5.29</v>
      </c>
      <c r="E2208" s="198">
        <v>2.1</v>
      </c>
      <c r="F2208" s="198">
        <v>2.0099999999999998</v>
      </c>
      <c r="G2208" s="198">
        <v>3.22</v>
      </c>
      <c r="H2208" s="198">
        <v>3.88</v>
      </c>
      <c r="I2208" s="198">
        <v>1.71</v>
      </c>
      <c r="J2208" s="198">
        <v>1.91</v>
      </c>
    </row>
    <row r="2209" spans="2:10" x14ac:dyDescent="0.2">
      <c r="B2209" s="199" t="s">
        <v>2261</v>
      </c>
      <c r="C2209" s="198">
        <v>3.27</v>
      </c>
      <c r="D2209" s="198">
        <v>5.3</v>
      </c>
      <c r="E2209" s="198">
        <v>2.09</v>
      </c>
      <c r="F2209" s="198">
        <v>2.0099999999999998</v>
      </c>
      <c r="G2209" s="198">
        <v>3.23</v>
      </c>
      <c r="H2209" s="198">
        <v>3.88</v>
      </c>
      <c r="I2209" s="198">
        <v>1.7</v>
      </c>
      <c r="J2209" s="198">
        <v>1.91</v>
      </c>
    </row>
    <row r="2210" spans="2:10" x14ac:dyDescent="0.2">
      <c r="B2210" s="199" t="s">
        <v>2262</v>
      </c>
      <c r="C2210" s="198">
        <v>3.26</v>
      </c>
      <c r="D2210" s="198">
        <v>5.27</v>
      </c>
      <c r="E2210" s="198">
        <v>2.13</v>
      </c>
      <c r="F2210" s="198">
        <v>2.04</v>
      </c>
      <c r="G2210" s="198">
        <v>3.21</v>
      </c>
      <c r="H2210" s="198">
        <v>3.89</v>
      </c>
      <c r="I2210" s="198">
        <v>1.73</v>
      </c>
      <c r="J2210" s="198">
        <v>1.92</v>
      </c>
    </row>
    <row r="2211" spans="2:10" x14ac:dyDescent="0.2">
      <c r="B2211" s="199" t="s">
        <v>2263</v>
      </c>
      <c r="C2211" s="198">
        <v>3.22</v>
      </c>
      <c r="D2211" s="198">
        <v>5.31</v>
      </c>
      <c r="E2211" s="198">
        <v>2.15</v>
      </c>
      <c r="F2211" s="198">
        <v>2.11</v>
      </c>
      <c r="G2211" s="198">
        <v>3.22</v>
      </c>
      <c r="H2211" s="198">
        <v>3.9</v>
      </c>
      <c r="I2211" s="198">
        <v>1.75</v>
      </c>
      <c r="J2211" s="198">
        <v>1.95</v>
      </c>
    </row>
    <row r="2212" spans="2:10" x14ac:dyDescent="0.2">
      <c r="B2212" s="199" t="s">
        <v>2264</v>
      </c>
      <c r="C2212" s="198">
        <v>3.21</v>
      </c>
      <c r="D2212" s="198">
        <v>5.25</v>
      </c>
      <c r="E2212" s="198">
        <v>2.15</v>
      </c>
      <c r="F2212" s="198">
        <v>2.12</v>
      </c>
      <c r="G2212" s="198">
        <v>3.22</v>
      </c>
      <c r="H2212" s="198">
        <v>3.88</v>
      </c>
      <c r="I2212" s="198">
        <v>1.74</v>
      </c>
      <c r="J2212" s="198">
        <v>1.96</v>
      </c>
    </row>
    <row r="2213" spans="2:10" x14ac:dyDescent="0.2">
      <c r="B2213" s="199" t="s">
        <v>2265</v>
      </c>
      <c r="C2213" s="198">
        <v>3.2</v>
      </c>
      <c r="D2213" s="198">
        <v>5.26</v>
      </c>
      <c r="E2213" s="198">
        <v>2.16</v>
      </c>
      <c r="F2213" s="198">
        <v>2.12</v>
      </c>
      <c r="G2213" s="198">
        <v>3.22</v>
      </c>
      <c r="H2213" s="198">
        <v>3.89</v>
      </c>
      <c r="I2213" s="198">
        <v>1.75</v>
      </c>
      <c r="J2213" s="198">
        <v>1.95</v>
      </c>
    </row>
    <row r="2214" spans="2:10" x14ac:dyDescent="0.2">
      <c r="B2214" s="199" t="s">
        <v>2266</v>
      </c>
      <c r="C2214" s="198">
        <v>3.2</v>
      </c>
      <c r="D2214" s="198">
        <v>5.24</v>
      </c>
      <c r="E2214" s="198">
        <v>2.17</v>
      </c>
      <c r="F2214" s="198">
        <v>2.12</v>
      </c>
      <c r="G2214" s="198">
        <v>3.15</v>
      </c>
      <c r="H2214" s="198">
        <v>3.89</v>
      </c>
      <c r="I2214" s="198">
        <v>1.75</v>
      </c>
      <c r="J2214" s="198">
        <v>1.95</v>
      </c>
    </row>
    <row r="2215" spans="2:10" x14ac:dyDescent="0.2">
      <c r="B2215" s="199" t="s">
        <v>2267</v>
      </c>
      <c r="C2215" s="198">
        <v>3.24</v>
      </c>
      <c r="D2215" s="198">
        <v>5.23</v>
      </c>
      <c r="E2215" s="198">
        <v>2.1800000000000002</v>
      </c>
      <c r="F2215" s="198">
        <v>2.12</v>
      </c>
      <c r="G2215" s="198">
        <v>3.17</v>
      </c>
      <c r="H2215" s="198">
        <v>3.89</v>
      </c>
      <c r="I2215" s="198">
        <v>1.74</v>
      </c>
      <c r="J2215" s="198">
        <v>1.95</v>
      </c>
    </row>
    <row r="2216" spans="2:10" x14ac:dyDescent="0.2">
      <c r="B2216" s="199" t="s">
        <v>2268</v>
      </c>
      <c r="C2216" s="198">
        <v>3.2</v>
      </c>
      <c r="D2216" s="198">
        <v>5.27</v>
      </c>
      <c r="E2216" s="198">
        <v>2.23</v>
      </c>
      <c r="F2216" s="198">
        <v>2.15</v>
      </c>
      <c r="G2216" s="198">
        <v>3.19</v>
      </c>
      <c r="H2216" s="198">
        <v>3.96</v>
      </c>
      <c r="I2216" s="198">
        <v>1.76</v>
      </c>
      <c r="J2216" s="198">
        <v>1.94</v>
      </c>
    </row>
    <row r="2217" spans="2:10" x14ac:dyDescent="0.2">
      <c r="B2217" s="199" t="s">
        <v>2269</v>
      </c>
      <c r="C2217" s="198">
        <v>3.21</v>
      </c>
      <c r="D2217" s="198">
        <v>5.33</v>
      </c>
      <c r="E2217" s="198">
        <v>2.27</v>
      </c>
      <c r="F2217" s="198">
        <v>2.13</v>
      </c>
      <c r="G2217" s="198">
        <v>3.22</v>
      </c>
      <c r="H2217" s="198">
        <v>3.95</v>
      </c>
      <c r="I2217" s="198">
        <v>1.77</v>
      </c>
      <c r="J2217" s="198">
        <v>1.99</v>
      </c>
    </row>
    <row r="2218" spans="2:10" x14ac:dyDescent="0.2">
      <c r="B2218" s="199" t="s">
        <v>2270</v>
      </c>
      <c r="C2218" s="198">
        <v>3.23</v>
      </c>
      <c r="D2218" s="198">
        <v>5.48</v>
      </c>
      <c r="E2218" s="198">
        <v>2.27</v>
      </c>
      <c r="F2218" s="198">
        <v>2.17</v>
      </c>
      <c r="G2218" s="198">
        <v>3.19</v>
      </c>
      <c r="H2218" s="198">
        <v>3.97</v>
      </c>
      <c r="I2218" s="198">
        <v>1.77</v>
      </c>
      <c r="J2218" s="198">
        <v>1.99</v>
      </c>
    </row>
    <row r="2219" spans="2:10" x14ac:dyDescent="0.2">
      <c r="B2219" s="199" t="s">
        <v>2271</v>
      </c>
      <c r="C2219" s="198">
        <v>3.27</v>
      </c>
      <c r="D2219" s="198">
        <v>5.51</v>
      </c>
      <c r="E2219" s="198">
        <v>2.31</v>
      </c>
      <c r="F2219" s="198">
        <v>2.17</v>
      </c>
      <c r="G2219" s="198">
        <v>3.21</v>
      </c>
      <c r="H2219" s="198">
        <v>4.01</v>
      </c>
      <c r="I2219" s="198">
        <v>1.77</v>
      </c>
      <c r="J2219" s="198">
        <v>2</v>
      </c>
    </row>
    <row r="2220" spans="2:10" x14ac:dyDescent="0.2">
      <c r="B2220" s="199" t="s">
        <v>2272</v>
      </c>
      <c r="C2220" s="198">
        <v>3.29</v>
      </c>
      <c r="D2220" s="198">
        <v>5.58</v>
      </c>
      <c r="E2220" s="198">
        <v>2.35</v>
      </c>
      <c r="F2220" s="198">
        <v>2.27</v>
      </c>
      <c r="G2220" s="198">
        <v>3.26</v>
      </c>
      <c r="H2220" s="198">
        <v>4.08</v>
      </c>
      <c r="I2220" s="198">
        <v>1.79</v>
      </c>
      <c r="J2220" s="198">
        <v>2.06</v>
      </c>
    </row>
    <row r="2221" spans="2:10" x14ac:dyDescent="0.2">
      <c r="B2221" s="199" t="s">
        <v>2273</v>
      </c>
      <c r="C2221" s="198">
        <v>3.28</v>
      </c>
      <c r="D2221" s="198">
        <v>5.79</v>
      </c>
      <c r="E2221" s="198">
        <v>2.34</v>
      </c>
      <c r="F2221" s="198">
        <v>2.27</v>
      </c>
      <c r="G2221" s="198">
        <v>3.25</v>
      </c>
      <c r="H2221" s="198">
        <v>4.0999999999999996</v>
      </c>
      <c r="I2221" s="198">
        <v>1.78</v>
      </c>
      <c r="J2221" s="198">
        <v>2.0299999999999998</v>
      </c>
    </row>
    <row r="2222" spans="2:10" x14ac:dyDescent="0.2">
      <c r="B2222" s="199" t="s">
        <v>2274</v>
      </c>
      <c r="C2222" s="198">
        <v>3.31</v>
      </c>
      <c r="D2222" s="198">
        <v>5.76</v>
      </c>
      <c r="E2222" s="198">
        <v>2.34</v>
      </c>
      <c r="F2222" s="198">
        <v>2.27</v>
      </c>
      <c r="G2222" s="198">
        <v>3.27</v>
      </c>
      <c r="H2222" s="198">
        <v>4.1900000000000004</v>
      </c>
      <c r="I2222" s="198">
        <v>1.77</v>
      </c>
      <c r="J2222" s="198">
        <v>2.02</v>
      </c>
    </row>
    <row r="2223" spans="2:10" x14ac:dyDescent="0.2">
      <c r="B2223" s="199" t="s">
        <v>2275</v>
      </c>
      <c r="C2223" s="198">
        <v>3.34</v>
      </c>
      <c r="D2223" s="198">
        <v>5.78</v>
      </c>
      <c r="E2223" s="198">
        <v>2.34</v>
      </c>
      <c r="F2223" s="198">
        <v>2.27</v>
      </c>
      <c r="G2223" s="198">
        <v>3.29</v>
      </c>
      <c r="H2223" s="198">
        <v>4.2</v>
      </c>
      <c r="I2223" s="198">
        <v>1.78</v>
      </c>
      <c r="J2223" s="198">
        <v>2.04</v>
      </c>
    </row>
    <row r="2224" spans="2:10" x14ac:dyDescent="0.2">
      <c r="B2224" s="199" t="s">
        <v>2276</v>
      </c>
      <c r="C2224" s="198">
        <v>3.34</v>
      </c>
      <c r="D2224" s="198">
        <v>5.81</v>
      </c>
      <c r="E2224" s="198">
        <v>2.36</v>
      </c>
      <c r="F2224" s="198">
        <v>2.2799999999999998</v>
      </c>
      <c r="G2224" s="198">
        <v>3.29</v>
      </c>
      <c r="H2224" s="198">
        <v>4.25</v>
      </c>
      <c r="I2224" s="198">
        <v>1.79</v>
      </c>
      <c r="J2224" s="198">
        <v>2.0499999999999998</v>
      </c>
    </row>
    <row r="2225" spans="2:10" x14ac:dyDescent="0.2">
      <c r="B2225" s="199" t="s">
        <v>2277</v>
      </c>
      <c r="C2225" s="198">
        <v>3.31</v>
      </c>
      <c r="D2225" s="198">
        <v>5.8</v>
      </c>
      <c r="E2225" s="198">
        <v>2.37</v>
      </c>
      <c r="F2225" s="198">
        <v>2.2799999999999998</v>
      </c>
      <c r="G2225" s="198">
        <v>3.3</v>
      </c>
      <c r="H2225" s="198">
        <v>4.3899999999999997</v>
      </c>
      <c r="I2225" s="198">
        <v>1.78</v>
      </c>
      <c r="J2225" s="198">
        <v>2.0499999999999998</v>
      </c>
    </row>
    <row r="2226" spans="2:10" x14ac:dyDescent="0.2">
      <c r="B2226" s="199" t="s">
        <v>2278</v>
      </c>
      <c r="C2226" s="198">
        <v>3.36</v>
      </c>
      <c r="D2226" s="198">
        <v>5.8</v>
      </c>
      <c r="E2226" s="198">
        <v>2.39</v>
      </c>
      <c r="F2226" s="198">
        <v>2.2799999999999998</v>
      </c>
      <c r="G2226" s="198">
        <v>3.35</v>
      </c>
      <c r="H2226" s="198">
        <v>4.4400000000000004</v>
      </c>
      <c r="I2226" s="198">
        <v>1.8</v>
      </c>
      <c r="J2226" s="198">
        <v>2.04</v>
      </c>
    </row>
    <row r="2227" spans="2:10" x14ac:dyDescent="0.2">
      <c r="B2227" s="199" t="s">
        <v>2279</v>
      </c>
      <c r="C2227" s="198">
        <v>3.49</v>
      </c>
      <c r="D2227" s="198">
        <v>5.78</v>
      </c>
      <c r="E2227" s="198">
        <v>2.38</v>
      </c>
      <c r="F2227" s="198">
        <v>2.31</v>
      </c>
      <c r="G2227" s="198">
        <v>3.38</v>
      </c>
      <c r="H2227" s="198">
        <v>4.46</v>
      </c>
      <c r="I2227" s="198">
        <v>1.81</v>
      </c>
      <c r="J2227" s="198">
        <v>2.0299999999999998</v>
      </c>
    </row>
    <row r="2228" spans="2:10" x14ac:dyDescent="0.2">
      <c r="B2228" s="199" t="s">
        <v>2280</v>
      </c>
      <c r="C2228" s="198">
        <v>3.44</v>
      </c>
      <c r="D2228" s="198">
        <v>5.8</v>
      </c>
      <c r="E2228" s="198">
        <v>2.39</v>
      </c>
      <c r="F2228" s="198">
        <v>2.3199999999999998</v>
      </c>
      <c r="G2228" s="198">
        <v>3.38</v>
      </c>
      <c r="H2228" s="198">
        <v>4.45</v>
      </c>
      <c r="I2228" s="198">
        <v>1.81</v>
      </c>
      <c r="J2228" s="198">
        <v>2.04</v>
      </c>
    </row>
    <row r="2229" spans="2:10" x14ac:dyDescent="0.2">
      <c r="B2229" s="199" t="s">
        <v>2281</v>
      </c>
      <c r="C2229" s="198">
        <v>3.44</v>
      </c>
      <c r="D2229" s="198">
        <v>5.78</v>
      </c>
      <c r="E2229" s="198">
        <v>2.39</v>
      </c>
      <c r="F2229" s="198">
        <v>2.3199999999999998</v>
      </c>
      <c r="G2229" s="198">
        <v>3.39</v>
      </c>
      <c r="H2229" s="198">
        <v>4.46</v>
      </c>
      <c r="I2229" s="198">
        <v>1.81</v>
      </c>
      <c r="J2229" s="198">
        <v>2.04</v>
      </c>
    </row>
    <row r="2230" spans="2:10" x14ac:dyDescent="0.2">
      <c r="B2230" s="199" t="s">
        <v>2282</v>
      </c>
      <c r="C2230" s="198">
        <v>3.45</v>
      </c>
      <c r="D2230" s="198">
        <v>5.76</v>
      </c>
      <c r="E2230" s="198">
        <v>2.38</v>
      </c>
      <c r="F2230" s="198">
        <v>2.3199999999999998</v>
      </c>
      <c r="G2230" s="198">
        <v>3.42</v>
      </c>
      <c r="H2230" s="198">
        <v>4.45</v>
      </c>
      <c r="I2230" s="198">
        <v>1.81</v>
      </c>
      <c r="J2230" s="198">
        <v>2.0299999999999998</v>
      </c>
    </row>
    <row r="2231" spans="2:10" x14ac:dyDescent="0.2">
      <c r="B2231" s="199" t="s">
        <v>2283</v>
      </c>
      <c r="C2231" s="198">
        <v>3.45</v>
      </c>
      <c r="D2231" s="198">
        <v>5.76</v>
      </c>
      <c r="E2231" s="198">
        <v>2.39</v>
      </c>
      <c r="F2231" s="198">
        <v>2.3199999999999998</v>
      </c>
      <c r="G2231" s="198">
        <v>3.45</v>
      </c>
      <c r="H2231" s="198">
        <v>4.46</v>
      </c>
      <c r="I2231" s="198">
        <v>1.81</v>
      </c>
      <c r="J2231" s="198">
        <v>2.0299999999999998</v>
      </c>
    </row>
    <row r="2232" spans="2:10" x14ac:dyDescent="0.2">
      <c r="B2232" s="199" t="s">
        <v>2284</v>
      </c>
      <c r="C2232" s="198">
        <v>3.45</v>
      </c>
      <c r="D2232" s="198">
        <v>5.77</v>
      </c>
      <c r="E2232" s="198">
        <v>2.4</v>
      </c>
      <c r="F2232" s="198">
        <v>2.3199999999999998</v>
      </c>
      <c r="G2232" s="198">
        <v>3.49</v>
      </c>
      <c r="H2232" s="198">
        <v>4.47</v>
      </c>
      <c r="I2232" s="198">
        <v>1.81</v>
      </c>
      <c r="J2232" s="198">
        <v>2.02</v>
      </c>
    </row>
    <row r="2233" spans="2:10" x14ac:dyDescent="0.2">
      <c r="B2233" s="199" t="s">
        <v>2285</v>
      </c>
      <c r="C2233" s="198">
        <v>3.35</v>
      </c>
      <c r="D2233" s="198">
        <v>5.69</v>
      </c>
      <c r="E2233" s="198">
        <v>2.4</v>
      </c>
      <c r="F2233" s="198">
        <v>2.33</v>
      </c>
      <c r="G2233" s="198">
        <v>3.26</v>
      </c>
      <c r="H2233" s="198">
        <v>4.5</v>
      </c>
      <c r="I2233" s="198">
        <v>1.8</v>
      </c>
      <c r="J2233" s="198">
        <v>2.02</v>
      </c>
    </row>
    <row r="2234" spans="2:10" x14ac:dyDescent="0.2">
      <c r="B2234" s="199" t="s">
        <v>2286</v>
      </c>
      <c r="C2234" s="198">
        <v>3.29</v>
      </c>
      <c r="D2234" s="198">
        <v>5.68</v>
      </c>
      <c r="E2234" s="198">
        <v>2.4300000000000002</v>
      </c>
      <c r="F2234" s="198">
        <v>2.33</v>
      </c>
      <c r="G2234" s="198">
        <v>3.24</v>
      </c>
      <c r="H2234" s="198">
        <v>4.5</v>
      </c>
      <c r="I2234" s="198">
        <v>1.8</v>
      </c>
      <c r="J2234" s="198">
        <v>2.04</v>
      </c>
    </row>
    <row r="2235" spans="2:10" x14ac:dyDescent="0.2">
      <c r="B2235" s="199" t="s">
        <v>2287</v>
      </c>
      <c r="C2235" s="198">
        <v>3.28</v>
      </c>
      <c r="D2235" s="198">
        <v>5.67</v>
      </c>
      <c r="E2235" s="198">
        <v>2.42</v>
      </c>
      <c r="F2235" s="198">
        <v>2.34</v>
      </c>
      <c r="G2235" s="198">
        <v>3.25</v>
      </c>
      <c r="H2235" s="198">
        <v>4.53</v>
      </c>
      <c r="I2235" s="198">
        <v>1.82</v>
      </c>
      <c r="J2235" s="198">
        <v>2.0299999999999998</v>
      </c>
    </row>
    <row r="2236" spans="2:10" x14ac:dyDescent="0.2">
      <c r="B2236" s="199" t="s">
        <v>2288</v>
      </c>
      <c r="C2236" s="198">
        <v>3.38</v>
      </c>
      <c r="D2236" s="198">
        <v>5.69</v>
      </c>
      <c r="E2236" s="198">
        <v>2.42</v>
      </c>
      <c r="F2236" s="198">
        <v>2.34</v>
      </c>
      <c r="G2236" s="198">
        <v>3.28</v>
      </c>
      <c r="H2236" s="198">
        <v>4.5599999999999996</v>
      </c>
      <c r="I2236" s="198">
        <v>1.81</v>
      </c>
      <c r="J2236" s="198">
        <v>2.0299999999999998</v>
      </c>
    </row>
    <row r="2237" spans="2:10" x14ac:dyDescent="0.2">
      <c r="B2237" s="199" t="s">
        <v>2289</v>
      </c>
      <c r="C2237" s="198">
        <v>3.33</v>
      </c>
      <c r="D2237" s="198">
        <v>5.69</v>
      </c>
      <c r="E2237" s="198">
        <v>2.4300000000000002</v>
      </c>
      <c r="F2237" s="198">
        <v>2.34</v>
      </c>
      <c r="G2237" s="198">
        <v>3.23</v>
      </c>
      <c r="H2237" s="198">
        <v>4.5599999999999996</v>
      </c>
      <c r="I2237" s="198">
        <v>1.83</v>
      </c>
      <c r="J2237" s="198">
        <v>2.04</v>
      </c>
    </row>
    <row r="2238" spans="2:10" x14ac:dyDescent="0.2">
      <c r="B2238" s="199" t="s">
        <v>2290</v>
      </c>
      <c r="C2238" s="198">
        <v>3.26</v>
      </c>
      <c r="D2238" s="198">
        <v>5.69</v>
      </c>
      <c r="E2238" s="198">
        <v>2.41</v>
      </c>
      <c r="F2238" s="198">
        <v>2.34</v>
      </c>
      <c r="G2238" s="198">
        <v>3.19</v>
      </c>
      <c r="H2238" s="198">
        <v>4.55</v>
      </c>
      <c r="I2238" s="198">
        <v>1.87</v>
      </c>
      <c r="J2238" s="198">
        <v>2.0699999999999998</v>
      </c>
    </row>
    <row r="2239" spans="2:10" x14ac:dyDescent="0.2">
      <c r="B2239" s="199" t="s">
        <v>2291</v>
      </c>
      <c r="C2239" s="198">
        <v>3.26</v>
      </c>
      <c r="D2239" s="198">
        <v>5.67</v>
      </c>
      <c r="E2239" s="198">
        <v>2.4</v>
      </c>
      <c r="F2239" s="198">
        <v>2.34</v>
      </c>
      <c r="G2239" s="198">
        <v>3.16</v>
      </c>
      <c r="H2239" s="198">
        <v>4.6100000000000003</v>
      </c>
      <c r="I2239" s="198">
        <v>1.87</v>
      </c>
      <c r="J2239" s="198">
        <v>2.06</v>
      </c>
    </row>
    <row r="2240" spans="2:10" x14ac:dyDescent="0.2">
      <c r="B2240" s="199" t="s">
        <v>2292</v>
      </c>
      <c r="C2240" s="198">
        <v>3.46</v>
      </c>
      <c r="D2240" s="198">
        <v>5.75</v>
      </c>
      <c r="E2240" s="198">
        <v>2.4900000000000002</v>
      </c>
      <c r="F2240" s="198">
        <v>2.37</v>
      </c>
      <c r="G2240" s="198">
        <v>3.28</v>
      </c>
      <c r="H2240" s="198">
        <v>4.75</v>
      </c>
      <c r="I2240" s="198">
        <v>1.93</v>
      </c>
      <c r="J2240" s="198">
        <v>2.14</v>
      </c>
    </row>
    <row r="2241" spans="2:10" x14ac:dyDescent="0.2">
      <c r="B2241" s="199" t="s">
        <v>2293</v>
      </c>
      <c r="C2241" s="198">
        <v>3.41</v>
      </c>
      <c r="D2241" s="198">
        <v>5.77</v>
      </c>
      <c r="E2241" s="198">
        <v>2.46</v>
      </c>
      <c r="F2241" s="198">
        <v>2.37</v>
      </c>
      <c r="G2241" s="198">
        <v>3.26</v>
      </c>
      <c r="H2241" s="198">
        <v>4.74</v>
      </c>
      <c r="I2241" s="198">
        <v>1.92</v>
      </c>
      <c r="J2241" s="198">
        <v>2.11</v>
      </c>
    </row>
    <row r="2242" spans="2:10" x14ac:dyDescent="0.2">
      <c r="B2242" s="199" t="s">
        <v>2294</v>
      </c>
      <c r="C2242" s="198">
        <v>3.37</v>
      </c>
      <c r="D2242" s="198">
        <v>5.73</v>
      </c>
      <c r="E2242" s="198">
        <v>2.4500000000000002</v>
      </c>
      <c r="F2242" s="198">
        <v>2.37</v>
      </c>
      <c r="G2242" s="198">
        <v>3.27</v>
      </c>
      <c r="H2242" s="198">
        <v>4.76</v>
      </c>
      <c r="I2242" s="198">
        <v>1.9</v>
      </c>
      <c r="J2242" s="198">
        <v>2.1</v>
      </c>
    </row>
    <row r="2243" spans="2:10" x14ac:dyDescent="0.2">
      <c r="B2243" s="199" t="s">
        <v>2295</v>
      </c>
      <c r="C2243" s="198">
        <v>3.48</v>
      </c>
      <c r="D2243" s="198">
        <v>5.7</v>
      </c>
      <c r="E2243" s="198">
        <v>2.46</v>
      </c>
      <c r="F2243" s="198">
        <v>2.4</v>
      </c>
      <c r="G2243" s="198">
        <v>3.32</v>
      </c>
      <c r="H2243" s="198">
        <v>4.79</v>
      </c>
      <c r="I2243" s="198">
        <v>1.94</v>
      </c>
      <c r="J2243" s="198">
        <v>2.1</v>
      </c>
    </row>
    <row r="2244" spans="2:10" x14ac:dyDescent="0.2">
      <c r="B2244" s="199" t="s">
        <v>2296</v>
      </c>
      <c r="C2244" s="198">
        <v>3.48</v>
      </c>
      <c r="D2244" s="198">
        <v>5.71</v>
      </c>
      <c r="E2244" s="198">
        <v>2.46</v>
      </c>
      <c r="F2244" s="198">
        <v>2.4</v>
      </c>
      <c r="G2244" s="198">
        <v>3.32</v>
      </c>
      <c r="H2244" s="198">
        <v>4.79</v>
      </c>
      <c r="I2244" s="198">
        <v>1.95</v>
      </c>
      <c r="J2244" s="198">
        <v>2.11</v>
      </c>
    </row>
    <row r="2245" spans="2:10" x14ac:dyDescent="0.2">
      <c r="B2245" s="199" t="s">
        <v>2297</v>
      </c>
      <c r="C2245" s="198">
        <v>3.53</v>
      </c>
      <c r="D2245" s="198">
        <v>5.72</v>
      </c>
      <c r="E2245" s="198">
        <v>2.48</v>
      </c>
      <c r="F2245" s="198">
        <v>2.41</v>
      </c>
      <c r="G2245" s="198">
        <v>3.26</v>
      </c>
      <c r="H2245" s="198">
        <v>4.8</v>
      </c>
      <c r="I2245" s="198">
        <v>1.99</v>
      </c>
      <c r="J2245" s="198">
        <v>2.14</v>
      </c>
    </row>
    <row r="2246" spans="2:10" x14ac:dyDescent="0.2">
      <c r="B2246" s="199" t="s">
        <v>2298</v>
      </c>
      <c r="C2246" s="198">
        <v>3.53</v>
      </c>
      <c r="D2246" s="198">
        <v>5.75</v>
      </c>
      <c r="E2246" s="198">
        <v>2.4700000000000002</v>
      </c>
      <c r="F2246" s="198">
        <v>2.41</v>
      </c>
      <c r="G2246" s="198">
        <v>3.26</v>
      </c>
      <c r="H2246" s="198">
        <v>4.82</v>
      </c>
      <c r="I2246" s="198">
        <v>1.97</v>
      </c>
      <c r="J2246" s="198">
        <v>2.16</v>
      </c>
    </row>
    <row r="2247" spans="2:10" x14ac:dyDescent="0.2">
      <c r="B2247" s="199" t="s">
        <v>2299</v>
      </c>
      <c r="C2247" s="198">
        <v>3.54</v>
      </c>
      <c r="D2247" s="198">
        <v>5.7</v>
      </c>
      <c r="E2247" s="198">
        <v>2.4300000000000002</v>
      </c>
      <c r="F2247" s="198">
        <v>2.41</v>
      </c>
      <c r="G2247" s="198">
        <v>3.26</v>
      </c>
      <c r="H2247" s="198">
        <v>4.82</v>
      </c>
      <c r="I2247" s="198">
        <v>1.94</v>
      </c>
      <c r="J2247" s="198">
        <v>2.12</v>
      </c>
    </row>
    <row r="2248" spans="2:10" x14ac:dyDescent="0.2">
      <c r="B2248" s="199" t="s">
        <v>2300</v>
      </c>
      <c r="C2248" s="198">
        <v>3.55</v>
      </c>
      <c r="D2248" s="198">
        <v>5.69</v>
      </c>
      <c r="E2248" s="198">
        <v>2.42</v>
      </c>
      <c r="F2248" s="198">
        <v>2.41</v>
      </c>
      <c r="G2248" s="198">
        <v>3.27</v>
      </c>
      <c r="H2248" s="198">
        <v>4.78</v>
      </c>
      <c r="I2248" s="198">
        <v>1.95</v>
      </c>
      <c r="J2248" s="198">
        <v>2.1</v>
      </c>
    </row>
    <row r="2249" spans="2:10" x14ac:dyDescent="0.2">
      <c r="B2249" s="199" t="s">
        <v>2301</v>
      </c>
      <c r="C2249" s="198">
        <v>3.56</v>
      </c>
      <c r="D2249" s="198">
        <v>5.73</v>
      </c>
      <c r="E2249" s="198">
        <v>2.4500000000000002</v>
      </c>
      <c r="F2249" s="198">
        <v>2.37</v>
      </c>
      <c r="G2249" s="198">
        <v>3.29</v>
      </c>
      <c r="H2249" s="198">
        <v>4.8</v>
      </c>
      <c r="I2249" s="198">
        <v>1.92</v>
      </c>
      <c r="J2249" s="198">
        <v>2.2000000000000002</v>
      </c>
    </row>
    <row r="2250" spans="2:10" x14ac:dyDescent="0.2">
      <c r="B2250" s="199" t="s">
        <v>2302</v>
      </c>
      <c r="C2250" s="198">
        <v>3.54</v>
      </c>
      <c r="D2250" s="198">
        <v>5.69</v>
      </c>
      <c r="E2250" s="198">
        <v>2.4</v>
      </c>
      <c r="F2250" s="198">
        <v>2.38</v>
      </c>
      <c r="G2250" s="198">
        <v>3.28</v>
      </c>
      <c r="H2250" s="198">
        <v>4.76</v>
      </c>
      <c r="I2250" s="198">
        <v>1.85</v>
      </c>
      <c r="J2250" s="198">
        <v>2.12</v>
      </c>
    </row>
    <row r="2251" spans="2:10" x14ac:dyDescent="0.2">
      <c r="B2251" s="199" t="s">
        <v>2303</v>
      </c>
      <c r="C2251" s="198">
        <v>3.59</v>
      </c>
      <c r="D2251" s="198">
        <v>5.74</v>
      </c>
      <c r="E2251" s="198">
        <v>2.42</v>
      </c>
      <c r="F2251" s="198">
        <v>2.35</v>
      </c>
      <c r="G2251" s="198">
        <v>3.29</v>
      </c>
      <c r="H2251" s="198">
        <v>4.76</v>
      </c>
      <c r="I2251" s="198">
        <v>1.85</v>
      </c>
      <c r="J2251" s="198">
        <v>2.12</v>
      </c>
    </row>
    <row r="2252" spans="2:10" x14ac:dyDescent="0.2">
      <c r="B2252" s="199" t="s">
        <v>2304</v>
      </c>
      <c r="C2252" s="198">
        <v>3.6</v>
      </c>
      <c r="D2252" s="198">
        <v>5.72</v>
      </c>
      <c r="E2252" s="198">
        <v>2.4</v>
      </c>
      <c r="F2252" s="198">
        <v>2.39</v>
      </c>
      <c r="G2252" s="198">
        <v>3.32</v>
      </c>
      <c r="H2252" s="198">
        <v>4.76</v>
      </c>
      <c r="I2252" s="198">
        <v>1.85</v>
      </c>
      <c r="J2252" s="198">
        <v>2.11</v>
      </c>
    </row>
    <row r="2253" spans="2:10" x14ac:dyDescent="0.2">
      <c r="B2253" s="199" t="s">
        <v>2305</v>
      </c>
      <c r="C2253" s="198">
        <v>3.74</v>
      </c>
      <c r="D2253" s="198">
        <v>5.7</v>
      </c>
      <c r="E2253" s="198">
        <v>2.38</v>
      </c>
      <c r="F2253" s="198">
        <v>2.39</v>
      </c>
      <c r="G2253" s="198">
        <v>3.31</v>
      </c>
      <c r="H2253" s="198">
        <v>4.74</v>
      </c>
      <c r="I2253" s="198">
        <v>1.84</v>
      </c>
      <c r="J2253" s="198">
        <v>2.09</v>
      </c>
    </row>
    <row r="2254" spans="2:10" x14ac:dyDescent="0.2">
      <c r="B2254" s="199" t="s">
        <v>2306</v>
      </c>
      <c r="C2254" s="198">
        <v>3.74</v>
      </c>
      <c r="D2254" s="198">
        <v>5.7</v>
      </c>
      <c r="E2254" s="198">
        <v>2.38</v>
      </c>
      <c r="F2254" s="198">
        <v>2.39</v>
      </c>
      <c r="G2254" s="198">
        <v>3.32</v>
      </c>
      <c r="H2254" s="198">
        <v>4.74</v>
      </c>
      <c r="I2254" s="198">
        <v>1.84</v>
      </c>
      <c r="J2254" s="198">
        <v>2.1</v>
      </c>
    </row>
    <row r="2255" spans="2:10" x14ac:dyDescent="0.2">
      <c r="B2255" s="199" t="s">
        <v>2307</v>
      </c>
      <c r="C2255" s="198">
        <v>3.74</v>
      </c>
      <c r="D2255" s="198">
        <v>5.68</v>
      </c>
      <c r="E2255" s="198">
        <v>2.38</v>
      </c>
      <c r="F2255" s="198">
        <v>2.4300000000000002</v>
      </c>
      <c r="G2255" s="198">
        <v>3.32</v>
      </c>
      <c r="H2255" s="198">
        <v>4.76</v>
      </c>
      <c r="I2255" s="198">
        <v>1.85</v>
      </c>
      <c r="J2255" s="198">
        <v>2.0699999999999998</v>
      </c>
    </row>
    <row r="2256" spans="2:10" x14ac:dyDescent="0.2">
      <c r="B2256" s="199" t="s">
        <v>2308</v>
      </c>
      <c r="C2256" s="198">
        <v>3.67</v>
      </c>
      <c r="D2256" s="198">
        <v>5.71</v>
      </c>
      <c r="E2256" s="198">
        <v>2.38</v>
      </c>
      <c r="F2256" s="198">
        <v>2.4300000000000002</v>
      </c>
      <c r="G2256" s="198">
        <v>3.35</v>
      </c>
      <c r="H2256" s="198">
        <v>4.7699999999999996</v>
      </c>
      <c r="I2256" s="198">
        <v>1.85</v>
      </c>
      <c r="J2256" s="198">
        <v>2.09</v>
      </c>
    </row>
    <row r="2257" spans="2:10" x14ac:dyDescent="0.2">
      <c r="B2257" s="199" t="s">
        <v>2309</v>
      </c>
      <c r="C2257" s="198">
        <v>3.69</v>
      </c>
      <c r="D2257" s="198">
        <v>5.64</v>
      </c>
      <c r="E2257" s="198">
        <v>2.37</v>
      </c>
      <c r="F2257" s="198">
        <v>2.4300000000000002</v>
      </c>
      <c r="G2257" s="198">
        <v>3.34</v>
      </c>
      <c r="H2257" s="198">
        <v>4.71</v>
      </c>
      <c r="I2257" s="198">
        <v>1.88</v>
      </c>
      <c r="J2257" s="198">
        <v>2.06</v>
      </c>
    </row>
    <row r="2258" spans="2:10" x14ac:dyDescent="0.2">
      <c r="B2258" s="199" t="s">
        <v>2310</v>
      </c>
      <c r="C2258" s="198">
        <v>3.7</v>
      </c>
      <c r="D2258" s="198">
        <v>5.66</v>
      </c>
      <c r="E2258" s="198">
        <v>2.39</v>
      </c>
      <c r="F2258" s="198">
        <v>2.4300000000000002</v>
      </c>
      <c r="G2258" s="198">
        <v>3.32</v>
      </c>
      <c r="H2258" s="198">
        <v>4.63</v>
      </c>
      <c r="I2258" s="198">
        <v>1.91</v>
      </c>
      <c r="J2258" s="198">
        <v>2.09</v>
      </c>
    </row>
    <row r="2259" spans="2:10" x14ac:dyDescent="0.2">
      <c r="B2259" s="199" t="s">
        <v>2311</v>
      </c>
      <c r="C2259" s="198">
        <v>3.76</v>
      </c>
      <c r="D2259" s="198">
        <v>5.69</v>
      </c>
      <c r="E2259" s="198">
        <v>2.39</v>
      </c>
      <c r="F2259" s="198">
        <v>2.44</v>
      </c>
      <c r="G2259" s="198">
        <v>3.36</v>
      </c>
      <c r="H2259" s="198">
        <v>4.6399999999999997</v>
      </c>
      <c r="I2259" s="198">
        <v>1.91</v>
      </c>
      <c r="J2259" s="198">
        <v>2.12</v>
      </c>
    </row>
    <row r="2260" spans="2:10" x14ac:dyDescent="0.2">
      <c r="B2260" s="199" t="s">
        <v>2312</v>
      </c>
      <c r="C2260" s="198">
        <v>3.82</v>
      </c>
      <c r="D2260" s="198">
        <v>5.64</v>
      </c>
      <c r="E2260" s="198">
        <v>2.4300000000000002</v>
      </c>
      <c r="F2260" s="198">
        <v>2.44</v>
      </c>
      <c r="G2260" s="198">
        <v>3.35</v>
      </c>
      <c r="H2260" s="198">
        <v>4.6399999999999997</v>
      </c>
      <c r="I2260" s="198">
        <v>1.93</v>
      </c>
      <c r="J2260" s="198">
        <v>2.0699999999999998</v>
      </c>
    </row>
    <row r="2261" spans="2:10" x14ac:dyDescent="0.2">
      <c r="B2261" s="199" t="s">
        <v>2313</v>
      </c>
      <c r="C2261" s="198">
        <v>3.78</v>
      </c>
      <c r="D2261" s="198">
        <v>5.59</v>
      </c>
      <c r="E2261" s="198">
        <v>2.36</v>
      </c>
      <c r="F2261" s="198">
        <v>2.4</v>
      </c>
      <c r="G2261" s="198">
        <v>3.28</v>
      </c>
      <c r="H2261" s="198">
        <v>4.5999999999999996</v>
      </c>
      <c r="I2261" s="198">
        <v>1.86</v>
      </c>
      <c r="J2261" s="198">
        <v>2.02</v>
      </c>
    </row>
    <row r="2262" spans="2:10" x14ac:dyDescent="0.2">
      <c r="B2262" s="199" t="s">
        <v>2314</v>
      </c>
      <c r="C2262" s="198">
        <v>3.71</v>
      </c>
      <c r="D2262" s="198">
        <v>5.55</v>
      </c>
      <c r="E2262" s="198">
        <v>2.2999999999999998</v>
      </c>
      <c r="F2262" s="198">
        <v>2.41</v>
      </c>
      <c r="G2262" s="198">
        <v>3.22</v>
      </c>
      <c r="H2262" s="198">
        <v>4.5999999999999996</v>
      </c>
      <c r="I2262" s="198">
        <v>1.84</v>
      </c>
      <c r="J2262" s="198">
        <v>2</v>
      </c>
    </row>
    <row r="2263" spans="2:10" x14ac:dyDescent="0.2">
      <c r="B2263" s="199" t="s">
        <v>2315</v>
      </c>
      <c r="C2263" s="198">
        <v>3.72</v>
      </c>
      <c r="D2263" s="198">
        <v>5.51</v>
      </c>
      <c r="E2263" s="198">
        <v>2.31</v>
      </c>
      <c r="F2263" s="198">
        <v>2.4</v>
      </c>
      <c r="G2263" s="198">
        <v>3.25</v>
      </c>
      <c r="H2263" s="198">
        <v>4.59</v>
      </c>
      <c r="I2263" s="198">
        <v>1.85</v>
      </c>
      <c r="J2263" s="198">
        <v>2.0099999999999998</v>
      </c>
    </row>
    <row r="2264" spans="2:10" x14ac:dyDescent="0.2">
      <c r="B2264" s="199" t="s">
        <v>2316</v>
      </c>
      <c r="C2264" s="198">
        <v>3.63</v>
      </c>
      <c r="D2264" s="198">
        <v>5.46</v>
      </c>
      <c r="E2264" s="198">
        <v>2.29</v>
      </c>
      <c r="F2264" s="198">
        <v>2.37</v>
      </c>
      <c r="G2264" s="198">
        <v>3.23</v>
      </c>
      <c r="H2264" s="198">
        <v>4.58</v>
      </c>
      <c r="I2264" s="198">
        <v>1.81</v>
      </c>
      <c r="J2264" s="198">
        <v>2</v>
      </c>
    </row>
    <row r="2265" spans="2:10" x14ac:dyDescent="0.2">
      <c r="B2265" s="199" t="s">
        <v>2317</v>
      </c>
      <c r="C2265" s="198">
        <v>3.6</v>
      </c>
      <c r="D2265" s="198">
        <v>5.47</v>
      </c>
      <c r="E2265" s="198">
        <v>2.27</v>
      </c>
      <c r="F2265" s="198">
        <v>2.2999999999999998</v>
      </c>
      <c r="G2265" s="198">
        <v>3.16</v>
      </c>
      <c r="H2265" s="198">
        <v>4.58</v>
      </c>
      <c r="I2265" s="198">
        <v>1.78</v>
      </c>
      <c r="J2265" s="198">
        <v>2.0299999999999998</v>
      </c>
    </row>
    <row r="2266" spans="2:10" x14ac:dyDescent="0.2">
      <c r="B2266" s="199" t="s">
        <v>2318</v>
      </c>
      <c r="C2266" s="198">
        <v>3.63</v>
      </c>
      <c r="D2266" s="198">
        <v>5.43</v>
      </c>
      <c r="E2266" s="198">
        <v>2.23</v>
      </c>
      <c r="F2266" s="198">
        <v>2.2999999999999998</v>
      </c>
      <c r="G2266" s="198">
        <v>3.17</v>
      </c>
      <c r="H2266" s="198">
        <v>4.58</v>
      </c>
      <c r="I2266" s="198">
        <v>1.78</v>
      </c>
      <c r="J2266" s="198">
        <v>1.99</v>
      </c>
    </row>
    <row r="2267" spans="2:10" x14ac:dyDescent="0.2">
      <c r="B2267" s="199" t="s">
        <v>2319</v>
      </c>
      <c r="C2267" s="198">
        <v>3.64</v>
      </c>
      <c r="D2267" s="198">
        <v>5.44</v>
      </c>
      <c r="E2267" s="198">
        <v>2.2200000000000002</v>
      </c>
      <c r="F2267" s="198">
        <v>2.2999999999999998</v>
      </c>
      <c r="G2267" s="198">
        <v>3.22</v>
      </c>
      <c r="H2267" s="198">
        <v>4.5599999999999996</v>
      </c>
      <c r="I2267" s="198">
        <v>1.77</v>
      </c>
      <c r="J2267" s="198">
        <v>2.0099999999999998</v>
      </c>
    </row>
    <row r="2268" spans="2:10" x14ac:dyDescent="0.2">
      <c r="B2268" s="199" t="s">
        <v>2320</v>
      </c>
      <c r="C2268" s="198">
        <v>3.6</v>
      </c>
      <c r="D2268" s="198">
        <v>5.42</v>
      </c>
      <c r="E2268" s="198">
        <v>2.17</v>
      </c>
      <c r="F2268" s="198">
        <v>2.3199999999999998</v>
      </c>
      <c r="G2268" s="198">
        <v>3.16</v>
      </c>
      <c r="H2268" s="198">
        <v>4.5199999999999996</v>
      </c>
      <c r="I2268" s="198">
        <v>1.73</v>
      </c>
      <c r="J2268" s="198">
        <v>1.98</v>
      </c>
    </row>
    <row r="2269" spans="2:10" x14ac:dyDescent="0.2">
      <c r="B2269" s="199" t="s">
        <v>2321</v>
      </c>
      <c r="C2269" s="198">
        <v>3.71</v>
      </c>
      <c r="D2269" s="198">
        <v>5.42</v>
      </c>
      <c r="E2269" s="198">
        <v>2.16</v>
      </c>
      <c r="F2269" s="198">
        <v>2.3199999999999998</v>
      </c>
      <c r="G2269" s="198">
        <v>3.17</v>
      </c>
      <c r="H2269" s="198">
        <v>4.53</v>
      </c>
      <c r="I2269" s="198">
        <v>1.73</v>
      </c>
      <c r="J2269" s="198">
        <v>1.99</v>
      </c>
    </row>
    <row r="2270" spans="2:10" x14ac:dyDescent="0.2">
      <c r="B2270" s="199" t="s">
        <v>2322</v>
      </c>
      <c r="C2270" s="198">
        <v>3.73</v>
      </c>
      <c r="D2270" s="198">
        <v>5.37</v>
      </c>
      <c r="E2270" s="198">
        <v>2.16</v>
      </c>
      <c r="F2270" s="198">
        <v>2.3199999999999998</v>
      </c>
      <c r="G2270" s="198">
        <v>3.17</v>
      </c>
      <c r="H2270" s="198">
        <v>4.53</v>
      </c>
      <c r="I2270" s="198">
        <v>1.73</v>
      </c>
      <c r="J2270" s="198">
        <v>2</v>
      </c>
    </row>
    <row r="2271" spans="2:10" x14ac:dyDescent="0.2">
      <c r="B2271" s="199" t="s">
        <v>2323</v>
      </c>
      <c r="C2271" s="198">
        <v>3.71</v>
      </c>
      <c r="D2271" s="198">
        <v>5.37</v>
      </c>
      <c r="E2271" s="198">
        <v>2.17</v>
      </c>
      <c r="F2271" s="198">
        <v>2.33</v>
      </c>
      <c r="G2271" s="198">
        <v>3.17</v>
      </c>
      <c r="H2271" s="198">
        <v>4.53</v>
      </c>
      <c r="I2271" s="198">
        <v>1.73</v>
      </c>
      <c r="J2271" s="198">
        <v>2</v>
      </c>
    </row>
    <row r="2272" spans="2:10" x14ac:dyDescent="0.2">
      <c r="B2272" s="199" t="s">
        <v>2324</v>
      </c>
      <c r="C2272" s="198">
        <v>3.62</v>
      </c>
      <c r="D2272" s="198">
        <v>5.38</v>
      </c>
      <c r="E2272" s="198">
        <v>2.15</v>
      </c>
      <c r="F2272" s="198">
        <v>2.3199999999999998</v>
      </c>
      <c r="G2272" s="198">
        <v>3.17</v>
      </c>
      <c r="H2272" s="198">
        <v>4.5599999999999996</v>
      </c>
      <c r="I2272" s="198">
        <v>1.72</v>
      </c>
      <c r="J2272" s="198">
        <v>2.0099999999999998</v>
      </c>
    </row>
    <row r="2273" spans="2:10" x14ac:dyDescent="0.2">
      <c r="B2273" s="199" t="s">
        <v>2325</v>
      </c>
      <c r="C2273" s="198">
        <v>3.46</v>
      </c>
      <c r="D2273" s="198">
        <v>5.47</v>
      </c>
      <c r="E2273" s="198">
        <v>2.14</v>
      </c>
      <c r="F2273" s="198">
        <v>2.3199999999999998</v>
      </c>
      <c r="G2273" s="198">
        <v>3.15</v>
      </c>
      <c r="H2273" s="198">
        <v>4.5199999999999996</v>
      </c>
      <c r="I2273" s="198">
        <v>1.71</v>
      </c>
      <c r="J2273" s="198">
        <v>2.0099999999999998</v>
      </c>
    </row>
    <row r="2274" spans="2:10" x14ac:dyDescent="0.2">
      <c r="B2274" s="199" t="s">
        <v>2326</v>
      </c>
      <c r="C2274" s="198">
        <v>3.56</v>
      </c>
      <c r="D2274" s="198">
        <v>5.41</v>
      </c>
      <c r="E2274" s="198">
        <v>2.14</v>
      </c>
      <c r="F2274" s="198">
        <v>2.33</v>
      </c>
      <c r="G2274" s="198">
        <v>3.16</v>
      </c>
      <c r="H2274" s="198">
        <v>4.51</v>
      </c>
      <c r="I2274" s="198">
        <v>1.72</v>
      </c>
      <c r="J2274" s="198">
        <v>1.99</v>
      </c>
    </row>
    <row r="2275" spans="2:10" x14ac:dyDescent="0.2">
      <c r="B2275" s="199" t="s">
        <v>2327</v>
      </c>
      <c r="C2275" s="198">
        <v>3.44</v>
      </c>
      <c r="D2275" s="198">
        <v>5.44</v>
      </c>
      <c r="E2275" s="198">
        <v>2.13</v>
      </c>
      <c r="F2275" s="198">
        <v>2.33</v>
      </c>
      <c r="G2275" s="198">
        <v>3.16</v>
      </c>
      <c r="H2275" s="198">
        <v>4.5</v>
      </c>
      <c r="I2275" s="198">
        <v>1.71</v>
      </c>
      <c r="J2275" s="198">
        <v>2.02</v>
      </c>
    </row>
    <row r="2276" spans="2:10" x14ac:dyDescent="0.2">
      <c r="B2276" s="199" t="s">
        <v>2328</v>
      </c>
      <c r="C2276" s="198">
        <v>3.43</v>
      </c>
      <c r="D2276" s="198">
        <v>5.43</v>
      </c>
      <c r="E2276" s="198">
        <v>2.15</v>
      </c>
      <c r="F2276" s="198">
        <v>2.33</v>
      </c>
      <c r="G2276" s="198">
        <v>3.17</v>
      </c>
      <c r="H2276" s="198">
        <v>4.53</v>
      </c>
      <c r="I2276" s="198">
        <v>1.71</v>
      </c>
      <c r="J2276" s="198">
        <v>2</v>
      </c>
    </row>
    <row r="2277" spans="2:10" x14ac:dyDescent="0.2">
      <c r="B2277" s="199" t="s">
        <v>2329</v>
      </c>
      <c r="C2277" s="198">
        <v>3.3</v>
      </c>
      <c r="D2277" s="198">
        <v>5.42</v>
      </c>
      <c r="E2277" s="198">
        <v>2.13</v>
      </c>
      <c r="F2277" s="198">
        <v>2.2400000000000002</v>
      </c>
      <c r="G2277" s="198">
        <v>3.16</v>
      </c>
      <c r="H2277" s="198">
        <v>3.95</v>
      </c>
      <c r="I2277" s="198">
        <v>1.71</v>
      </c>
      <c r="J2277" s="198">
        <v>1.99</v>
      </c>
    </row>
    <row r="2278" spans="2:10" x14ac:dyDescent="0.2">
      <c r="B2278" s="199" t="s">
        <v>2330</v>
      </c>
      <c r="C2278" s="198">
        <v>3.25</v>
      </c>
      <c r="D2278" s="198">
        <v>5.42</v>
      </c>
      <c r="E2278" s="198">
        <v>2.14</v>
      </c>
      <c r="F2278" s="198">
        <v>2.21</v>
      </c>
      <c r="G2278" s="198">
        <v>3.14</v>
      </c>
      <c r="H2278" s="198">
        <v>3.94</v>
      </c>
      <c r="I2278" s="198">
        <v>1.73</v>
      </c>
      <c r="J2278" s="198">
        <v>2</v>
      </c>
    </row>
    <row r="2279" spans="2:10" x14ac:dyDescent="0.2">
      <c r="B2279" s="199" t="s">
        <v>2331</v>
      </c>
      <c r="C2279" s="198">
        <v>3.58</v>
      </c>
      <c r="D2279" s="198">
        <v>5.43</v>
      </c>
      <c r="E2279" s="198">
        <v>2.15</v>
      </c>
      <c r="F2279" s="198">
        <v>2.2200000000000002</v>
      </c>
      <c r="G2279" s="198">
        <v>3.13</v>
      </c>
      <c r="H2279" s="198">
        <v>3.98</v>
      </c>
      <c r="I2279" s="198">
        <v>1.74</v>
      </c>
      <c r="J2279" s="198">
        <v>2</v>
      </c>
    </row>
    <row r="2280" spans="2:10" x14ac:dyDescent="0.2">
      <c r="B2280" s="199" t="s">
        <v>2332</v>
      </c>
      <c r="C2280" s="198">
        <v>3.27</v>
      </c>
      <c r="D2280" s="198">
        <v>5.45</v>
      </c>
      <c r="E2280" s="198">
        <v>2.15</v>
      </c>
      <c r="F2280" s="198">
        <v>2.23</v>
      </c>
      <c r="G2280" s="198">
        <v>3.1</v>
      </c>
      <c r="H2280" s="198">
        <v>3.96</v>
      </c>
      <c r="I2280" s="198">
        <v>1.74</v>
      </c>
      <c r="J2280" s="198">
        <v>2.02</v>
      </c>
    </row>
    <row r="2281" spans="2:10" x14ac:dyDescent="0.2">
      <c r="B2281" s="199" t="s">
        <v>2333</v>
      </c>
      <c r="C2281" s="198">
        <v>3.24</v>
      </c>
      <c r="D2281" s="198">
        <v>5.52</v>
      </c>
      <c r="E2281" s="198">
        <v>2.15</v>
      </c>
      <c r="F2281" s="198">
        <v>2.2400000000000002</v>
      </c>
      <c r="G2281" s="198">
        <v>3.06</v>
      </c>
      <c r="H2281" s="198">
        <v>3.97</v>
      </c>
      <c r="I2281" s="198">
        <v>1.72</v>
      </c>
      <c r="J2281" s="198">
        <v>2.0299999999999998</v>
      </c>
    </row>
    <row r="2282" spans="2:10" x14ac:dyDescent="0.2">
      <c r="B2282" s="199" t="s">
        <v>2334</v>
      </c>
      <c r="C2282" s="198">
        <v>3.27</v>
      </c>
      <c r="D2282" s="198">
        <v>5.5</v>
      </c>
      <c r="E2282" s="198">
        <v>2.12</v>
      </c>
      <c r="F2282" s="198">
        <v>2.19</v>
      </c>
      <c r="G2282" s="198">
        <v>2.99</v>
      </c>
      <c r="H2282" s="198">
        <v>3.95</v>
      </c>
      <c r="I2282" s="198">
        <v>1.7</v>
      </c>
      <c r="J2282" s="198">
        <v>2</v>
      </c>
    </row>
    <row r="2283" spans="2:10" x14ac:dyDescent="0.2">
      <c r="B2283" s="199" t="s">
        <v>2335</v>
      </c>
      <c r="C2283" s="198">
        <v>3.43</v>
      </c>
      <c r="D2283" s="198">
        <v>5.54</v>
      </c>
      <c r="E2283" s="198">
        <v>2.12</v>
      </c>
      <c r="F2283" s="198">
        <v>2.13</v>
      </c>
      <c r="G2283" s="198">
        <v>3.02</v>
      </c>
      <c r="H2283" s="198">
        <v>3.94</v>
      </c>
      <c r="I2283" s="198">
        <v>1.69</v>
      </c>
      <c r="J2283" s="198">
        <v>1.99</v>
      </c>
    </row>
    <row r="2284" spans="2:10" x14ac:dyDescent="0.2">
      <c r="B2284" s="199" t="s">
        <v>2336</v>
      </c>
      <c r="C2284" s="198">
        <v>3.22</v>
      </c>
      <c r="D2284" s="198">
        <v>5.55</v>
      </c>
      <c r="E2284" s="198">
        <v>2.11</v>
      </c>
      <c r="F2284" s="198">
        <v>2.14</v>
      </c>
      <c r="G2284" s="198">
        <v>3.05</v>
      </c>
      <c r="H2284" s="198">
        <v>3.96</v>
      </c>
      <c r="I2284" s="198">
        <v>1.69</v>
      </c>
      <c r="J2284" s="198">
        <v>1.99</v>
      </c>
    </row>
    <row r="2285" spans="2:10" x14ac:dyDescent="0.2">
      <c r="B2285" s="199" t="s">
        <v>2337</v>
      </c>
      <c r="C2285" s="198">
        <v>3.24</v>
      </c>
      <c r="D2285" s="198">
        <v>5.57</v>
      </c>
      <c r="E2285" s="198">
        <v>2.12</v>
      </c>
      <c r="F2285" s="198">
        <v>2.23</v>
      </c>
      <c r="G2285" s="198">
        <v>3.07</v>
      </c>
      <c r="H2285" s="198">
        <v>3.97</v>
      </c>
      <c r="I2285" s="198">
        <v>1.71</v>
      </c>
      <c r="J2285" s="198">
        <v>1.98</v>
      </c>
    </row>
    <row r="2286" spans="2:10" x14ac:dyDescent="0.2">
      <c r="B2286" s="199" t="s">
        <v>2338</v>
      </c>
      <c r="C2286" s="198">
        <v>3.45</v>
      </c>
      <c r="D2286" s="198">
        <v>5.65</v>
      </c>
      <c r="E2286" s="198">
        <v>2.15</v>
      </c>
      <c r="F2286" s="198">
        <v>2.23</v>
      </c>
      <c r="G2286" s="198">
        <v>3.09</v>
      </c>
      <c r="H2286" s="198">
        <v>4.0199999999999996</v>
      </c>
      <c r="I2286" s="198">
        <v>1.73</v>
      </c>
      <c r="J2286" s="198">
        <v>1.99</v>
      </c>
    </row>
    <row r="2287" spans="2:10" x14ac:dyDescent="0.2">
      <c r="B2287" s="199" t="s">
        <v>2339</v>
      </c>
      <c r="C2287" s="198">
        <v>3.36</v>
      </c>
      <c r="D2287" s="198">
        <v>5.71</v>
      </c>
      <c r="E2287" s="198">
        <v>2.14</v>
      </c>
      <c r="F2287" s="198">
        <v>2.23</v>
      </c>
      <c r="G2287" s="198">
        <v>3.17</v>
      </c>
      <c r="H2287" s="198">
        <v>4.0199999999999996</v>
      </c>
      <c r="I2287" s="198">
        <v>1.72</v>
      </c>
      <c r="J2287" s="198">
        <v>2.0099999999999998</v>
      </c>
    </row>
    <row r="2288" spans="2:10" x14ac:dyDescent="0.2">
      <c r="B2288" s="199" t="s">
        <v>2340</v>
      </c>
      <c r="C2288" s="198">
        <v>3.47</v>
      </c>
      <c r="D2288" s="198">
        <v>5.75</v>
      </c>
      <c r="E2288" s="198">
        <v>2.17</v>
      </c>
      <c r="F2288" s="198">
        <v>2.29</v>
      </c>
      <c r="G2288" s="198">
        <v>3.25</v>
      </c>
      <c r="H2288" s="198">
        <v>4.13</v>
      </c>
      <c r="I2288" s="198">
        <v>1.79</v>
      </c>
      <c r="J2288" s="198">
        <v>2.04</v>
      </c>
    </row>
    <row r="2289" spans="2:10" x14ac:dyDescent="0.2">
      <c r="B2289" s="199" t="s">
        <v>2341</v>
      </c>
      <c r="C2289" s="198">
        <v>3.71</v>
      </c>
      <c r="D2289" s="198">
        <v>5.77</v>
      </c>
      <c r="E2289" s="198">
        <v>2.17</v>
      </c>
      <c r="F2289" s="198">
        <v>2.1800000000000002</v>
      </c>
      <c r="G2289" s="198">
        <v>3.28</v>
      </c>
      <c r="H2289" s="198">
        <v>4.1500000000000004</v>
      </c>
      <c r="I2289" s="198">
        <v>1.81</v>
      </c>
      <c r="J2289" s="198">
        <v>2.0299999999999998</v>
      </c>
    </row>
    <row r="2290" spans="2:10" x14ac:dyDescent="0.2">
      <c r="B2290" s="199" t="s">
        <v>2342</v>
      </c>
      <c r="C2290" s="198">
        <v>3.53</v>
      </c>
      <c r="D2290" s="198">
        <v>5.79</v>
      </c>
      <c r="E2290" s="198">
        <v>2.1800000000000002</v>
      </c>
      <c r="F2290" s="198">
        <v>2.2400000000000002</v>
      </c>
      <c r="G2290" s="198">
        <v>3.33</v>
      </c>
      <c r="H2290" s="198">
        <v>4.17</v>
      </c>
      <c r="I2290" s="198">
        <v>1.82</v>
      </c>
      <c r="J2290" s="198">
        <v>2.06</v>
      </c>
    </row>
    <row r="2291" spans="2:10" x14ac:dyDescent="0.2">
      <c r="B2291" s="199" t="s">
        <v>2343</v>
      </c>
      <c r="C2291" s="198">
        <v>3.51</v>
      </c>
      <c r="D2291" s="198">
        <v>5.78</v>
      </c>
      <c r="E2291" s="198">
        <v>2.19</v>
      </c>
      <c r="F2291" s="198">
        <v>2.36</v>
      </c>
      <c r="G2291" s="198">
        <v>3.37</v>
      </c>
      <c r="H2291" s="198">
        <v>4.22</v>
      </c>
      <c r="I2291" s="198">
        <v>1.86</v>
      </c>
      <c r="J2291" s="198">
        <v>2.06</v>
      </c>
    </row>
    <row r="2292" spans="2:10" x14ac:dyDescent="0.2">
      <c r="B2292" s="199" t="s">
        <v>2344</v>
      </c>
      <c r="C2292" s="198">
        <v>3.62</v>
      </c>
      <c r="D2292" s="198">
        <v>5.82</v>
      </c>
      <c r="E2292" s="198">
        <v>2.2200000000000002</v>
      </c>
      <c r="F2292" s="198">
        <v>2.41</v>
      </c>
      <c r="G2292" s="198">
        <v>3.38</v>
      </c>
      <c r="H2292" s="198">
        <v>4.22</v>
      </c>
      <c r="I2292" s="198">
        <v>1.84</v>
      </c>
      <c r="J2292" s="198">
        <v>2.0499999999999998</v>
      </c>
    </row>
    <row r="2293" spans="2:10" x14ac:dyDescent="0.2">
      <c r="B2293" s="199" t="s">
        <v>2345</v>
      </c>
      <c r="C2293" s="198">
        <v>3.78</v>
      </c>
      <c r="D2293" s="198">
        <v>5.83</v>
      </c>
      <c r="E2293" s="198">
        <v>2.2599999999999998</v>
      </c>
      <c r="F2293" s="198">
        <v>2.4500000000000002</v>
      </c>
      <c r="G2293" s="198">
        <v>3.43</v>
      </c>
      <c r="H2293" s="198">
        <v>4.2699999999999996</v>
      </c>
      <c r="I2293" s="198">
        <v>1.84</v>
      </c>
      <c r="J2293" s="198">
        <v>2.08</v>
      </c>
    </row>
    <row r="2294" spans="2:10" x14ac:dyDescent="0.2">
      <c r="B2294" s="199" t="s">
        <v>2346</v>
      </c>
      <c r="C2294" s="198">
        <v>3.79</v>
      </c>
      <c r="D2294" s="198">
        <v>5.88</v>
      </c>
      <c r="E2294" s="198">
        <v>2.2599999999999998</v>
      </c>
      <c r="F2294" s="198">
        <v>2.52</v>
      </c>
      <c r="G2294" s="198">
        <v>3.43</v>
      </c>
      <c r="H2294" s="198">
        <v>4.2699999999999996</v>
      </c>
      <c r="I2294" s="198">
        <v>1.85</v>
      </c>
      <c r="J2294" s="198">
        <v>2.13</v>
      </c>
    </row>
    <row r="2295" spans="2:10" x14ac:dyDescent="0.2">
      <c r="B2295" s="199" t="s">
        <v>2347</v>
      </c>
      <c r="C2295" s="198">
        <v>3.8</v>
      </c>
      <c r="D2295" s="198">
        <v>5.91</v>
      </c>
      <c r="E2295" s="198">
        <v>2.25</v>
      </c>
      <c r="F2295" s="198">
        <v>2.46</v>
      </c>
      <c r="G2295" s="198">
        <v>3.48</v>
      </c>
      <c r="H2295" s="198">
        <v>4.33</v>
      </c>
      <c r="I2295" s="198">
        <v>1.85</v>
      </c>
      <c r="J2295" s="198">
        <v>2.1</v>
      </c>
    </row>
    <row r="2296" spans="2:10" x14ac:dyDescent="0.2">
      <c r="B2296" s="199" t="s">
        <v>2348</v>
      </c>
      <c r="C2296" s="198">
        <v>3.8</v>
      </c>
      <c r="D2296" s="198">
        <v>5.92</v>
      </c>
      <c r="E2296" s="198">
        <v>2.27</v>
      </c>
      <c r="F2296" s="198">
        <v>2.5499999999999998</v>
      </c>
      <c r="G2296" s="198">
        <v>3.48</v>
      </c>
      <c r="H2296" s="198">
        <v>4.37</v>
      </c>
      <c r="I2296" s="198">
        <v>1.88</v>
      </c>
      <c r="J2296" s="198">
        <v>2.14</v>
      </c>
    </row>
    <row r="2297" spans="2:10" x14ac:dyDescent="0.2">
      <c r="B2297" s="199" t="s">
        <v>2349</v>
      </c>
      <c r="C2297" s="198">
        <v>3.83</v>
      </c>
      <c r="D2297" s="198">
        <v>5.72</v>
      </c>
      <c r="E2297" s="198">
        <v>2.23</v>
      </c>
      <c r="F2297" s="198">
        <v>2.52</v>
      </c>
      <c r="G2297" s="198">
        <v>3.46</v>
      </c>
      <c r="H2297" s="198">
        <v>4.37</v>
      </c>
      <c r="I2297" s="198">
        <v>1.87</v>
      </c>
      <c r="J2297" s="198">
        <v>2.11</v>
      </c>
    </row>
    <row r="2298" spans="2:10" x14ac:dyDescent="0.2">
      <c r="B2298" s="199" t="s">
        <v>2350</v>
      </c>
      <c r="C2298" s="198">
        <v>4.18</v>
      </c>
      <c r="D2298" s="198">
        <v>5.79</v>
      </c>
      <c r="E2298" s="198">
        <v>2.29</v>
      </c>
      <c r="F2298" s="198">
        <v>2.59</v>
      </c>
      <c r="G2298" s="198">
        <v>3.54</v>
      </c>
      <c r="H2298" s="198">
        <v>4.45</v>
      </c>
      <c r="I2298" s="198">
        <v>1.88</v>
      </c>
      <c r="J2298" s="198">
        <v>2.13</v>
      </c>
    </row>
    <row r="2299" spans="2:10" x14ac:dyDescent="0.2">
      <c r="B2299" s="199" t="s">
        <v>2351</v>
      </c>
      <c r="C2299" s="198">
        <v>4.0999999999999996</v>
      </c>
      <c r="D2299" s="198">
        <v>5.79</v>
      </c>
      <c r="E2299" s="198">
        <v>2.31</v>
      </c>
      <c r="F2299" s="198">
        <v>2.59</v>
      </c>
      <c r="G2299" s="198">
        <v>3.6</v>
      </c>
      <c r="H2299" s="198">
        <v>4.47</v>
      </c>
      <c r="I2299" s="198">
        <v>1.86</v>
      </c>
      <c r="J2299" s="198">
        <v>2.13</v>
      </c>
    </row>
    <row r="2300" spans="2:10" x14ac:dyDescent="0.2">
      <c r="B2300" s="199" t="s">
        <v>2352</v>
      </c>
      <c r="C2300" s="198">
        <v>4.1100000000000003</v>
      </c>
      <c r="D2300" s="198">
        <v>5.79</v>
      </c>
      <c r="E2300" s="198">
        <v>2.2999999999999998</v>
      </c>
      <c r="F2300" s="198">
        <v>2.6</v>
      </c>
      <c r="G2300" s="198">
        <v>3.5</v>
      </c>
      <c r="H2300" s="198">
        <v>4.41</v>
      </c>
      <c r="I2300" s="198">
        <v>1.68</v>
      </c>
      <c r="J2300" s="198">
        <v>2.13</v>
      </c>
    </row>
    <row r="2301" spans="2:10" x14ac:dyDescent="0.2">
      <c r="B2301" s="199" t="s">
        <v>2353</v>
      </c>
      <c r="C2301" s="198">
        <v>4.1900000000000004</v>
      </c>
      <c r="D2301" s="198">
        <v>5.89</v>
      </c>
      <c r="E2301" s="198">
        <v>2.2999999999999998</v>
      </c>
      <c r="F2301" s="198">
        <v>2.6</v>
      </c>
      <c r="G2301" s="198">
        <v>3.52</v>
      </c>
      <c r="H2301" s="198">
        <v>4.4000000000000004</v>
      </c>
      <c r="I2301" s="198">
        <v>1.7</v>
      </c>
      <c r="J2301" s="198">
        <v>2.12</v>
      </c>
    </row>
    <row r="2302" spans="2:10" x14ac:dyDescent="0.2">
      <c r="B2302" s="199" t="s">
        <v>2354</v>
      </c>
      <c r="C2302" s="198">
        <v>4.22</v>
      </c>
      <c r="D2302" s="198">
        <v>5.94</v>
      </c>
      <c r="E2302" s="198">
        <v>2.39</v>
      </c>
      <c r="F2302" s="198">
        <v>2.66</v>
      </c>
      <c r="G2302" s="198">
        <v>3.68</v>
      </c>
      <c r="H2302" s="198">
        <v>4.46</v>
      </c>
      <c r="I2302" s="198">
        <v>1.74</v>
      </c>
      <c r="J2302" s="198">
        <v>2.14</v>
      </c>
    </row>
    <row r="2303" spans="2:10" x14ac:dyDescent="0.2">
      <c r="B2303" s="199" t="s">
        <v>2355</v>
      </c>
      <c r="C2303" s="198">
        <v>4.46</v>
      </c>
      <c r="D2303" s="198">
        <v>5.99</v>
      </c>
      <c r="E2303" s="198">
        <v>2.4500000000000002</v>
      </c>
      <c r="F2303" s="198">
        <v>2.83</v>
      </c>
      <c r="G2303" s="198">
        <v>3.74</v>
      </c>
      <c r="H2303" s="198">
        <v>4.5599999999999996</v>
      </c>
      <c r="I2303" s="198">
        <v>1.79</v>
      </c>
      <c r="J2303" s="198">
        <v>2.17</v>
      </c>
    </row>
    <row r="2304" spans="2:10" x14ac:dyDescent="0.2">
      <c r="B2304" s="199" t="s">
        <v>2356</v>
      </c>
      <c r="C2304" s="198">
        <v>4.21</v>
      </c>
      <c r="D2304" s="198">
        <v>5.92</v>
      </c>
      <c r="E2304" s="198">
        <v>2.54</v>
      </c>
      <c r="F2304" s="198">
        <v>2.92</v>
      </c>
      <c r="G2304" s="198">
        <v>3.87</v>
      </c>
      <c r="H2304" s="198">
        <v>4.57</v>
      </c>
      <c r="I2304" s="198">
        <v>1.77</v>
      </c>
      <c r="J2304" s="198">
        <v>2.2000000000000002</v>
      </c>
    </row>
    <row r="2305" spans="2:10" x14ac:dyDescent="0.2">
      <c r="B2305" s="199" t="s">
        <v>2357</v>
      </c>
      <c r="C2305" s="198">
        <v>3.93</v>
      </c>
      <c r="D2305" s="198">
        <v>5.78</v>
      </c>
      <c r="E2305" s="198">
        <v>2.2599999999999998</v>
      </c>
      <c r="F2305" s="198">
        <v>2.21</v>
      </c>
      <c r="G2305" s="198">
        <v>3.55</v>
      </c>
      <c r="H2305" s="198">
        <v>4.45</v>
      </c>
      <c r="I2305" s="198">
        <v>1.64</v>
      </c>
      <c r="J2305" s="198">
        <v>2.0499999999999998</v>
      </c>
    </row>
    <row r="2306" spans="2:10" x14ac:dyDescent="0.2">
      <c r="B2306" s="199" t="s">
        <v>2358</v>
      </c>
      <c r="C2306" s="198">
        <v>4.21</v>
      </c>
      <c r="D2306" s="198">
        <v>5.75</v>
      </c>
      <c r="E2306" s="198">
        <v>2.25</v>
      </c>
      <c r="F2306" s="198">
        <v>2.21</v>
      </c>
      <c r="G2306" s="198">
        <v>3.53</v>
      </c>
      <c r="H2306" s="198">
        <v>4.38</v>
      </c>
      <c r="I2306" s="198">
        <v>1.64</v>
      </c>
      <c r="J2306" s="198">
        <v>2.02</v>
      </c>
    </row>
    <row r="2307" spans="2:10" x14ac:dyDescent="0.2">
      <c r="B2307" s="199" t="s">
        <v>2359</v>
      </c>
      <c r="C2307" s="198">
        <v>3.58</v>
      </c>
      <c r="D2307" s="198">
        <v>5.56</v>
      </c>
      <c r="E2307" s="198">
        <v>2.08</v>
      </c>
      <c r="F2307" s="198">
        <v>2.0099999999999998</v>
      </c>
      <c r="G2307" s="198">
        <v>3.19</v>
      </c>
      <c r="H2307" s="198">
        <v>4.07</v>
      </c>
      <c r="I2307" s="198">
        <v>1.53</v>
      </c>
      <c r="J2307" s="198">
        <v>1.91</v>
      </c>
    </row>
    <row r="2308" spans="2:10" x14ac:dyDescent="0.2">
      <c r="B2308" s="199" t="s">
        <v>2360</v>
      </c>
      <c r="C2308" s="198">
        <v>3.51</v>
      </c>
      <c r="D2308" s="198">
        <v>5.58</v>
      </c>
      <c r="E2308" s="198">
        <v>2.08</v>
      </c>
      <c r="F2308" s="198">
        <v>2.0099999999999998</v>
      </c>
      <c r="G2308" s="198">
        <v>3.17</v>
      </c>
      <c r="H2308" s="198">
        <v>4.0599999999999996</v>
      </c>
      <c r="I2308" s="198">
        <v>1.53</v>
      </c>
      <c r="J2308" s="198">
        <v>1.91</v>
      </c>
    </row>
    <row r="2309" spans="2:10" x14ac:dyDescent="0.2">
      <c r="B2309" s="199" t="s">
        <v>2361</v>
      </c>
      <c r="C2309" s="198">
        <v>3.46</v>
      </c>
      <c r="D2309" s="198">
        <v>5.63</v>
      </c>
      <c r="E2309" s="198">
        <v>2.06</v>
      </c>
      <c r="F2309" s="198">
        <v>1.96</v>
      </c>
      <c r="G2309" s="198">
        <v>3.16</v>
      </c>
      <c r="H2309" s="198">
        <v>4.03</v>
      </c>
      <c r="I2309" s="198">
        <v>1.5</v>
      </c>
      <c r="J2309" s="198">
        <v>1.88</v>
      </c>
    </row>
    <row r="2310" spans="2:10" x14ac:dyDescent="0.2">
      <c r="B2310" s="199" t="s">
        <v>2362</v>
      </c>
      <c r="C2310" s="198">
        <v>3.82</v>
      </c>
      <c r="D2310" s="198">
        <v>5.67</v>
      </c>
      <c r="E2310" s="198">
        <v>2.11</v>
      </c>
      <c r="F2310" s="198">
        <v>1.91</v>
      </c>
      <c r="G2310" s="198">
        <v>3.34</v>
      </c>
      <c r="H2310" s="198">
        <v>4.05</v>
      </c>
      <c r="I2310" s="198">
        <v>1.52</v>
      </c>
      <c r="J2310" s="198">
        <v>1.88</v>
      </c>
    </row>
    <row r="2311" spans="2:10" x14ac:dyDescent="0.2">
      <c r="B2311" s="199" t="s">
        <v>2363</v>
      </c>
      <c r="C2311" s="198">
        <v>3.63</v>
      </c>
      <c r="D2311" s="198">
        <v>5.84</v>
      </c>
      <c r="E2311" s="198">
        <v>2.14</v>
      </c>
      <c r="F2311" s="198">
        <v>2</v>
      </c>
      <c r="G2311" s="198">
        <v>3.47</v>
      </c>
      <c r="H2311" s="198">
        <v>4.1500000000000004</v>
      </c>
      <c r="I2311" s="198">
        <v>1.57</v>
      </c>
      <c r="J2311" s="198">
        <v>1.93</v>
      </c>
    </row>
    <row r="2312" spans="2:10" x14ac:dyDescent="0.2">
      <c r="B2312" s="199" t="s">
        <v>2364</v>
      </c>
      <c r="C2312" s="198">
        <v>3.5</v>
      </c>
      <c r="D2312" s="198">
        <v>5.99</v>
      </c>
      <c r="E2312" s="198">
        <v>2.14</v>
      </c>
      <c r="F2312" s="198">
        <v>2</v>
      </c>
      <c r="G2312" s="198">
        <v>3.51</v>
      </c>
      <c r="H2312" s="198">
        <v>4.09</v>
      </c>
      <c r="I2312" s="198">
        <v>1.55</v>
      </c>
      <c r="J2312" s="198">
        <v>1.92</v>
      </c>
    </row>
    <row r="2313" spans="2:10" x14ac:dyDescent="0.2">
      <c r="B2313" s="199" t="s">
        <v>2365</v>
      </c>
      <c r="C2313" s="198">
        <v>3.42</v>
      </c>
      <c r="D2313" s="198">
        <v>6.09</v>
      </c>
      <c r="E2313" s="198">
        <v>2.12</v>
      </c>
      <c r="F2313" s="198">
        <v>2.0299999999999998</v>
      </c>
      <c r="G2313" s="198">
        <v>3.49</v>
      </c>
      <c r="H2313" s="198">
        <v>4.1500000000000004</v>
      </c>
      <c r="I2313" s="198">
        <v>1.54</v>
      </c>
      <c r="J2313" s="198">
        <v>1.92</v>
      </c>
    </row>
    <row r="2314" spans="2:10" x14ac:dyDescent="0.2">
      <c r="B2314" s="199" t="s">
        <v>2366</v>
      </c>
      <c r="C2314" s="198">
        <v>3.34</v>
      </c>
      <c r="D2314" s="198">
        <v>5.77</v>
      </c>
      <c r="E2314" s="198">
        <v>2.02</v>
      </c>
      <c r="F2314" s="198">
        <v>1.97</v>
      </c>
      <c r="G2314" s="198">
        <v>3.25</v>
      </c>
      <c r="H2314" s="198">
        <v>3.94</v>
      </c>
      <c r="I2314" s="198">
        <v>1.48</v>
      </c>
      <c r="J2314" s="198">
        <v>1.87</v>
      </c>
    </row>
    <row r="2315" spans="2:10" x14ac:dyDescent="0.2">
      <c r="B2315" s="199" t="s">
        <v>2367</v>
      </c>
      <c r="C2315" s="198">
        <v>3.39</v>
      </c>
      <c r="D2315" s="198">
        <v>5.78</v>
      </c>
      <c r="E2315" s="198">
        <v>2</v>
      </c>
      <c r="F2315" s="198">
        <v>1.97</v>
      </c>
      <c r="G2315" s="198">
        <v>3.24</v>
      </c>
      <c r="H2315" s="198">
        <v>3.93</v>
      </c>
      <c r="I2315" s="198">
        <v>1.51</v>
      </c>
      <c r="J2315" s="198">
        <v>1.84</v>
      </c>
    </row>
    <row r="2316" spans="2:10" x14ac:dyDescent="0.2">
      <c r="B2316" s="199" t="s">
        <v>2368</v>
      </c>
      <c r="C2316" s="198">
        <v>3.36</v>
      </c>
      <c r="D2316" s="198">
        <v>5.52</v>
      </c>
      <c r="E2316" s="198">
        <v>1.98</v>
      </c>
      <c r="F2316" s="198">
        <v>1.93</v>
      </c>
      <c r="G2316" s="198">
        <v>3.12</v>
      </c>
      <c r="H2316" s="198">
        <v>3.93</v>
      </c>
      <c r="I2316" s="198">
        <v>1.5</v>
      </c>
      <c r="J2316" s="198">
        <v>1.84</v>
      </c>
    </row>
    <row r="2317" spans="2:10" x14ac:dyDescent="0.2">
      <c r="B2317" s="199" t="s">
        <v>2369</v>
      </c>
      <c r="C2317" s="198">
        <v>3.27</v>
      </c>
      <c r="D2317" s="198">
        <v>5.49</v>
      </c>
      <c r="E2317" s="198">
        <v>1.95</v>
      </c>
      <c r="F2317" s="198">
        <v>1.88</v>
      </c>
      <c r="G2317" s="198">
        <v>3.1</v>
      </c>
      <c r="H2317" s="198">
        <v>3.85</v>
      </c>
      <c r="I2317" s="198">
        <v>1.45</v>
      </c>
      <c r="J2317" s="198">
        <v>1.8</v>
      </c>
    </row>
    <row r="2318" spans="2:10" x14ac:dyDescent="0.2">
      <c r="B2318" s="199" t="s">
        <v>2370</v>
      </c>
      <c r="C2318" s="198">
        <v>3.25</v>
      </c>
      <c r="D2318" s="198">
        <v>5.43</v>
      </c>
      <c r="E2318" s="198">
        <v>1.95</v>
      </c>
      <c r="F2318" s="198">
        <v>1.88</v>
      </c>
      <c r="G2318" s="198">
        <v>3.11</v>
      </c>
      <c r="H2318" s="198">
        <v>3.83</v>
      </c>
      <c r="I2318" s="198">
        <v>1.43</v>
      </c>
      <c r="J2318" s="198">
        <v>1.79</v>
      </c>
    </row>
    <row r="2319" spans="2:10" x14ac:dyDescent="0.2">
      <c r="B2319" s="199" t="s">
        <v>2371</v>
      </c>
      <c r="C2319" s="198">
        <v>3.29</v>
      </c>
      <c r="D2319" s="198">
        <v>5.37</v>
      </c>
      <c r="E2319" s="198">
        <v>1.97</v>
      </c>
      <c r="F2319" s="198">
        <v>1.87</v>
      </c>
      <c r="G2319" s="198">
        <v>3.1</v>
      </c>
      <c r="H2319" s="198">
        <v>3.88</v>
      </c>
      <c r="I2319" s="198">
        <v>1.44</v>
      </c>
      <c r="J2319" s="198">
        <v>1.82</v>
      </c>
    </row>
    <row r="2320" spans="2:10" x14ac:dyDescent="0.2">
      <c r="B2320" s="199" t="s">
        <v>2372</v>
      </c>
      <c r="C2320" s="198">
        <v>3.23</v>
      </c>
      <c r="D2320" s="198">
        <v>5.37</v>
      </c>
      <c r="E2320" s="198">
        <v>1.97</v>
      </c>
      <c r="F2320" s="198">
        <v>1.85</v>
      </c>
      <c r="G2320" s="198">
        <v>3.07</v>
      </c>
      <c r="H2320" s="198">
        <v>3.82</v>
      </c>
      <c r="I2320" s="198">
        <v>1.44</v>
      </c>
      <c r="J2320" s="198">
        <v>1.83</v>
      </c>
    </row>
    <row r="2321" spans="2:10" x14ac:dyDescent="0.2">
      <c r="B2321" s="199" t="s">
        <v>2373</v>
      </c>
      <c r="C2321" s="198">
        <v>3.3</v>
      </c>
      <c r="D2321" s="198">
        <v>5.25</v>
      </c>
      <c r="E2321" s="198">
        <v>1.96</v>
      </c>
      <c r="F2321" s="198">
        <v>1.88</v>
      </c>
      <c r="G2321" s="198">
        <v>3.07</v>
      </c>
      <c r="H2321" s="198">
        <v>3.79</v>
      </c>
      <c r="I2321" s="198">
        <v>1.39</v>
      </c>
      <c r="J2321" s="198">
        <v>1.77</v>
      </c>
    </row>
    <row r="2322" spans="2:10" x14ac:dyDescent="0.2">
      <c r="B2322" s="199" t="s">
        <v>2374</v>
      </c>
      <c r="C2322" s="198">
        <v>3.19</v>
      </c>
      <c r="D2322" s="198">
        <v>5.24</v>
      </c>
      <c r="E2322" s="198">
        <v>1.93</v>
      </c>
      <c r="F2322" s="198">
        <v>1.86</v>
      </c>
      <c r="G2322" s="198">
        <v>3.05</v>
      </c>
      <c r="H2322" s="198">
        <v>3.8</v>
      </c>
      <c r="I2322" s="198">
        <v>1.35</v>
      </c>
      <c r="J2322" s="198">
        <v>1.78</v>
      </c>
    </row>
    <row r="2323" spans="2:10" x14ac:dyDescent="0.2">
      <c r="B2323" s="199" t="s">
        <v>2375</v>
      </c>
      <c r="C2323" s="198">
        <v>3.12</v>
      </c>
      <c r="D2323" s="198">
        <v>5.22</v>
      </c>
      <c r="E2323" s="198">
        <v>1.88</v>
      </c>
      <c r="F2323" s="198">
        <v>1.84</v>
      </c>
      <c r="G2323" s="198">
        <v>2.93</v>
      </c>
      <c r="H2323" s="198">
        <v>3.76</v>
      </c>
      <c r="I2323" s="198">
        <v>1.32</v>
      </c>
      <c r="J2323" s="198">
        <v>1.76</v>
      </c>
    </row>
    <row r="2324" spans="2:10" x14ac:dyDescent="0.2">
      <c r="B2324" s="199" t="s">
        <v>2376</v>
      </c>
      <c r="C2324" s="198">
        <v>3.18</v>
      </c>
      <c r="D2324" s="198">
        <v>5.21</v>
      </c>
      <c r="E2324" s="198">
        <v>1.86</v>
      </c>
      <c r="F2324" s="198">
        <v>1.89</v>
      </c>
      <c r="G2324" s="198">
        <v>2.92</v>
      </c>
      <c r="H2324" s="198">
        <v>3.77</v>
      </c>
      <c r="I2324" s="198">
        <v>1.3</v>
      </c>
      <c r="J2324" s="198">
        <v>1.75</v>
      </c>
    </row>
    <row r="2325" spans="2:10" x14ac:dyDescent="0.2">
      <c r="B2325" s="199" t="s">
        <v>2377</v>
      </c>
      <c r="C2325" s="198">
        <v>3.21</v>
      </c>
      <c r="D2325" s="198">
        <v>5.21</v>
      </c>
      <c r="E2325" s="198">
        <v>1.86</v>
      </c>
      <c r="F2325" s="198">
        <v>1.9</v>
      </c>
      <c r="G2325" s="198">
        <v>2.89</v>
      </c>
      <c r="H2325" s="198">
        <v>3.76</v>
      </c>
      <c r="I2325" s="198">
        <v>1.3</v>
      </c>
      <c r="J2325" s="198">
        <v>1.74</v>
      </c>
    </row>
    <row r="2326" spans="2:10" x14ac:dyDescent="0.2">
      <c r="B2326" s="199" t="s">
        <v>2378</v>
      </c>
      <c r="C2326" s="198">
        <v>3.01</v>
      </c>
      <c r="D2326" s="198">
        <v>5.23</v>
      </c>
      <c r="E2326" s="198">
        <v>1.86</v>
      </c>
      <c r="F2326" s="198">
        <v>1.82</v>
      </c>
      <c r="G2326" s="198">
        <v>2.86</v>
      </c>
      <c r="H2326" s="198">
        <v>3.76</v>
      </c>
      <c r="I2326" s="198">
        <v>1.29</v>
      </c>
      <c r="J2326" s="198">
        <v>1.74</v>
      </c>
    </row>
    <row r="2327" spans="2:10" x14ac:dyDescent="0.2">
      <c r="B2327" s="199" t="s">
        <v>2379</v>
      </c>
      <c r="C2327" s="198">
        <v>2.96</v>
      </c>
      <c r="D2327" s="198">
        <v>5.19</v>
      </c>
      <c r="E2327" s="198">
        <v>1.82</v>
      </c>
      <c r="F2327" s="198">
        <v>1.77</v>
      </c>
      <c r="G2327" s="198">
        <v>2.89</v>
      </c>
      <c r="H2327" s="198">
        <v>3.67</v>
      </c>
      <c r="I2327" s="198">
        <v>1.26</v>
      </c>
      <c r="J2327" s="198">
        <v>1.72</v>
      </c>
    </row>
    <row r="2328" spans="2:10" x14ac:dyDescent="0.2">
      <c r="B2328" s="199" t="s">
        <v>2380</v>
      </c>
      <c r="C2328" s="198">
        <v>2.93</v>
      </c>
      <c r="D2328" s="198">
        <v>5.2</v>
      </c>
      <c r="E2328" s="198">
        <v>1.81</v>
      </c>
      <c r="F2328" s="198">
        <v>1.78</v>
      </c>
      <c r="G2328" s="198">
        <v>2.89</v>
      </c>
      <c r="H2328" s="198">
        <v>3.73</v>
      </c>
      <c r="I2328" s="198">
        <v>1.28</v>
      </c>
      <c r="J2328" s="198">
        <v>1.78</v>
      </c>
    </row>
    <row r="2329" spans="2:10" x14ac:dyDescent="0.2">
      <c r="B2329" s="199" t="s">
        <v>2381</v>
      </c>
      <c r="C2329" s="198">
        <v>2.93</v>
      </c>
      <c r="D2329" s="198">
        <v>5.15</v>
      </c>
      <c r="E2329" s="198">
        <v>1.79</v>
      </c>
      <c r="F2329" s="198">
        <v>1.78</v>
      </c>
      <c r="G2329" s="198">
        <v>2.89</v>
      </c>
      <c r="H2329" s="198">
        <v>3.74</v>
      </c>
      <c r="I2329" s="198">
        <v>1.24</v>
      </c>
      <c r="J2329" s="198">
        <v>1.76</v>
      </c>
    </row>
    <row r="2330" spans="2:10" x14ac:dyDescent="0.2">
      <c r="B2330" s="199" t="s">
        <v>2382</v>
      </c>
      <c r="C2330" s="198">
        <v>2.94</v>
      </c>
      <c r="D2330" s="198">
        <v>5.13</v>
      </c>
      <c r="E2330" s="198">
        <v>1.8</v>
      </c>
      <c r="F2330" s="198">
        <v>1.72</v>
      </c>
      <c r="G2330" s="198">
        <v>2.9</v>
      </c>
      <c r="H2330" s="198">
        <v>3.74</v>
      </c>
      <c r="I2330" s="198">
        <v>1.23</v>
      </c>
      <c r="J2330" s="198">
        <v>1.75</v>
      </c>
    </row>
    <row r="2331" spans="2:10" x14ac:dyDescent="0.2">
      <c r="B2331" s="199" t="s">
        <v>2383</v>
      </c>
      <c r="C2331" s="198">
        <v>2.96</v>
      </c>
      <c r="D2331" s="198">
        <v>5.07</v>
      </c>
      <c r="E2331" s="198">
        <v>1.81</v>
      </c>
      <c r="F2331" s="198">
        <v>1.75</v>
      </c>
      <c r="G2331" s="198">
        <v>2.91</v>
      </c>
      <c r="H2331" s="198">
        <v>3.79</v>
      </c>
      <c r="I2331" s="198">
        <v>1.23</v>
      </c>
      <c r="J2331" s="198">
        <v>1.75</v>
      </c>
    </row>
    <row r="2332" spans="2:10" x14ac:dyDescent="0.2">
      <c r="B2332" s="199" t="s">
        <v>2384</v>
      </c>
      <c r="C2332" s="198">
        <v>2.96</v>
      </c>
      <c r="D2332" s="198">
        <v>5.05</v>
      </c>
      <c r="E2332" s="198">
        <v>1.83</v>
      </c>
      <c r="F2332" s="198">
        <v>1.72</v>
      </c>
      <c r="G2332" s="198">
        <v>2.91</v>
      </c>
      <c r="H2332" s="198">
        <v>3.81</v>
      </c>
      <c r="I2332" s="198">
        <v>1.23</v>
      </c>
      <c r="J2332" s="198">
        <v>1.78</v>
      </c>
    </row>
    <row r="2333" spans="2:10" x14ac:dyDescent="0.2">
      <c r="B2333" s="199" t="s">
        <v>2385</v>
      </c>
      <c r="C2333" s="198">
        <v>2.95</v>
      </c>
      <c r="D2333" s="198">
        <v>5.03</v>
      </c>
      <c r="E2333" s="198">
        <v>1.82</v>
      </c>
      <c r="F2333" s="198">
        <v>1.73</v>
      </c>
      <c r="G2333" s="198">
        <v>2.9</v>
      </c>
      <c r="H2333" s="198">
        <v>3.83</v>
      </c>
      <c r="I2333" s="198">
        <v>1.22</v>
      </c>
      <c r="J2333" s="198">
        <v>1.78</v>
      </c>
    </row>
    <row r="2334" spans="2:10" x14ac:dyDescent="0.2">
      <c r="B2334" s="199" t="s">
        <v>2386</v>
      </c>
      <c r="C2334" s="198">
        <v>2.93</v>
      </c>
      <c r="D2334" s="198">
        <v>5.03</v>
      </c>
      <c r="E2334" s="198">
        <v>1.82</v>
      </c>
      <c r="F2334" s="198">
        <v>1.67</v>
      </c>
      <c r="G2334" s="198">
        <v>2.86</v>
      </c>
      <c r="H2334" s="198">
        <v>3.83</v>
      </c>
      <c r="I2334" s="198">
        <v>1.22</v>
      </c>
      <c r="J2334" s="198">
        <v>1.78</v>
      </c>
    </row>
    <row r="2335" spans="2:10" x14ac:dyDescent="0.2">
      <c r="B2335" s="199" t="s">
        <v>2387</v>
      </c>
      <c r="C2335" s="198">
        <v>2.84</v>
      </c>
      <c r="D2335" s="198">
        <v>4.9800000000000004</v>
      </c>
      <c r="E2335" s="198">
        <v>1.79</v>
      </c>
      <c r="F2335" s="198">
        <v>1.68</v>
      </c>
      <c r="G2335" s="198">
        <v>2.83</v>
      </c>
      <c r="H2335" s="198">
        <v>3.79</v>
      </c>
      <c r="I2335" s="198">
        <v>1.22</v>
      </c>
      <c r="J2335" s="198">
        <v>1.82</v>
      </c>
    </row>
    <row r="2336" spans="2:10" x14ac:dyDescent="0.2">
      <c r="B2336" s="199" t="s">
        <v>2388</v>
      </c>
      <c r="C2336" s="198">
        <v>2.81</v>
      </c>
      <c r="D2336" s="198">
        <v>4.99</v>
      </c>
      <c r="E2336" s="198">
        <v>1.78</v>
      </c>
      <c r="F2336" s="198">
        <v>1.68</v>
      </c>
      <c r="G2336" s="198">
        <v>2.82</v>
      </c>
      <c r="H2336" s="198">
        <v>3.78</v>
      </c>
      <c r="I2336" s="198">
        <v>1.22</v>
      </c>
      <c r="J2336" s="198">
        <v>1.78</v>
      </c>
    </row>
    <row r="2337" spans="2:10" x14ac:dyDescent="0.2">
      <c r="B2337" s="199" t="s">
        <v>2389</v>
      </c>
      <c r="C2337" s="198">
        <v>2.81</v>
      </c>
      <c r="D2337" s="198">
        <v>5.01</v>
      </c>
      <c r="E2337" s="198">
        <v>1.8</v>
      </c>
      <c r="F2337" s="198">
        <v>1.68</v>
      </c>
      <c r="G2337" s="198">
        <v>2.82</v>
      </c>
      <c r="H2337" s="198">
        <v>3.79</v>
      </c>
      <c r="I2337" s="198">
        <v>1.21</v>
      </c>
      <c r="J2337" s="198">
        <v>1.79</v>
      </c>
    </row>
    <row r="2338" spans="2:10" x14ac:dyDescent="0.2">
      <c r="B2338" s="199" t="s">
        <v>2390</v>
      </c>
      <c r="C2338" s="198">
        <v>2.8</v>
      </c>
      <c r="D2338" s="198">
        <v>5.01</v>
      </c>
      <c r="E2338" s="198">
        <v>1.8</v>
      </c>
      <c r="F2338" s="198">
        <v>1.68</v>
      </c>
      <c r="G2338" s="198">
        <v>2.82</v>
      </c>
      <c r="H2338" s="198">
        <v>3.72</v>
      </c>
      <c r="I2338" s="198">
        <v>1.24</v>
      </c>
      <c r="J2338" s="198">
        <v>1.81</v>
      </c>
    </row>
    <row r="2339" spans="2:10" x14ac:dyDescent="0.2">
      <c r="B2339" s="199" t="s">
        <v>2391</v>
      </c>
      <c r="C2339" s="198">
        <v>2.83</v>
      </c>
      <c r="D2339" s="198">
        <v>4.9800000000000004</v>
      </c>
      <c r="E2339" s="198">
        <v>1.75</v>
      </c>
      <c r="F2339" s="198">
        <v>1.68</v>
      </c>
      <c r="G2339" s="198">
        <v>2.84</v>
      </c>
      <c r="H2339" s="198">
        <v>3.82</v>
      </c>
      <c r="I2339" s="198">
        <v>1.21</v>
      </c>
      <c r="J2339" s="198">
        <v>1.82</v>
      </c>
    </row>
    <row r="2340" spans="2:10" x14ac:dyDescent="0.2">
      <c r="B2340" s="199" t="s">
        <v>2392</v>
      </c>
      <c r="C2340" s="198">
        <v>2.81</v>
      </c>
      <c r="D2340" s="198">
        <v>4.93</v>
      </c>
      <c r="E2340" s="198">
        <v>1.75</v>
      </c>
      <c r="F2340" s="198">
        <v>1.68</v>
      </c>
      <c r="G2340" s="198">
        <v>2.82</v>
      </c>
      <c r="H2340" s="198">
        <v>3.82</v>
      </c>
      <c r="I2340" s="198">
        <v>1.2</v>
      </c>
      <c r="J2340" s="198">
        <v>1.81</v>
      </c>
    </row>
    <row r="2341" spans="2:10" x14ac:dyDescent="0.2">
      <c r="B2341" s="199" t="s">
        <v>2393</v>
      </c>
      <c r="C2341" s="198">
        <v>2.84</v>
      </c>
      <c r="D2341" s="198">
        <v>5.1100000000000003</v>
      </c>
      <c r="E2341" s="198">
        <v>1.77</v>
      </c>
      <c r="F2341" s="198">
        <v>1.69</v>
      </c>
      <c r="G2341" s="198">
        <v>2.91</v>
      </c>
      <c r="H2341" s="198">
        <v>3.85</v>
      </c>
      <c r="I2341" s="198">
        <v>1.2</v>
      </c>
      <c r="J2341" s="198">
        <v>1.79</v>
      </c>
    </row>
    <row r="2342" spans="2:10" x14ac:dyDescent="0.2">
      <c r="B2342" s="199" t="s">
        <v>2394</v>
      </c>
      <c r="C2342" s="198">
        <v>2.89</v>
      </c>
      <c r="D2342" s="198">
        <v>5.16</v>
      </c>
      <c r="E2342" s="198">
        <v>1.83</v>
      </c>
      <c r="F2342" s="198">
        <v>1.7</v>
      </c>
      <c r="G2342" s="198">
        <v>2.94</v>
      </c>
      <c r="H2342" s="198">
        <v>3.94</v>
      </c>
      <c r="I2342" s="198">
        <v>1.25</v>
      </c>
      <c r="J2342" s="198">
        <v>1.85</v>
      </c>
    </row>
    <row r="2343" spans="2:10" x14ac:dyDescent="0.2">
      <c r="B2343" s="199" t="s">
        <v>2395</v>
      </c>
      <c r="C2343" s="198">
        <v>2.89</v>
      </c>
      <c r="D2343" s="198">
        <v>5.07</v>
      </c>
      <c r="E2343" s="198">
        <v>1.83</v>
      </c>
      <c r="F2343" s="198">
        <v>1.69</v>
      </c>
      <c r="G2343" s="198">
        <v>2.93</v>
      </c>
      <c r="H2343" s="198">
        <v>3.94</v>
      </c>
      <c r="I2343" s="198">
        <v>1.25</v>
      </c>
      <c r="J2343" s="198">
        <v>1.85</v>
      </c>
    </row>
    <row r="2344" spans="2:10" x14ac:dyDescent="0.2">
      <c r="B2344" s="199" t="s">
        <v>2396</v>
      </c>
      <c r="C2344" s="198">
        <v>2.54</v>
      </c>
      <c r="D2344" s="198">
        <v>4.82</v>
      </c>
      <c r="E2344" s="198">
        <v>1.82</v>
      </c>
      <c r="F2344" s="198">
        <v>1.7</v>
      </c>
      <c r="G2344" s="198">
        <v>2.97</v>
      </c>
      <c r="H2344" s="198">
        <v>4.01</v>
      </c>
      <c r="I2344" s="198">
        <v>1.26</v>
      </c>
      <c r="J2344" s="198">
        <v>1.78</v>
      </c>
    </row>
    <row r="2345" spans="2:10" x14ac:dyDescent="0.2">
      <c r="B2345" s="199" t="s">
        <v>2397</v>
      </c>
      <c r="C2345" s="198">
        <v>2.5499999999999998</v>
      </c>
      <c r="D2345" s="198">
        <v>4.9000000000000004</v>
      </c>
      <c r="E2345" s="198">
        <v>1.84</v>
      </c>
      <c r="F2345" s="198">
        <v>1.73</v>
      </c>
      <c r="G2345" s="198">
        <v>3.02</v>
      </c>
      <c r="H2345" s="198">
        <v>4.12</v>
      </c>
      <c r="I2345" s="198">
        <v>1.31</v>
      </c>
      <c r="J2345" s="198">
        <v>1.83</v>
      </c>
    </row>
    <row r="2346" spans="2:10" x14ac:dyDescent="0.2">
      <c r="B2346" s="199" t="s">
        <v>2398</v>
      </c>
      <c r="C2346" s="198">
        <v>2.6</v>
      </c>
      <c r="D2346" s="198">
        <v>4.8899999999999997</v>
      </c>
      <c r="E2346" s="198">
        <v>1.85</v>
      </c>
      <c r="F2346" s="198">
        <v>1.74</v>
      </c>
      <c r="G2346" s="198">
        <v>3.04</v>
      </c>
      <c r="H2346" s="198">
        <v>4.1900000000000004</v>
      </c>
      <c r="I2346" s="198">
        <v>1.32</v>
      </c>
      <c r="J2346" s="198">
        <v>1.87</v>
      </c>
    </row>
    <row r="2347" spans="2:10" x14ac:dyDescent="0.2">
      <c r="B2347" s="199" t="s">
        <v>2399</v>
      </c>
      <c r="C2347" s="198">
        <v>2.59</v>
      </c>
      <c r="D2347" s="198">
        <v>4.9000000000000004</v>
      </c>
      <c r="E2347" s="198">
        <v>1.84</v>
      </c>
      <c r="F2347" s="198">
        <v>1.76</v>
      </c>
      <c r="G2347" s="198">
        <v>3.08</v>
      </c>
      <c r="H2347" s="198">
        <v>4.24</v>
      </c>
      <c r="I2347" s="198">
        <v>1.33</v>
      </c>
      <c r="J2347" s="198">
        <v>1.89</v>
      </c>
    </row>
    <row r="2348" spans="2:10" x14ac:dyDescent="0.2">
      <c r="B2348" s="199" t="s">
        <v>2400</v>
      </c>
      <c r="C2348" s="198">
        <v>2.62</v>
      </c>
      <c r="D2348" s="198">
        <v>4.96</v>
      </c>
      <c r="E2348" s="198">
        <v>1.84</v>
      </c>
      <c r="F2348" s="198">
        <v>1.76</v>
      </c>
      <c r="G2348" s="198">
        <v>3.09</v>
      </c>
      <c r="H2348" s="198">
        <v>4.37</v>
      </c>
      <c r="I2348" s="198">
        <v>1.33</v>
      </c>
      <c r="J2348" s="198">
        <v>1.89</v>
      </c>
    </row>
    <row r="2349" spans="2:10" x14ac:dyDescent="0.2">
      <c r="B2349" s="199" t="s">
        <v>2401</v>
      </c>
      <c r="C2349" s="198">
        <v>2.64</v>
      </c>
      <c r="D2349" s="198">
        <v>5.25</v>
      </c>
      <c r="E2349" s="198">
        <v>1.87</v>
      </c>
      <c r="F2349" s="198">
        <v>1.79</v>
      </c>
      <c r="G2349" s="198">
        <v>3.14</v>
      </c>
      <c r="H2349" s="198">
        <v>4.43</v>
      </c>
      <c r="I2349" s="198">
        <v>1.36</v>
      </c>
      <c r="J2349" s="198">
        <v>1.92</v>
      </c>
    </row>
    <row r="2350" spans="2:10" x14ac:dyDescent="0.2">
      <c r="B2350" s="199" t="s">
        <v>2402</v>
      </c>
      <c r="C2350" s="198">
        <v>2.67</v>
      </c>
      <c r="D2350" s="198">
        <v>5.56</v>
      </c>
      <c r="E2350" s="198">
        <v>1.88</v>
      </c>
      <c r="F2350" s="198">
        <v>1.79</v>
      </c>
      <c r="G2350" s="198">
        <v>3.15</v>
      </c>
      <c r="H2350" s="198">
        <v>4.45</v>
      </c>
      <c r="I2350" s="198">
        <v>1.39</v>
      </c>
      <c r="J2350" s="198">
        <v>1.96</v>
      </c>
    </row>
    <row r="2351" spans="2:10" x14ac:dyDescent="0.2">
      <c r="B2351" s="199" t="s">
        <v>2403</v>
      </c>
      <c r="C2351" s="198">
        <v>2.66</v>
      </c>
      <c r="D2351" s="198">
        <v>5.66</v>
      </c>
      <c r="E2351" s="198">
        <v>1.88</v>
      </c>
      <c r="F2351" s="198">
        <v>1.87</v>
      </c>
      <c r="G2351" s="198">
        <v>3.16</v>
      </c>
      <c r="H2351" s="198">
        <v>4.46</v>
      </c>
      <c r="I2351" s="198">
        <v>1.4</v>
      </c>
      <c r="J2351" s="198">
        <v>1.95</v>
      </c>
    </row>
    <row r="2352" spans="2:10" x14ac:dyDescent="0.2">
      <c r="B2352" s="199" t="s">
        <v>2404</v>
      </c>
      <c r="C2352" s="198">
        <v>2.66</v>
      </c>
      <c r="D2352" s="198">
        <v>5.77</v>
      </c>
      <c r="E2352" s="198">
        <v>1.91</v>
      </c>
      <c r="F2352" s="198">
        <v>1.88</v>
      </c>
      <c r="G2352" s="198">
        <v>3.18</v>
      </c>
      <c r="H2352" s="198">
        <v>4.43</v>
      </c>
      <c r="I2352" s="198">
        <v>1.41</v>
      </c>
      <c r="J2352" s="198">
        <v>1.95</v>
      </c>
    </row>
    <row r="2353" spans="2:10" x14ac:dyDescent="0.2">
      <c r="B2353" s="199" t="s">
        <v>2405</v>
      </c>
      <c r="C2353" s="198">
        <v>2.67</v>
      </c>
      <c r="D2353" s="198">
        <v>6.38</v>
      </c>
      <c r="E2353" s="198">
        <v>1.93</v>
      </c>
      <c r="F2353" s="198">
        <v>1.88</v>
      </c>
      <c r="G2353" s="198">
        <v>3.18</v>
      </c>
      <c r="H2353" s="198">
        <v>4.42</v>
      </c>
      <c r="I2353" s="198">
        <v>1.43</v>
      </c>
      <c r="J2353" s="198">
        <v>1.97</v>
      </c>
    </row>
    <row r="2354" spans="2:10" x14ac:dyDescent="0.2">
      <c r="B2354" s="199" t="s">
        <v>2406</v>
      </c>
      <c r="C2354" s="198">
        <v>2.67</v>
      </c>
      <c r="D2354" s="198">
        <v>6.21</v>
      </c>
      <c r="E2354" s="198">
        <v>1.92</v>
      </c>
      <c r="F2354" s="198">
        <v>1.92</v>
      </c>
      <c r="G2354" s="198">
        <v>3.12</v>
      </c>
      <c r="H2354" s="198">
        <v>4.43</v>
      </c>
      <c r="I2354" s="198">
        <v>1.42</v>
      </c>
      <c r="J2354" s="198">
        <v>1.97</v>
      </c>
    </row>
    <row r="2355" spans="2:10" x14ac:dyDescent="0.2">
      <c r="B2355" s="199" t="s">
        <v>2407</v>
      </c>
      <c r="C2355" s="198">
        <v>2.69</v>
      </c>
      <c r="D2355" s="198">
        <v>6.18</v>
      </c>
      <c r="E2355" s="198">
        <v>1.95</v>
      </c>
      <c r="F2355" s="198">
        <v>1.98</v>
      </c>
      <c r="G2355" s="198">
        <v>3.15</v>
      </c>
      <c r="H2355" s="198">
        <v>4.47</v>
      </c>
      <c r="I2355" s="198">
        <v>1.46</v>
      </c>
      <c r="J2355" s="198">
        <v>1.99</v>
      </c>
    </row>
    <row r="2356" spans="2:10" x14ac:dyDescent="0.2">
      <c r="B2356" s="199" t="s">
        <v>2408</v>
      </c>
      <c r="C2356" s="198">
        <v>2.69</v>
      </c>
      <c r="D2356" s="198">
        <v>6.09</v>
      </c>
      <c r="E2356" s="198">
        <v>1.95</v>
      </c>
      <c r="F2356" s="198">
        <v>1.98</v>
      </c>
      <c r="G2356" s="198">
        <v>3.18</v>
      </c>
      <c r="H2356" s="198">
        <v>4.49</v>
      </c>
      <c r="I2356" s="198">
        <v>1.48</v>
      </c>
      <c r="J2356" s="198">
        <v>2</v>
      </c>
    </row>
    <row r="2357" spans="2:10" x14ac:dyDescent="0.2">
      <c r="B2357" s="199" t="s">
        <v>2409</v>
      </c>
      <c r="C2357" s="198">
        <v>2.73</v>
      </c>
      <c r="D2357" s="198">
        <v>6.22</v>
      </c>
      <c r="E2357" s="198">
        <v>1.95</v>
      </c>
      <c r="F2357" s="198">
        <v>1.98</v>
      </c>
      <c r="G2357" s="198">
        <v>3.22</v>
      </c>
      <c r="H2357" s="198">
        <v>4.53</v>
      </c>
      <c r="I2357" s="198">
        <v>1.51</v>
      </c>
      <c r="J2357" s="198">
        <v>2.0099999999999998</v>
      </c>
    </row>
    <row r="2358" spans="2:10" x14ac:dyDescent="0.2">
      <c r="B2358" s="199" t="s">
        <v>2410</v>
      </c>
      <c r="C2358" s="198">
        <v>2.73</v>
      </c>
      <c r="D2358" s="198">
        <v>5.68</v>
      </c>
      <c r="E2358" s="198">
        <v>1.95</v>
      </c>
      <c r="F2358" s="198">
        <v>1.98</v>
      </c>
      <c r="G2358" s="198">
        <v>3.21</v>
      </c>
      <c r="H2358" s="198">
        <v>4.57</v>
      </c>
      <c r="I2358" s="198">
        <v>1.49</v>
      </c>
      <c r="J2358" s="198">
        <v>2.0099999999999998</v>
      </c>
    </row>
    <row r="2359" spans="2:10" x14ac:dyDescent="0.2">
      <c r="B2359" s="199" t="s">
        <v>2411</v>
      </c>
      <c r="C2359" s="198">
        <v>2.68</v>
      </c>
      <c r="D2359" s="198">
        <v>5.48</v>
      </c>
      <c r="E2359" s="198">
        <v>1.96</v>
      </c>
      <c r="F2359" s="198">
        <v>1.95</v>
      </c>
      <c r="G2359" s="198">
        <v>3.2</v>
      </c>
      <c r="H2359" s="198">
        <v>4.62</v>
      </c>
      <c r="I2359" s="198">
        <v>1.5</v>
      </c>
      <c r="J2359" s="198">
        <v>2</v>
      </c>
    </row>
    <row r="2360" spans="2:10" x14ac:dyDescent="0.2">
      <c r="B2360" s="199" t="s">
        <v>2412</v>
      </c>
      <c r="C2360" s="198">
        <v>2.79</v>
      </c>
      <c r="D2360" s="198">
        <v>5.49</v>
      </c>
      <c r="E2360" s="198">
        <v>2</v>
      </c>
      <c r="F2360" s="198">
        <v>2.04</v>
      </c>
      <c r="G2360" s="198">
        <v>3.29</v>
      </c>
      <c r="H2360" s="198">
        <v>4.74</v>
      </c>
      <c r="I2360" s="198">
        <v>1.5</v>
      </c>
      <c r="J2360" s="198">
        <v>1.99</v>
      </c>
    </row>
    <row r="2361" spans="2:10" x14ac:dyDescent="0.2">
      <c r="B2361" s="199" t="s">
        <v>2413</v>
      </c>
      <c r="C2361" s="198">
        <v>2.91</v>
      </c>
      <c r="D2361" s="198">
        <v>5.75</v>
      </c>
      <c r="E2361" s="198">
        <v>2.0299999999999998</v>
      </c>
      <c r="F2361" s="198">
        <v>2.0499999999999998</v>
      </c>
      <c r="G2361" s="198">
        <v>3.35</v>
      </c>
      <c r="H2361" s="198">
        <v>5.0199999999999996</v>
      </c>
      <c r="I2361" s="198">
        <v>1.5</v>
      </c>
      <c r="J2361" s="198">
        <v>2.0099999999999998</v>
      </c>
    </row>
    <row r="2362" spans="2:10" x14ac:dyDescent="0.2">
      <c r="B2362" s="199" t="s">
        <v>2414</v>
      </c>
      <c r="C2362" s="198">
        <v>2.91</v>
      </c>
      <c r="D2362" s="198">
        <v>5.89</v>
      </c>
      <c r="E2362" s="198">
        <v>2.0499999999999998</v>
      </c>
      <c r="F2362" s="198">
        <v>1.99</v>
      </c>
      <c r="G2362" s="198">
        <v>3.34</v>
      </c>
      <c r="H2362" s="198">
        <v>5.04</v>
      </c>
      <c r="I2362" s="198">
        <v>1.52</v>
      </c>
      <c r="J2362" s="198">
        <v>2.04</v>
      </c>
    </row>
    <row r="2363" spans="2:10" x14ac:dyDescent="0.2">
      <c r="B2363" s="199" t="s">
        <v>2415</v>
      </c>
      <c r="C2363" s="198">
        <v>3.01</v>
      </c>
      <c r="D2363" s="198">
        <v>6.08</v>
      </c>
      <c r="E2363" s="198">
        <v>2.06</v>
      </c>
      <c r="F2363" s="198">
        <v>2.08</v>
      </c>
      <c r="G2363" s="198">
        <v>3.4</v>
      </c>
      <c r="H2363" s="198">
        <v>5.1100000000000003</v>
      </c>
      <c r="I2363" s="198">
        <v>1.52</v>
      </c>
      <c r="J2363" s="198">
        <v>2.04</v>
      </c>
    </row>
    <row r="2364" spans="2:10" x14ac:dyDescent="0.2">
      <c r="B2364" s="199" t="s">
        <v>2416</v>
      </c>
      <c r="C2364" s="198">
        <v>3.01</v>
      </c>
      <c r="D2364" s="198">
        <v>6.25</v>
      </c>
      <c r="E2364" s="198">
        <v>2.0699999999999998</v>
      </c>
      <c r="F2364" s="198">
        <v>2.08</v>
      </c>
      <c r="G2364" s="198">
        <v>3.4</v>
      </c>
      <c r="H2364" s="198">
        <v>5.1100000000000003</v>
      </c>
      <c r="I2364" s="198">
        <v>1.55</v>
      </c>
      <c r="J2364" s="198">
        <v>2.0699999999999998</v>
      </c>
    </row>
    <row r="2365" spans="2:10" x14ac:dyDescent="0.2">
      <c r="B2365" s="199" t="s">
        <v>2417</v>
      </c>
      <c r="C2365" s="198">
        <v>3.01</v>
      </c>
      <c r="D2365" s="198">
        <v>6.25</v>
      </c>
      <c r="E2365" s="198">
        <v>2.0699999999999998</v>
      </c>
      <c r="F2365" s="198">
        <v>2.09</v>
      </c>
      <c r="G2365" s="198">
        <v>3.4</v>
      </c>
      <c r="H2365" s="198">
        <v>5.1100000000000003</v>
      </c>
      <c r="I2365" s="198">
        <v>1.55</v>
      </c>
      <c r="J2365" s="198">
        <v>2.0699999999999998</v>
      </c>
    </row>
    <row r="2366" spans="2:10" x14ac:dyDescent="0.2">
      <c r="B2366" s="199" t="s">
        <v>2418</v>
      </c>
      <c r="C2366" s="198">
        <v>3.03</v>
      </c>
      <c r="D2366" s="198">
        <v>6.13</v>
      </c>
      <c r="E2366" s="198">
        <v>2.06</v>
      </c>
      <c r="F2366" s="198">
        <v>2.09</v>
      </c>
      <c r="G2366" s="198">
        <v>3.38</v>
      </c>
      <c r="H2366" s="198">
        <v>5.12</v>
      </c>
      <c r="I2366" s="198">
        <v>1.56</v>
      </c>
      <c r="J2366" s="198">
        <v>2.0699999999999998</v>
      </c>
    </row>
    <row r="2367" spans="2:10" x14ac:dyDescent="0.2">
      <c r="B2367" s="199" t="s">
        <v>2419</v>
      </c>
      <c r="C2367" s="198">
        <v>3.01</v>
      </c>
      <c r="D2367" s="198">
        <v>6.05</v>
      </c>
      <c r="E2367" s="198">
        <v>2.04</v>
      </c>
      <c r="F2367" s="198">
        <v>2.09</v>
      </c>
      <c r="G2367" s="198">
        <v>3.37</v>
      </c>
      <c r="H2367" s="198">
        <v>5.05</v>
      </c>
      <c r="I2367" s="198">
        <v>1.55</v>
      </c>
      <c r="J2367" s="198">
        <v>2.0499999999999998</v>
      </c>
    </row>
    <row r="2368" spans="2:10" x14ac:dyDescent="0.2">
      <c r="B2368" s="199" t="s">
        <v>2420</v>
      </c>
      <c r="C2368" s="198">
        <v>2.99</v>
      </c>
      <c r="D2368" s="198">
        <v>5.04</v>
      </c>
      <c r="E2368" s="198">
        <v>2.02</v>
      </c>
      <c r="F2368" s="198">
        <v>2.0499999999999998</v>
      </c>
      <c r="G2368" s="198">
        <v>3.33</v>
      </c>
      <c r="H2368" s="198">
        <v>4.9000000000000004</v>
      </c>
      <c r="I2368" s="198">
        <v>1.54</v>
      </c>
      <c r="J2368" s="198">
        <v>2.02</v>
      </c>
    </row>
    <row r="2369" spans="2:10" x14ac:dyDescent="0.2">
      <c r="B2369" s="199" t="s">
        <v>2421</v>
      </c>
      <c r="C2369" s="198">
        <v>2.99</v>
      </c>
      <c r="D2369" s="198">
        <v>4.6399999999999997</v>
      </c>
      <c r="E2369" s="198">
        <v>2.02</v>
      </c>
      <c r="F2369" s="198">
        <v>2.06</v>
      </c>
      <c r="G2369" s="198">
        <v>3.34</v>
      </c>
      <c r="H2369" s="198">
        <v>4.83</v>
      </c>
      <c r="I2369" s="198">
        <v>1.54</v>
      </c>
      <c r="J2369" s="198">
        <v>2.02</v>
      </c>
    </row>
    <row r="2370" spans="2:10" x14ac:dyDescent="0.2">
      <c r="B2370" s="199" t="s">
        <v>2422</v>
      </c>
      <c r="C2370" s="198">
        <v>3.02</v>
      </c>
      <c r="D2370" s="198">
        <v>4.79</v>
      </c>
      <c r="E2370" s="198">
        <v>2.02</v>
      </c>
      <c r="F2370" s="198">
        <v>2.06</v>
      </c>
      <c r="G2370" s="198">
        <v>3.33</v>
      </c>
      <c r="H2370" s="198">
        <v>4.8</v>
      </c>
      <c r="I2370" s="198">
        <v>1.55</v>
      </c>
      <c r="J2370" s="198">
        <v>2.04</v>
      </c>
    </row>
    <row r="2371" spans="2:10" x14ac:dyDescent="0.2">
      <c r="B2371" s="199" t="s">
        <v>2423</v>
      </c>
      <c r="C2371" s="198">
        <v>2.98</v>
      </c>
      <c r="D2371" s="198">
        <v>4.5</v>
      </c>
      <c r="E2371" s="198">
        <v>2.02</v>
      </c>
      <c r="F2371" s="198">
        <v>2.1</v>
      </c>
      <c r="G2371" s="198">
        <v>3.3</v>
      </c>
      <c r="H2371" s="198">
        <v>4.7</v>
      </c>
      <c r="I2371" s="198">
        <v>1.56</v>
      </c>
      <c r="J2371" s="198">
        <v>2.04</v>
      </c>
    </row>
    <row r="2372" spans="2:10" x14ac:dyDescent="0.2">
      <c r="B2372" s="199" t="s">
        <v>2424</v>
      </c>
      <c r="C2372" s="198">
        <v>3.03</v>
      </c>
      <c r="D2372" s="198">
        <v>4.34</v>
      </c>
      <c r="E2372" s="198">
        <v>2.0099999999999998</v>
      </c>
      <c r="F2372" s="198">
        <v>2.1</v>
      </c>
      <c r="G2372" s="198">
        <v>3.31</v>
      </c>
      <c r="H2372" s="198">
        <v>4.66</v>
      </c>
      <c r="I2372" s="198">
        <v>1.57</v>
      </c>
      <c r="J2372" s="198">
        <v>2.04</v>
      </c>
    </row>
    <row r="2373" spans="2:10" x14ac:dyDescent="0.2">
      <c r="B2373" s="199" t="s">
        <v>2425</v>
      </c>
      <c r="C2373" s="198">
        <v>2.98</v>
      </c>
      <c r="D2373" s="198">
        <v>4.21</v>
      </c>
      <c r="E2373" s="198">
        <v>2.0099999999999998</v>
      </c>
      <c r="F2373" s="198">
        <v>2.16</v>
      </c>
      <c r="G2373" s="198">
        <v>3.31</v>
      </c>
      <c r="H2373" s="198">
        <v>4.67</v>
      </c>
      <c r="I2373" s="198">
        <v>1.59</v>
      </c>
      <c r="J2373" s="198">
        <v>2.0299999999999998</v>
      </c>
    </row>
    <row r="2374" spans="2:10" x14ac:dyDescent="0.2">
      <c r="B2374" s="199" t="s">
        <v>2426</v>
      </c>
      <c r="C2374" s="198">
        <v>3.02</v>
      </c>
      <c r="D2374" s="198">
        <v>4.17</v>
      </c>
      <c r="E2374" s="198">
        <v>2.0099999999999998</v>
      </c>
      <c r="F2374" s="198">
        <v>2.16</v>
      </c>
      <c r="G2374" s="198">
        <v>3.31</v>
      </c>
      <c r="H2374" s="198">
        <v>4.6399999999999997</v>
      </c>
      <c r="I2374" s="198">
        <v>1.56</v>
      </c>
      <c r="J2374" s="198">
        <v>2.02</v>
      </c>
    </row>
    <row r="2375" spans="2:10" x14ac:dyDescent="0.2">
      <c r="B2375" s="199" t="s">
        <v>2427</v>
      </c>
      <c r="C2375" s="198">
        <v>2.97</v>
      </c>
      <c r="D2375" s="198">
        <v>4.0599999999999996</v>
      </c>
      <c r="E2375" s="198">
        <v>2.0099999999999998</v>
      </c>
      <c r="F2375" s="198">
        <v>2.11</v>
      </c>
      <c r="G2375" s="198">
        <v>3.31</v>
      </c>
      <c r="H2375" s="198">
        <v>4.59</v>
      </c>
      <c r="I2375" s="198">
        <v>1.6</v>
      </c>
      <c r="J2375" s="198">
        <v>2</v>
      </c>
    </row>
    <row r="2376" spans="2:10" x14ac:dyDescent="0.2">
      <c r="B2376" s="199" t="s">
        <v>2428</v>
      </c>
      <c r="C2376" s="198">
        <v>2.99</v>
      </c>
      <c r="D2376" s="198">
        <v>4.07</v>
      </c>
      <c r="E2376" s="198">
        <v>2.02</v>
      </c>
      <c r="F2376" s="198">
        <v>2.0499999999999998</v>
      </c>
      <c r="G2376" s="198">
        <v>3.32</v>
      </c>
      <c r="H2376" s="198">
        <v>4.6100000000000003</v>
      </c>
      <c r="I2376" s="198">
        <v>1.62</v>
      </c>
      <c r="J2376" s="198">
        <v>2.02</v>
      </c>
    </row>
    <row r="2377" spans="2:10" x14ac:dyDescent="0.2">
      <c r="B2377" s="199" t="s">
        <v>2429</v>
      </c>
      <c r="C2377" s="198">
        <v>2.97</v>
      </c>
      <c r="D2377" s="198">
        <v>4.2699999999999996</v>
      </c>
      <c r="E2377" s="198">
        <v>2.0299999999999998</v>
      </c>
      <c r="F2377" s="198">
        <v>2.08</v>
      </c>
      <c r="G2377" s="198">
        <v>3.33</v>
      </c>
      <c r="H2377" s="198">
        <v>4.58</v>
      </c>
      <c r="I2377" s="198">
        <v>1.62</v>
      </c>
      <c r="J2377" s="198">
        <v>2.02</v>
      </c>
    </row>
    <row r="2378" spans="2:10" x14ac:dyDescent="0.2">
      <c r="B2378" s="199" t="s">
        <v>2430</v>
      </c>
      <c r="C2378" s="198">
        <v>2.95</v>
      </c>
      <c r="D2378" s="198">
        <v>4.29</v>
      </c>
      <c r="E2378" s="198">
        <v>2.09</v>
      </c>
      <c r="F2378" s="198">
        <v>2.0499999999999998</v>
      </c>
      <c r="G2378" s="198">
        <v>3.33</v>
      </c>
      <c r="H2378" s="198">
        <v>4.59</v>
      </c>
      <c r="I2378" s="198">
        <v>1.63</v>
      </c>
      <c r="J2378" s="198">
        <v>2.0299999999999998</v>
      </c>
    </row>
    <row r="2379" spans="2:10" x14ac:dyDescent="0.2">
      <c r="B2379" s="199" t="s">
        <v>2431</v>
      </c>
      <c r="C2379" s="198">
        <v>2.93</v>
      </c>
      <c r="D2379" s="198">
        <v>4.33</v>
      </c>
      <c r="E2379" s="198">
        <v>2.1</v>
      </c>
      <c r="F2379" s="198">
        <v>2.23</v>
      </c>
      <c r="G2379" s="198">
        <v>3.33</v>
      </c>
      <c r="H2379" s="198">
        <v>4.42</v>
      </c>
      <c r="I2379" s="198">
        <v>1.61</v>
      </c>
      <c r="J2379" s="198">
        <v>2.0499999999999998</v>
      </c>
    </row>
    <row r="2380" spans="2:10" x14ac:dyDescent="0.2">
      <c r="B2380" s="199" t="s">
        <v>2432</v>
      </c>
      <c r="C2380" s="198">
        <v>2.95</v>
      </c>
      <c r="D2380" s="198">
        <v>4.32</v>
      </c>
      <c r="E2380" s="198">
        <v>2.11</v>
      </c>
      <c r="F2380" s="198">
        <v>2.19</v>
      </c>
      <c r="G2380" s="198">
        <v>3.34</v>
      </c>
      <c r="H2380" s="198">
        <v>4.3499999999999996</v>
      </c>
      <c r="I2380" s="198">
        <v>1.65</v>
      </c>
      <c r="J2380" s="198">
        <v>2.0699999999999998</v>
      </c>
    </row>
    <row r="2381" spans="2:10" x14ac:dyDescent="0.2">
      <c r="B2381" s="199" t="s">
        <v>2433</v>
      </c>
      <c r="C2381" s="198">
        <v>2.92</v>
      </c>
      <c r="D2381" s="198">
        <v>4.33</v>
      </c>
      <c r="E2381" s="198">
        <v>2.12</v>
      </c>
      <c r="F2381" s="198">
        <v>2.21</v>
      </c>
      <c r="G2381" s="198">
        <v>3.33</v>
      </c>
      <c r="H2381" s="198">
        <v>4.32</v>
      </c>
      <c r="I2381" s="198">
        <v>1.65</v>
      </c>
      <c r="J2381" s="198">
        <v>2.0699999999999998</v>
      </c>
    </row>
    <row r="2382" spans="2:10" x14ac:dyDescent="0.2">
      <c r="B2382" s="199" t="s">
        <v>2434</v>
      </c>
      <c r="C2382" s="198">
        <v>2.95</v>
      </c>
      <c r="D2382" s="198">
        <v>4.3099999999999996</v>
      </c>
      <c r="E2382" s="198">
        <v>2.15</v>
      </c>
      <c r="F2382" s="198">
        <v>2.23</v>
      </c>
      <c r="G2382" s="198">
        <v>3.38</v>
      </c>
      <c r="H2382" s="198">
        <v>4.37</v>
      </c>
      <c r="I2382" s="198">
        <v>1.65</v>
      </c>
      <c r="J2382" s="198">
        <v>2.0499999999999998</v>
      </c>
    </row>
    <row r="2383" spans="2:10" x14ac:dyDescent="0.2">
      <c r="B2383" s="199" t="s">
        <v>2435</v>
      </c>
      <c r="C2383" s="198">
        <v>2.99</v>
      </c>
      <c r="D2383" s="198">
        <v>4.34</v>
      </c>
      <c r="E2383" s="198">
        <v>2.1800000000000002</v>
      </c>
      <c r="F2383" s="198">
        <v>2.31</v>
      </c>
      <c r="G2383" s="198">
        <v>3.41</v>
      </c>
      <c r="H2383" s="198">
        <v>4.41</v>
      </c>
      <c r="I2383" s="198">
        <v>1.67</v>
      </c>
      <c r="J2383" s="198">
        <v>2.0699999999999998</v>
      </c>
    </row>
    <row r="2384" spans="2:10" x14ac:dyDescent="0.2">
      <c r="B2384" s="199" t="s">
        <v>2436</v>
      </c>
      <c r="C2384" s="198">
        <v>3.02</v>
      </c>
      <c r="D2384" s="198">
        <v>4.33</v>
      </c>
      <c r="E2384" s="198">
        <v>2.2000000000000002</v>
      </c>
      <c r="F2384" s="198">
        <v>2.29</v>
      </c>
      <c r="G2384" s="198">
        <v>3.46</v>
      </c>
      <c r="H2384" s="198">
        <v>4.4400000000000004</v>
      </c>
      <c r="I2384" s="198">
        <v>1.68</v>
      </c>
      <c r="J2384" s="198">
        <v>2.08</v>
      </c>
    </row>
    <row r="2385" spans="2:10" x14ac:dyDescent="0.2">
      <c r="B2385" s="199" t="s">
        <v>2437</v>
      </c>
      <c r="C2385" s="198">
        <v>3.03</v>
      </c>
      <c r="D2385" s="198">
        <v>4.3</v>
      </c>
      <c r="E2385" s="198">
        <v>2.23</v>
      </c>
      <c r="F2385" s="198">
        <v>2.2400000000000002</v>
      </c>
      <c r="G2385" s="198">
        <v>3.47</v>
      </c>
      <c r="H2385" s="198">
        <v>4.45</v>
      </c>
      <c r="I2385" s="198">
        <v>1.7</v>
      </c>
      <c r="J2385" s="198">
        <v>2.08</v>
      </c>
    </row>
    <row r="2386" spans="2:10" x14ac:dyDescent="0.2">
      <c r="B2386" s="199" t="s">
        <v>2438</v>
      </c>
      <c r="C2386" s="198">
        <v>3.05</v>
      </c>
      <c r="D2386" s="198">
        <v>4.2699999999999996</v>
      </c>
      <c r="E2386" s="198">
        <v>2.25</v>
      </c>
      <c r="F2386" s="198">
        <v>2.2400000000000002</v>
      </c>
      <c r="G2386" s="198">
        <v>3.46</v>
      </c>
      <c r="H2386" s="198">
        <v>4.4400000000000004</v>
      </c>
      <c r="I2386" s="198">
        <v>1.71</v>
      </c>
      <c r="J2386" s="198">
        <v>2.08</v>
      </c>
    </row>
    <row r="2387" spans="2:10" x14ac:dyDescent="0.2">
      <c r="B2387" s="199" t="s">
        <v>2439</v>
      </c>
      <c r="C2387" s="198">
        <v>3.08</v>
      </c>
      <c r="D2387" s="198">
        <v>4.2699999999999996</v>
      </c>
      <c r="E2387" s="198">
        <v>2.1800000000000002</v>
      </c>
      <c r="F2387" s="198">
        <v>2.2999999999999998</v>
      </c>
      <c r="G2387" s="198">
        <v>3.51</v>
      </c>
      <c r="H2387" s="198">
        <v>4.43</v>
      </c>
      <c r="I2387" s="198">
        <v>1.72</v>
      </c>
      <c r="J2387" s="198">
        <v>1.83</v>
      </c>
    </row>
    <row r="2388" spans="2:10" x14ac:dyDescent="0.2">
      <c r="B2388" s="199" t="s">
        <v>2440</v>
      </c>
      <c r="C2388" s="198">
        <v>3.03</v>
      </c>
      <c r="D2388" s="198">
        <v>4.2699999999999996</v>
      </c>
      <c r="E2388" s="198">
        <v>2.1800000000000002</v>
      </c>
      <c r="F2388" s="198">
        <v>2.2999999999999998</v>
      </c>
      <c r="G2388" s="198">
        <v>3.48</v>
      </c>
      <c r="H2388" s="198">
        <v>4.3899999999999997</v>
      </c>
      <c r="I2388" s="198">
        <v>1.72</v>
      </c>
      <c r="J2388" s="198">
        <v>1.83</v>
      </c>
    </row>
    <row r="2389" spans="2:10" x14ac:dyDescent="0.2">
      <c r="B2389" s="199" t="s">
        <v>2441</v>
      </c>
      <c r="C2389" s="198">
        <v>3.02</v>
      </c>
      <c r="D2389" s="198">
        <v>4.07</v>
      </c>
      <c r="E2389" s="198">
        <v>2.1800000000000002</v>
      </c>
      <c r="F2389" s="198">
        <v>2.1800000000000002</v>
      </c>
      <c r="G2389" s="198">
        <v>3.47</v>
      </c>
      <c r="H2389" s="198">
        <v>4.3</v>
      </c>
      <c r="I2389" s="198">
        <v>1.7</v>
      </c>
      <c r="J2389" s="198">
        <v>1.83</v>
      </c>
    </row>
    <row r="2390" spans="2:10" x14ac:dyDescent="0.2">
      <c r="B2390" s="199" t="s">
        <v>2442</v>
      </c>
      <c r="C2390" s="198">
        <v>3.01</v>
      </c>
      <c r="D2390" s="198">
        <v>4.13</v>
      </c>
      <c r="E2390" s="198">
        <v>2.16</v>
      </c>
      <c r="F2390" s="198">
        <v>2.2200000000000002</v>
      </c>
      <c r="G2390" s="198">
        <v>3.47</v>
      </c>
      <c r="H2390" s="198">
        <v>4.34</v>
      </c>
      <c r="I2390" s="198">
        <v>1.7</v>
      </c>
      <c r="J2390" s="198">
        <v>1.82</v>
      </c>
    </row>
    <row r="2391" spans="2:10" x14ac:dyDescent="0.2">
      <c r="B2391" s="199" t="s">
        <v>2443</v>
      </c>
      <c r="C2391" s="198">
        <v>3.01</v>
      </c>
      <c r="D2391" s="198">
        <v>4.09</v>
      </c>
      <c r="E2391" s="198">
        <v>2.16</v>
      </c>
      <c r="F2391" s="198">
        <v>2.2200000000000002</v>
      </c>
      <c r="G2391" s="198">
        <v>3.43</v>
      </c>
      <c r="H2391" s="198">
        <v>4.29</v>
      </c>
      <c r="I2391" s="198">
        <v>1.72</v>
      </c>
      <c r="J2391" s="198">
        <v>1.85</v>
      </c>
    </row>
    <row r="2392" spans="2:10" x14ac:dyDescent="0.2">
      <c r="B2392" s="199" t="s">
        <v>2444</v>
      </c>
      <c r="C2392" s="198">
        <v>3.01</v>
      </c>
      <c r="D2392" s="198">
        <v>4.13</v>
      </c>
      <c r="E2392" s="198">
        <v>2.1800000000000002</v>
      </c>
      <c r="F2392" s="198">
        <v>2.2200000000000002</v>
      </c>
      <c r="G2392" s="198">
        <v>3.44</v>
      </c>
      <c r="H2392" s="198">
        <v>4.28</v>
      </c>
      <c r="I2392" s="198">
        <v>1.73</v>
      </c>
      <c r="J2392" s="198">
        <v>1.86</v>
      </c>
    </row>
    <row r="2393" spans="2:10" x14ac:dyDescent="0.2">
      <c r="B2393" s="199" t="s">
        <v>2445</v>
      </c>
      <c r="C2393" s="198">
        <v>3.01</v>
      </c>
      <c r="D2393" s="198">
        <v>4.1500000000000004</v>
      </c>
      <c r="E2393" s="198">
        <v>2.1800000000000002</v>
      </c>
      <c r="F2393" s="198">
        <v>2.0499999999999998</v>
      </c>
      <c r="G2393" s="198">
        <v>3.42</v>
      </c>
      <c r="H2393" s="198">
        <v>4.28</v>
      </c>
      <c r="I2393" s="198">
        <v>1.71</v>
      </c>
      <c r="J2393" s="198">
        <v>1.83</v>
      </c>
    </row>
    <row r="2394" spans="2:10" x14ac:dyDescent="0.2">
      <c r="B2394" s="199" t="s">
        <v>2446</v>
      </c>
      <c r="C2394" s="198">
        <v>2.99</v>
      </c>
      <c r="D2394" s="198">
        <v>4.16</v>
      </c>
      <c r="E2394" s="198">
        <v>2.1800000000000002</v>
      </c>
      <c r="F2394" s="198">
        <v>2.0499999999999998</v>
      </c>
      <c r="G2394" s="198">
        <v>3.45</v>
      </c>
      <c r="H2394" s="198">
        <v>4.33</v>
      </c>
      <c r="I2394" s="198">
        <v>1.71</v>
      </c>
      <c r="J2394" s="198">
        <v>1.81</v>
      </c>
    </row>
    <row r="2395" spans="2:10" x14ac:dyDescent="0.2">
      <c r="B2395" s="199" t="s">
        <v>2447</v>
      </c>
      <c r="C2395" s="198">
        <v>3.01</v>
      </c>
      <c r="D2395" s="198">
        <v>4.21</v>
      </c>
      <c r="E2395" s="198">
        <v>2.19</v>
      </c>
      <c r="F2395" s="198">
        <v>1.92</v>
      </c>
      <c r="G2395" s="198">
        <v>3.47</v>
      </c>
      <c r="H2395" s="198">
        <v>4.3499999999999996</v>
      </c>
      <c r="I2395" s="198">
        <v>1.73</v>
      </c>
      <c r="J2395" s="198">
        <v>1.83</v>
      </c>
    </row>
    <row r="2396" spans="2:10" x14ac:dyDescent="0.2">
      <c r="B2396" s="199" t="s">
        <v>2448</v>
      </c>
      <c r="C2396" s="198">
        <v>2.94</v>
      </c>
      <c r="D2396" s="198">
        <v>4.29</v>
      </c>
      <c r="E2396" s="198">
        <v>2.1800000000000002</v>
      </c>
      <c r="F2396" s="198">
        <v>1.93</v>
      </c>
      <c r="G2396" s="198">
        <v>3.44</v>
      </c>
      <c r="H2396" s="198">
        <v>4.41</v>
      </c>
      <c r="I2396" s="198">
        <v>1.72</v>
      </c>
      <c r="J2396" s="198">
        <v>1.81</v>
      </c>
    </row>
    <row r="2397" spans="2:10" x14ac:dyDescent="0.2">
      <c r="B2397" s="199" t="s">
        <v>2449</v>
      </c>
      <c r="C2397" s="198">
        <v>2.93</v>
      </c>
      <c r="D2397" s="198">
        <v>4.32</v>
      </c>
      <c r="E2397" s="198">
        <v>2.1800000000000002</v>
      </c>
      <c r="F2397" s="198">
        <v>1.93</v>
      </c>
      <c r="G2397" s="198">
        <v>3.44</v>
      </c>
      <c r="H2397" s="198">
        <v>4.4400000000000004</v>
      </c>
      <c r="I2397" s="198">
        <v>1.74</v>
      </c>
      <c r="J2397" s="198">
        <v>1.85</v>
      </c>
    </row>
    <row r="2398" spans="2:10" x14ac:dyDescent="0.2">
      <c r="B2398" s="199" t="s">
        <v>2450</v>
      </c>
      <c r="C2398" s="198">
        <v>2.88</v>
      </c>
      <c r="D2398" s="198">
        <v>4.4000000000000004</v>
      </c>
      <c r="E2398" s="198">
        <v>2.1800000000000002</v>
      </c>
      <c r="F2398" s="198">
        <v>1.93</v>
      </c>
      <c r="G2398" s="198">
        <v>3.44</v>
      </c>
      <c r="H2398" s="198">
        <v>4.47</v>
      </c>
      <c r="I2398" s="198">
        <v>1.73</v>
      </c>
      <c r="J2398" s="198">
        <v>1.83</v>
      </c>
    </row>
    <row r="2399" spans="2:10" x14ac:dyDescent="0.2">
      <c r="B2399" s="199" t="s">
        <v>2451</v>
      </c>
      <c r="C2399" s="198">
        <v>2.98</v>
      </c>
      <c r="D2399" s="198">
        <v>4.3899999999999997</v>
      </c>
      <c r="E2399" s="198">
        <v>2.19</v>
      </c>
      <c r="F2399" s="198">
        <v>1.93</v>
      </c>
      <c r="G2399" s="198">
        <v>3.43</v>
      </c>
      <c r="H2399" s="198">
        <v>4.47</v>
      </c>
      <c r="I2399" s="198">
        <v>1.71</v>
      </c>
      <c r="J2399" s="198">
        <v>1.82</v>
      </c>
    </row>
    <row r="2400" spans="2:10" x14ac:dyDescent="0.2">
      <c r="B2400" s="199" t="s">
        <v>2452</v>
      </c>
      <c r="C2400" s="198">
        <v>2.96</v>
      </c>
      <c r="D2400" s="198">
        <v>4.37</v>
      </c>
      <c r="E2400" s="198">
        <v>2.2000000000000002</v>
      </c>
      <c r="F2400" s="198">
        <v>1.93</v>
      </c>
      <c r="G2400" s="198">
        <v>3.42</v>
      </c>
      <c r="H2400" s="198">
        <v>4.46</v>
      </c>
      <c r="I2400" s="198">
        <v>1.7</v>
      </c>
      <c r="J2400" s="198">
        <v>1.83</v>
      </c>
    </row>
    <row r="2401" spans="2:10" x14ac:dyDescent="0.2">
      <c r="B2401" s="199" t="s">
        <v>2453</v>
      </c>
      <c r="C2401" s="198">
        <v>3.04</v>
      </c>
      <c r="D2401" s="198">
        <v>4.28</v>
      </c>
      <c r="E2401" s="198">
        <v>2.23</v>
      </c>
      <c r="F2401" s="198">
        <v>1.92</v>
      </c>
      <c r="G2401" s="198">
        <v>3.48</v>
      </c>
      <c r="H2401" s="198">
        <v>4.4800000000000004</v>
      </c>
      <c r="I2401" s="198">
        <v>1.7</v>
      </c>
      <c r="J2401" s="198">
        <v>1.81</v>
      </c>
    </row>
    <row r="2402" spans="2:10" x14ac:dyDescent="0.2">
      <c r="B2402" s="199" t="s">
        <v>2454</v>
      </c>
      <c r="C2402" s="198">
        <v>3.13</v>
      </c>
      <c r="D2402" s="198">
        <v>4.3</v>
      </c>
      <c r="E2402" s="198">
        <v>2.2400000000000002</v>
      </c>
      <c r="F2402" s="198">
        <v>1.95</v>
      </c>
      <c r="G2402" s="198">
        <v>3.58</v>
      </c>
      <c r="H2402" s="198">
        <v>4.4800000000000004</v>
      </c>
      <c r="I2402" s="198">
        <v>1.73</v>
      </c>
      <c r="J2402" s="198">
        <v>1.84</v>
      </c>
    </row>
    <row r="2403" spans="2:10" x14ac:dyDescent="0.2">
      <c r="B2403" s="199" t="s">
        <v>2455</v>
      </c>
      <c r="C2403" s="198">
        <v>3.22</v>
      </c>
      <c r="D2403" s="198">
        <v>4.3</v>
      </c>
      <c r="E2403" s="198">
        <v>2.34</v>
      </c>
      <c r="F2403" s="198">
        <v>1.95</v>
      </c>
      <c r="G2403" s="198">
        <v>3.62</v>
      </c>
      <c r="H2403" s="198">
        <v>4.46</v>
      </c>
      <c r="I2403" s="198">
        <v>1.74</v>
      </c>
      <c r="J2403" s="198">
        <v>1.83</v>
      </c>
    </row>
    <row r="2404" spans="2:10" x14ac:dyDescent="0.2">
      <c r="B2404" s="199" t="s">
        <v>2456</v>
      </c>
      <c r="C2404" s="198">
        <v>3.24</v>
      </c>
      <c r="D2404" s="198">
        <v>4.29</v>
      </c>
      <c r="E2404" s="198">
        <v>2.36</v>
      </c>
      <c r="F2404" s="198">
        <v>1.98</v>
      </c>
      <c r="G2404" s="198">
        <v>3.63</v>
      </c>
      <c r="H2404" s="198">
        <v>4.4000000000000004</v>
      </c>
      <c r="I2404" s="198">
        <v>1.72</v>
      </c>
      <c r="J2404" s="198">
        <v>1.8</v>
      </c>
    </row>
    <row r="2405" spans="2:10" x14ac:dyDescent="0.2">
      <c r="B2405" s="199" t="s">
        <v>2457</v>
      </c>
      <c r="C2405" s="198">
        <v>3.21</v>
      </c>
      <c r="D2405" s="198">
        <v>4.26</v>
      </c>
      <c r="E2405" s="198">
        <v>2.34</v>
      </c>
      <c r="F2405" s="198">
        <v>1.99</v>
      </c>
      <c r="G2405" s="198">
        <v>3.56</v>
      </c>
      <c r="H2405" s="198">
        <v>4.43</v>
      </c>
      <c r="I2405" s="198">
        <v>1.72</v>
      </c>
      <c r="J2405" s="198">
        <v>1.81</v>
      </c>
    </row>
    <row r="2406" spans="2:10" x14ac:dyDescent="0.2">
      <c r="B2406" s="199" t="s">
        <v>2458</v>
      </c>
      <c r="C2406" s="198">
        <v>2.92</v>
      </c>
      <c r="D2406" s="198">
        <v>4.2699999999999996</v>
      </c>
      <c r="E2406" s="198">
        <v>2.2799999999999998</v>
      </c>
      <c r="F2406" s="198">
        <v>1.93</v>
      </c>
      <c r="G2406" s="198">
        <v>3.43</v>
      </c>
      <c r="H2406" s="198">
        <v>4.38</v>
      </c>
      <c r="I2406" s="198">
        <v>1.7</v>
      </c>
      <c r="J2406" s="198">
        <v>1.86</v>
      </c>
    </row>
    <row r="2407" spans="2:10" x14ac:dyDescent="0.2">
      <c r="B2407" s="199" t="s">
        <v>2459</v>
      </c>
      <c r="C2407" s="198">
        <v>2.87</v>
      </c>
      <c r="D2407" s="198">
        <v>4.22</v>
      </c>
      <c r="E2407" s="198">
        <v>2.23</v>
      </c>
      <c r="F2407" s="198">
        <v>1.93</v>
      </c>
      <c r="G2407" s="198">
        <v>3.28</v>
      </c>
      <c r="H2407" s="198">
        <v>4.12</v>
      </c>
      <c r="I2407" s="198">
        <v>1.67</v>
      </c>
      <c r="J2407" s="198">
        <v>1.82</v>
      </c>
    </row>
    <row r="2408" spans="2:10" x14ac:dyDescent="0.2">
      <c r="B2408" s="199" t="s">
        <v>2460</v>
      </c>
      <c r="C2408" s="198">
        <v>2.82</v>
      </c>
      <c r="D2408" s="198">
        <v>4.21</v>
      </c>
      <c r="E2408" s="198">
        <v>2.12</v>
      </c>
      <c r="F2408" s="198">
        <v>1.88</v>
      </c>
      <c r="G2408" s="198">
        <v>3.22</v>
      </c>
      <c r="H2408" s="198">
        <v>4.0599999999999996</v>
      </c>
      <c r="I2408" s="198">
        <v>1.63</v>
      </c>
      <c r="J2408" s="198">
        <v>1.78</v>
      </c>
    </row>
    <row r="2409" spans="2:10" x14ac:dyDescent="0.2">
      <c r="B2409" s="199" t="s">
        <v>2461</v>
      </c>
      <c r="C2409" s="198">
        <v>2.84</v>
      </c>
      <c r="D2409" s="198">
        <v>4.1900000000000004</v>
      </c>
      <c r="E2409" s="198">
        <v>2.1</v>
      </c>
      <c r="F2409" s="198">
        <v>1.85</v>
      </c>
      <c r="G2409" s="198">
        <v>3.2</v>
      </c>
      <c r="H2409" s="198">
        <v>4.08</v>
      </c>
      <c r="I2409" s="198">
        <v>1.59</v>
      </c>
      <c r="J2409" s="198">
        <v>1.78</v>
      </c>
    </row>
    <row r="2410" spans="2:10" x14ac:dyDescent="0.2">
      <c r="B2410" s="199" t="s">
        <v>2462</v>
      </c>
      <c r="C2410" s="198">
        <v>2.8</v>
      </c>
      <c r="D2410" s="198">
        <v>4.28</v>
      </c>
      <c r="E2410" s="198">
        <v>2.04</v>
      </c>
      <c r="F2410" s="198">
        <v>1.84</v>
      </c>
      <c r="G2410" s="198">
        <v>3.16</v>
      </c>
      <c r="H2410" s="198">
        <v>4.1100000000000003</v>
      </c>
      <c r="I2410" s="198">
        <v>1.58</v>
      </c>
      <c r="J2410" s="198">
        <v>1.75</v>
      </c>
    </row>
    <row r="2411" spans="2:10" x14ac:dyDescent="0.2">
      <c r="B2411" s="199" t="s">
        <v>2463</v>
      </c>
      <c r="C2411" s="198">
        <v>2.83</v>
      </c>
      <c r="D2411" s="198">
        <v>4.4000000000000004</v>
      </c>
      <c r="E2411" s="198">
        <v>2.04</v>
      </c>
      <c r="F2411" s="198">
        <v>1.85</v>
      </c>
      <c r="G2411" s="198">
        <v>3.15</v>
      </c>
      <c r="H2411" s="198">
        <v>4.1100000000000003</v>
      </c>
      <c r="I2411" s="198">
        <v>1.53</v>
      </c>
      <c r="J2411" s="198">
        <v>1.71</v>
      </c>
    </row>
    <row r="2412" spans="2:10" x14ac:dyDescent="0.2">
      <c r="B2412" s="199" t="s">
        <v>2464</v>
      </c>
      <c r="C2412" s="198">
        <v>2.82</v>
      </c>
      <c r="D2412" s="198">
        <v>4.38</v>
      </c>
      <c r="E2412" s="198">
        <v>2.06</v>
      </c>
      <c r="F2412" s="198">
        <v>1.86</v>
      </c>
      <c r="G2412" s="198">
        <v>3.19</v>
      </c>
      <c r="H2412" s="198">
        <v>4.0999999999999996</v>
      </c>
      <c r="I2412" s="198">
        <v>1.51</v>
      </c>
      <c r="J2412" s="198">
        <v>1.7</v>
      </c>
    </row>
    <row r="2413" spans="2:10" x14ac:dyDescent="0.2">
      <c r="B2413" s="199" t="s">
        <v>2465</v>
      </c>
      <c r="C2413" s="198">
        <v>2.85</v>
      </c>
      <c r="D2413" s="198">
        <v>4.38</v>
      </c>
      <c r="E2413" s="198">
        <v>2.06</v>
      </c>
      <c r="F2413" s="198">
        <v>1.89</v>
      </c>
      <c r="G2413" s="198">
        <v>3.19</v>
      </c>
      <c r="H2413" s="198">
        <v>4.1100000000000003</v>
      </c>
      <c r="I2413" s="198">
        <v>1.53</v>
      </c>
      <c r="J2413" s="198">
        <v>1.72</v>
      </c>
    </row>
    <row r="2414" spans="2:10" x14ac:dyDescent="0.2">
      <c r="B2414" s="199" t="s">
        <v>2466</v>
      </c>
      <c r="C2414" s="198">
        <v>2.84</v>
      </c>
      <c r="D2414" s="198">
        <v>4.3600000000000003</v>
      </c>
      <c r="E2414" s="198">
        <v>2.0699999999999998</v>
      </c>
      <c r="F2414" s="198">
        <v>1.89</v>
      </c>
      <c r="G2414" s="198">
        <v>3.17</v>
      </c>
      <c r="H2414" s="198">
        <v>4.1399999999999997</v>
      </c>
      <c r="I2414" s="198">
        <v>1.55</v>
      </c>
      <c r="J2414" s="198">
        <v>1.73</v>
      </c>
    </row>
    <row r="2415" spans="2:10" x14ac:dyDescent="0.2">
      <c r="B2415" s="199" t="s">
        <v>2467</v>
      </c>
      <c r="C2415" s="198">
        <v>2.87</v>
      </c>
      <c r="D2415" s="198">
        <v>4.32</v>
      </c>
      <c r="E2415" s="198">
        <v>2.09</v>
      </c>
      <c r="F2415" s="198">
        <v>1.9</v>
      </c>
      <c r="G2415" s="198">
        <v>3.17</v>
      </c>
      <c r="H2415" s="198">
        <v>4.1399999999999997</v>
      </c>
      <c r="I2415" s="198">
        <v>1.54</v>
      </c>
      <c r="J2415" s="198">
        <v>1.74</v>
      </c>
    </row>
    <row r="2416" spans="2:10" x14ac:dyDescent="0.2">
      <c r="B2416" s="199" t="s">
        <v>2468</v>
      </c>
      <c r="C2416" s="198">
        <v>2.9</v>
      </c>
      <c r="D2416" s="198">
        <v>4.33</v>
      </c>
      <c r="E2416" s="198">
        <v>2.08</v>
      </c>
      <c r="F2416" s="198">
        <v>1.93</v>
      </c>
      <c r="G2416" s="198">
        <v>3.14</v>
      </c>
      <c r="H2416" s="198">
        <v>4.21</v>
      </c>
      <c r="I2416" s="198">
        <v>1.56</v>
      </c>
      <c r="J2416" s="198">
        <v>1.77</v>
      </c>
    </row>
    <row r="2417" spans="2:10" x14ac:dyDescent="0.2">
      <c r="B2417" s="199" t="s">
        <v>2469</v>
      </c>
      <c r="C2417" s="198">
        <v>2.92</v>
      </c>
      <c r="D2417" s="198">
        <v>4.24</v>
      </c>
      <c r="E2417" s="198">
        <v>2.08</v>
      </c>
      <c r="F2417" s="198">
        <v>1.95</v>
      </c>
      <c r="G2417" s="198">
        <v>3.19</v>
      </c>
      <c r="H2417" s="198">
        <v>4.25</v>
      </c>
      <c r="I2417" s="198">
        <v>1.53</v>
      </c>
      <c r="J2417" s="198">
        <v>1.71</v>
      </c>
    </row>
    <row r="2418" spans="2:10" x14ac:dyDescent="0.2">
      <c r="B2418" s="199" t="s">
        <v>2470</v>
      </c>
      <c r="C2418" s="198">
        <v>2.93</v>
      </c>
      <c r="D2418" s="198">
        <v>4.13</v>
      </c>
      <c r="E2418" s="198">
        <v>2.1</v>
      </c>
      <c r="F2418" s="198">
        <v>1.99</v>
      </c>
      <c r="G2418" s="198">
        <v>3.23</v>
      </c>
      <c r="H2418" s="198">
        <v>4.2300000000000004</v>
      </c>
      <c r="I2418" s="198">
        <v>1.55</v>
      </c>
      <c r="J2418" s="198">
        <v>1.72</v>
      </c>
    </row>
    <row r="2419" spans="2:10" x14ac:dyDescent="0.2">
      <c r="B2419" s="199" t="s">
        <v>2471</v>
      </c>
      <c r="C2419" s="198">
        <v>2.92</v>
      </c>
      <c r="D2419" s="198">
        <v>4.05</v>
      </c>
      <c r="E2419" s="198">
        <v>2.1</v>
      </c>
      <c r="F2419" s="198">
        <v>2</v>
      </c>
      <c r="G2419" s="198">
        <v>3.26</v>
      </c>
      <c r="H2419" s="198">
        <v>4.21</v>
      </c>
      <c r="I2419" s="198">
        <v>1.55</v>
      </c>
      <c r="J2419" s="198">
        <v>1.73</v>
      </c>
    </row>
    <row r="2420" spans="2:10" x14ac:dyDescent="0.2">
      <c r="B2420" s="199" t="s">
        <v>2472</v>
      </c>
      <c r="C2420" s="198">
        <v>2.95</v>
      </c>
      <c r="D2420" s="198">
        <v>4.05</v>
      </c>
      <c r="E2420" s="198">
        <v>2.11</v>
      </c>
      <c r="F2420" s="198">
        <v>2.08</v>
      </c>
      <c r="G2420" s="198">
        <v>3.23</v>
      </c>
      <c r="H2420" s="198">
        <v>4.12</v>
      </c>
      <c r="I2420" s="198">
        <v>1.56</v>
      </c>
      <c r="J2420" s="198">
        <v>1.76</v>
      </c>
    </row>
    <row r="2421" spans="2:10" x14ac:dyDescent="0.2">
      <c r="B2421" s="199" t="s">
        <v>2473</v>
      </c>
      <c r="C2421" s="198">
        <v>2.94</v>
      </c>
      <c r="D2421" s="198">
        <v>4.09</v>
      </c>
      <c r="E2421" s="198">
        <v>2.09</v>
      </c>
      <c r="F2421" s="198">
        <v>2.0299999999999998</v>
      </c>
      <c r="G2421" s="198">
        <v>3.21</v>
      </c>
      <c r="H2421" s="198">
        <v>4.1100000000000003</v>
      </c>
      <c r="I2421" s="198">
        <v>1.5</v>
      </c>
      <c r="J2421" s="198">
        <v>1.72</v>
      </c>
    </row>
    <row r="2422" spans="2:10" x14ac:dyDescent="0.2">
      <c r="B2422" s="199" t="s">
        <v>2474</v>
      </c>
      <c r="C2422" s="198">
        <v>2.97</v>
      </c>
      <c r="D2422" s="198">
        <v>4.16</v>
      </c>
      <c r="E2422" s="198">
        <v>2.09</v>
      </c>
      <c r="F2422" s="198">
        <v>2.0499999999999998</v>
      </c>
      <c r="G2422" s="198">
        <v>3.23</v>
      </c>
      <c r="H2422" s="198">
        <v>4.17</v>
      </c>
      <c r="I2422" s="198">
        <v>1.51</v>
      </c>
      <c r="J2422" s="198">
        <v>1.68</v>
      </c>
    </row>
    <row r="2423" spans="2:10" x14ac:dyDescent="0.2">
      <c r="B2423" s="199" t="s">
        <v>2475</v>
      </c>
      <c r="C2423" s="198">
        <v>3.01</v>
      </c>
      <c r="D2423" s="198">
        <v>4.1900000000000004</v>
      </c>
      <c r="E2423" s="198">
        <v>2.13</v>
      </c>
      <c r="F2423" s="198">
        <v>2.06</v>
      </c>
      <c r="G2423" s="198">
        <v>3.27</v>
      </c>
      <c r="H2423" s="198">
        <v>4.1500000000000004</v>
      </c>
      <c r="I2423" s="198">
        <v>1.51</v>
      </c>
      <c r="J2423" s="198">
        <v>1.69</v>
      </c>
    </row>
    <row r="2424" spans="2:10" x14ac:dyDescent="0.2">
      <c r="B2424" s="199" t="s">
        <v>2476</v>
      </c>
      <c r="C2424" s="198">
        <v>3</v>
      </c>
      <c r="D2424" s="198">
        <v>4.22</v>
      </c>
      <c r="E2424" s="198">
        <v>2.1</v>
      </c>
      <c r="F2424" s="198">
        <v>2</v>
      </c>
      <c r="G2424" s="198">
        <v>3.25</v>
      </c>
      <c r="H2424" s="198">
        <v>4.08</v>
      </c>
      <c r="I2424" s="198">
        <v>1.51</v>
      </c>
      <c r="J2424" s="198">
        <v>1.7</v>
      </c>
    </row>
    <row r="2425" spans="2:10" x14ac:dyDescent="0.2">
      <c r="B2425" s="199" t="s">
        <v>2477</v>
      </c>
      <c r="C2425" s="198">
        <v>3.03</v>
      </c>
      <c r="D2425" s="198">
        <v>4.3</v>
      </c>
      <c r="E2425" s="198">
        <v>2.1</v>
      </c>
      <c r="F2425" s="198">
        <v>2</v>
      </c>
      <c r="G2425" s="198">
        <v>3.26</v>
      </c>
      <c r="H2425" s="198">
        <v>4.1100000000000003</v>
      </c>
      <c r="I2425" s="198">
        <v>1.54</v>
      </c>
      <c r="J2425" s="198">
        <v>1.71</v>
      </c>
    </row>
    <row r="2426" spans="2:10" x14ac:dyDescent="0.2">
      <c r="B2426" s="199" t="s">
        <v>2478</v>
      </c>
      <c r="C2426" s="198">
        <v>3.1</v>
      </c>
      <c r="D2426" s="198">
        <v>4.38</v>
      </c>
      <c r="E2426" s="198">
        <v>2.0699999999999998</v>
      </c>
      <c r="F2426" s="198">
        <v>2</v>
      </c>
      <c r="G2426" s="198">
        <v>3.31</v>
      </c>
      <c r="H2426" s="198">
        <v>4.1900000000000004</v>
      </c>
      <c r="I2426" s="198">
        <v>1.5</v>
      </c>
      <c r="J2426" s="198">
        <v>1.73</v>
      </c>
    </row>
    <row r="2427" spans="2:10" x14ac:dyDescent="0.2">
      <c r="B2427" s="200" t="s">
        <v>2479</v>
      </c>
      <c r="C2427" s="197">
        <v>3.13</v>
      </c>
      <c r="D2427" s="197">
        <v>4.49</v>
      </c>
      <c r="E2427" s="197">
        <v>2.08</v>
      </c>
      <c r="F2427" s="197">
        <v>2.15</v>
      </c>
      <c r="G2427" s="197">
        <v>3.35</v>
      </c>
      <c r="H2427" s="197">
        <v>4.38</v>
      </c>
      <c r="I2427" s="197">
        <v>1.5</v>
      </c>
      <c r="J2427" s="197">
        <v>1.73</v>
      </c>
    </row>
    <row r="2429" spans="2:10" x14ac:dyDescent="0.2">
      <c r="B2429" s="201" t="s">
        <v>2480</v>
      </c>
    </row>
  </sheetData>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A8CC-D4B1-49EB-982E-33BCE971275A}">
  <dimension ref="B2:C11"/>
  <sheetViews>
    <sheetView workbookViewId="0">
      <selection activeCell="B44" sqref="B44"/>
    </sheetView>
  </sheetViews>
  <sheetFormatPr defaultRowHeight="15" x14ac:dyDescent="0.2"/>
  <cols>
    <col min="1" max="1" width="9.140625" style="3"/>
    <col min="2" max="2" width="35.7109375" style="3" customWidth="1"/>
    <col min="3" max="3" width="8.28515625" style="3" customWidth="1"/>
    <col min="4" max="241" width="9.140625" style="3"/>
    <col min="242" max="242" width="9.5703125" style="3" customWidth="1"/>
    <col min="243" max="251" width="6.42578125" style="3" customWidth="1"/>
    <col min="252" max="497" width="9.140625" style="3"/>
    <col min="498" max="498" width="9.5703125" style="3" customWidth="1"/>
    <col min="499" max="507" width="6.42578125" style="3" customWidth="1"/>
    <col min="508" max="753" width="9.140625" style="3"/>
    <col min="754" max="754" width="9.5703125" style="3" customWidth="1"/>
    <col min="755" max="763" width="6.42578125" style="3" customWidth="1"/>
    <col min="764" max="1009" width="9.140625" style="3"/>
    <col min="1010" max="1010" width="9.5703125" style="3" customWidth="1"/>
    <col min="1011" max="1019" width="6.42578125" style="3" customWidth="1"/>
    <col min="1020" max="1265" width="9.140625" style="3"/>
    <col min="1266" max="1266" width="9.5703125" style="3" customWidth="1"/>
    <col min="1267" max="1275" width="6.42578125" style="3" customWidth="1"/>
    <col min="1276" max="1521" width="9.140625" style="3"/>
    <col min="1522" max="1522" width="9.5703125" style="3" customWidth="1"/>
    <col min="1523" max="1531" width="6.42578125" style="3" customWidth="1"/>
    <col min="1532" max="1777" width="9.140625" style="3"/>
    <col min="1778" max="1778" width="9.5703125" style="3" customWidth="1"/>
    <col min="1779" max="1787" width="6.42578125" style="3" customWidth="1"/>
    <col min="1788" max="2033" width="9.140625" style="3"/>
    <col min="2034" max="2034" width="9.5703125" style="3" customWidth="1"/>
    <col min="2035" max="2043" width="6.42578125" style="3" customWidth="1"/>
    <col min="2044" max="2289" width="9.140625" style="3"/>
    <col min="2290" max="2290" width="9.5703125" style="3" customWidth="1"/>
    <col min="2291" max="2299" width="6.42578125" style="3" customWidth="1"/>
    <col min="2300" max="2545" width="9.140625" style="3"/>
    <col min="2546" max="2546" width="9.5703125" style="3" customWidth="1"/>
    <col min="2547" max="2555" width="6.42578125" style="3" customWidth="1"/>
    <col min="2556" max="2801" width="9.140625" style="3"/>
    <col min="2802" max="2802" width="9.5703125" style="3" customWidth="1"/>
    <col min="2803" max="2811" width="6.42578125" style="3" customWidth="1"/>
    <col min="2812" max="3057" width="9.140625" style="3"/>
    <col min="3058" max="3058" width="9.5703125" style="3" customWidth="1"/>
    <col min="3059" max="3067" width="6.42578125" style="3" customWidth="1"/>
    <col min="3068" max="3313" width="9.140625" style="3"/>
    <col min="3314" max="3314" width="9.5703125" style="3" customWidth="1"/>
    <col min="3315" max="3323" width="6.42578125" style="3" customWidth="1"/>
    <col min="3324" max="3569" width="9.140625" style="3"/>
    <col min="3570" max="3570" width="9.5703125" style="3" customWidth="1"/>
    <col min="3571" max="3579" width="6.42578125" style="3" customWidth="1"/>
    <col min="3580" max="3825" width="9.140625" style="3"/>
    <col min="3826" max="3826" width="9.5703125" style="3" customWidth="1"/>
    <col min="3827" max="3835" width="6.42578125" style="3" customWidth="1"/>
    <col min="3836" max="4081" width="9.140625" style="3"/>
    <col min="4082" max="4082" width="9.5703125" style="3" customWidth="1"/>
    <col min="4083" max="4091" width="6.42578125" style="3" customWidth="1"/>
    <col min="4092" max="4337" width="9.140625" style="3"/>
    <col min="4338" max="4338" width="9.5703125" style="3" customWidth="1"/>
    <col min="4339" max="4347" width="6.42578125" style="3" customWidth="1"/>
    <col min="4348" max="4593" width="9.140625" style="3"/>
    <col min="4594" max="4594" width="9.5703125" style="3" customWidth="1"/>
    <col min="4595" max="4603" width="6.42578125" style="3" customWidth="1"/>
    <col min="4604" max="4849" width="9.140625" style="3"/>
    <col min="4850" max="4850" width="9.5703125" style="3" customWidth="1"/>
    <col min="4851" max="4859" width="6.42578125" style="3" customWidth="1"/>
    <col min="4860" max="5105" width="9.140625" style="3"/>
    <col min="5106" max="5106" width="9.5703125" style="3" customWidth="1"/>
    <col min="5107" max="5115" width="6.42578125" style="3" customWidth="1"/>
    <col min="5116" max="5361" width="9.140625" style="3"/>
    <col min="5362" max="5362" width="9.5703125" style="3" customWidth="1"/>
    <col min="5363" max="5371" width="6.42578125" style="3" customWidth="1"/>
    <col min="5372" max="5617" width="9.140625" style="3"/>
    <col min="5618" max="5618" width="9.5703125" style="3" customWidth="1"/>
    <col min="5619" max="5627" width="6.42578125" style="3" customWidth="1"/>
    <col min="5628" max="5873" width="9.140625" style="3"/>
    <col min="5874" max="5874" width="9.5703125" style="3" customWidth="1"/>
    <col min="5875" max="5883" width="6.42578125" style="3" customWidth="1"/>
    <col min="5884" max="6129" width="9.140625" style="3"/>
    <col min="6130" max="6130" width="9.5703125" style="3" customWidth="1"/>
    <col min="6131" max="6139" width="6.42578125" style="3" customWidth="1"/>
    <col min="6140" max="6385" width="9.140625" style="3"/>
    <col min="6386" max="6386" width="9.5703125" style="3" customWidth="1"/>
    <col min="6387" max="6395" width="6.42578125" style="3" customWidth="1"/>
    <col min="6396" max="6641" width="9.140625" style="3"/>
    <col min="6642" max="6642" width="9.5703125" style="3" customWidth="1"/>
    <col min="6643" max="6651" width="6.42578125" style="3" customWidth="1"/>
    <col min="6652" max="6897" width="9.140625" style="3"/>
    <col min="6898" max="6898" width="9.5703125" style="3" customWidth="1"/>
    <col min="6899" max="6907" width="6.42578125" style="3" customWidth="1"/>
    <col min="6908" max="7153" width="9.140625" style="3"/>
    <col min="7154" max="7154" width="9.5703125" style="3" customWidth="1"/>
    <col min="7155" max="7163" width="6.42578125" style="3" customWidth="1"/>
    <col min="7164" max="7409" width="9.140625" style="3"/>
    <col min="7410" max="7410" width="9.5703125" style="3" customWidth="1"/>
    <col min="7411" max="7419" width="6.42578125" style="3" customWidth="1"/>
    <col min="7420" max="7665" width="9.140625" style="3"/>
    <col min="7666" max="7666" width="9.5703125" style="3" customWidth="1"/>
    <col min="7667" max="7675" width="6.42578125" style="3" customWidth="1"/>
    <col min="7676" max="7921" width="9.140625" style="3"/>
    <col min="7922" max="7922" width="9.5703125" style="3" customWidth="1"/>
    <col min="7923" max="7931" width="6.42578125" style="3" customWidth="1"/>
    <col min="7932" max="8177" width="9.140625" style="3"/>
    <col min="8178" max="8178" width="9.5703125" style="3" customWidth="1"/>
    <col min="8179" max="8187" width="6.42578125" style="3" customWidth="1"/>
    <col min="8188" max="8433" width="9.140625" style="3"/>
    <col min="8434" max="8434" width="9.5703125" style="3" customWidth="1"/>
    <col min="8435" max="8443" width="6.42578125" style="3" customWidth="1"/>
    <col min="8444" max="8689" width="9.140625" style="3"/>
    <col min="8690" max="8690" width="9.5703125" style="3" customWidth="1"/>
    <col min="8691" max="8699" width="6.42578125" style="3" customWidth="1"/>
    <col min="8700" max="8945" width="9.140625" style="3"/>
    <col min="8946" max="8946" width="9.5703125" style="3" customWidth="1"/>
    <col min="8947" max="8955" width="6.42578125" style="3" customWidth="1"/>
    <col min="8956" max="9201" width="9.140625" style="3"/>
    <col min="9202" max="9202" width="9.5703125" style="3" customWidth="1"/>
    <col min="9203" max="9211" width="6.42578125" style="3" customWidth="1"/>
    <col min="9212" max="9457" width="9.140625" style="3"/>
    <col min="9458" max="9458" width="9.5703125" style="3" customWidth="1"/>
    <col min="9459" max="9467" width="6.42578125" style="3" customWidth="1"/>
    <col min="9468" max="9713" width="9.140625" style="3"/>
    <col min="9714" max="9714" width="9.5703125" style="3" customWidth="1"/>
    <col min="9715" max="9723" width="6.42578125" style="3" customWidth="1"/>
    <col min="9724" max="9969" width="9.140625" style="3"/>
    <col min="9970" max="9970" width="9.5703125" style="3" customWidth="1"/>
    <col min="9971" max="9979" width="6.42578125" style="3" customWidth="1"/>
    <col min="9980" max="10225" width="9.140625" style="3"/>
    <col min="10226" max="10226" width="9.5703125" style="3" customWidth="1"/>
    <col min="10227" max="10235" width="6.42578125" style="3" customWidth="1"/>
    <col min="10236" max="10481" width="9.140625" style="3"/>
    <col min="10482" max="10482" width="9.5703125" style="3" customWidth="1"/>
    <col min="10483" max="10491" width="6.42578125" style="3" customWidth="1"/>
    <col min="10492" max="10737" width="9.140625" style="3"/>
    <col min="10738" max="10738" width="9.5703125" style="3" customWidth="1"/>
    <col min="10739" max="10747" width="6.42578125" style="3" customWidth="1"/>
    <col min="10748" max="10993" width="9.140625" style="3"/>
    <col min="10994" max="10994" width="9.5703125" style="3" customWidth="1"/>
    <col min="10995" max="11003" width="6.42578125" style="3" customWidth="1"/>
    <col min="11004" max="11249" width="9.140625" style="3"/>
    <col min="11250" max="11250" width="9.5703125" style="3" customWidth="1"/>
    <col min="11251" max="11259" width="6.42578125" style="3" customWidth="1"/>
    <col min="11260" max="11505" width="9.140625" style="3"/>
    <col min="11506" max="11506" width="9.5703125" style="3" customWidth="1"/>
    <col min="11507" max="11515" width="6.42578125" style="3" customWidth="1"/>
    <col min="11516" max="11761" width="9.140625" style="3"/>
    <col min="11762" max="11762" width="9.5703125" style="3" customWidth="1"/>
    <col min="11763" max="11771" width="6.42578125" style="3" customWidth="1"/>
    <col min="11772" max="12017" width="9.140625" style="3"/>
    <col min="12018" max="12018" width="9.5703125" style="3" customWidth="1"/>
    <col min="12019" max="12027" width="6.42578125" style="3" customWidth="1"/>
    <col min="12028" max="12273" width="9.140625" style="3"/>
    <col min="12274" max="12274" width="9.5703125" style="3" customWidth="1"/>
    <col min="12275" max="12283" width="6.42578125" style="3" customWidth="1"/>
    <col min="12284" max="12529" width="9.140625" style="3"/>
    <col min="12530" max="12530" width="9.5703125" style="3" customWidth="1"/>
    <col min="12531" max="12539" width="6.42578125" style="3" customWidth="1"/>
    <col min="12540" max="12785" width="9.140625" style="3"/>
    <col min="12786" max="12786" width="9.5703125" style="3" customWidth="1"/>
    <col min="12787" max="12795" width="6.42578125" style="3" customWidth="1"/>
    <col min="12796" max="13041" width="9.140625" style="3"/>
    <col min="13042" max="13042" width="9.5703125" style="3" customWidth="1"/>
    <col min="13043" max="13051" width="6.42578125" style="3" customWidth="1"/>
    <col min="13052" max="13297" width="9.140625" style="3"/>
    <col min="13298" max="13298" width="9.5703125" style="3" customWidth="1"/>
    <col min="13299" max="13307" width="6.42578125" style="3" customWidth="1"/>
    <col min="13308" max="13553" width="9.140625" style="3"/>
    <col min="13554" max="13554" width="9.5703125" style="3" customWidth="1"/>
    <col min="13555" max="13563" width="6.42578125" style="3" customWidth="1"/>
    <col min="13564" max="13809" width="9.140625" style="3"/>
    <col min="13810" max="13810" width="9.5703125" style="3" customWidth="1"/>
    <col min="13811" max="13819" width="6.42578125" style="3" customWidth="1"/>
    <col min="13820" max="14065" width="9.140625" style="3"/>
    <col min="14066" max="14066" width="9.5703125" style="3" customWidth="1"/>
    <col min="14067" max="14075" width="6.42578125" style="3" customWidth="1"/>
    <col min="14076" max="14321" width="9.140625" style="3"/>
    <col min="14322" max="14322" width="9.5703125" style="3" customWidth="1"/>
    <col min="14323" max="14331" width="6.42578125" style="3" customWidth="1"/>
    <col min="14332" max="14577" width="9.140625" style="3"/>
    <col min="14578" max="14578" width="9.5703125" style="3" customWidth="1"/>
    <col min="14579" max="14587" width="6.42578125" style="3" customWidth="1"/>
    <col min="14588" max="14833" width="9.140625" style="3"/>
    <col min="14834" max="14834" width="9.5703125" style="3" customWidth="1"/>
    <col min="14835" max="14843" width="6.42578125" style="3" customWidth="1"/>
    <col min="14844" max="15089" width="9.140625" style="3"/>
    <col min="15090" max="15090" width="9.5703125" style="3" customWidth="1"/>
    <col min="15091" max="15099" width="6.42578125" style="3" customWidth="1"/>
    <col min="15100" max="15345" width="9.140625" style="3"/>
    <col min="15346" max="15346" width="9.5703125" style="3" customWidth="1"/>
    <col min="15347" max="15355" width="6.42578125" style="3" customWidth="1"/>
    <col min="15356" max="15601" width="9.140625" style="3"/>
    <col min="15602" max="15602" width="9.5703125" style="3" customWidth="1"/>
    <col min="15603" max="15611" width="6.42578125" style="3" customWidth="1"/>
    <col min="15612" max="15857" width="9.140625" style="3"/>
    <col min="15858" max="15858" width="9.5703125" style="3" customWidth="1"/>
    <col min="15859" max="15867" width="6.42578125" style="3" customWidth="1"/>
    <col min="15868" max="16113" width="9.140625" style="3"/>
    <col min="16114" max="16114" width="9.5703125" style="3" customWidth="1"/>
    <col min="16115" max="16123" width="6.42578125" style="3" customWidth="1"/>
    <col min="16124" max="16384" width="9.140625" style="3"/>
  </cols>
  <sheetData>
    <row r="2" spans="2:3" ht="15" customHeight="1" x14ac:dyDescent="0.25">
      <c r="B2" s="170" t="s">
        <v>2481</v>
      </c>
    </row>
    <row r="3" spans="2:3" ht="13.7" customHeight="1" x14ac:dyDescent="0.25">
      <c r="B3" s="1"/>
    </row>
    <row r="4" spans="2:3" ht="22.5" customHeight="1" x14ac:dyDescent="0.2">
      <c r="B4" s="202" t="s">
        <v>2482</v>
      </c>
      <c r="C4" s="172">
        <v>16.399999999999999</v>
      </c>
    </row>
    <row r="5" spans="2:3" ht="12.2" customHeight="1" x14ac:dyDescent="0.2">
      <c r="B5" s="192" t="s">
        <v>2483</v>
      </c>
      <c r="C5" s="193"/>
    </row>
    <row r="6" spans="2:3" ht="12.2" customHeight="1" x14ac:dyDescent="0.2">
      <c r="B6" s="192" t="s">
        <v>2484</v>
      </c>
      <c r="C6" s="193">
        <v>5.12</v>
      </c>
    </row>
    <row r="7" spans="2:3" ht="12.2" customHeight="1" x14ac:dyDescent="0.2">
      <c r="B7" s="192" t="s">
        <v>2485</v>
      </c>
      <c r="C7" s="193">
        <v>3.18</v>
      </c>
    </row>
    <row r="8" spans="2:3" ht="12.2" customHeight="1" x14ac:dyDescent="0.2">
      <c r="B8" s="192" t="s">
        <v>2486</v>
      </c>
      <c r="C8" s="193">
        <v>5.2615097093925023</v>
      </c>
    </row>
    <row r="9" spans="2:3" ht="13.7" customHeight="1" x14ac:dyDescent="0.2">
      <c r="B9" s="175" t="s">
        <v>2487</v>
      </c>
      <c r="C9" s="176">
        <v>2.8</v>
      </c>
    </row>
    <row r="10" spans="2:3" ht="11.25" customHeight="1" x14ac:dyDescent="0.2">
      <c r="B10" s="203"/>
    </row>
    <row r="11" spans="2:3" x14ac:dyDescent="0.2">
      <c r="B11" s="178" t="s">
        <v>2488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D0B0C-45B5-4DDB-B14C-780E7FE31B8C}">
  <dimension ref="A2:K31"/>
  <sheetViews>
    <sheetView workbookViewId="0">
      <selection activeCell="B44" sqref="B44"/>
    </sheetView>
  </sheetViews>
  <sheetFormatPr defaultRowHeight="15" x14ac:dyDescent="0.2"/>
  <cols>
    <col min="1" max="1" width="9.140625" style="3"/>
    <col min="2" max="2" width="17.140625" style="3" customWidth="1"/>
    <col min="3" max="3" width="12.28515625" style="3" customWidth="1"/>
    <col min="4" max="4" width="8.85546875" style="3" customWidth="1"/>
    <col min="5" max="250" width="9.140625" style="3"/>
    <col min="251" max="251" width="9.5703125" style="3" customWidth="1"/>
    <col min="252" max="260" width="6.42578125" style="3" customWidth="1"/>
    <col min="261" max="506" width="9.140625" style="3"/>
    <col min="507" max="507" width="9.5703125" style="3" customWidth="1"/>
    <col min="508" max="516" width="6.42578125" style="3" customWidth="1"/>
    <col min="517" max="762" width="9.140625" style="3"/>
    <col min="763" max="763" width="9.5703125" style="3" customWidth="1"/>
    <col min="764" max="772" width="6.42578125" style="3" customWidth="1"/>
    <col min="773" max="1018" width="9.140625" style="3"/>
    <col min="1019" max="1019" width="9.5703125" style="3" customWidth="1"/>
    <col min="1020" max="1028" width="6.42578125" style="3" customWidth="1"/>
    <col min="1029" max="1274" width="9.140625" style="3"/>
    <col min="1275" max="1275" width="9.5703125" style="3" customWidth="1"/>
    <col min="1276" max="1284" width="6.42578125" style="3" customWidth="1"/>
    <col min="1285" max="1530" width="9.140625" style="3"/>
    <col min="1531" max="1531" width="9.5703125" style="3" customWidth="1"/>
    <col min="1532" max="1540" width="6.42578125" style="3" customWidth="1"/>
    <col min="1541" max="1786" width="9.140625" style="3"/>
    <col min="1787" max="1787" width="9.5703125" style="3" customWidth="1"/>
    <col min="1788" max="1796" width="6.42578125" style="3" customWidth="1"/>
    <col min="1797" max="2042" width="9.140625" style="3"/>
    <col min="2043" max="2043" width="9.5703125" style="3" customWidth="1"/>
    <col min="2044" max="2052" width="6.42578125" style="3" customWidth="1"/>
    <col min="2053" max="2298" width="9.140625" style="3"/>
    <col min="2299" max="2299" width="9.5703125" style="3" customWidth="1"/>
    <col min="2300" max="2308" width="6.42578125" style="3" customWidth="1"/>
    <col min="2309" max="2554" width="9.140625" style="3"/>
    <col min="2555" max="2555" width="9.5703125" style="3" customWidth="1"/>
    <col min="2556" max="2564" width="6.42578125" style="3" customWidth="1"/>
    <col min="2565" max="2810" width="9.140625" style="3"/>
    <col min="2811" max="2811" width="9.5703125" style="3" customWidth="1"/>
    <col min="2812" max="2820" width="6.42578125" style="3" customWidth="1"/>
    <col min="2821" max="3066" width="9.140625" style="3"/>
    <col min="3067" max="3067" width="9.5703125" style="3" customWidth="1"/>
    <col min="3068" max="3076" width="6.42578125" style="3" customWidth="1"/>
    <col min="3077" max="3322" width="9.140625" style="3"/>
    <col min="3323" max="3323" width="9.5703125" style="3" customWidth="1"/>
    <col min="3324" max="3332" width="6.42578125" style="3" customWidth="1"/>
    <col min="3333" max="3578" width="9.140625" style="3"/>
    <col min="3579" max="3579" width="9.5703125" style="3" customWidth="1"/>
    <col min="3580" max="3588" width="6.42578125" style="3" customWidth="1"/>
    <col min="3589" max="3834" width="9.140625" style="3"/>
    <col min="3835" max="3835" width="9.5703125" style="3" customWidth="1"/>
    <col min="3836" max="3844" width="6.42578125" style="3" customWidth="1"/>
    <col min="3845" max="4090" width="9.140625" style="3"/>
    <col min="4091" max="4091" width="9.5703125" style="3" customWidth="1"/>
    <col min="4092" max="4100" width="6.42578125" style="3" customWidth="1"/>
    <col min="4101" max="4346" width="9.140625" style="3"/>
    <col min="4347" max="4347" width="9.5703125" style="3" customWidth="1"/>
    <col min="4348" max="4356" width="6.42578125" style="3" customWidth="1"/>
    <col min="4357" max="4602" width="9.140625" style="3"/>
    <col min="4603" max="4603" width="9.5703125" style="3" customWidth="1"/>
    <col min="4604" max="4612" width="6.42578125" style="3" customWidth="1"/>
    <col min="4613" max="4858" width="9.140625" style="3"/>
    <col min="4859" max="4859" width="9.5703125" style="3" customWidth="1"/>
    <col min="4860" max="4868" width="6.42578125" style="3" customWidth="1"/>
    <col min="4869" max="5114" width="9.140625" style="3"/>
    <col min="5115" max="5115" width="9.5703125" style="3" customWidth="1"/>
    <col min="5116" max="5124" width="6.42578125" style="3" customWidth="1"/>
    <col min="5125" max="5370" width="9.140625" style="3"/>
    <col min="5371" max="5371" width="9.5703125" style="3" customWidth="1"/>
    <col min="5372" max="5380" width="6.42578125" style="3" customWidth="1"/>
    <col min="5381" max="5626" width="9.140625" style="3"/>
    <col min="5627" max="5627" width="9.5703125" style="3" customWidth="1"/>
    <col min="5628" max="5636" width="6.42578125" style="3" customWidth="1"/>
    <col min="5637" max="5882" width="9.140625" style="3"/>
    <col min="5883" max="5883" width="9.5703125" style="3" customWidth="1"/>
    <col min="5884" max="5892" width="6.42578125" style="3" customWidth="1"/>
    <col min="5893" max="6138" width="9.140625" style="3"/>
    <col min="6139" max="6139" width="9.5703125" style="3" customWidth="1"/>
    <col min="6140" max="6148" width="6.42578125" style="3" customWidth="1"/>
    <col min="6149" max="6394" width="9.140625" style="3"/>
    <col min="6395" max="6395" width="9.5703125" style="3" customWidth="1"/>
    <col min="6396" max="6404" width="6.42578125" style="3" customWidth="1"/>
    <col min="6405" max="6650" width="9.140625" style="3"/>
    <col min="6651" max="6651" width="9.5703125" style="3" customWidth="1"/>
    <col min="6652" max="6660" width="6.42578125" style="3" customWidth="1"/>
    <col min="6661" max="6906" width="9.140625" style="3"/>
    <col min="6907" max="6907" width="9.5703125" style="3" customWidth="1"/>
    <col min="6908" max="6916" width="6.42578125" style="3" customWidth="1"/>
    <col min="6917" max="7162" width="9.140625" style="3"/>
    <col min="7163" max="7163" width="9.5703125" style="3" customWidth="1"/>
    <col min="7164" max="7172" width="6.42578125" style="3" customWidth="1"/>
    <col min="7173" max="7418" width="9.140625" style="3"/>
    <col min="7419" max="7419" width="9.5703125" style="3" customWidth="1"/>
    <col min="7420" max="7428" width="6.42578125" style="3" customWidth="1"/>
    <col min="7429" max="7674" width="9.140625" style="3"/>
    <col min="7675" max="7675" width="9.5703125" style="3" customWidth="1"/>
    <col min="7676" max="7684" width="6.42578125" style="3" customWidth="1"/>
    <col min="7685" max="7930" width="9.140625" style="3"/>
    <col min="7931" max="7931" width="9.5703125" style="3" customWidth="1"/>
    <col min="7932" max="7940" width="6.42578125" style="3" customWidth="1"/>
    <col min="7941" max="8186" width="9.140625" style="3"/>
    <col min="8187" max="8187" width="9.5703125" style="3" customWidth="1"/>
    <col min="8188" max="8196" width="6.42578125" style="3" customWidth="1"/>
    <col min="8197" max="8442" width="9.140625" style="3"/>
    <col min="8443" max="8443" width="9.5703125" style="3" customWidth="1"/>
    <col min="8444" max="8452" width="6.42578125" style="3" customWidth="1"/>
    <col min="8453" max="8698" width="9.140625" style="3"/>
    <col min="8699" max="8699" width="9.5703125" style="3" customWidth="1"/>
    <col min="8700" max="8708" width="6.42578125" style="3" customWidth="1"/>
    <col min="8709" max="8954" width="9.140625" style="3"/>
    <col min="8955" max="8955" width="9.5703125" style="3" customWidth="1"/>
    <col min="8956" max="8964" width="6.42578125" style="3" customWidth="1"/>
    <col min="8965" max="9210" width="9.140625" style="3"/>
    <col min="9211" max="9211" width="9.5703125" style="3" customWidth="1"/>
    <col min="9212" max="9220" width="6.42578125" style="3" customWidth="1"/>
    <col min="9221" max="9466" width="9.140625" style="3"/>
    <col min="9467" max="9467" width="9.5703125" style="3" customWidth="1"/>
    <col min="9468" max="9476" width="6.42578125" style="3" customWidth="1"/>
    <col min="9477" max="9722" width="9.140625" style="3"/>
    <col min="9723" max="9723" width="9.5703125" style="3" customWidth="1"/>
    <col min="9724" max="9732" width="6.42578125" style="3" customWidth="1"/>
    <col min="9733" max="9978" width="9.140625" style="3"/>
    <col min="9979" max="9979" width="9.5703125" style="3" customWidth="1"/>
    <col min="9980" max="9988" width="6.42578125" style="3" customWidth="1"/>
    <col min="9989" max="10234" width="9.140625" style="3"/>
    <col min="10235" max="10235" width="9.5703125" style="3" customWidth="1"/>
    <col min="10236" max="10244" width="6.42578125" style="3" customWidth="1"/>
    <col min="10245" max="10490" width="9.140625" style="3"/>
    <col min="10491" max="10491" width="9.5703125" style="3" customWidth="1"/>
    <col min="10492" max="10500" width="6.42578125" style="3" customWidth="1"/>
    <col min="10501" max="10746" width="9.140625" style="3"/>
    <col min="10747" max="10747" width="9.5703125" style="3" customWidth="1"/>
    <col min="10748" max="10756" width="6.42578125" style="3" customWidth="1"/>
    <col min="10757" max="11002" width="9.140625" style="3"/>
    <col min="11003" max="11003" width="9.5703125" style="3" customWidth="1"/>
    <col min="11004" max="11012" width="6.42578125" style="3" customWidth="1"/>
    <col min="11013" max="11258" width="9.140625" style="3"/>
    <col min="11259" max="11259" width="9.5703125" style="3" customWidth="1"/>
    <col min="11260" max="11268" width="6.42578125" style="3" customWidth="1"/>
    <col min="11269" max="11514" width="9.140625" style="3"/>
    <col min="11515" max="11515" width="9.5703125" style="3" customWidth="1"/>
    <col min="11516" max="11524" width="6.42578125" style="3" customWidth="1"/>
    <col min="11525" max="11770" width="9.140625" style="3"/>
    <col min="11771" max="11771" width="9.5703125" style="3" customWidth="1"/>
    <col min="11772" max="11780" width="6.42578125" style="3" customWidth="1"/>
    <col min="11781" max="12026" width="9.140625" style="3"/>
    <col min="12027" max="12027" width="9.5703125" style="3" customWidth="1"/>
    <col min="12028" max="12036" width="6.42578125" style="3" customWidth="1"/>
    <col min="12037" max="12282" width="9.140625" style="3"/>
    <col min="12283" max="12283" width="9.5703125" style="3" customWidth="1"/>
    <col min="12284" max="12292" width="6.42578125" style="3" customWidth="1"/>
    <col min="12293" max="12538" width="9.140625" style="3"/>
    <col min="12539" max="12539" width="9.5703125" style="3" customWidth="1"/>
    <col min="12540" max="12548" width="6.42578125" style="3" customWidth="1"/>
    <col min="12549" max="12794" width="9.140625" style="3"/>
    <col min="12795" max="12795" width="9.5703125" style="3" customWidth="1"/>
    <col min="12796" max="12804" width="6.42578125" style="3" customWidth="1"/>
    <col min="12805" max="13050" width="9.140625" style="3"/>
    <col min="13051" max="13051" width="9.5703125" style="3" customWidth="1"/>
    <col min="13052" max="13060" width="6.42578125" style="3" customWidth="1"/>
    <col min="13061" max="13306" width="9.140625" style="3"/>
    <col min="13307" max="13307" width="9.5703125" style="3" customWidth="1"/>
    <col min="13308" max="13316" width="6.42578125" style="3" customWidth="1"/>
    <col min="13317" max="13562" width="9.140625" style="3"/>
    <col min="13563" max="13563" width="9.5703125" style="3" customWidth="1"/>
    <col min="13564" max="13572" width="6.42578125" style="3" customWidth="1"/>
    <col min="13573" max="13818" width="9.140625" style="3"/>
    <col min="13819" max="13819" width="9.5703125" style="3" customWidth="1"/>
    <col min="13820" max="13828" width="6.42578125" style="3" customWidth="1"/>
    <col min="13829" max="14074" width="9.140625" style="3"/>
    <col min="14075" max="14075" width="9.5703125" style="3" customWidth="1"/>
    <col min="14076" max="14084" width="6.42578125" style="3" customWidth="1"/>
    <col min="14085" max="14330" width="9.140625" style="3"/>
    <col min="14331" max="14331" width="9.5703125" style="3" customWidth="1"/>
    <col min="14332" max="14340" width="6.42578125" style="3" customWidth="1"/>
    <col min="14341" max="14586" width="9.140625" style="3"/>
    <col min="14587" max="14587" width="9.5703125" style="3" customWidth="1"/>
    <col min="14588" max="14596" width="6.42578125" style="3" customWidth="1"/>
    <col min="14597" max="14842" width="9.140625" style="3"/>
    <col min="14843" max="14843" width="9.5703125" style="3" customWidth="1"/>
    <col min="14844" max="14852" width="6.42578125" style="3" customWidth="1"/>
    <col min="14853" max="15098" width="9.140625" style="3"/>
    <col min="15099" max="15099" width="9.5703125" style="3" customWidth="1"/>
    <col min="15100" max="15108" width="6.42578125" style="3" customWidth="1"/>
    <col min="15109" max="15354" width="9.140625" style="3"/>
    <col min="15355" max="15355" width="9.5703125" style="3" customWidth="1"/>
    <col min="15356" max="15364" width="6.42578125" style="3" customWidth="1"/>
    <col min="15365" max="15610" width="9.140625" style="3"/>
    <col min="15611" max="15611" width="9.5703125" style="3" customWidth="1"/>
    <col min="15612" max="15620" width="6.42578125" style="3" customWidth="1"/>
    <col min="15621" max="15866" width="9.140625" style="3"/>
    <col min="15867" max="15867" width="9.5703125" style="3" customWidth="1"/>
    <col min="15868" max="15876" width="6.42578125" style="3" customWidth="1"/>
    <col min="15877" max="16122" width="9.140625" style="3"/>
    <col min="16123" max="16123" width="9.5703125" style="3" customWidth="1"/>
    <col min="16124" max="16132" width="6.42578125" style="3" customWidth="1"/>
    <col min="16133" max="16384" width="9.140625" style="3"/>
  </cols>
  <sheetData>
    <row r="2" spans="1:11" ht="15" customHeight="1" x14ac:dyDescent="0.25">
      <c r="B2" s="170" t="s">
        <v>2489</v>
      </c>
      <c r="D2" s="179"/>
      <c r="E2" s="179"/>
    </row>
    <row r="3" spans="1:11" ht="15" customHeight="1" x14ac:dyDescent="0.2">
      <c r="A3" s="181"/>
      <c r="B3" s="182"/>
      <c r="C3" s="179"/>
      <c r="D3" s="179"/>
      <c r="E3" s="179"/>
    </row>
    <row r="4" spans="1:11" ht="13.7" customHeight="1" x14ac:dyDescent="0.25">
      <c r="B4" s="1"/>
    </row>
    <row r="5" spans="1:11" ht="22.5" customHeight="1" x14ac:dyDescent="0.2">
      <c r="B5" s="11"/>
      <c r="C5" s="172" t="s">
        <v>6</v>
      </c>
      <c r="D5" s="172" t="s">
        <v>7</v>
      </c>
      <c r="E5" s="172" t="s">
        <v>45</v>
      </c>
      <c r="F5" s="172" t="s">
        <v>46</v>
      </c>
      <c r="G5" s="172" t="s">
        <v>47</v>
      </c>
      <c r="H5" s="172" t="s">
        <v>68</v>
      </c>
      <c r="I5" s="172" t="s">
        <v>12</v>
      </c>
      <c r="J5" s="172" t="s">
        <v>167</v>
      </c>
      <c r="K5" s="173" t="s">
        <v>86</v>
      </c>
    </row>
    <row r="6" spans="1:11" ht="12.2" customHeight="1" x14ac:dyDescent="0.2">
      <c r="B6" s="192" t="s">
        <v>2490</v>
      </c>
      <c r="C6" s="193">
        <v>0.21039462779861098</v>
      </c>
      <c r="D6" s="193">
        <v>0.19921567821026734</v>
      </c>
      <c r="E6" s="193">
        <v>0.20389439772914103</v>
      </c>
      <c r="F6" s="193">
        <v>0.22108843003429718</v>
      </c>
      <c r="G6" s="193">
        <v>0.23718171636692884</v>
      </c>
      <c r="H6" s="193">
        <v>0.25279521323705034</v>
      </c>
      <c r="I6" s="193">
        <v>0.28652489999169767</v>
      </c>
      <c r="J6" s="193">
        <v>0.2907409816484684</v>
      </c>
      <c r="K6" s="193">
        <v>0.29319750189713312</v>
      </c>
    </row>
    <row r="7" spans="1:11" ht="12.2" customHeight="1" x14ac:dyDescent="0.2">
      <c r="B7" s="192" t="s">
        <v>2491</v>
      </c>
      <c r="C7" s="193">
        <v>0.74937876322761976</v>
      </c>
      <c r="D7" s="193">
        <v>0.75913464163238742</v>
      </c>
      <c r="E7" s="193">
        <v>0.75295682713422052</v>
      </c>
      <c r="F7" s="193">
        <v>0.73737556698150575</v>
      </c>
      <c r="G7" s="193">
        <v>0.72729709099593431</v>
      </c>
      <c r="H7" s="193">
        <v>0.70921953094105716</v>
      </c>
      <c r="I7" s="193">
        <v>0.71120479537100301</v>
      </c>
      <c r="J7" s="193">
        <v>0.70815828568658901</v>
      </c>
      <c r="K7" s="193">
        <v>0.70588968188140555</v>
      </c>
    </row>
    <row r="8" spans="1:11" ht="12.2" customHeight="1" x14ac:dyDescent="0.2">
      <c r="B8" s="192" t="s">
        <v>2492</v>
      </c>
      <c r="C8" s="193">
        <v>3.8871008249658015E-2</v>
      </c>
      <c r="D8" s="193">
        <v>4.0477035201327727E-2</v>
      </c>
      <c r="E8" s="193">
        <v>4.2041107086194386E-2</v>
      </c>
      <c r="F8" s="193">
        <v>4.0924449861165571E-2</v>
      </c>
      <c r="G8" s="193">
        <v>3.510765382497278E-2</v>
      </c>
      <c r="H8" s="193">
        <v>3.765625503832281E-2</v>
      </c>
      <c r="I8" s="193">
        <v>1.9947054544703969E-3</v>
      </c>
      <c r="J8" s="193">
        <v>6.5635496078646108E-4</v>
      </c>
      <c r="K8" s="193">
        <v>5.5315472068455471E-4</v>
      </c>
    </row>
    <row r="9" spans="1:11" ht="12.2" customHeight="1" x14ac:dyDescent="0.2">
      <c r="B9" s="175" t="s">
        <v>2493</v>
      </c>
      <c r="C9" s="176">
        <v>1.3556007241111781E-3</v>
      </c>
      <c r="D9" s="176">
        <v>1.1726449560172509E-3</v>
      </c>
      <c r="E9" s="176">
        <v>1.1076680504441504E-3</v>
      </c>
      <c r="F9" s="176">
        <v>6.1155312303152434E-4</v>
      </c>
      <c r="G9" s="176">
        <v>4.1353881216405869E-4</v>
      </c>
      <c r="H9" s="176">
        <v>3.2900078356982141E-4</v>
      </c>
      <c r="I9" s="176">
        <v>2.7559918282889489E-4</v>
      </c>
      <c r="J9" s="176">
        <v>2.1157251260859325E-4</v>
      </c>
      <c r="K9" s="176">
        <v>1.7969903883590784E-4</v>
      </c>
    </row>
    <row r="10" spans="1:11" ht="13.7" customHeight="1" x14ac:dyDescent="0.2"/>
    <row r="11" spans="1:11" ht="11.25" customHeight="1" x14ac:dyDescent="0.2">
      <c r="B11" s="203" t="s">
        <v>0</v>
      </c>
    </row>
    <row r="18" spans="6:9" x14ac:dyDescent="0.2">
      <c r="F18" s="204"/>
      <c r="G18" s="204"/>
      <c r="H18" s="205"/>
      <c r="I18" s="205"/>
    </row>
    <row r="19" spans="6:9" x14ac:dyDescent="0.2">
      <c r="F19" s="204"/>
      <c r="G19" s="204"/>
      <c r="H19" s="205"/>
      <c r="I19" s="205"/>
    </row>
    <row r="20" spans="6:9" x14ac:dyDescent="0.2">
      <c r="F20" s="204"/>
      <c r="G20" s="204"/>
      <c r="H20" s="205"/>
      <c r="I20" s="205"/>
    </row>
    <row r="21" spans="6:9" x14ac:dyDescent="0.2">
      <c r="F21" s="204"/>
      <c r="G21" s="204"/>
      <c r="H21" s="205"/>
      <c r="I21" s="205"/>
    </row>
    <row r="22" spans="6:9" x14ac:dyDescent="0.2">
      <c r="F22" s="206"/>
      <c r="G22" s="206"/>
      <c r="H22" s="205"/>
      <c r="I22" s="205"/>
    </row>
    <row r="23" spans="6:9" x14ac:dyDescent="0.2">
      <c r="F23" s="204"/>
      <c r="G23" s="204"/>
      <c r="H23" s="205"/>
      <c r="I23" s="205"/>
    </row>
    <row r="24" spans="6:9" x14ac:dyDescent="0.2">
      <c r="F24" s="204"/>
      <c r="G24" s="204"/>
      <c r="H24" s="205"/>
      <c r="I24" s="205"/>
    </row>
    <row r="25" spans="6:9" x14ac:dyDescent="0.2">
      <c r="F25" s="204"/>
      <c r="G25" s="204"/>
      <c r="H25" s="205"/>
      <c r="I25" s="205"/>
    </row>
    <row r="26" spans="6:9" x14ac:dyDescent="0.2">
      <c r="F26" s="204"/>
      <c r="G26" s="204"/>
      <c r="H26" s="205"/>
      <c r="I26" s="205"/>
    </row>
    <row r="27" spans="6:9" x14ac:dyDescent="0.2">
      <c r="F27" s="204"/>
      <c r="G27" s="204"/>
      <c r="H27" s="205"/>
      <c r="I27" s="205"/>
    </row>
    <row r="28" spans="6:9" x14ac:dyDescent="0.2">
      <c r="F28" s="204"/>
      <c r="G28" s="204"/>
      <c r="H28" s="205"/>
      <c r="I28" s="205"/>
    </row>
    <row r="29" spans="6:9" x14ac:dyDescent="0.2">
      <c r="F29" s="204"/>
      <c r="G29" s="204"/>
      <c r="H29" s="205"/>
      <c r="I29" s="205"/>
    </row>
    <row r="30" spans="6:9" x14ac:dyDescent="0.2">
      <c r="F30" s="204"/>
      <c r="G30" s="204"/>
      <c r="H30" s="205"/>
      <c r="I30" s="205"/>
    </row>
    <row r="31" spans="6:9" x14ac:dyDescent="0.2">
      <c r="F31" s="204"/>
      <c r="G31" s="204"/>
      <c r="H31" s="205"/>
      <c r="I31" s="205"/>
    </row>
  </sheetData>
  <pageMargins left="0.75" right="0.75" top="1" bottom="1" header="0.5" footer="0.5"/>
  <pageSetup paperSize="9" orientation="portrait"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9670A-9E2D-46ED-837C-D7B03CACD7FD}">
  <dimension ref="B2:AQ37"/>
  <sheetViews>
    <sheetView zoomScaleNormal="100" workbookViewId="0">
      <selection activeCell="B44" sqref="B44"/>
    </sheetView>
  </sheetViews>
  <sheetFormatPr defaultColWidth="9.140625" defaultRowHeight="11.25" x14ac:dyDescent="0.2"/>
  <cols>
    <col min="1" max="1" width="9.140625" style="174"/>
    <col min="2" max="2" width="53.42578125" style="174" customWidth="1"/>
    <col min="3" max="6" width="9" style="174" customWidth="1"/>
    <col min="7" max="7" width="9.42578125" style="174" customWidth="1"/>
    <col min="8" max="192" width="9.140625" style="174"/>
    <col min="193" max="193" width="68.5703125" style="174" bestFit="1" customWidth="1"/>
    <col min="194" max="194" width="7.85546875" style="174" customWidth="1"/>
    <col min="195" max="199" width="9" style="174" customWidth="1"/>
    <col min="200" max="204" width="9.42578125" style="174" customWidth="1"/>
    <col min="205" max="448" width="9.140625" style="174"/>
    <col min="449" max="449" width="68.5703125" style="174" bestFit="1" customWidth="1"/>
    <col min="450" max="450" width="7.85546875" style="174" customWidth="1"/>
    <col min="451" max="455" width="9" style="174" customWidth="1"/>
    <col min="456" max="460" width="9.42578125" style="174" customWidth="1"/>
    <col min="461" max="704" width="9.140625" style="174"/>
    <col min="705" max="705" width="68.5703125" style="174" bestFit="1" customWidth="1"/>
    <col min="706" max="706" width="7.85546875" style="174" customWidth="1"/>
    <col min="707" max="711" width="9" style="174" customWidth="1"/>
    <col min="712" max="716" width="9.42578125" style="174" customWidth="1"/>
    <col min="717" max="960" width="9.140625" style="174"/>
    <col min="961" max="961" width="68.5703125" style="174" bestFit="1" customWidth="1"/>
    <col min="962" max="962" width="7.85546875" style="174" customWidth="1"/>
    <col min="963" max="967" width="9" style="174" customWidth="1"/>
    <col min="968" max="972" width="9.42578125" style="174" customWidth="1"/>
    <col min="973" max="1216" width="9.140625" style="174"/>
    <col min="1217" max="1217" width="68.5703125" style="174" bestFit="1" customWidth="1"/>
    <col min="1218" max="1218" width="7.85546875" style="174" customWidth="1"/>
    <col min="1219" max="1223" width="9" style="174" customWidth="1"/>
    <col min="1224" max="1228" width="9.42578125" style="174" customWidth="1"/>
    <col min="1229" max="1472" width="9.140625" style="174"/>
    <col min="1473" max="1473" width="68.5703125" style="174" bestFit="1" customWidth="1"/>
    <col min="1474" max="1474" width="7.85546875" style="174" customWidth="1"/>
    <col min="1475" max="1479" width="9" style="174" customWidth="1"/>
    <col min="1480" max="1484" width="9.42578125" style="174" customWidth="1"/>
    <col min="1485" max="1728" width="9.140625" style="174"/>
    <col min="1729" max="1729" width="68.5703125" style="174" bestFit="1" customWidth="1"/>
    <col min="1730" max="1730" width="7.85546875" style="174" customWidth="1"/>
    <col min="1731" max="1735" width="9" style="174" customWidth="1"/>
    <col min="1736" max="1740" width="9.42578125" style="174" customWidth="1"/>
    <col min="1741" max="1984" width="9.140625" style="174"/>
    <col min="1985" max="1985" width="68.5703125" style="174" bestFit="1" customWidth="1"/>
    <col min="1986" max="1986" width="7.85546875" style="174" customWidth="1"/>
    <col min="1987" max="1991" width="9" style="174" customWidth="1"/>
    <col min="1992" max="1996" width="9.42578125" style="174" customWidth="1"/>
    <col min="1997" max="2240" width="9.140625" style="174"/>
    <col min="2241" max="2241" width="68.5703125" style="174" bestFit="1" customWidth="1"/>
    <col min="2242" max="2242" width="7.85546875" style="174" customWidth="1"/>
    <col min="2243" max="2247" width="9" style="174" customWidth="1"/>
    <col min="2248" max="2252" width="9.42578125" style="174" customWidth="1"/>
    <col min="2253" max="2496" width="9.140625" style="174"/>
    <col min="2497" max="2497" width="68.5703125" style="174" bestFit="1" customWidth="1"/>
    <col min="2498" max="2498" width="7.85546875" style="174" customWidth="1"/>
    <col min="2499" max="2503" width="9" style="174" customWidth="1"/>
    <col min="2504" max="2508" width="9.42578125" style="174" customWidth="1"/>
    <col min="2509" max="2752" width="9.140625" style="174"/>
    <col min="2753" max="2753" width="68.5703125" style="174" bestFit="1" customWidth="1"/>
    <col min="2754" max="2754" width="7.85546875" style="174" customWidth="1"/>
    <col min="2755" max="2759" width="9" style="174" customWidth="1"/>
    <col min="2760" max="2764" width="9.42578125" style="174" customWidth="1"/>
    <col min="2765" max="3008" width="9.140625" style="174"/>
    <col min="3009" max="3009" width="68.5703125" style="174" bestFit="1" customWidth="1"/>
    <col min="3010" max="3010" width="7.85546875" style="174" customWidth="1"/>
    <col min="3011" max="3015" width="9" style="174" customWidth="1"/>
    <col min="3016" max="3020" width="9.42578125" style="174" customWidth="1"/>
    <col min="3021" max="3264" width="9.140625" style="174"/>
    <col min="3265" max="3265" width="68.5703125" style="174" bestFit="1" customWidth="1"/>
    <col min="3266" max="3266" width="7.85546875" style="174" customWidth="1"/>
    <col min="3267" max="3271" width="9" style="174" customWidth="1"/>
    <col min="3272" max="3276" width="9.42578125" style="174" customWidth="1"/>
    <col min="3277" max="3520" width="9.140625" style="174"/>
    <col min="3521" max="3521" width="68.5703125" style="174" bestFit="1" customWidth="1"/>
    <col min="3522" max="3522" width="7.85546875" style="174" customWidth="1"/>
    <col min="3523" max="3527" width="9" style="174" customWidth="1"/>
    <col min="3528" max="3532" width="9.42578125" style="174" customWidth="1"/>
    <col min="3533" max="3776" width="9.140625" style="174"/>
    <col min="3777" max="3777" width="68.5703125" style="174" bestFit="1" customWidth="1"/>
    <col min="3778" max="3778" width="7.85546875" style="174" customWidth="1"/>
    <col min="3779" max="3783" width="9" style="174" customWidth="1"/>
    <col min="3784" max="3788" width="9.42578125" style="174" customWidth="1"/>
    <col min="3789" max="4032" width="9.140625" style="174"/>
    <col min="4033" max="4033" width="68.5703125" style="174" bestFit="1" customWidth="1"/>
    <col min="4034" max="4034" width="7.85546875" style="174" customWidth="1"/>
    <col min="4035" max="4039" width="9" style="174" customWidth="1"/>
    <col min="4040" max="4044" width="9.42578125" style="174" customWidth="1"/>
    <col min="4045" max="4288" width="9.140625" style="174"/>
    <col min="4289" max="4289" width="68.5703125" style="174" bestFit="1" customWidth="1"/>
    <col min="4290" max="4290" width="7.85546875" style="174" customWidth="1"/>
    <col min="4291" max="4295" width="9" style="174" customWidth="1"/>
    <col min="4296" max="4300" width="9.42578125" style="174" customWidth="1"/>
    <col min="4301" max="4544" width="9.140625" style="174"/>
    <col min="4545" max="4545" width="68.5703125" style="174" bestFit="1" customWidth="1"/>
    <col min="4546" max="4546" width="7.85546875" style="174" customWidth="1"/>
    <col min="4547" max="4551" width="9" style="174" customWidth="1"/>
    <col min="4552" max="4556" width="9.42578125" style="174" customWidth="1"/>
    <col min="4557" max="4800" width="9.140625" style="174"/>
    <col min="4801" max="4801" width="68.5703125" style="174" bestFit="1" customWidth="1"/>
    <col min="4802" max="4802" width="7.85546875" style="174" customWidth="1"/>
    <col min="4803" max="4807" width="9" style="174" customWidth="1"/>
    <col min="4808" max="4812" width="9.42578125" style="174" customWidth="1"/>
    <col min="4813" max="5056" width="9.140625" style="174"/>
    <col min="5057" max="5057" width="68.5703125" style="174" bestFit="1" customWidth="1"/>
    <col min="5058" max="5058" width="7.85546875" style="174" customWidth="1"/>
    <col min="5059" max="5063" width="9" style="174" customWidth="1"/>
    <col min="5064" max="5068" width="9.42578125" style="174" customWidth="1"/>
    <col min="5069" max="5312" width="9.140625" style="174"/>
    <col min="5313" max="5313" width="68.5703125" style="174" bestFit="1" customWidth="1"/>
    <col min="5314" max="5314" width="7.85546875" style="174" customWidth="1"/>
    <col min="5315" max="5319" width="9" style="174" customWidth="1"/>
    <col min="5320" max="5324" width="9.42578125" style="174" customWidth="1"/>
    <col min="5325" max="5568" width="9.140625" style="174"/>
    <col min="5569" max="5569" width="68.5703125" style="174" bestFit="1" customWidth="1"/>
    <col min="5570" max="5570" width="7.85546875" style="174" customWidth="1"/>
    <col min="5571" max="5575" width="9" style="174" customWidth="1"/>
    <col min="5576" max="5580" width="9.42578125" style="174" customWidth="1"/>
    <col min="5581" max="5824" width="9.140625" style="174"/>
    <col min="5825" max="5825" width="68.5703125" style="174" bestFit="1" customWidth="1"/>
    <col min="5826" max="5826" width="7.85546875" style="174" customWidth="1"/>
    <col min="5827" max="5831" width="9" style="174" customWidth="1"/>
    <col min="5832" max="5836" width="9.42578125" style="174" customWidth="1"/>
    <col min="5837" max="6080" width="9.140625" style="174"/>
    <col min="6081" max="6081" width="68.5703125" style="174" bestFit="1" customWidth="1"/>
    <col min="6082" max="6082" width="7.85546875" style="174" customWidth="1"/>
    <col min="6083" max="6087" width="9" style="174" customWidth="1"/>
    <col min="6088" max="6092" width="9.42578125" style="174" customWidth="1"/>
    <col min="6093" max="6336" width="9.140625" style="174"/>
    <col min="6337" max="6337" width="68.5703125" style="174" bestFit="1" customWidth="1"/>
    <col min="6338" max="6338" width="7.85546875" style="174" customWidth="1"/>
    <col min="6339" max="6343" width="9" style="174" customWidth="1"/>
    <col min="6344" max="6348" width="9.42578125" style="174" customWidth="1"/>
    <col min="6349" max="6592" width="9.140625" style="174"/>
    <col min="6593" max="6593" width="68.5703125" style="174" bestFit="1" customWidth="1"/>
    <col min="6594" max="6594" width="7.85546875" style="174" customWidth="1"/>
    <col min="6595" max="6599" width="9" style="174" customWidth="1"/>
    <col min="6600" max="6604" width="9.42578125" style="174" customWidth="1"/>
    <col min="6605" max="6848" width="9.140625" style="174"/>
    <col min="6849" max="6849" width="68.5703125" style="174" bestFit="1" customWidth="1"/>
    <col min="6850" max="6850" width="7.85546875" style="174" customWidth="1"/>
    <col min="6851" max="6855" width="9" style="174" customWidth="1"/>
    <col min="6856" max="6860" width="9.42578125" style="174" customWidth="1"/>
    <col min="6861" max="7104" width="9.140625" style="174"/>
    <col min="7105" max="7105" width="68.5703125" style="174" bestFit="1" customWidth="1"/>
    <col min="7106" max="7106" width="7.85546875" style="174" customWidth="1"/>
    <col min="7107" max="7111" width="9" style="174" customWidth="1"/>
    <col min="7112" max="7116" width="9.42578125" style="174" customWidth="1"/>
    <col min="7117" max="7360" width="9.140625" style="174"/>
    <col min="7361" max="7361" width="68.5703125" style="174" bestFit="1" customWidth="1"/>
    <col min="7362" max="7362" width="7.85546875" style="174" customWidth="1"/>
    <col min="7363" max="7367" width="9" style="174" customWidth="1"/>
    <col min="7368" max="7372" width="9.42578125" style="174" customWidth="1"/>
    <col min="7373" max="7616" width="9.140625" style="174"/>
    <col min="7617" max="7617" width="68.5703125" style="174" bestFit="1" customWidth="1"/>
    <col min="7618" max="7618" width="7.85546875" style="174" customWidth="1"/>
    <col min="7619" max="7623" width="9" style="174" customWidth="1"/>
    <col min="7624" max="7628" width="9.42578125" style="174" customWidth="1"/>
    <col min="7629" max="7872" width="9.140625" style="174"/>
    <col min="7873" max="7873" width="68.5703125" style="174" bestFit="1" customWidth="1"/>
    <col min="7874" max="7874" width="7.85546875" style="174" customWidth="1"/>
    <col min="7875" max="7879" width="9" style="174" customWidth="1"/>
    <col min="7880" max="7884" width="9.42578125" style="174" customWidth="1"/>
    <col min="7885" max="8128" width="9.140625" style="174"/>
    <col min="8129" max="8129" width="68.5703125" style="174" bestFit="1" customWidth="1"/>
    <col min="8130" max="8130" width="7.85546875" style="174" customWidth="1"/>
    <col min="8131" max="8135" width="9" style="174" customWidth="1"/>
    <col min="8136" max="8140" width="9.42578125" style="174" customWidth="1"/>
    <col min="8141" max="8384" width="9.140625" style="174"/>
    <col min="8385" max="8385" width="68.5703125" style="174" bestFit="1" customWidth="1"/>
    <col min="8386" max="8386" width="7.85546875" style="174" customWidth="1"/>
    <col min="8387" max="8391" width="9" style="174" customWidth="1"/>
    <col min="8392" max="8396" width="9.42578125" style="174" customWidth="1"/>
    <col min="8397" max="8640" width="9.140625" style="174"/>
    <col min="8641" max="8641" width="68.5703125" style="174" bestFit="1" customWidth="1"/>
    <col min="8642" max="8642" width="7.85546875" style="174" customWidth="1"/>
    <col min="8643" max="8647" width="9" style="174" customWidth="1"/>
    <col min="8648" max="8652" width="9.42578125" style="174" customWidth="1"/>
    <col min="8653" max="8896" width="9.140625" style="174"/>
    <col min="8897" max="8897" width="68.5703125" style="174" bestFit="1" customWidth="1"/>
    <col min="8898" max="8898" width="7.85546875" style="174" customWidth="1"/>
    <col min="8899" max="8903" width="9" style="174" customWidth="1"/>
    <col min="8904" max="8908" width="9.42578125" style="174" customWidth="1"/>
    <col min="8909" max="9152" width="9.140625" style="174"/>
    <col min="9153" max="9153" width="68.5703125" style="174" bestFit="1" customWidth="1"/>
    <col min="9154" max="9154" width="7.85546875" style="174" customWidth="1"/>
    <col min="9155" max="9159" width="9" style="174" customWidth="1"/>
    <col min="9160" max="9164" width="9.42578125" style="174" customWidth="1"/>
    <col min="9165" max="9408" width="9.140625" style="174"/>
    <col min="9409" max="9409" width="68.5703125" style="174" bestFit="1" customWidth="1"/>
    <col min="9410" max="9410" width="7.85546875" style="174" customWidth="1"/>
    <col min="9411" max="9415" width="9" style="174" customWidth="1"/>
    <col min="9416" max="9420" width="9.42578125" style="174" customWidth="1"/>
    <col min="9421" max="9664" width="9.140625" style="174"/>
    <col min="9665" max="9665" width="68.5703125" style="174" bestFit="1" customWidth="1"/>
    <col min="9666" max="9666" width="7.85546875" style="174" customWidth="1"/>
    <col min="9667" max="9671" width="9" style="174" customWidth="1"/>
    <col min="9672" max="9676" width="9.42578125" style="174" customWidth="1"/>
    <col min="9677" max="9920" width="9.140625" style="174"/>
    <col min="9921" max="9921" width="68.5703125" style="174" bestFit="1" customWidth="1"/>
    <col min="9922" max="9922" width="7.85546875" style="174" customWidth="1"/>
    <col min="9923" max="9927" width="9" style="174" customWidth="1"/>
    <col min="9928" max="9932" width="9.42578125" style="174" customWidth="1"/>
    <col min="9933" max="10176" width="9.140625" style="174"/>
    <col min="10177" max="10177" width="68.5703125" style="174" bestFit="1" customWidth="1"/>
    <col min="10178" max="10178" width="7.85546875" style="174" customWidth="1"/>
    <col min="10179" max="10183" width="9" style="174" customWidth="1"/>
    <col min="10184" max="10188" width="9.42578125" style="174" customWidth="1"/>
    <col min="10189" max="10432" width="9.140625" style="174"/>
    <col min="10433" max="10433" width="68.5703125" style="174" bestFit="1" customWidth="1"/>
    <col min="10434" max="10434" width="7.85546875" style="174" customWidth="1"/>
    <col min="10435" max="10439" width="9" style="174" customWidth="1"/>
    <col min="10440" max="10444" width="9.42578125" style="174" customWidth="1"/>
    <col min="10445" max="10688" width="9.140625" style="174"/>
    <col min="10689" max="10689" width="68.5703125" style="174" bestFit="1" customWidth="1"/>
    <col min="10690" max="10690" width="7.85546875" style="174" customWidth="1"/>
    <col min="10691" max="10695" width="9" style="174" customWidth="1"/>
    <col min="10696" max="10700" width="9.42578125" style="174" customWidth="1"/>
    <col min="10701" max="10944" width="9.140625" style="174"/>
    <col min="10945" max="10945" width="68.5703125" style="174" bestFit="1" customWidth="1"/>
    <col min="10946" max="10946" width="7.85546875" style="174" customWidth="1"/>
    <col min="10947" max="10951" width="9" style="174" customWidth="1"/>
    <col min="10952" max="10956" width="9.42578125" style="174" customWidth="1"/>
    <col min="10957" max="11200" width="9.140625" style="174"/>
    <col min="11201" max="11201" width="68.5703125" style="174" bestFit="1" customWidth="1"/>
    <col min="11202" max="11202" width="7.85546875" style="174" customWidth="1"/>
    <col min="11203" max="11207" width="9" style="174" customWidth="1"/>
    <col min="11208" max="11212" width="9.42578125" style="174" customWidth="1"/>
    <col min="11213" max="11456" width="9.140625" style="174"/>
    <col min="11457" max="11457" width="68.5703125" style="174" bestFit="1" customWidth="1"/>
    <col min="11458" max="11458" width="7.85546875" style="174" customWidth="1"/>
    <col min="11459" max="11463" width="9" style="174" customWidth="1"/>
    <col min="11464" max="11468" width="9.42578125" style="174" customWidth="1"/>
    <col min="11469" max="11712" width="9.140625" style="174"/>
    <col min="11713" max="11713" width="68.5703125" style="174" bestFit="1" customWidth="1"/>
    <col min="11714" max="11714" width="7.85546875" style="174" customWidth="1"/>
    <col min="11715" max="11719" width="9" style="174" customWidth="1"/>
    <col min="11720" max="11724" width="9.42578125" style="174" customWidth="1"/>
    <col min="11725" max="11968" width="9.140625" style="174"/>
    <col min="11969" max="11969" width="68.5703125" style="174" bestFit="1" customWidth="1"/>
    <col min="11970" max="11970" width="7.85546875" style="174" customWidth="1"/>
    <col min="11971" max="11975" width="9" style="174" customWidth="1"/>
    <col min="11976" max="11980" width="9.42578125" style="174" customWidth="1"/>
    <col min="11981" max="12224" width="9.140625" style="174"/>
    <col min="12225" max="12225" width="68.5703125" style="174" bestFit="1" customWidth="1"/>
    <col min="12226" max="12226" width="7.85546875" style="174" customWidth="1"/>
    <col min="12227" max="12231" width="9" style="174" customWidth="1"/>
    <col min="12232" max="12236" width="9.42578125" style="174" customWidth="1"/>
    <col min="12237" max="12480" width="9.140625" style="174"/>
    <col min="12481" max="12481" width="68.5703125" style="174" bestFit="1" customWidth="1"/>
    <col min="12482" max="12482" width="7.85546875" style="174" customWidth="1"/>
    <col min="12483" max="12487" width="9" style="174" customWidth="1"/>
    <col min="12488" max="12492" width="9.42578125" style="174" customWidth="1"/>
    <col min="12493" max="12736" width="9.140625" style="174"/>
    <col min="12737" max="12737" width="68.5703125" style="174" bestFit="1" customWidth="1"/>
    <col min="12738" max="12738" width="7.85546875" style="174" customWidth="1"/>
    <col min="12739" max="12743" width="9" style="174" customWidth="1"/>
    <col min="12744" max="12748" width="9.42578125" style="174" customWidth="1"/>
    <col min="12749" max="12992" width="9.140625" style="174"/>
    <col min="12993" max="12993" width="68.5703125" style="174" bestFit="1" customWidth="1"/>
    <col min="12994" max="12994" width="7.85546875" style="174" customWidth="1"/>
    <col min="12995" max="12999" width="9" style="174" customWidth="1"/>
    <col min="13000" max="13004" width="9.42578125" style="174" customWidth="1"/>
    <col min="13005" max="13248" width="9.140625" style="174"/>
    <col min="13249" max="13249" width="68.5703125" style="174" bestFit="1" customWidth="1"/>
    <col min="13250" max="13250" width="7.85546875" style="174" customWidth="1"/>
    <col min="13251" max="13255" width="9" style="174" customWidth="1"/>
    <col min="13256" max="13260" width="9.42578125" style="174" customWidth="1"/>
    <col min="13261" max="13504" width="9.140625" style="174"/>
    <col min="13505" max="13505" width="68.5703125" style="174" bestFit="1" customWidth="1"/>
    <col min="13506" max="13506" width="7.85546875" style="174" customWidth="1"/>
    <col min="13507" max="13511" width="9" style="174" customWidth="1"/>
    <col min="13512" max="13516" width="9.42578125" style="174" customWidth="1"/>
    <col min="13517" max="13760" width="9.140625" style="174"/>
    <col min="13761" max="13761" width="68.5703125" style="174" bestFit="1" customWidth="1"/>
    <col min="13762" max="13762" width="7.85546875" style="174" customWidth="1"/>
    <col min="13763" max="13767" width="9" style="174" customWidth="1"/>
    <col min="13768" max="13772" width="9.42578125" style="174" customWidth="1"/>
    <col min="13773" max="14016" width="9.140625" style="174"/>
    <col min="14017" max="14017" width="68.5703125" style="174" bestFit="1" customWidth="1"/>
    <col min="14018" max="14018" width="7.85546875" style="174" customWidth="1"/>
    <col min="14019" max="14023" width="9" style="174" customWidth="1"/>
    <col min="14024" max="14028" width="9.42578125" style="174" customWidth="1"/>
    <col min="14029" max="14272" width="9.140625" style="174"/>
    <col min="14273" max="14273" width="68.5703125" style="174" bestFit="1" customWidth="1"/>
    <col min="14274" max="14274" width="7.85546875" style="174" customWidth="1"/>
    <col min="14275" max="14279" width="9" style="174" customWidth="1"/>
    <col min="14280" max="14284" width="9.42578125" style="174" customWidth="1"/>
    <col min="14285" max="14528" width="9.140625" style="174"/>
    <col min="14529" max="14529" width="68.5703125" style="174" bestFit="1" customWidth="1"/>
    <col min="14530" max="14530" width="7.85546875" style="174" customWidth="1"/>
    <col min="14531" max="14535" width="9" style="174" customWidth="1"/>
    <col min="14536" max="14540" width="9.42578125" style="174" customWidth="1"/>
    <col min="14541" max="14784" width="9.140625" style="174"/>
    <col min="14785" max="14785" width="68.5703125" style="174" bestFit="1" customWidth="1"/>
    <col min="14786" max="14786" width="7.85546875" style="174" customWidth="1"/>
    <col min="14787" max="14791" width="9" style="174" customWidth="1"/>
    <col min="14792" max="14796" width="9.42578125" style="174" customWidth="1"/>
    <col min="14797" max="15040" width="9.140625" style="174"/>
    <col min="15041" max="15041" width="68.5703125" style="174" bestFit="1" customWidth="1"/>
    <col min="15042" max="15042" width="7.85546875" style="174" customWidth="1"/>
    <col min="15043" max="15047" width="9" style="174" customWidth="1"/>
    <col min="15048" max="15052" width="9.42578125" style="174" customWidth="1"/>
    <col min="15053" max="15296" width="9.140625" style="174"/>
    <col min="15297" max="15297" width="68.5703125" style="174" bestFit="1" customWidth="1"/>
    <col min="15298" max="15298" width="7.85546875" style="174" customWidth="1"/>
    <col min="15299" max="15303" width="9" style="174" customWidth="1"/>
    <col min="15304" max="15308" width="9.42578125" style="174" customWidth="1"/>
    <col min="15309" max="15552" width="9.140625" style="174"/>
    <col min="15553" max="15553" width="68.5703125" style="174" bestFit="1" customWidth="1"/>
    <col min="15554" max="15554" width="7.85546875" style="174" customWidth="1"/>
    <col min="15555" max="15559" width="9" style="174" customWidth="1"/>
    <col min="15560" max="15564" width="9.42578125" style="174" customWidth="1"/>
    <col min="15565" max="15808" width="9.140625" style="174"/>
    <col min="15809" max="15809" width="68.5703125" style="174" bestFit="1" customWidth="1"/>
    <col min="15810" max="15810" width="7.85546875" style="174" customWidth="1"/>
    <col min="15811" max="15815" width="9" style="174" customWidth="1"/>
    <col min="15816" max="15820" width="9.42578125" style="174" customWidth="1"/>
    <col min="15821" max="16064" width="9.140625" style="174"/>
    <col min="16065" max="16065" width="68.5703125" style="174" bestFit="1" customWidth="1"/>
    <col min="16066" max="16066" width="7.85546875" style="174" customWidth="1"/>
    <col min="16067" max="16071" width="9" style="174" customWidth="1"/>
    <col min="16072" max="16076" width="9.42578125" style="174" customWidth="1"/>
    <col min="16077" max="16384" width="9.140625" style="174"/>
  </cols>
  <sheetData>
    <row r="2" spans="2:43" s="171" customFormat="1" ht="15.75" x14ac:dyDescent="0.25">
      <c r="B2" s="170" t="s">
        <v>2494</v>
      </c>
    </row>
    <row r="3" spans="2:43" s="171" customFormat="1" ht="15.75" x14ac:dyDescent="0.25">
      <c r="B3" s="170"/>
    </row>
    <row r="4" spans="2:43" ht="15" customHeight="1" x14ac:dyDescent="0.2">
      <c r="B4" s="11"/>
      <c r="C4" s="172" t="s">
        <v>6</v>
      </c>
      <c r="D4" s="172" t="s">
        <v>7</v>
      </c>
      <c r="E4" s="172" t="s">
        <v>45</v>
      </c>
      <c r="F4" s="172" t="s">
        <v>46</v>
      </c>
      <c r="G4" s="172" t="s">
        <v>47</v>
      </c>
      <c r="H4" s="172" t="s">
        <v>68</v>
      </c>
      <c r="I4" s="172" t="s">
        <v>12</v>
      </c>
      <c r="J4" s="172" t="s">
        <v>167</v>
      </c>
      <c r="K4" s="173" t="s">
        <v>86</v>
      </c>
      <c r="L4" s="172" t="s">
        <v>87</v>
      </c>
    </row>
    <row r="5" spans="2:43" ht="15" customHeight="1" x14ac:dyDescent="0.2">
      <c r="B5" s="175" t="s">
        <v>2495</v>
      </c>
      <c r="C5" s="176">
        <v>21.291412204152852</v>
      </c>
      <c r="D5" s="176">
        <v>21.855263593549211</v>
      </c>
      <c r="E5" s="176">
        <v>22.353670382449657</v>
      </c>
      <c r="F5" s="176">
        <v>22.515305665567325</v>
      </c>
      <c r="G5" s="176">
        <v>19.993636230230944</v>
      </c>
      <c r="H5" s="176">
        <v>20.406980017375595</v>
      </c>
      <c r="I5" s="176">
        <v>20.940577936932133</v>
      </c>
      <c r="J5" s="176">
        <v>21.58268141440049</v>
      </c>
      <c r="K5" s="176">
        <v>21</v>
      </c>
      <c r="L5" s="176">
        <v>20</v>
      </c>
    </row>
    <row r="6" spans="2:43" x14ac:dyDescent="0.2">
      <c r="B6" s="13"/>
      <c r="C6" s="13"/>
      <c r="D6" s="13"/>
      <c r="E6" s="13"/>
      <c r="F6" s="13"/>
      <c r="G6" s="13"/>
    </row>
    <row r="7" spans="2:43" x14ac:dyDescent="0.2">
      <c r="B7" s="177" t="s">
        <v>2496</v>
      </c>
    </row>
    <row r="8" spans="2:43" s="178" customFormat="1" ht="11.25" customHeight="1" x14ac:dyDescent="0.2">
      <c r="B8" s="178" t="s">
        <v>0</v>
      </c>
    </row>
    <row r="9" spans="2:43" s="178" customFormat="1" ht="11.25" customHeight="1" x14ac:dyDescent="0.2"/>
    <row r="10" spans="2:43" s="178" customFormat="1" ht="11.25" customHeight="1" x14ac:dyDescent="0.2"/>
    <row r="11" spans="2:43" s="178" customFormat="1" ht="11.25" customHeight="1" x14ac:dyDescent="0.2"/>
    <row r="12" spans="2:43" s="181" customFormat="1" x14ac:dyDescent="0.2">
      <c r="B12" s="178"/>
      <c r="C12" s="178"/>
      <c r="D12" s="178"/>
      <c r="E12" s="178"/>
      <c r="F12" s="178"/>
      <c r="G12" s="178"/>
      <c r="H12" s="179"/>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row>
    <row r="13" spans="2:43" s="181" customFormat="1" x14ac:dyDescent="0.2">
      <c r="B13" s="182"/>
      <c r="C13" s="179"/>
      <c r="D13" s="179"/>
      <c r="E13" s="179"/>
      <c r="F13" s="179"/>
      <c r="G13" s="179"/>
      <c r="H13" s="179"/>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row>
    <row r="14" spans="2:43" s="181" customFormat="1" x14ac:dyDescent="0.2">
      <c r="B14" s="182"/>
      <c r="C14" s="179"/>
      <c r="D14" s="179"/>
      <c r="E14" s="179"/>
      <c r="F14" s="179"/>
      <c r="G14" s="179"/>
      <c r="H14" s="179"/>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row>
    <row r="15" spans="2:43" x14ac:dyDescent="0.2">
      <c r="B15" s="182"/>
      <c r="C15" s="179"/>
      <c r="D15" s="179"/>
      <c r="E15" s="179"/>
      <c r="F15" s="179"/>
      <c r="G15" s="179"/>
    </row>
    <row r="17" spans="2:42" x14ac:dyDescent="0.2">
      <c r="C17" s="183"/>
      <c r="D17" s="183"/>
      <c r="E17" s="183"/>
      <c r="F17" s="183"/>
      <c r="G17" s="183"/>
    </row>
    <row r="18" spans="2:42" x14ac:dyDescent="0.2">
      <c r="B18" s="184"/>
      <c r="C18" s="185"/>
      <c r="D18" s="185"/>
      <c r="E18" s="185"/>
      <c r="F18" s="185"/>
      <c r="G18" s="185"/>
    </row>
    <row r="19" spans="2:42" x14ac:dyDescent="0.2">
      <c r="B19" s="184"/>
      <c r="C19" s="185"/>
      <c r="D19" s="185"/>
      <c r="E19" s="185"/>
      <c r="F19" s="185"/>
      <c r="G19" s="185"/>
    </row>
    <row r="20" spans="2:42" x14ac:dyDescent="0.2">
      <c r="B20" s="184"/>
      <c r="C20" s="185"/>
      <c r="D20" s="185"/>
      <c r="E20" s="185"/>
      <c r="F20" s="185"/>
      <c r="G20" s="185"/>
    </row>
    <row r="21" spans="2:42" s="181" customFormat="1" x14ac:dyDescent="0.2">
      <c r="B21" s="182"/>
      <c r="C21" s="179"/>
      <c r="D21" s="179"/>
      <c r="E21" s="179"/>
      <c r="F21" s="179"/>
      <c r="G21" s="179"/>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row>
    <row r="22" spans="2:42" s="181" customFormat="1" x14ac:dyDescent="0.2">
      <c r="B22" s="182"/>
      <c r="C22" s="179"/>
      <c r="D22" s="179"/>
      <c r="E22" s="179"/>
      <c r="F22" s="179"/>
      <c r="G22" s="179"/>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row>
    <row r="23" spans="2:42" s="181" customFormat="1" x14ac:dyDescent="0.2">
      <c r="B23" s="182"/>
      <c r="C23" s="179"/>
      <c r="D23" s="179"/>
      <c r="E23" s="179"/>
      <c r="F23" s="179"/>
      <c r="G23" s="179"/>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row>
    <row r="24" spans="2:42" x14ac:dyDescent="0.2">
      <c r="B24" s="182"/>
      <c r="C24" s="179"/>
      <c r="D24" s="179"/>
      <c r="E24" s="179"/>
      <c r="F24" s="179"/>
      <c r="G24" s="179"/>
    </row>
    <row r="27" spans="2:42" x14ac:dyDescent="0.2">
      <c r="B27" s="186"/>
      <c r="C27" s="187"/>
      <c r="D27" s="187"/>
      <c r="E27" s="187"/>
      <c r="F27" s="187"/>
      <c r="G27" s="187"/>
    </row>
    <row r="28" spans="2:42" x14ac:dyDescent="0.2">
      <c r="B28" s="184"/>
      <c r="C28" s="183"/>
      <c r="D28" s="183"/>
      <c r="E28" s="183"/>
      <c r="F28" s="183"/>
      <c r="G28" s="183"/>
    </row>
    <row r="29" spans="2:42" x14ac:dyDescent="0.2">
      <c r="B29" s="184"/>
      <c r="C29" s="183"/>
      <c r="D29" s="183"/>
      <c r="E29" s="183"/>
      <c r="F29" s="183"/>
      <c r="G29" s="183"/>
    </row>
    <row r="30" spans="2:42" x14ac:dyDescent="0.2">
      <c r="B30" s="184"/>
      <c r="C30" s="183"/>
      <c r="D30" s="183"/>
      <c r="E30" s="183"/>
      <c r="F30" s="183"/>
      <c r="G30" s="183"/>
    </row>
    <row r="31" spans="2:42" x14ac:dyDescent="0.2">
      <c r="B31" s="184"/>
      <c r="C31" s="183"/>
      <c r="D31" s="183"/>
      <c r="E31" s="183"/>
      <c r="F31" s="183"/>
      <c r="G31" s="183"/>
    </row>
    <row r="32" spans="2:42" s="188" customFormat="1" x14ac:dyDescent="0.2">
      <c r="B32" s="174"/>
      <c r="C32" s="174"/>
      <c r="D32" s="174"/>
      <c r="E32" s="174"/>
      <c r="F32" s="174"/>
      <c r="G32" s="174"/>
    </row>
    <row r="33" spans="2:7" s="188" customFormat="1" x14ac:dyDescent="0.2">
      <c r="B33" s="189"/>
      <c r="C33" s="190"/>
      <c r="D33" s="190"/>
      <c r="E33" s="190"/>
      <c r="F33" s="190"/>
      <c r="G33" s="190"/>
    </row>
    <row r="34" spans="2:7" s="188" customFormat="1" x14ac:dyDescent="0.2">
      <c r="B34" s="189"/>
      <c r="C34" s="191"/>
      <c r="D34" s="191"/>
      <c r="E34" s="191"/>
      <c r="F34" s="191"/>
      <c r="G34" s="191"/>
    </row>
    <row r="35" spans="2:7" s="188" customFormat="1" x14ac:dyDescent="0.2">
      <c r="B35" s="189"/>
      <c r="C35" s="191"/>
      <c r="D35" s="191"/>
      <c r="E35" s="191"/>
      <c r="F35" s="191"/>
      <c r="G35" s="191"/>
    </row>
    <row r="36" spans="2:7" x14ac:dyDescent="0.2">
      <c r="B36" s="189"/>
      <c r="C36" s="191"/>
      <c r="D36" s="191"/>
      <c r="E36" s="191"/>
      <c r="F36" s="191"/>
      <c r="G36" s="191"/>
    </row>
    <row r="37" spans="2:7" x14ac:dyDescent="0.2">
      <c r="C37" s="185"/>
      <c r="D37" s="185"/>
      <c r="E37" s="185"/>
      <c r="F37" s="185"/>
      <c r="G37" s="185"/>
    </row>
  </sheetData>
  <pageMargins left="0.75" right="0.75" top="1" bottom="1" header="0.5" footer="0.5"/>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B670-8CBE-416E-AB2C-83BAFDDA9226}">
  <dimension ref="B2:O95"/>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6" style="229" customWidth="1"/>
    <col min="3" max="3" width="9.5703125" style="229" bestFit="1" customWidth="1"/>
    <col min="4" max="5" width="9.28515625" style="229" customWidth="1"/>
    <col min="6" max="6" width="9.28515625" style="216" customWidth="1"/>
    <col min="7" max="8" width="13.140625" style="216" customWidth="1"/>
    <col min="9" max="9" width="13.140625" style="217" customWidth="1"/>
    <col min="10" max="10" width="14" style="217" customWidth="1"/>
    <col min="11" max="11" width="13.140625" style="217" customWidth="1"/>
    <col min="12" max="13" width="13.140625" style="216" customWidth="1"/>
    <col min="14" max="56" width="9.140625" style="218" customWidth="1"/>
    <col min="57" max="246" width="9.140625" style="218"/>
    <col min="247" max="247" width="50.5703125" style="218" bestFit="1" customWidth="1"/>
    <col min="248" max="262" width="9.28515625" style="218" customWidth="1"/>
    <col min="263" max="265" width="13.140625" style="218" customWidth="1"/>
    <col min="266" max="266" width="14" style="218" customWidth="1"/>
    <col min="267" max="269" width="13.140625" style="218" customWidth="1"/>
    <col min="270" max="312" width="9.140625" style="218" customWidth="1"/>
    <col min="313" max="502" width="9.140625" style="218"/>
    <col min="503" max="503" width="50.5703125" style="218" bestFit="1" customWidth="1"/>
    <col min="504" max="518" width="9.28515625" style="218" customWidth="1"/>
    <col min="519" max="521" width="13.140625" style="218" customWidth="1"/>
    <col min="522" max="522" width="14" style="218" customWidth="1"/>
    <col min="523" max="525" width="13.140625" style="218" customWidth="1"/>
    <col min="526" max="568" width="9.140625" style="218" customWidth="1"/>
    <col min="569" max="758" width="9.140625" style="218"/>
    <col min="759" max="759" width="50.5703125" style="218" bestFit="1" customWidth="1"/>
    <col min="760" max="774" width="9.28515625" style="218" customWidth="1"/>
    <col min="775" max="777" width="13.140625" style="218" customWidth="1"/>
    <col min="778" max="778" width="14" style="218" customWidth="1"/>
    <col min="779" max="781" width="13.140625" style="218" customWidth="1"/>
    <col min="782" max="824" width="9.140625" style="218" customWidth="1"/>
    <col min="825" max="1014" width="9.140625" style="218"/>
    <col min="1015" max="1015" width="50.5703125" style="218" bestFit="1" customWidth="1"/>
    <col min="1016" max="1030" width="9.28515625" style="218" customWidth="1"/>
    <col min="1031" max="1033" width="13.140625" style="218" customWidth="1"/>
    <col min="1034" max="1034" width="14" style="218" customWidth="1"/>
    <col min="1035" max="1037" width="13.140625" style="218" customWidth="1"/>
    <col min="1038" max="1080" width="9.140625" style="218" customWidth="1"/>
    <col min="1081" max="1270" width="9.140625" style="218"/>
    <col min="1271" max="1271" width="50.5703125" style="218" bestFit="1" customWidth="1"/>
    <col min="1272" max="1286" width="9.28515625" style="218" customWidth="1"/>
    <col min="1287" max="1289" width="13.140625" style="218" customWidth="1"/>
    <col min="1290" max="1290" width="14" style="218" customWidth="1"/>
    <col min="1291" max="1293" width="13.140625" style="218" customWidth="1"/>
    <col min="1294" max="1336" width="9.140625" style="218" customWidth="1"/>
    <col min="1337" max="1526" width="9.140625" style="218"/>
    <col min="1527" max="1527" width="50.5703125" style="218" bestFit="1" customWidth="1"/>
    <col min="1528" max="1542" width="9.28515625" style="218" customWidth="1"/>
    <col min="1543" max="1545" width="13.140625" style="218" customWidth="1"/>
    <col min="1546" max="1546" width="14" style="218" customWidth="1"/>
    <col min="1547" max="1549" width="13.140625" style="218" customWidth="1"/>
    <col min="1550" max="1592" width="9.140625" style="218" customWidth="1"/>
    <col min="1593" max="1782" width="9.140625" style="218"/>
    <col min="1783" max="1783" width="50.5703125" style="218" bestFit="1" customWidth="1"/>
    <col min="1784" max="1798" width="9.28515625" style="218" customWidth="1"/>
    <col min="1799" max="1801" width="13.140625" style="218" customWidth="1"/>
    <col min="1802" max="1802" width="14" style="218" customWidth="1"/>
    <col min="1803" max="1805" width="13.140625" style="218" customWidth="1"/>
    <col min="1806" max="1848" width="9.140625" style="218" customWidth="1"/>
    <col min="1849" max="2038" width="9.140625" style="218"/>
    <col min="2039" max="2039" width="50.5703125" style="218" bestFit="1" customWidth="1"/>
    <col min="2040" max="2054" width="9.28515625" style="218" customWidth="1"/>
    <col min="2055" max="2057" width="13.140625" style="218" customWidth="1"/>
    <col min="2058" max="2058" width="14" style="218" customWidth="1"/>
    <col min="2059" max="2061" width="13.140625" style="218" customWidth="1"/>
    <col min="2062" max="2104" width="9.140625" style="218" customWidth="1"/>
    <col min="2105" max="2294" width="9.140625" style="218"/>
    <col min="2295" max="2295" width="50.5703125" style="218" bestFit="1" customWidth="1"/>
    <col min="2296" max="2310" width="9.28515625" style="218" customWidth="1"/>
    <col min="2311" max="2313" width="13.140625" style="218" customWidth="1"/>
    <col min="2314" max="2314" width="14" style="218" customWidth="1"/>
    <col min="2315" max="2317" width="13.140625" style="218" customWidth="1"/>
    <col min="2318" max="2360" width="9.140625" style="218" customWidth="1"/>
    <col min="2361" max="2550" width="9.140625" style="218"/>
    <col min="2551" max="2551" width="50.5703125" style="218" bestFit="1" customWidth="1"/>
    <col min="2552" max="2566" width="9.28515625" style="218" customWidth="1"/>
    <col min="2567" max="2569" width="13.140625" style="218" customWidth="1"/>
    <col min="2570" max="2570" width="14" style="218" customWidth="1"/>
    <col min="2571" max="2573" width="13.140625" style="218" customWidth="1"/>
    <col min="2574" max="2616" width="9.140625" style="218" customWidth="1"/>
    <col min="2617" max="2806" width="9.140625" style="218"/>
    <col min="2807" max="2807" width="50.5703125" style="218" bestFit="1" customWidth="1"/>
    <col min="2808" max="2822" width="9.28515625" style="218" customWidth="1"/>
    <col min="2823" max="2825" width="13.140625" style="218" customWidth="1"/>
    <col min="2826" max="2826" width="14" style="218" customWidth="1"/>
    <col min="2827" max="2829" width="13.140625" style="218" customWidth="1"/>
    <col min="2830" max="2872" width="9.140625" style="218" customWidth="1"/>
    <col min="2873" max="3062" width="9.140625" style="218"/>
    <col min="3063" max="3063" width="50.5703125" style="218" bestFit="1" customWidth="1"/>
    <col min="3064" max="3078" width="9.28515625" style="218" customWidth="1"/>
    <col min="3079" max="3081" width="13.140625" style="218" customWidth="1"/>
    <col min="3082" max="3082" width="14" style="218" customWidth="1"/>
    <col min="3083" max="3085" width="13.140625" style="218" customWidth="1"/>
    <col min="3086" max="3128" width="9.140625" style="218" customWidth="1"/>
    <col min="3129" max="3318" width="9.140625" style="218"/>
    <col min="3319" max="3319" width="50.5703125" style="218" bestFit="1" customWidth="1"/>
    <col min="3320" max="3334" width="9.28515625" style="218" customWidth="1"/>
    <col min="3335" max="3337" width="13.140625" style="218" customWidth="1"/>
    <col min="3338" max="3338" width="14" style="218" customWidth="1"/>
    <col min="3339" max="3341" width="13.140625" style="218" customWidth="1"/>
    <col min="3342" max="3384" width="9.140625" style="218" customWidth="1"/>
    <col min="3385" max="3574" width="9.140625" style="218"/>
    <col min="3575" max="3575" width="50.5703125" style="218" bestFit="1" customWidth="1"/>
    <col min="3576" max="3590" width="9.28515625" style="218" customWidth="1"/>
    <col min="3591" max="3593" width="13.140625" style="218" customWidth="1"/>
    <col min="3594" max="3594" width="14" style="218" customWidth="1"/>
    <col min="3595" max="3597" width="13.140625" style="218" customWidth="1"/>
    <col min="3598" max="3640" width="9.140625" style="218" customWidth="1"/>
    <col min="3641" max="3830" width="9.140625" style="218"/>
    <col min="3831" max="3831" width="50.5703125" style="218" bestFit="1" customWidth="1"/>
    <col min="3832" max="3846" width="9.28515625" style="218" customWidth="1"/>
    <col min="3847" max="3849" width="13.140625" style="218" customWidth="1"/>
    <col min="3850" max="3850" width="14" style="218" customWidth="1"/>
    <col min="3851" max="3853" width="13.140625" style="218" customWidth="1"/>
    <col min="3854" max="3896" width="9.140625" style="218" customWidth="1"/>
    <col min="3897" max="4086" width="9.140625" style="218"/>
    <col min="4087" max="4087" width="50.5703125" style="218" bestFit="1" customWidth="1"/>
    <col min="4088" max="4102" width="9.28515625" style="218" customWidth="1"/>
    <col min="4103" max="4105" width="13.140625" style="218" customWidth="1"/>
    <col min="4106" max="4106" width="14" style="218" customWidth="1"/>
    <col min="4107" max="4109" width="13.140625" style="218" customWidth="1"/>
    <col min="4110" max="4152" width="9.140625" style="218" customWidth="1"/>
    <col min="4153" max="4342" width="9.140625" style="218"/>
    <col min="4343" max="4343" width="50.5703125" style="218" bestFit="1" customWidth="1"/>
    <col min="4344" max="4358" width="9.28515625" style="218" customWidth="1"/>
    <col min="4359" max="4361" width="13.140625" style="218" customWidth="1"/>
    <col min="4362" max="4362" width="14" style="218" customWidth="1"/>
    <col min="4363" max="4365" width="13.140625" style="218" customWidth="1"/>
    <col min="4366" max="4408" width="9.140625" style="218" customWidth="1"/>
    <col min="4409" max="4598" width="9.140625" style="218"/>
    <col min="4599" max="4599" width="50.5703125" style="218" bestFit="1" customWidth="1"/>
    <col min="4600" max="4614" width="9.28515625" style="218" customWidth="1"/>
    <col min="4615" max="4617" width="13.140625" style="218" customWidth="1"/>
    <col min="4618" max="4618" width="14" style="218" customWidth="1"/>
    <col min="4619" max="4621" width="13.140625" style="218" customWidth="1"/>
    <col min="4622" max="4664" width="9.140625" style="218" customWidth="1"/>
    <col min="4665" max="4854" width="9.140625" style="218"/>
    <col min="4855" max="4855" width="50.5703125" style="218" bestFit="1" customWidth="1"/>
    <col min="4856" max="4870" width="9.28515625" style="218" customWidth="1"/>
    <col min="4871" max="4873" width="13.140625" style="218" customWidth="1"/>
    <col min="4874" max="4874" width="14" style="218" customWidth="1"/>
    <col min="4875" max="4877" width="13.140625" style="218" customWidth="1"/>
    <col min="4878" max="4920" width="9.140625" style="218" customWidth="1"/>
    <col min="4921" max="5110" width="9.140625" style="218"/>
    <col min="5111" max="5111" width="50.5703125" style="218" bestFit="1" customWidth="1"/>
    <col min="5112" max="5126" width="9.28515625" style="218" customWidth="1"/>
    <col min="5127" max="5129" width="13.140625" style="218" customWidth="1"/>
    <col min="5130" max="5130" width="14" style="218" customWidth="1"/>
    <col min="5131" max="5133" width="13.140625" style="218" customWidth="1"/>
    <col min="5134" max="5176" width="9.140625" style="218" customWidth="1"/>
    <col min="5177" max="5366" width="9.140625" style="218"/>
    <col min="5367" max="5367" width="50.5703125" style="218" bestFit="1" customWidth="1"/>
    <col min="5368" max="5382" width="9.28515625" style="218" customWidth="1"/>
    <col min="5383" max="5385" width="13.140625" style="218" customWidth="1"/>
    <col min="5386" max="5386" width="14" style="218" customWidth="1"/>
    <col min="5387" max="5389" width="13.140625" style="218" customWidth="1"/>
    <col min="5390" max="5432" width="9.140625" style="218" customWidth="1"/>
    <col min="5433" max="5622" width="9.140625" style="218"/>
    <col min="5623" max="5623" width="50.5703125" style="218" bestFit="1" customWidth="1"/>
    <col min="5624" max="5638" width="9.28515625" style="218" customWidth="1"/>
    <col min="5639" max="5641" width="13.140625" style="218" customWidth="1"/>
    <col min="5642" max="5642" width="14" style="218" customWidth="1"/>
    <col min="5643" max="5645" width="13.140625" style="218" customWidth="1"/>
    <col min="5646" max="5688" width="9.140625" style="218" customWidth="1"/>
    <col min="5689" max="5878" width="9.140625" style="218"/>
    <col min="5879" max="5879" width="50.5703125" style="218" bestFit="1" customWidth="1"/>
    <col min="5880" max="5894" width="9.28515625" style="218" customWidth="1"/>
    <col min="5895" max="5897" width="13.140625" style="218" customWidth="1"/>
    <col min="5898" max="5898" width="14" style="218" customWidth="1"/>
    <col min="5899" max="5901" width="13.140625" style="218" customWidth="1"/>
    <col min="5902" max="5944" width="9.140625" style="218" customWidth="1"/>
    <col min="5945" max="6134" width="9.140625" style="218"/>
    <col min="6135" max="6135" width="50.5703125" style="218" bestFit="1" customWidth="1"/>
    <col min="6136" max="6150" width="9.28515625" style="218" customWidth="1"/>
    <col min="6151" max="6153" width="13.140625" style="218" customWidth="1"/>
    <col min="6154" max="6154" width="14" style="218" customWidth="1"/>
    <col min="6155" max="6157" width="13.140625" style="218" customWidth="1"/>
    <col min="6158" max="6200" width="9.140625" style="218" customWidth="1"/>
    <col min="6201" max="6390" width="9.140625" style="218"/>
    <col min="6391" max="6391" width="50.5703125" style="218" bestFit="1" customWidth="1"/>
    <col min="6392" max="6406" width="9.28515625" style="218" customWidth="1"/>
    <col min="6407" max="6409" width="13.140625" style="218" customWidth="1"/>
    <col min="6410" max="6410" width="14" style="218" customWidth="1"/>
    <col min="6411" max="6413" width="13.140625" style="218" customWidth="1"/>
    <col min="6414" max="6456" width="9.140625" style="218" customWidth="1"/>
    <col min="6457" max="6646" width="9.140625" style="218"/>
    <col min="6647" max="6647" width="50.5703125" style="218" bestFit="1" customWidth="1"/>
    <col min="6648" max="6662" width="9.28515625" style="218" customWidth="1"/>
    <col min="6663" max="6665" width="13.140625" style="218" customWidth="1"/>
    <col min="6666" max="6666" width="14" style="218" customWidth="1"/>
    <col min="6667" max="6669" width="13.140625" style="218" customWidth="1"/>
    <col min="6670" max="6712" width="9.140625" style="218" customWidth="1"/>
    <col min="6713" max="6902" width="9.140625" style="218"/>
    <col min="6903" max="6903" width="50.5703125" style="218" bestFit="1" customWidth="1"/>
    <col min="6904" max="6918" width="9.28515625" style="218" customWidth="1"/>
    <col min="6919" max="6921" width="13.140625" style="218" customWidth="1"/>
    <col min="6922" max="6922" width="14" style="218" customWidth="1"/>
    <col min="6923" max="6925" width="13.140625" style="218" customWidth="1"/>
    <col min="6926" max="6968" width="9.140625" style="218" customWidth="1"/>
    <col min="6969" max="7158" width="9.140625" style="218"/>
    <col min="7159" max="7159" width="50.5703125" style="218" bestFit="1" customWidth="1"/>
    <col min="7160" max="7174" width="9.28515625" style="218" customWidth="1"/>
    <col min="7175" max="7177" width="13.140625" style="218" customWidth="1"/>
    <col min="7178" max="7178" width="14" style="218" customWidth="1"/>
    <col min="7179" max="7181" width="13.140625" style="218" customWidth="1"/>
    <col min="7182" max="7224" width="9.140625" style="218" customWidth="1"/>
    <col min="7225" max="7414" width="9.140625" style="218"/>
    <col min="7415" max="7415" width="50.5703125" style="218" bestFit="1" customWidth="1"/>
    <col min="7416" max="7430" width="9.28515625" style="218" customWidth="1"/>
    <col min="7431" max="7433" width="13.140625" style="218" customWidth="1"/>
    <col min="7434" max="7434" width="14" style="218" customWidth="1"/>
    <col min="7435" max="7437" width="13.140625" style="218" customWidth="1"/>
    <col min="7438" max="7480" width="9.140625" style="218" customWidth="1"/>
    <col min="7481" max="7670" width="9.140625" style="218"/>
    <col min="7671" max="7671" width="50.5703125" style="218" bestFit="1" customWidth="1"/>
    <col min="7672" max="7686" width="9.28515625" style="218" customWidth="1"/>
    <col min="7687" max="7689" width="13.140625" style="218" customWidth="1"/>
    <col min="7690" max="7690" width="14" style="218" customWidth="1"/>
    <col min="7691" max="7693" width="13.140625" style="218" customWidth="1"/>
    <col min="7694" max="7736" width="9.140625" style="218" customWidth="1"/>
    <col min="7737" max="7926" width="9.140625" style="218"/>
    <col min="7927" max="7927" width="50.5703125" style="218" bestFit="1" customWidth="1"/>
    <col min="7928" max="7942" width="9.28515625" style="218" customWidth="1"/>
    <col min="7943" max="7945" width="13.140625" style="218" customWidth="1"/>
    <col min="7946" max="7946" width="14" style="218" customWidth="1"/>
    <col min="7947" max="7949" width="13.140625" style="218" customWidth="1"/>
    <col min="7950" max="7992" width="9.140625" style="218" customWidth="1"/>
    <col min="7993" max="8182" width="9.140625" style="218"/>
    <col min="8183" max="8183" width="50.5703125" style="218" bestFit="1" customWidth="1"/>
    <col min="8184" max="8198" width="9.28515625" style="218" customWidth="1"/>
    <col min="8199" max="8201" width="13.140625" style="218" customWidth="1"/>
    <col min="8202" max="8202" width="14" style="218" customWidth="1"/>
    <col min="8203" max="8205" width="13.140625" style="218" customWidth="1"/>
    <col min="8206" max="8248" width="9.140625" style="218" customWidth="1"/>
    <col min="8249" max="8438" width="9.140625" style="218"/>
    <col min="8439" max="8439" width="50.5703125" style="218" bestFit="1" customWidth="1"/>
    <col min="8440" max="8454" width="9.28515625" style="218" customWidth="1"/>
    <col min="8455" max="8457" width="13.140625" style="218" customWidth="1"/>
    <col min="8458" max="8458" width="14" style="218" customWidth="1"/>
    <col min="8459" max="8461" width="13.140625" style="218" customWidth="1"/>
    <col min="8462" max="8504" width="9.140625" style="218" customWidth="1"/>
    <col min="8505" max="8694" width="9.140625" style="218"/>
    <col min="8695" max="8695" width="50.5703125" style="218" bestFit="1" customWidth="1"/>
    <col min="8696" max="8710" width="9.28515625" style="218" customWidth="1"/>
    <col min="8711" max="8713" width="13.140625" style="218" customWidth="1"/>
    <col min="8714" max="8714" width="14" style="218" customWidth="1"/>
    <col min="8715" max="8717" width="13.140625" style="218" customWidth="1"/>
    <col min="8718" max="8760" width="9.140625" style="218" customWidth="1"/>
    <col min="8761" max="8950" width="9.140625" style="218"/>
    <col min="8951" max="8951" width="50.5703125" style="218" bestFit="1" customWidth="1"/>
    <col min="8952" max="8966" width="9.28515625" style="218" customWidth="1"/>
    <col min="8967" max="8969" width="13.140625" style="218" customWidth="1"/>
    <col min="8970" max="8970" width="14" style="218" customWidth="1"/>
    <col min="8971" max="8973" width="13.140625" style="218" customWidth="1"/>
    <col min="8974" max="9016" width="9.140625" style="218" customWidth="1"/>
    <col min="9017" max="9206" width="9.140625" style="218"/>
    <col min="9207" max="9207" width="50.5703125" style="218" bestFit="1" customWidth="1"/>
    <col min="9208" max="9222" width="9.28515625" style="218" customWidth="1"/>
    <col min="9223" max="9225" width="13.140625" style="218" customWidth="1"/>
    <col min="9226" max="9226" width="14" style="218" customWidth="1"/>
    <col min="9227" max="9229" width="13.140625" style="218" customWidth="1"/>
    <col min="9230" max="9272" width="9.140625" style="218" customWidth="1"/>
    <col min="9273" max="9462" width="9.140625" style="218"/>
    <col min="9463" max="9463" width="50.5703125" style="218" bestFit="1" customWidth="1"/>
    <col min="9464" max="9478" width="9.28515625" style="218" customWidth="1"/>
    <col min="9479" max="9481" width="13.140625" style="218" customWidth="1"/>
    <col min="9482" max="9482" width="14" style="218" customWidth="1"/>
    <col min="9483" max="9485" width="13.140625" style="218" customWidth="1"/>
    <col min="9486" max="9528" width="9.140625" style="218" customWidth="1"/>
    <col min="9529" max="9718" width="9.140625" style="218"/>
    <col min="9719" max="9719" width="50.5703125" style="218" bestFit="1" customWidth="1"/>
    <col min="9720" max="9734" width="9.28515625" style="218" customWidth="1"/>
    <col min="9735" max="9737" width="13.140625" style="218" customWidth="1"/>
    <col min="9738" max="9738" width="14" style="218" customWidth="1"/>
    <col min="9739" max="9741" width="13.140625" style="218" customWidth="1"/>
    <col min="9742" max="9784" width="9.140625" style="218" customWidth="1"/>
    <col min="9785" max="9974" width="9.140625" style="218"/>
    <col min="9975" max="9975" width="50.5703125" style="218" bestFit="1" customWidth="1"/>
    <col min="9976" max="9990" width="9.28515625" style="218" customWidth="1"/>
    <col min="9991" max="9993" width="13.140625" style="218" customWidth="1"/>
    <col min="9994" max="9994" width="14" style="218" customWidth="1"/>
    <col min="9995" max="9997" width="13.140625" style="218" customWidth="1"/>
    <col min="9998" max="10040" width="9.140625" style="218" customWidth="1"/>
    <col min="10041" max="10230" width="9.140625" style="218"/>
    <col min="10231" max="10231" width="50.5703125" style="218" bestFit="1" customWidth="1"/>
    <col min="10232" max="10246" width="9.28515625" style="218" customWidth="1"/>
    <col min="10247" max="10249" width="13.140625" style="218" customWidth="1"/>
    <col min="10250" max="10250" width="14" style="218" customWidth="1"/>
    <col min="10251" max="10253" width="13.140625" style="218" customWidth="1"/>
    <col min="10254" max="10296" width="9.140625" style="218" customWidth="1"/>
    <col min="10297" max="10486" width="9.140625" style="218"/>
    <col min="10487" max="10487" width="50.5703125" style="218" bestFit="1" customWidth="1"/>
    <col min="10488" max="10502" width="9.28515625" style="218" customWidth="1"/>
    <col min="10503" max="10505" width="13.140625" style="218" customWidth="1"/>
    <col min="10506" max="10506" width="14" style="218" customWidth="1"/>
    <col min="10507" max="10509" width="13.140625" style="218" customWidth="1"/>
    <col min="10510" max="10552" width="9.140625" style="218" customWidth="1"/>
    <col min="10553" max="10742" width="9.140625" style="218"/>
    <col min="10743" max="10743" width="50.5703125" style="218" bestFit="1" customWidth="1"/>
    <col min="10744" max="10758" width="9.28515625" style="218" customWidth="1"/>
    <col min="10759" max="10761" width="13.140625" style="218" customWidth="1"/>
    <col min="10762" max="10762" width="14" style="218" customWidth="1"/>
    <col min="10763" max="10765" width="13.140625" style="218" customWidth="1"/>
    <col min="10766" max="10808" width="9.140625" style="218" customWidth="1"/>
    <col min="10809" max="10998" width="9.140625" style="218"/>
    <col min="10999" max="10999" width="50.5703125" style="218" bestFit="1" customWidth="1"/>
    <col min="11000" max="11014" width="9.28515625" style="218" customWidth="1"/>
    <col min="11015" max="11017" width="13.140625" style="218" customWidth="1"/>
    <col min="11018" max="11018" width="14" style="218" customWidth="1"/>
    <col min="11019" max="11021" width="13.140625" style="218" customWidth="1"/>
    <col min="11022" max="11064" width="9.140625" style="218" customWidth="1"/>
    <col min="11065" max="11254" width="9.140625" style="218"/>
    <col min="11255" max="11255" width="50.5703125" style="218" bestFit="1" customWidth="1"/>
    <col min="11256" max="11270" width="9.28515625" style="218" customWidth="1"/>
    <col min="11271" max="11273" width="13.140625" style="218" customWidth="1"/>
    <col min="11274" max="11274" width="14" style="218" customWidth="1"/>
    <col min="11275" max="11277" width="13.140625" style="218" customWidth="1"/>
    <col min="11278" max="11320" width="9.140625" style="218" customWidth="1"/>
    <col min="11321" max="11510" width="9.140625" style="218"/>
    <col min="11511" max="11511" width="50.5703125" style="218" bestFit="1" customWidth="1"/>
    <col min="11512" max="11526" width="9.28515625" style="218" customWidth="1"/>
    <col min="11527" max="11529" width="13.140625" style="218" customWidth="1"/>
    <col min="11530" max="11530" width="14" style="218" customWidth="1"/>
    <col min="11531" max="11533" width="13.140625" style="218" customWidth="1"/>
    <col min="11534" max="11576" width="9.140625" style="218" customWidth="1"/>
    <col min="11577" max="11766" width="9.140625" style="218"/>
    <col min="11767" max="11767" width="50.5703125" style="218" bestFit="1" customWidth="1"/>
    <col min="11768" max="11782" width="9.28515625" style="218" customWidth="1"/>
    <col min="11783" max="11785" width="13.140625" style="218" customWidth="1"/>
    <col min="11786" max="11786" width="14" style="218" customWidth="1"/>
    <col min="11787" max="11789" width="13.140625" style="218" customWidth="1"/>
    <col min="11790" max="11832" width="9.140625" style="218" customWidth="1"/>
    <col min="11833" max="12022" width="9.140625" style="218"/>
    <col min="12023" max="12023" width="50.5703125" style="218" bestFit="1" customWidth="1"/>
    <col min="12024" max="12038" width="9.28515625" style="218" customWidth="1"/>
    <col min="12039" max="12041" width="13.140625" style="218" customWidth="1"/>
    <col min="12042" max="12042" width="14" style="218" customWidth="1"/>
    <col min="12043" max="12045" width="13.140625" style="218" customWidth="1"/>
    <col min="12046" max="12088" width="9.140625" style="218" customWidth="1"/>
    <col min="12089" max="12278" width="9.140625" style="218"/>
    <col min="12279" max="12279" width="50.5703125" style="218" bestFit="1" customWidth="1"/>
    <col min="12280" max="12294" width="9.28515625" style="218" customWidth="1"/>
    <col min="12295" max="12297" width="13.140625" style="218" customWidth="1"/>
    <col min="12298" max="12298" width="14" style="218" customWidth="1"/>
    <col min="12299" max="12301" width="13.140625" style="218" customWidth="1"/>
    <col min="12302" max="12344" width="9.140625" style="218" customWidth="1"/>
    <col min="12345" max="12534" width="9.140625" style="218"/>
    <col min="12535" max="12535" width="50.5703125" style="218" bestFit="1" customWidth="1"/>
    <col min="12536" max="12550" width="9.28515625" style="218" customWidth="1"/>
    <col min="12551" max="12553" width="13.140625" style="218" customWidth="1"/>
    <col min="12554" max="12554" width="14" style="218" customWidth="1"/>
    <col min="12555" max="12557" width="13.140625" style="218" customWidth="1"/>
    <col min="12558" max="12600" width="9.140625" style="218" customWidth="1"/>
    <col min="12601" max="12790" width="9.140625" style="218"/>
    <col min="12791" max="12791" width="50.5703125" style="218" bestFit="1" customWidth="1"/>
    <col min="12792" max="12806" width="9.28515625" style="218" customWidth="1"/>
    <col min="12807" max="12809" width="13.140625" style="218" customWidth="1"/>
    <col min="12810" max="12810" width="14" style="218" customWidth="1"/>
    <col min="12811" max="12813" width="13.140625" style="218" customWidth="1"/>
    <col min="12814" max="12856" width="9.140625" style="218" customWidth="1"/>
    <col min="12857" max="13046" width="9.140625" style="218"/>
    <col min="13047" max="13047" width="50.5703125" style="218" bestFit="1" customWidth="1"/>
    <col min="13048" max="13062" width="9.28515625" style="218" customWidth="1"/>
    <col min="13063" max="13065" width="13.140625" style="218" customWidth="1"/>
    <col min="13066" max="13066" width="14" style="218" customWidth="1"/>
    <col min="13067" max="13069" width="13.140625" style="218" customWidth="1"/>
    <col min="13070" max="13112" width="9.140625" style="218" customWidth="1"/>
    <col min="13113" max="13302" width="9.140625" style="218"/>
    <col min="13303" max="13303" width="50.5703125" style="218" bestFit="1" customWidth="1"/>
    <col min="13304" max="13318" width="9.28515625" style="218" customWidth="1"/>
    <col min="13319" max="13321" width="13.140625" style="218" customWidth="1"/>
    <col min="13322" max="13322" width="14" style="218" customWidth="1"/>
    <col min="13323" max="13325" width="13.140625" style="218" customWidth="1"/>
    <col min="13326" max="13368" width="9.140625" style="218" customWidth="1"/>
    <col min="13369" max="13558" width="9.140625" style="218"/>
    <col min="13559" max="13559" width="50.5703125" style="218" bestFit="1" customWidth="1"/>
    <col min="13560" max="13574" width="9.28515625" style="218" customWidth="1"/>
    <col min="13575" max="13577" width="13.140625" style="218" customWidth="1"/>
    <col min="13578" max="13578" width="14" style="218" customWidth="1"/>
    <col min="13579" max="13581" width="13.140625" style="218" customWidth="1"/>
    <col min="13582" max="13624" width="9.140625" style="218" customWidth="1"/>
    <col min="13625" max="13814" width="9.140625" style="218"/>
    <col min="13815" max="13815" width="50.5703125" style="218" bestFit="1" customWidth="1"/>
    <col min="13816" max="13830" width="9.28515625" style="218" customWidth="1"/>
    <col min="13831" max="13833" width="13.140625" style="218" customWidth="1"/>
    <col min="13834" max="13834" width="14" style="218" customWidth="1"/>
    <col min="13835" max="13837" width="13.140625" style="218" customWidth="1"/>
    <col min="13838" max="13880" width="9.140625" style="218" customWidth="1"/>
    <col min="13881" max="14070" width="9.140625" style="218"/>
    <col min="14071" max="14071" width="50.5703125" style="218" bestFit="1" customWidth="1"/>
    <col min="14072" max="14086" width="9.28515625" style="218" customWidth="1"/>
    <col min="14087" max="14089" width="13.140625" style="218" customWidth="1"/>
    <col min="14090" max="14090" width="14" style="218" customWidth="1"/>
    <col min="14091" max="14093" width="13.140625" style="218" customWidth="1"/>
    <col min="14094" max="14136" width="9.140625" style="218" customWidth="1"/>
    <col min="14137" max="14326" width="9.140625" style="218"/>
    <col min="14327" max="14327" width="50.5703125" style="218" bestFit="1" customWidth="1"/>
    <col min="14328" max="14342" width="9.28515625" style="218" customWidth="1"/>
    <col min="14343" max="14345" width="13.140625" style="218" customWidth="1"/>
    <col min="14346" max="14346" width="14" style="218" customWidth="1"/>
    <col min="14347" max="14349" width="13.140625" style="218" customWidth="1"/>
    <col min="14350" max="14392" width="9.140625" style="218" customWidth="1"/>
    <col min="14393" max="14582" width="9.140625" style="218"/>
    <col min="14583" max="14583" width="50.5703125" style="218" bestFit="1" customWidth="1"/>
    <col min="14584" max="14598" width="9.28515625" style="218" customWidth="1"/>
    <col min="14599" max="14601" width="13.140625" style="218" customWidth="1"/>
    <col min="14602" max="14602" width="14" style="218" customWidth="1"/>
    <col min="14603" max="14605" width="13.140625" style="218" customWidth="1"/>
    <col min="14606" max="14648" width="9.140625" style="218" customWidth="1"/>
    <col min="14649" max="14838" width="9.140625" style="218"/>
    <col min="14839" max="14839" width="50.5703125" style="218" bestFit="1" customWidth="1"/>
    <col min="14840" max="14854" width="9.28515625" style="218" customWidth="1"/>
    <col min="14855" max="14857" width="13.140625" style="218" customWidth="1"/>
    <col min="14858" max="14858" width="14" style="218" customWidth="1"/>
    <col min="14859" max="14861" width="13.140625" style="218" customWidth="1"/>
    <col min="14862" max="14904" width="9.140625" style="218" customWidth="1"/>
    <col min="14905" max="15094" width="9.140625" style="218"/>
    <col min="15095" max="15095" width="50.5703125" style="218" bestFit="1" customWidth="1"/>
    <col min="15096" max="15110" width="9.28515625" style="218" customWidth="1"/>
    <col min="15111" max="15113" width="13.140625" style="218" customWidth="1"/>
    <col min="15114" max="15114" width="14" style="218" customWidth="1"/>
    <col min="15115" max="15117" width="13.140625" style="218" customWidth="1"/>
    <col min="15118" max="15160" width="9.140625" style="218" customWidth="1"/>
    <col min="15161" max="15350" width="9.140625" style="218"/>
    <col min="15351" max="15351" width="50.5703125" style="218" bestFit="1" customWidth="1"/>
    <col min="15352" max="15366" width="9.28515625" style="218" customWidth="1"/>
    <col min="15367" max="15369" width="13.140625" style="218" customWidth="1"/>
    <col min="15370" max="15370" width="14" style="218" customWidth="1"/>
    <col min="15371" max="15373" width="13.140625" style="218" customWidth="1"/>
    <col min="15374" max="15416" width="9.140625" style="218" customWidth="1"/>
    <col min="15417" max="15606" width="9.140625" style="218"/>
    <col min="15607" max="15607" width="50.5703125" style="218" bestFit="1" customWidth="1"/>
    <col min="15608" max="15622" width="9.28515625" style="218" customWidth="1"/>
    <col min="15623" max="15625" width="13.140625" style="218" customWidth="1"/>
    <col min="15626" max="15626" width="14" style="218" customWidth="1"/>
    <col min="15627" max="15629" width="13.140625" style="218" customWidth="1"/>
    <col min="15630" max="15672" width="9.140625" style="218" customWidth="1"/>
    <col min="15673" max="15862" width="9.140625" style="218"/>
    <col min="15863" max="15863" width="50.5703125" style="218" bestFit="1" customWidth="1"/>
    <col min="15864" max="15878" width="9.28515625" style="218" customWidth="1"/>
    <col min="15879" max="15881" width="13.140625" style="218" customWidth="1"/>
    <col min="15882" max="15882" width="14" style="218" customWidth="1"/>
    <col min="15883" max="15885" width="13.140625" style="218" customWidth="1"/>
    <col min="15886" max="15928" width="9.140625" style="218" customWidth="1"/>
    <col min="15929" max="16118" width="9.140625" style="218"/>
    <col min="16119" max="16119" width="50.5703125" style="218" bestFit="1" customWidth="1"/>
    <col min="16120" max="16134" width="9.28515625" style="218" customWidth="1"/>
    <col min="16135" max="16137" width="13.140625" style="218" customWidth="1"/>
    <col min="16138" max="16138" width="14" style="218" customWidth="1"/>
    <col min="16139" max="16141" width="13.140625" style="218" customWidth="1"/>
    <col min="16142" max="16184" width="9.140625" style="218" customWidth="1"/>
    <col min="16185" max="16384" width="9.140625" style="218"/>
  </cols>
  <sheetData>
    <row r="2" spans="2:15" s="213" customFormat="1" ht="15" customHeight="1" x14ac:dyDescent="0.25">
      <c r="B2" s="207" t="s">
        <v>2497</v>
      </c>
      <c r="C2" s="208"/>
      <c r="D2" s="209"/>
      <c r="E2" s="209"/>
      <c r="F2" s="210"/>
      <c r="G2" s="210"/>
      <c r="H2" s="210"/>
      <c r="I2" s="210"/>
      <c r="J2" s="210"/>
      <c r="K2" s="211"/>
      <c r="L2" s="212"/>
      <c r="M2" s="212"/>
    </row>
    <row r="3" spans="2:15" s="213" customFormat="1" ht="15" customHeight="1" x14ac:dyDescent="0.2">
      <c r="B3" s="214" t="s">
        <v>2498</v>
      </c>
      <c r="C3" s="208"/>
      <c r="D3" s="209"/>
      <c r="E3" s="209"/>
      <c r="F3" s="210"/>
      <c r="G3" s="210"/>
      <c r="H3" s="210"/>
      <c r="I3" s="210"/>
      <c r="J3" s="210"/>
      <c r="K3" s="211"/>
      <c r="L3" s="212"/>
      <c r="M3" s="212"/>
    </row>
    <row r="4" spans="2:15" ht="15" customHeight="1" x14ac:dyDescent="0.2">
      <c r="B4" s="215"/>
      <c r="C4" s="215"/>
      <c r="D4" s="215"/>
      <c r="E4" s="215"/>
      <c r="F4" s="215"/>
    </row>
    <row r="5" spans="2:15" s="223" customFormat="1" ht="44.25" customHeight="1" x14ac:dyDescent="0.2">
      <c r="B5" s="219" t="s">
        <v>14</v>
      </c>
      <c r="C5" s="219" t="s">
        <v>2499</v>
      </c>
      <c r="D5" s="219" t="s">
        <v>2500</v>
      </c>
      <c r="E5" s="219" t="s">
        <v>2501</v>
      </c>
      <c r="F5" s="219" t="s">
        <v>2502</v>
      </c>
      <c r="G5" s="220"/>
      <c r="H5" s="220"/>
      <c r="I5" s="220"/>
      <c r="J5" s="221"/>
      <c r="K5" s="222"/>
      <c r="L5" s="222"/>
      <c r="M5" s="222"/>
      <c r="N5" s="222"/>
      <c r="O5" s="222"/>
    </row>
    <row r="6" spans="2:15" ht="15" customHeight="1" x14ac:dyDescent="0.2">
      <c r="B6" s="224">
        <v>42005</v>
      </c>
      <c r="C6" s="225">
        <v>97.576158369584405</v>
      </c>
      <c r="D6" s="225">
        <v>99.347922314088805</v>
      </c>
      <c r="E6" s="225">
        <v>95.6294639079116</v>
      </c>
      <c r="F6" s="225">
        <v>3.3620725052387961</v>
      </c>
    </row>
    <row r="7" spans="2:15" ht="15" customHeight="1" x14ac:dyDescent="0.2">
      <c r="B7" s="224">
        <v>42036</v>
      </c>
      <c r="C7" s="225">
        <v>97.532835308733098</v>
      </c>
      <c r="D7" s="225">
        <v>96.785669674065701</v>
      </c>
      <c r="E7" s="225">
        <v>92.631911103022901</v>
      </c>
      <c r="F7" s="225">
        <v>0.81445206239890899</v>
      </c>
    </row>
    <row r="8" spans="2:15" ht="15" customHeight="1" x14ac:dyDescent="0.2">
      <c r="B8" s="224">
        <v>42064</v>
      </c>
      <c r="C8" s="225">
        <v>97.725285880555504</v>
      </c>
      <c r="D8" s="225">
        <v>96.6558325999397</v>
      </c>
      <c r="E8" s="225">
        <v>91.890420866022097</v>
      </c>
      <c r="F8" s="225">
        <v>0.97572335878356575</v>
      </c>
    </row>
    <row r="9" spans="2:15" ht="15" customHeight="1" x14ac:dyDescent="0.2">
      <c r="B9" s="224">
        <v>42095</v>
      </c>
      <c r="C9" s="225">
        <v>97.909667039456593</v>
      </c>
      <c r="D9" s="225">
        <v>97.041470615629606</v>
      </c>
      <c r="E9" s="225">
        <v>92.187720448820599</v>
      </c>
      <c r="F9" s="225">
        <v>1.3360355607905308</v>
      </c>
    </row>
    <row r="10" spans="2:15" ht="15" customHeight="1" x14ac:dyDescent="0.2">
      <c r="B10" s="224">
        <v>42125</v>
      </c>
      <c r="C10" s="225">
        <v>98.016396471722402</v>
      </c>
      <c r="D10" s="225">
        <v>97.1880109820288</v>
      </c>
      <c r="E10" s="225">
        <v>92.372524511370003</v>
      </c>
      <c r="F10" s="225">
        <v>1.5180843609522214</v>
      </c>
    </row>
    <row r="11" spans="2:15" ht="15" customHeight="1" x14ac:dyDescent="0.2">
      <c r="B11" s="224">
        <v>42156</v>
      </c>
      <c r="C11" s="225">
        <v>98.205966668274499</v>
      </c>
      <c r="D11" s="225">
        <v>97.271172816099494</v>
      </c>
      <c r="E11" s="225">
        <v>92.646405679204904</v>
      </c>
      <c r="F11" s="225">
        <v>2.0732422925868823</v>
      </c>
    </row>
    <row r="12" spans="2:15" ht="15" customHeight="1" x14ac:dyDescent="0.2">
      <c r="B12" s="224">
        <v>42186</v>
      </c>
      <c r="C12" s="225">
        <v>98.350132094685904</v>
      </c>
      <c r="D12" s="225">
        <v>97.439912618105694</v>
      </c>
      <c r="E12" s="225">
        <v>93.220693526997493</v>
      </c>
      <c r="F12" s="225">
        <v>1.3332729331144857</v>
      </c>
    </row>
    <row r="13" spans="2:15" ht="15" customHeight="1" x14ac:dyDescent="0.2">
      <c r="B13" s="224">
        <v>42217</v>
      </c>
      <c r="C13" s="225">
        <v>98.405501894477794</v>
      </c>
      <c r="D13" s="225">
        <v>97.008014368443796</v>
      </c>
      <c r="E13" s="225">
        <v>93.055732497061001</v>
      </c>
      <c r="F13" s="225">
        <v>0.9295372641439491</v>
      </c>
    </row>
    <row r="14" spans="2:15" ht="15" customHeight="1" x14ac:dyDescent="0.2">
      <c r="B14" s="224">
        <v>42248</v>
      </c>
      <c r="C14" s="225">
        <v>98.443469637325506</v>
      </c>
      <c r="D14" s="225">
        <v>98.507735157931705</v>
      </c>
      <c r="E14" s="225">
        <v>94.453660126370195</v>
      </c>
      <c r="F14" s="225">
        <v>2.1719247426989066</v>
      </c>
    </row>
    <row r="15" spans="2:15" ht="15" customHeight="1" x14ac:dyDescent="0.2">
      <c r="B15" s="224">
        <v>42278</v>
      </c>
      <c r="C15" s="225">
        <v>98.511550640638802</v>
      </c>
      <c r="D15" s="225">
        <v>98.610839583917297</v>
      </c>
      <c r="E15" s="225">
        <v>94.8091579328959</v>
      </c>
      <c r="F15" s="225">
        <v>2.8564571091174225</v>
      </c>
    </row>
    <row r="16" spans="2:15" ht="15" customHeight="1" x14ac:dyDescent="0.2">
      <c r="B16" s="224">
        <v>42309</v>
      </c>
      <c r="C16" s="225">
        <v>98.591037518629093</v>
      </c>
      <c r="D16" s="225">
        <v>99.820530821825997</v>
      </c>
      <c r="E16" s="225">
        <v>95.517777122287399</v>
      </c>
      <c r="F16" s="225">
        <v>3.5003290409985572</v>
      </c>
    </row>
    <row r="17" spans="2:6" ht="15" customHeight="1" x14ac:dyDescent="0.2">
      <c r="B17" s="224">
        <v>42339</v>
      </c>
      <c r="C17" s="225">
        <v>98.829833891038703</v>
      </c>
      <c r="D17" s="225">
        <v>98.678043102402896</v>
      </c>
      <c r="E17" s="225">
        <v>94.176470342789798</v>
      </c>
      <c r="F17" s="225">
        <v>1.283948739804595</v>
      </c>
    </row>
    <row r="18" spans="2:6" ht="15" customHeight="1" x14ac:dyDescent="0.2">
      <c r="B18" s="224">
        <v>42370</v>
      </c>
      <c r="C18" s="225">
        <v>99.089723490152906</v>
      </c>
      <c r="D18" s="225">
        <v>99.069119213509097</v>
      </c>
      <c r="E18" s="225">
        <v>98.025135004556702</v>
      </c>
      <c r="F18" s="225">
        <v>2.4174134317008176</v>
      </c>
    </row>
    <row r="19" spans="2:6" ht="15" customHeight="1" x14ac:dyDescent="0.2">
      <c r="B19" s="224">
        <v>42401</v>
      </c>
      <c r="C19" s="225">
        <v>99.287221354927993</v>
      </c>
      <c r="D19" s="225">
        <v>100.222410845299</v>
      </c>
      <c r="E19" s="225">
        <v>99.160920587941504</v>
      </c>
      <c r="F19" s="225">
        <v>3.5508781235970401</v>
      </c>
    </row>
    <row r="20" spans="2:6" ht="15" customHeight="1" x14ac:dyDescent="0.2">
      <c r="B20" s="224">
        <v>42430</v>
      </c>
      <c r="C20" s="225">
        <v>99.411967217399194</v>
      </c>
      <c r="D20" s="225">
        <v>99.400448364126504</v>
      </c>
      <c r="E20" s="225">
        <v>98.270206642570301</v>
      </c>
      <c r="F20" s="225">
        <v>2.8395759369709435</v>
      </c>
    </row>
    <row r="21" spans="2:6" ht="15" customHeight="1" x14ac:dyDescent="0.2">
      <c r="B21" s="224">
        <v>42461</v>
      </c>
      <c r="C21" s="225">
        <v>99.618059654330295</v>
      </c>
      <c r="D21" s="225">
        <v>99.796174721586098</v>
      </c>
      <c r="E21" s="225">
        <v>98.820137036937695</v>
      </c>
      <c r="F21" s="225">
        <v>2.8386875100724374</v>
      </c>
    </row>
    <row r="22" spans="2:6" ht="15" customHeight="1" x14ac:dyDescent="0.2">
      <c r="B22" s="224">
        <v>42491</v>
      </c>
      <c r="C22" s="225">
        <v>99.833929083239298</v>
      </c>
      <c r="D22" s="225">
        <v>99.950426443698106</v>
      </c>
      <c r="E22" s="225">
        <v>99.473827213135806</v>
      </c>
      <c r="F22" s="225">
        <v>2.8423418009656656</v>
      </c>
    </row>
    <row r="23" spans="2:6" ht="15" customHeight="1" x14ac:dyDescent="0.2">
      <c r="B23" s="224">
        <v>42522</v>
      </c>
      <c r="C23" s="225">
        <v>100.006535215743</v>
      </c>
      <c r="D23" s="225">
        <v>100.12521290443399</v>
      </c>
      <c r="E23" s="225">
        <v>99.9177254934297</v>
      </c>
      <c r="F23" s="225">
        <v>2.9341067920814909</v>
      </c>
    </row>
    <row r="24" spans="2:6" ht="15" customHeight="1" x14ac:dyDescent="0.2">
      <c r="B24" s="224">
        <v>42552</v>
      </c>
      <c r="C24" s="225">
        <v>100.006992334578</v>
      </c>
      <c r="D24" s="225">
        <v>99.6593996191542</v>
      </c>
      <c r="E24" s="225">
        <v>99.776685867505606</v>
      </c>
      <c r="F24" s="225">
        <v>2.2778006890741964</v>
      </c>
    </row>
    <row r="25" spans="2:6" ht="15" customHeight="1" x14ac:dyDescent="0.2">
      <c r="B25" s="224">
        <v>42583</v>
      </c>
      <c r="C25" s="225">
        <v>100.28559114344</v>
      </c>
      <c r="D25" s="225">
        <v>100.35346940154101</v>
      </c>
      <c r="E25" s="225">
        <v>100.76795059404201</v>
      </c>
      <c r="F25" s="225">
        <v>3.4486377799579713</v>
      </c>
    </row>
    <row r="26" spans="2:6" ht="15" customHeight="1" x14ac:dyDescent="0.2">
      <c r="B26" s="224">
        <v>42614</v>
      </c>
      <c r="C26" s="225">
        <v>100.50174643077</v>
      </c>
      <c r="D26" s="225">
        <v>100.021446468926</v>
      </c>
      <c r="E26" s="225">
        <v>100.738621625061</v>
      </c>
      <c r="F26" s="225">
        <v>1.5366420805101759</v>
      </c>
    </row>
    <row r="27" spans="2:6" ht="15" customHeight="1" x14ac:dyDescent="0.2">
      <c r="B27" s="224">
        <v>42644</v>
      </c>
      <c r="C27" s="225">
        <v>100.559775380072</v>
      </c>
      <c r="D27" s="225">
        <v>100.33095162324101</v>
      </c>
      <c r="E27" s="225">
        <v>101.698536364169</v>
      </c>
      <c r="F27" s="225">
        <v>1.7443437725321291</v>
      </c>
    </row>
    <row r="28" spans="2:6" ht="15" customHeight="1" x14ac:dyDescent="0.2">
      <c r="B28" s="224">
        <v>42675</v>
      </c>
      <c r="C28" s="225">
        <v>100.732491721123</v>
      </c>
      <c r="D28" s="225">
        <v>100.852624760596</v>
      </c>
      <c r="E28" s="225">
        <v>102.001541183556</v>
      </c>
      <c r="F28" s="225">
        <v>1.0339495595472568</v>
      </c>
    </row>
    <row r="29" spans="2:6" ht="15" customHeight="1" x14ac:dyDescent="0.2">
      <c r="B29" s="224">
        <v>42705</v>
      </c>
      <c r="C29" s="225">
        <v>100.66596697422401</v>
      </c>
      <c r="D29" s="225">
        <v>100.21831563388901</v>
      </c>
      <c r="E29" s="225">
        <v>101.34871238709501</v>
      </c>
      <c r="F29" s="225">
        <v>1.560907049897307</v>
      </c>
    </row>
    <row r="30" spans="2:6" ht="15" customHeight="1" x14ac:dyDescent="0.2">
      <c r="B30" s="224">
        <v>42736</v>
      </c>
      <c r="C30" s="225">
        <v>100.78773144421299</v>
      </c>
      <c r="D30" s="225">
        <v>102.230485573972</v>
      </c>
      <c r="E30" s="225">
        <v>103.700935649323</v>
      </c>
      <c r="F30" s="225">
        <v>3.1910714313000792</v>
      </c>
    </row>
    <row r="31" spans="2:6" ht="15" customHeight="1" x14ac:dyDescent="0.2">
      <c r="B31" s="224">
        <v>42767</v>
      </c>
      <c r="C31" s="225">
        <v>100.887570779432</v>
      </c>
      <c r="D31" s="225">
        <v>102.4190381065</v>
      </c>
      <c r="E31" s="225">
        <v>104.05576118568401</v>
      </c>
      <c r="F31" s="225">
        <v>2.1917525657925601</v>
      </c>
    </row>
    <row r="32" spans="2:6" ht="15" customHeight="1" x14ac:dyDescent="0.2">
      <c r="B32" s="224">
        <v>42795</v>
      </c>
      <c r="C32" s="225">
        <v>101.141873509577</v>
      </c>
      <c r="D32" s="225">
        <v>103.492294721721</v>
      </c>
      <c r="E32" s="225">
        <v>105.22988422703</v>
      </c>
      <c r="F32" s="225">
        <v>4.1165270629415325</v>
      </c>
    </row>
    <row r="33" spans="2:6" ht="15" customHeight="1" x14ac:dyDescent="0.2">
      <c r="B33" s="224">
        <v>42826</v>
      </c>
      <c r="C33" s="225">
        <v>101.33651374227399</v>
      </c>
      <c r="D33" s="225">
        <v>103.53552298024999</v>
      </c>
      <c r="E33" s="225">
        <v>105.70698918620501</v>
      </c>
      <c r="F33" s="225">
        <v>3.7469855624186241</v>
      </c>
    </row>
    <row r="34" spans="2:6" ht="15" customHeight="1" x14ac:dyDescent="0.2">
      <c r="B34" s="224">
        <v>42856</v>
      </c>
      <c r="C34" s="225">
        <v>101.53488793436701</v>
      </c>
      <c r="D34" s="225">
        <v>104.30886987712699</v>
      </c>
      <c r="E34" s="225">
        <v>106.82967457914</v>
      </c>
      <c r="F34" s="225">
        <v>4.3606051404733046</v>
      </c>
    </row>
    <row r="35" spans="2:6" ht="15" customHeight="1" x14ac:dyDescent="0.2">
      <c r="B35" s="224">
        <v>42887</v>
      </c>
      <c r="C35" s="225">
        <v>101.889835899384</v>
      </c>
      <c r="D35" s="225">
        <v>104.433963335172</v>
      </c>
      <c r="E35" s="225">
        <v>107.38058026199</v>
      </c>
      <c r="F35" s="225">
        <v>4.3033620661067191</v>
      </c>
    </row>
    <row r="36" spans="2:6" ht="15" customHeight="1" x14ac:dyDescent="0.2">
      <c r="B36" s="224">
        <v>42917</v>
      </c>
      <c r="C36" s="225">
        <v>101.99640288873699</v>
      </c>
      <c r="D36" s="225">
        <v>104.66330287820701</v>
      </c>
      <c r="E36" s="225">
        <v>107.911898616459</v>
      </c>
      <c r="F36" s="225">
        <v>5.0210048205940341</v>
      </c>
    </row>
    <row r="37" spans="2:6" ht="15" customHeight="1" x14ac:dyDescent="0.2">
      <c r="B37" s="224">
        <v>42948</v>
      </c>
      <c r="C37" s="225">
        <v>102.061253215254</v>
      </c>
      <c r="D37" s="225">
        <v>105.140580411388</v>
      </c>
      <c r="E37" s="225">
        <v>108.674640146836</v>
      </c>
      <c r="F37" s="225">
        <v>4.7702496370030687</v>
      </c>
    </row>
    <row r="38" spans="2:6" ht="15" customHeight="1" x14ac:dyDescent="0.2">
      <c r="B38" s="224">
        <v>42979</v>
      </c>
      <c r="C38" s="225">
        <v>102.315257388635</v>
      </c>
      <c r="D38" s="225">
        <v>105.036971141566</v>
      </c>
      <c r="E38" s="225">
        <v>108.743937013734</v>
      </c>
      <c r="F38" s="225">
        <v>5.0144492503397133</v>
      </c>
    </row>
    <row r="39" spans="2:6" ht="15" customHeight="1" x14ac:dyDescent="0.2">
      <c r="B39" s="224">
        <v>43009</v>
      </c>
      <c r="C39" s="225">
        <v>102.59961640530101</v>
      </c>
      <c r="D39" s="225">
        <v>105.538090126265</v>
      </c>
      <c r="E39" s="225">
        <v>109.71030644768</v>
      </c>
      <c r="F39" s="225">
        <v>5.1899622387492617</v>
      </c>
    </row>
    <row r="40" spans="2:6" ht="15" customHeight="1" x14ac:dyDescent="0.2">
      <c r="B40" s="224">
        <v>43040</v>
      </c>
      <c r="C40" s="225">
        <v>102.693044081772</v>
      </c>
      <c r="D40" s="225">
        <v>105.68257320467799</v>
      </c>
      <c r="E40" s="225">
        <v>109.97672285413</v>
      </c>
      <c r="F40" s="225">
        <v>4.7891152615485471</v>
      </c>
    </row>
    <row r="41" spans="2:6" ht="15" customHeight="1" x14ac:dyDescent="0.2">
      <c r="B41" s="224">
        <v>43070</v>
      </c>
      <c r="C41" s="225">
        <v>103.00107498427001</v>
      </c>
      <c r="D41" s="225">
        <v>106.12515691834599</v>
      </c>
      <c r="E41" s="225">
        <v>110.936246821151</v>
      </c>
      <c r="F41" s="225">
        <v>5.8939738181546311</v>
      </c>
    </row>
    <row r="42" spans="2:6" ht="15" customHeight="1" x14ac:dyDescent="0.2">
      <c r="B42" s="224">
        <v>43101</v>
      </c>
      <c r="C42" s="225">
        <v>103.143700687935</v>
      </c>
      <c r="D42" s="225">
        <v>104.249500913148</v>
      </c>
      <c r="E42" s="225">
        <v>109.252781366942</v>
      </c>
      <c r="F42" s="225">
        <v>1.9749640509288915</v>
      </c>
    </row>
    <row r="43" spans="2:6" ht="15" customHeight="1" x14ac:dyDescent="0.2">
      <c r="B43" s="224">
        <v>43132</v>
      </c>
      <c r="C43" s="225">
        <v>103.314848920987</v>
      </c>
      <c r="D43" s="225">
        <v>106.083890543857</v>
      </c>
      <c r="E43" s="225">
        <v>111.44547269738599</v>
      </c>
      <c r="F43" s="225">
        <v>3.5782921858200987</v>
      </c>
    </row>
    <row r="44" spans="2:6" ht="15" customHeight="1" x14ac:dyDescent="0.2">
      <c r="B44" s="224">
        <v>43160</v>
      </c>
      <c r="C44" s="225">
        <v>103.574004747046</v>
      </c>
      <c r="D44" s="225">
        <v>106.21531290986999</v>
      </c>
      <c r="E44" s="225">
        <v>111.511768745691</v>
      </c>
      <c r="F44" s="225">
        <v>2.6311313276711901</v>
      </c>
    </row>
    <row r="45" spans="2:6" ht="15" customHeight="1" x14ac:dyDescent="0.2">
      <c r="B45" s="224">
        <v>43191</v>
      </c>
      <c r="C45" s="225">
        <v>103.936302091876</v>
      </c>
      <c r="D45" s="225">
        <v>106.815913768885</v>
      </c>
      <c r="E45" s="225">
        <v>112.70465051431501</v>
      </c>
      <c r="F45" s="225">
        <v>3.1683722593073269</v>
      </c>
    </row>
    <row r="46" spans="2:6" ht="15" customHeight="1" x14ac:dyDescent="0.2">
      <c r="B46" s="224">
        <v>43221</v>
      </c>
      <c r="C46" s="225">
        <v>103.947143640701</v>
      </c>
      <c r="D46" s="225">
        <v>107.05088733760699</v>
      </c>
      <c r="E46" s="225">
        <v>113.346511303459</v>
      </c>
      <c r="F46" s="225">
        <v>2.6287481244020969</v>
      </c>
    </row>
    <row r="47" spans="2:6" ht="15" customHeight="1" x14ac:dyDescent="0.2">
      <c r="B47" s="224">
        <v>43252</v>
      </c>
      <c r="C47" s="225">
        <v>104.03897859619499</v>
      </c>
      <c r="D47" s="225">
        <v>107.581717432567</v>
      </c>
      <c r="E47" s="225">
        <v>114.242475623928</v>
      </c>
      <c r="F47" s="225">
        <v>3.0141095835772864</v>
      </c>
    </row>
    <row r="48" spans="2:6" ht="15" customHeight="1" x14ac:dyDescent="0.2">
      <c r="B48" s="224">
        <v>43282</v>
      </c>
      <c r="C48" s="225">
        <v>104.30628611464699</v>
      </c>
      <c r="D48" s="225">
        <v>107.72491610666199</v>
      </c>
      <c r="E48" s="225">
        <v>114.56576088008499</v>
      </c>
      <c r="F48" s="225">
        <v>2.9252021905114911</v>
      </c>
    </row>
    <row r="49" spans="2:6" ht="15" customHeight="1" x14ac:dyDescent="0.2">
      <c r="B49" s="224">
        <v>43313</v>
      </c>
      <c r="C49" s="225">
        <v>104.53692524063401</v>
      </c>
      <c r="D49" s="225">
        <v>107.743642048113</v>
      </c>
      <c r="E49" s="225">
        <v>114.810461347943</v>
      </c>
      <c r="F49" s="225">
        <v>2.4757915797496004</v>
      </c>
    </row>
    <row r="50" spans="2:6" ht="15" customHeight="1" x14ac:dyDescent="0.2">
      <c r="B50" s="224">
        <v>43344</v>
      </c>
      <c r="C50" s="225">
        <v>104.629204600866</v>
      </c>
      <c r="D50" s="225">
        <v>107.930477101557</v>
      </c>
      <c r="E50" s="225">
        <v>115.27967540605501</v>
      </c>
      <c r="F50" s="225">
        <v>2.7547499975900998</v>
      </c>
    </row>
    <row r="51" spans="2:6" ht="15" customHeight="1" x14ac:dyDescent="0.2">
      <c r="B51" s="224">
        <v>43374</v>
      </c>
      <c r="C51" s="225">
        <v>104.808468382953</v>
      </c>
      <c r="D51" s="225">
        <v>108.537754133364</v>
      </c>
      <c r="E51" s="225">
        <v>116.20054782656599</v>
      </c>
      <c r="F51" s="225">
        <v>2.8422572395523016</v>
      </c>
    </row>
    <row r="52" spans="2:6" ht="15" customHeight="1" x14ac:dyDescent="0.2">
      <c r="B52" s="224">
        <v>43405</v>
      </c>
      <c r="C52" s="225">
        <v>105.087927285734</v>
      </c>
      <c r="D52" s="225">
        <v>108.42407123468</v>
      </c>
      <c r="E52" s="225">
        <v>116.354681926818</v>
      </c>
      <c r="F52" s="225">
        <v>2.5940871298548727</v>
      </c>
    </row>
    <row r="53" spans="2:6" ht="15" customHeight="1" x14ac:dyDescent="0.2">
      <c r="B53" s="224">
        <v>43435</v>
      </c>
      <c r="C53" s="225">
        <v>105.047665888513</v>
      </c>
      <c r="D53" s="225">
        <v>106.877593270189</v>
      </c>
      <c r="E53" s="225">
        <v>115.022671208093</v>
      </c>
      <c r="F53" s="225">
        <v>0.70900847046279136</v>
      </c>
    </row>
    <row r="54" spans="2:6" ht="15" customHeight="1" x14ac:dyDescent="0.2">
      <c r="B54" s="224">
        <v>43466</v>
      </c>
      <c r="C54" s="225">
        <v>105.154301210282</v>
      </c>
      <c r="D54" s="225">
        <v>109.083755000764</v>
      </c>
      <c r="E54" s="225">
        <v>117.509652832789</v>
      </c>
      <c r="F54" s="225">
        <v>4.6371963848954065</v>
      </c>
    </row>
    <row r="55" spans="2:6" ht="15" customHeight="1" x14ac:dyDescent="0.2">
      <c r="B55" s="224">
        <v>43497</v>
      </c>
      <c r="C55" s="225">
        <v>105.435849680494</v>
      </c>
      <c r="D55" s="225">
        <v>111.115934572269</v>
      </c>
      <c r="E55" s="225">
        <v>119.950776549178</v>
      </c>
      <c r="F55" s="225">
        <v>4.7434572795307357</v>
      </c>
    </row>
    <row r="56" spans="2:6" ht="15" customHeight="1" x14ac:dyDescent="0.2">
      <c r="B56" s="224">
        <v>43525</v>
      </c>
      <c r="C56" s="225">
        <v>105.671205866173</v>
      </c>
      <c r="D56" s="225">
        <v>111.78078989716499</v>
      </c>
      <c r="E56" s="225">
        <v>120.646768188503</v>
      </c>
      <c r="F56" s="225">
        <v>5.2398066105756689</v>
      </c>
    </row>
    <row r="57" spans="2:6" ht="15" customHeight="1" x14ac:dyDescent="0.2">
      <c r="B57" s="224">
        <v>43556</v>
      </c>
      <c r="C57" s="225">
        <v>106.113863123532</v>
      </c>
      <c r="D57" s="225">
        <v>112.822270072658</v>
      </c>
      <c r="E57" s="225">
        <v>120.244236610779</v>
      </c>
      <c r="F57" s="225">
        <v>5.623091252834115</v>
      </c>
    </row>
    <row r="58" spans="2:6" ht="15" customHeight="1" x14ac:dyDescent="0.2">
      <c r="B58" s="224">
        <v>43586</v>
      </c>
      <c r="C58" s="225">
        <v>106.57049256357701</v>
      </c>
      <c r="D58" s="225">
        <v>112.008615866304</v>
      </c>
      <c r="E58" s="225">
        <v>122.302241001981</v>
      </c>
      <c r="F58" s="225">
        <v>4.6311886356082104</v>
      </c>
    </row>
    <row r="59" spans="2:6" ht="15" customHeight="1" x14ac:dyDescent="0.2">
      <c r="B59" s="224">
        <v>43617</v>
      </c>
      <c r="C59" s="225">
        <v>106.86023944467399</v>
      </c>
      <c r="D59" s="225">
        <v>111.375512093358</v>
      </c>
      <c r="E59" s="225">
        <v>121.95469227044499</v>
      </c>
      <c r="F59" s="225">
        <v>3.5264306532092422</v>
      </c>
    </row>
    <row r="60" spans="2:6" ht="15" customHeight="1" x14ac:dyDescent="0.2">
      <c r="B60" s="224">
        <v>43647</v>
      </c>
      <c r="C60" s="225">
        <v>106.99608339792699</v>
      </c>
      <c r="D60" s="225">
        <v>112.393569798819</v>
      </c>
      <c r="E60" s="225">
        <v>123.33383272287099</v>
      </c>
      <c r="F60" s="225">
        <v>4.333866166611279</v>
      </c>
    </row>
    <row r="61" spans="2:6" ht="15" customHeight="1" x14ac:dyDescent="0.2">
      <c r="B61" s="224">
        <v>43678</v>
      </c>
      <c r="C61" s="225">
        <v>107.195052292076</v>
      </c>
      <c r="D61" s="225">
        <v>112.05152886319399</v>
      </c>
      <c r="E61" s="225">
        <v>123.05724174927499</v>
      </c>
      <c r="F61" s="225">
        <v>3.9982747317538245</v>
      </c>
    </row>
    <row r="62" spans="2:6" ht="15" customHeight="1" x14ac:dyDescent="0.2">
      <c r="B62" s="224">
        <v>43709</v>
      </c>
      <c r="C62" s="225">
        <v>107.33954048711</v>
      </c>
      <c r="D62" s="225">
        <v>112.17392208271499</v>
      </c>
      <c r="E62" s="225">
        <v>123.415367375348</v>
      </c>
      <c r="F62" s="225">
        <v>3.9316466443163502</v>
      </c>
    </row>
    <row r="63" spans="2:6" ht="15" customHeight="1" x14ac:dyDescent="0.2">
      <c r="B63" s="224">
        <v>43739</v>
      </c>
      <c r="C63" s="225">
        <v>107.365930855222</v>
      </c>
      <c r="D63" s="225">
        <v>112.96313341803901</v>
      </c>
      <c r="E63" s="225">
        <v>124.502846702049</v>
      </c>
      <c r="F63" s="225">
        <v>4.0772718396562633</v>
      </c>
    </row>
    <row r="64" spans="2:6" ht="15" customHeight="1" x14ac:dyDescent="0.2">
      <c r="B64" s="224">
        <v>43770</v>
      </c>
      <c r="C64" s="225">
        <v>107.373704259391</v>
      </c>
      <c r="D64" s="225">
        <v>113.05910728835001</v>
      </c>
      <c r="E64" s="225">
        <v>124.69367753396401</v>
      </c>
      <c r="F64" s="225">
        <v>4.2749142334248251</v>
      </c>
    </row>
    <row r="65" spans="2:6" ht="15" customHeight="1" x14ac:dyDescent="0.2">
      <c r="B65" s="224">
        <v>43800</v>
      </c>
      <c r="C65" s="225">
        <v>107.495251761359</v>
      </c>
      <c r="D65" s="225">
        <v>112.541939350463</v>
      </c>
      <c r="E65" s="225">
        <v>124.09321366602801</v>
      </c>
      <c r="F65" s="225">
        <v>5.2998443424473498</v>
      </c>
    </row>
    <row r="66" spans="2:6" ht="15" customHeight="1" x14ac:dyDescent="0.2">
      <c r="B66" s="224">
        <v>43831</v>
      </c>
      <c r="C66" s="225">
        <v>107.62463651709101</v>
      </c>
      <c r="D66" s="225">
        <v>113.186426325253</v>
      </c>
      <c r="E66" s="225">
        <v>124.941520131014</v>
      </c>
      <c r="F66" s="225">
        <v>3.7610286925493721</v>
      </c>
    </row>
    <row r="67" spans="2:6" ht="15" customHeight="1" x14ac:dyDescent="0.2">
      <c r="B67" s="224">
        <v>43862</v>
      </c>
      <c r="C67" s="225">
        <v>107.687938753194</v>
      </c>
      <c r="D67" s="225">
        <v>114.027829601858</v>
      </c>
      <c r="E67" s="225">
        <v>126.30863264937101</v>
      </c>
      <c r="F67" s="225">
        <v>2.620591763726857</v>
      </c>
    </row>
    <row r="68" spans="2:6" ht="15" customHeight="1" x14ac:dyDescent="0.2">
      <c r="B68" s="224">
        <v>43891</v>
      </c>
      <c r="C68" s="225">
        <v>106.14128875887501</v>
      </c>
      <c r="D68" s="225">
        <v>114.823842924894</v>
      </c>
      <c r="E68" s="225">
        <v>127.03909703843701</v>
      </c>
      <c r="F68" s="225">
        <v>2.7223398855282022</v>
      </c>
    </row>
    <row r="69" spans="2:6" ht="15" customHeight="1" x14ac:dyDescent="0.2">
      <c r="B69" s="224">
        <v>43922</v>
      </c>
      <c r="C69" s="225">
        <v>104.469019352469</v>
      </c>
      <c r="D69" s="225">
        <v>113.86248596860599</v>
      </c>
      <c r="E69" s="225">
        <v>125.802405943528</v>
      </c>
      <c r="F69" s="225">
        <v>0.92199518346696219</v>
      </c>
    </row>
    <row r="70" spans="2:6" ht="15" customHeight="1" x14ac:dyDescent="0.2">
      <c r="B70" s="224">
        <v>43952</v>
      </c>
      <c r="C70" s="225">
        <v>103.027969061862</v>
      </c>
      <c r="D70" s="225">
        <v>112.920422566485</v>
      </c>
      <c r="E70" s="225">
        <v>121.20904801541499</v>
      </c>
      <c r="F70" s="225">
        <v>0.81405050239113408</v>
      </c>
    </row>
    <row r="71" spans="2:6" ht="15" customHeight="1" x14ac:dyDescent="0.2">
      <c r="B71" s="224">
        <v>43983</v>
      </c>
      <c r="C71" s="225">
        <v>103.612859356573</v>
      </c>
      <c r="D71" s="225">
        <v>113.38942141133199</v>
      </c>
      <c r="E71" s="225">
        <v>120.58571153195101</v>
      </c>
      <c r="F71" s="225">
        <v>1.8082155404914175</v>
      </c>
    </row>
    <row r="72" spans="2:6" ht="15" customHeight="1" x14ac:dyDescent="0.2">
      <c r="B72" s="224">
        <v>44013</v>
      </c>
      <c r="C72" s="225">
        <v>104.12459293941301</v>
      </c>
      <c r="D72" s="225">
        <v>114.62454015486</v>
      </c>
      <c r="E72" s="225">
        <v>122.352283401169</v>
      </c>
      <c r="F72" s="225">
        <v>1.9849626273410179</v>
      </c>
    </row>
    <row r="73" spans="2:6" ht="15" customHeight="1" x14ac:dyDescent="0.2">
      <c r="B73" s="224">
        <v>44044</v>
      </c>
      <c r="C73" s="225">
        <v>104.575173045657</v>
      </c>
      <c r="D73" s="225">
        <v>115.40555463275101</v>
      </c>
      <c r="E73" s="225">
        <v>123.898440179788</v>
      </c>
      <c r="F73" s="225">
        <v>2.9932887159906678</v>
      </c>
    </row>
    <row r="74" spans="2:6" ht="15" customHeight="1" x14ac:dyDescent="0.2">
      <c r="B74" s="224">
        <v>44075</v>
      </c>
      <c r="C74" s="225">
        <v>104.915454616052</v>
      </c>
      <c r="D74" s="225">
        <v>116.052730807792</v>
      </c>
      <c r="E74" s="225">
        <v>125.075702927569</v>
      </c>
      <c r="F74" s="225">
        <v>3.4578524607678824</v>
      </c>
    </row>
    <row r="75" spans="2:6" ht="15" customHeight="1" x14ac:dyDescent="0.2">
      <c r="B75" s="224">
        <v>44105</v>
      </c>
      <c r="C75" s="225">
        <v>105.79974925752001</v>
      </c>
      <c r="D75" s="225">
        <v>116.17052302362499</v>
      </c>
      <c r="E75" s="225">
        <v>125.741312219139</v>
      </c>
      <c r="F75" s="225">
        <v>2.8393242189170733</v>
      </c>
    </row>
    <row r="76" spans="2:6" ht="15" customHeight="1" x14ac:dyDescent="0.2">
      <c r="B76" s="224">
        <v>44136</v>
      </c>
      <c r="C76" s="225">
        <v>106.435767150064</v>
      </c>
      <c r="D76" s="225">
        <v>116.598246832181</v>
      </c>
      <c r="E76" s="225">
        <v>126.805280250021</v>
      </c>
      <c r="F76" s="225">
        <v>3.1303444974181955</v>
      </c>
    </row>
    <row r="77" spans="2:6" ht="15" customHeight="1" x14ac:dyDescent="0.2">
      <c r="B77" s="224">
        <v>44166</v>
      </c>
      <c r="C77" s="225">
        <v>106.68616497225</v>
      </c>
      <c r="D77" s="225">
        <v>117.097661771137</v>
      </c>
      <c r="E77" s="225">
        <v>128.08526752051901</v>
      </c>
      <c r="F77" s="225">
        <v>4.04802196138382</v>
      </c>
    </row>
    <row r="78" spans="2:6" ht="15" customHeight="1" x14ac:dyDescent="0.2">
      <c r="B78" s="224">
        <v>44197</v>
      </c>
      <c r="C78" s="225">
        <v>106.95464120723901</v>
      </c>
      <c r="D78" s="225">
        <v>118.589138397497</v>
      </c>
      <c r="E78" s="225">
        <v>130.01339901294099</v>
      </c>
      <c r="F78" s="225">
        <v>4.7732862036996764</v>
      </c>
    </row>
    <row r="79" spans="2:6" ht="15" customHeight="1" x14ac:dyDescent="0.2">
      <c r="B79" s="224">
        <v>44228</v>
      </c>
      <c r="C79" s="225">
        <v>107.119743422547</v>
      </c>
      <c r="D79" s="225">
        <v>117.866453505135</v>
      </c>
      <c r="E79" s="225">
        <v>129.487426860841</v>
      </c>
      <c r="F79" s="225">
        <v>3.366392148899104</v>
      </c>
    </row>
    <row r="80" spans="2:6" ht="15" customHeight="1" x14ac:dyDescent="0.2">
      <c r="B80" s="224">
        <v>44256</v>
      </c>
      <c r="C80" s="225">
        <v>107.235430788934</v>
      </c>
      <c r="D80" s="225">
        <v>118.064889096436</v>
      </c>
      <c r="E80" s="225">
        <v>129.78750664786199</v>
      </c>
      <c r="F80" s="225">
        <v>2.8226247171173067</v>
      </c>
    </row>
    <row r="81" spans="2:6" ht="15" customHeight="1" x14ac:dyDescent="0.2">
      <c r="B81" s="224">
        <v>44287</v>
      </c>
      <c r="C81" s="225">
        <v>107.10758415392699</v>
      </c>
      <c r="D81" s="225">
        <v>117.966145863216</v>
      </c>
      <c r="E81" s="225">
        <v>130.12030817400901</v>
      </c>
      <c r="F81" s="225">
        <v>3.6040490945731323</v>
      </c>
    </row>
    <row r="82" spans="2:6" ht="15" customHeight="1" x14ac:dyDescent="0.2">
      <c r="B82" s="224">
        <v>44317</v>
      </c>
      <c r="C82" s="225">
        <v>106.55315599983901</v>
      </c>
      <c r="D82" s="225">
        <v>118.298567991604</v>
      </c>
      <c r="E82" s="225">
        <v>130.38252607842901</v>
      </c>
      <c r="F82" s="225">
        <v>4.7627747956331552</v>
      </c>
    </row>
    <row r="83" spans="2:6" ht="15" customHeight="1" x14ac:dyDescent="0.2">
      <c r="B83" s="224">
        <v>44348</v>
      </c>
      <c r="C83" s="225">
        <v>107.45927313190499</v>
      </c>
      <c r="D83" s="225">
        <v>118.65709962756</v>
      </c>
      <c r="E83" s="225">
        <v>130.722216815748</v>
      </c>
      <c r="F83" s="225">
        <v>4.6456522580875976</v>
      </c>
    </row>
    <row r="84" spans="2:6" ht="15" customHeight="1" x14ac:dyDescent="0.2">
      <c r="B84" s="224">
        <v>44378</v>
      </c>
      <c r="C84" s="225">
        <v>107.759222723183</v>
      </c>
      <c r="D84" s="225">
        <v>118.22860417451901</v>
      </c>
      <c r="E84" s="225">
        <v>130.984002812906</v>
      </c>
      <c r="F84" s="225">
        <v>3.1442342231339335</v>
      </c>
    </row>
    <row r="85" spans="2:6" ht="15" customHeight="1" x14ac:dyDescent="0.2">
      <c r="B85" s="224">
        <v>44409</v>
      </c>
      <c r="C85" s="225">
        <v>108.077943544861</v>
      </c>
      <c r="D85" s="225">
        <v>118.035916680559</v>
      </c>
      <c r="E85" s="225">
        <v>131.110606489085</v>
      </c>
      <c r="F85" s="225">
        <v>2.279233487658765</v>
      </c>
    </row>
    <row r="86" spans="2:6" ht="15" customHeight="1" x14ac:dyDescent="0.2">
      <c r="B86" s="224">
        <v>44440</v>
      </c>
      <c r="C86" s="225">
        <v>108.410612371215</v>
      </c>
      <c r="D86" s="225">
        <v>118.30028026154</v>
      </c>
      <c r="E86" s="225">
        <v>131.78353758193501</v>
      </c>
      <c r="F86" s="225">
        <v>1.93666227248923</v>
      </c>
    </row>
    <row r="87" spans="2:6" ht="15" customHeight="1" x14ac:dyDescent="0.2">
      <c r="B87" s="224">
        <v>44470</v>
      </c>
      <c r="C87" s="225">
        <v>108.597535422296</v>
      </c>
      <c r="D87" s="225">
        <v>117.864382862517</v>
      </c>
      <c r="E87" s="225">
        <v>131.686696442059</v>
      </c>
      <c r="F87" s="225">
        <v>1.4580805825825012</v>
      </c>
    </row>
    <row r="88" spans="2:6" ht="15" customHeight="1" x14ac:dyDescent="0.2">
      <c r="B88" s="224">
        <v>44501</v>
      </c>
      <c r="C88" s="225">
        <v>108.89505964112701</v>
      </c>
      <c r="D88" s="225">
        <v>118.06718766239</v>
      </c>
      <c r="E88" s="225">
        <v>132.21856077097999</v>
      </c>
      <c r="F88" s="225">
        <v>1.2598309752660592</v>
      </c>
    </row>
    <row r="89" spans="2:6" ht="15" customHeight="1" x14ac:dyDescent="0.2">
      <c r="B89" s="224">
        <v>44531</v>
      </c>
      <c r="C89" s="225">
        <v>109.023525713506</v>
      </c>
      <c r="D89" s="225">
        <v>118.038729748281</v>
      </c>
      <c r="E89" s="225">
        <v>132.53842504820801</v>
      </c>
      <c r="F89" s="225">
        <v>0.80366077589429907</v>
      </c>
    </row>
    <row r="90" spans="2:6" ht="15" customHeight="1" x14ac:dyDescent="0.2">
      <c r="B90" s="224">
        <v>44562</v>
      </c>
      <c r="C90" s="225">
        <v>109.454178994049</v>
      </c>
      <c r="D90" s="225">
        <v>116.61208698887199</v>
      </c>
      <c r="E90" s="225"/>
      <c r="F90" s="225">
        <v>-1.6671437497067862</v>
      </c>
    </row>
    <row r="91" spans="2:6" ht="15" customHeight="1" x14ac:dyDescent="0.2">
      <c r="B91" s="224">
        <v>44593</v>
      </c>
      <c r="C91" s="225">
        <v>109.605759050652</v>
      </c>
      <c r="D91" s="225">
        <v>117.079003560153</v>
      </c>
      <c r="E91" s="225"/>
      <c r="F91" s="225">
        <v>-0.66808656879431305</v>
      </c>
    </row>
    <row r="92" spans="2:6" ht="15" customHeight="1" x14ac:dyDescent="0.2">
      <c r="B92" s="226">
        <v>44621</v>
      </c>
      <c r="C92" s="227">
        <v>109.683548669339</v>
      </c>
      <c r="D92" s="227">
        <v>116.30804822455499</v>
      </c>
      <c r="E92" s="227"/>
      <c r="F92" s="227">
        <v>-1.488029917553231</v>
      </c>
    </row>
    <row r="93" spans="2:6" ht="15" customHeight="1" x14ac:dyDescent="0.2">
      <c r="B93" s="224"/>
      <c r="C93" s="228"/>
      <c r="D93" s="228"/>
      <c r="E93" s="228"/>
      <c r="F93" s="228"/>
    </row>
    <row r="94" spans="2:6" ht="15" customHeight="1" x14ac:dyDescent="0.2">
      <c r="B94" s="218" t="s">
        <v>2503</v>
      </c>
    </row>
    <row r="95" spans="2:6" ht="15" customHeight="1" x14ac:dyDescent="0.2">
      <c r="B95" s="229" t="s">
        <v>2504</v>
      </c>
    </row>
  </sheetData>
  <pageMargins left="0.75" right="0.75" top="1" bottom="1" header="0.5" footer="0.5"/>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83DB-0A8A-4A87-AC64-92C527FF1532}">
  <dimension ref="B2:Y36"/>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7.42578125" style="229" customWidth="1"/>
    <col min="3" max="5" width="14" style="229" customWidth="1"/>
    <col min="6" max="7" width="14" style="241" customWidth="1"/>
    <col min="8" max="9" width="9.28515625" style="229" customWidth="1"/>
    <col min="10" max="10" width="9.28515625" style="216" customWidth="1"/>
    <col min="11" max="12" width="13.140625" style="216" customWidth="1"/>
    <col min="13" max="13" width="13.140625" style="217" customWidth="1"/>
    <col min="14" max="14" width="14" style="217" customWidth="1"/>
    <col min="15" max="15" width="13.140625" style="217" customWidth="1"/>
    <col min="16" max="17" width="13.140625" style="216" customWidth="1"/>
    <col min="18" max="60" width="9.140625" style="218" customWidth="1"/>
    <col min="61" max="250" width="9.140625" style="218"/>
    <col min="251" max="251" width="50.5703125" style="218" bestFit="1" customWidth="1"/>
    <col min="252" max="266" width="9.28515625" style="218" customWidth="1"/>
    <col min="267" max="269" width="13.140625" style="218" customWidth="1"/>
    <col min="270" max="270" width="14" style="218" customWidth="1"/>
    <col min="271" max="273" width="13.140625" style="218" customWidth="1"/>
    <col min="274" max="316" width="9.140625" style="218" customWidth="1"/>
    <col min="317" max="506" width="9.140625" style="218"/>
    <col min="507" max="507" width="50.5703125" style="218" bestFit="1" customWidth="1"/>
    <col min="508" max="522" width="9.28515625" style="218" customWidth="1"/>
    <col min="523" max="525" width="13.140625" style="218" customWidth="1"/>
    <col min="526" max="526" width="14" style="218" customWidth="1"/>
    <col min="527" max="529" width="13.140625" style="218" customWidth="1"/>
    <col min="530" max="572" width="9.140625" style="218" customWidth="1"/>
    <col min="573" max="762" width="9.140625" style="218"/>
    <col min="763" max="763" width="50.5703125" style="218" bestFit="1" customWidth="1"/>
    <col min="764" max="778" width="9.28515625" style="218" customWidth="1"/>
    <col min="779" max="781" width="13.140625" style="218" customWidth="1"/>
    <col min="782" max="782" width="14" style="218" customWidth="1"/>
    <col min="783" max="785" width="13.140625" style="218" customWidth="1"/>
    <col min="786" max="828" width="9.140625" style="218" customWidth="1"/>
    <col min="829" max="1018" width="9.140625" style="218"/>
    <col min="1019" max="1019" width="50.5703125" style="218" bestFit="1" customWidth="1"/>
    <col min="1020" max="1034" width="9.28515625" style="218" customWidth="1"/>
    <col min="1035" max="1037" width="13.140625" style="218" customWidth="1"/>
    <col min="1038" max="1038" width="14" style="218" customWidth="1"/>
    <col min="1039" max="1041" width="13.140625" style="218" customWidth="1"/>
    <col min="1042" max="1084" width="9.140625" style="218" customWidth="1"/>
    <col min="1085" max="1274" width="9.140625" style="218"/>
    <col min="1275" max="1275" width="50.5703125" style="218" bestFit="1" customWidth="1"/>
    <col min="1276" max="1290" width="9.28515625" style="218" customWidth="1"/>
    <col min="1291" max="1293" width="13.140625" style="218" customWidth="1"/>
    <col min="1294" max="1294" width="14" style="218" customWidth="1"/>
    <col min="1295" max="1297" width="13.140625" style="218" customWidth="1"/>
    <col min="1298" max="1340" width="9.140625" style="218" customWidth="1"/>
    <col min="1341" max="1530" width="9.140625" style="218"/>
    <col min="1531" max="1531" width="50.5703125" style="218" bestFit="1" customWidth="1"/>
    <col min="1532" max="1546" width="9.28515625" style="218" customWidth="1"/>
    <col min="1547" max="1549" width="13.140625" style="218" customWidth="1"/>
    <col min="1550" max="1550" width="14" style="218" customWidth="1"/>
    <col min="1551" max="1553" width="13.140625" style="218" customWidth="1"/>
    <col min="1554" max="1596" width="9.140625" style="218" customWidth="1"/>
    <col min="1597" max="1786" width="9.140625" style="218"/>
    <col min="1787" max="1787" width="50.5703125" style="218" bestFit="1" customWidth="1"/>
    <col min="1788" max="1802" width="9.28515625" style="218" customWidth="1"/>
    <col min="1803" max="1805" width="13.140625" style="218" customWidth="1"/>
    <col min="1806" max="1806" width="14" style="218" customWidth="1"/>
    <col min="1807" max="1809" width="13.140625" style="218" customWidth="1"/>
    <col min="1810" max="1852" width="9.140625" style="218" customWidth="1"/>
    <col min="1853" max="2042" width="9.140625" style="218"/>
    <col min="2043" max="2043" width="50.5703125" style="218" bestFit="1" customWidth="1"/>
    <col min="2044" max="2058" width="9.28515625" style="218" customWidth="1"/>
    <col min="2059" max="2061" width="13.140625" style="218" customWidth="1"/>
    <col min="2062" max="2062" width="14" style="218" customWidth="1"/>
    <col min="2063" max="2065" width="13.140625" style="218" customWidth="1"/>
    <col min="2066" max="2108" width="9.140625" style="218" customWidth="1"/>
    <col min="2109" max="2298" width="9.140625" style="218"/>
    <col min="2299" max="2299" width="50.5703125" style="218" bestFit="1" customWidth="1"/>
    <col min="2300" max="2314" width="9.28515625" style="218" customWidth="1"/>
    <col min="2315" max="2317" width="13.140625" style="218" customWidth="1"/>
    <col min="2318" max="2318" width="14" style="218" customWidth="1"/>
    <col min="2319" max="2321" width="13.140625" style="218" customWidth="1"/>
    <col min="2322" max="2364" width="9.140625" style="218" customWidth="1"/>
    <col min="2365" max="2554" width="9.140625" style="218"/>
    <col min="2555" max="2555" width="50.5703125" style="218" bestFit="1" customWidth="1"/>
    <col min="2556" max="2570" width="9.28515625" style="218" customWidth="1"/>
    <col min="2571" max="2573" width="13.140625" style="218" customWidth="1"/>
    <col min="2574" max="2574" width="14" style="218" customWidth="1"/>
    <col min="2575" max="2577" width="13.140625" style="218" customWidth="1"/>
    <col min="2578" max="2620" width="9.140625" style="218" customWidth="1"/>
    <col min="2621" max="2810" width="9.140625" style="218"/>
    <col min="2811" max="2811" width="50.5703125" style="218" bestFit="1" customWidth="1"/>
    <col min="2812" max="2826" width="9.28515625" style="218" customWidth="1"/>
    <col min="2827" max="2829" width="13.140625" style="218" customWidth="1"/>
    <col min="2830" max="2830" width="14" style="218" customWidth="1"/>
    <col min="2831" max="2833" width="13.140625" style="218" customWidth="1"/>
    <col min="2834" max="2876" width="9.140625" style="218" customWidth="1"/>
    <col min="2877" max="3066" width="9.140625" style="218"/>
    <col min="3067" max="3067" width="50.5703125" style="218" bestFit="1" customWidth="1"/>
    <col min="3068" max="3082" width="9.28515625" style="218" customWidth="1"/>
    <col min="3083" max="3085" width="13.140625" style="218" customWidth="1"/>
    <col min="3086" max="3086" width="14" style="218" customWidth="1"/>
    <col min="3087" max="3089" width="13.140625" style="218" customWidth="1"/>
    <col min="3090" max="3132" width="9.140625" style="218" customWidth="1"/>
    <col min="3133" max="3322" width="9.140625" style="218"/>
    <col min="3323" max="3323" width="50.5703125" style="218" bestFit="1" customWidth="1"/>
    <col min="3324" max="3338" width="9.28515625" style="218" customWidth="1"/>
    <col min="3339" max="3341" width="13.140625" style="218" customWidth="1"/>
    <col min="3342" max="3342" width="14" style="218" customWidth="1"/>
    <col min="3343" max="3345" width="13.140625" style="218" customWidth="1"/>
    <col min="3346" max="3388" width="9.140625" style="218" customWidth="1"/>
    <col min="3389" max="3578" width="9.140625" style="218"/>
    <col min="3579" max="3579" width="50.5703125" style="218" bestFit="1" customWidth="1"/>
    <col min="3580" max="3594" width="9.28515625" style="218" customWidth="1"/>
    <col min="3595" max="3597" width="13.140625" style="218" customWidth="1"/>
    <col min="3598" max="3598" width="14" style="218" customWidth="1"/>
    <col min="3599" max="3601" width="13.140625" style="218" customWidth="1"/>
    <col min="3602" max="3644" width="9.140625" style="218" customWidth="1"/>
    <col min="3645" max="3834" width="9.140625" style="218"/>
    <col min="3835" max="3835" width="50.5703125" style="218" bestFit="1" customWidth="1"/>
    <col min="3836" max="3850" width="9.28515625" style="218" customWidth="1"/>
    <col min="3851" max="3853" width="13.140625" style="218" customWidth="1"/>
    <col min="3854" max="3854" width="14" style="218" customWidth="1"/>
    <col min="3855" max="3857" width="13.140625" style="218" customWidth="1"/>
    <col min="3858" max="3900" width="9.140625" style="218" customWidth="1"/>
    <col min="3901" max="4090" width="9.140625" style="218"/>
    <col min="4091" max="4091" width="50.5703125" style="218" bestFit="1" customWidth="1"/>
    <col min="4092" max="4106" width="9.28515625" style="218" customWidth="1"/>
    <col min="4107" max="4109" width="13.140625" style="218" customWidth="1"/>
    <col min="4110" max="4110" width="14" style="218" customWidth="1"/>
    <col min="4111" max="4113" width="13.140625" style="218" customWidth="1"/>
    <col min="4114" max="4156" width="9.140625" style="218" customWidth="1"/>
    <col min="4157" max="4346" width="9.140625" style="218"/>
    <col min="4347" max="4347" width="50.5703125" style="218" bestFit="1" customWidth="1"/>
    <col min="4348" max="4362" width="9.28515625" style="218" customWidth="1"/>
    <col min="4363" max="4365" width="13.140625" style="218" customWidth="1"/>
    <col min="4366" max="4366" width="14" style="218" customWidth="1"/>
    <col min="4367" max="4369" width="13.140625" style="218" customWidth="1"/>
    <col min="4370" max="4412" width="9.140625" style="218" customWidth="1"/>
    <col min="4413" max="4602" width="9.140625" style="218"/>
    <col min="4603" max="4603" width="50.5703125" style="218" bestFit="1" customWidth="1"/>
    <col min="4604" max="4618" width="9.28515625" style="218" customWidth="1"/>
    <col min="4619" max="4621" width="13.140625" style="218" customWidth="1"/>
    <col min="4622" max="4622" width="14" style="218" customWidth="1"/>
    <col min="4623" max="4625" width="13.140625" style="218" customWidth="1"/>
    <col min="4626" max="4668" width="9.140625" style="218" customWidth="1"/>
    <col min="4669" max="4858" width="9.140625" style="218"/>
    <col min="4859" max="4859" width="50.5703125" style="218" bestFit="1" customWidth="1"/>
    <col min="4860" max="4874" width="9.28515625" style="218" customWidth="1"/>
    <col min="4875" max="4877" width="13.140625" style="218" customWidth="1"/>
    <col min="4878" max="4878" width="14" style="218" customWidth="1"/>
    <col min="4879" max="4881" width="13.140625" style="218" customWidth="1"/>
    <col min="4882" max="4924" width="9.140625" style="218" customWidth="1"/>
    <col min="4925" max="5114" width="9.140625" style="218"/>
    <col min="5115" max="5115" width="50.5703125" style="218" bestFit="1" customWidth="1"/>
    <col min="5116" max="5130" width="9.28515625" style="218" customWidth="1"/>
    <col min="5131" max="5133" width="13.140625" style="218" customWidth="1"/>
    <col min="5134" max="5134" width="14" style="218" customWidth="1"/>
    <col min="5135" max="5137" width="13.140625" style="218" customWidth="1"/>
    <col min="5138" max="5180" width="9.140625" style="218" customWidth="1"/>
    <col min="5181" max="5370" width="9.140625" style="218"/>
    <col min="5371" max="5371" width="50.5703125" style="218" bestFit="1" customWidth="1"/>
    <col min="5372" max="5386" width="9.28515625" style="218" customWidth="1"/>
    <col min="5387" max="5389" width="13.140625" style="218" customWidth="1"/>
    <col min="5390" max="5390" width="14" style="218" customWidth="1"/>
    <col min="5391" max="5393" width="13.140625" style="218" customWidth="1"/>
    <col min="5394" max="5436" width="9.140625" style="218" customWidth="1"/>
    <col min="5437" max="5626" width="9.140625" style="218"/>
    <col min="5627" max="5627" width="50.5703125" style="218" bestFit="1" customWidth="1"/>
    <col min="5628" max="5642" width="9.28515625" style="218" customWidth="1"/>
    <col min="5643" max="5645" width="13.140625" style="218" customWidth="1"/>
    <col min="5646" max="5646" width="14" style="218" customWidth="1"/>
    <col min="5647" max="5649" width="13.140625" style="218" customWidth="1"/>
    <col min="5650" max="5692" width="9.140625" style="218" customWidth="1"/>
    <col min="5693" max="5882" width="9.140625" style="218"/>
    <col min="5883" max="5883" width="50.5703125" style="218" bestFit="1" customWidth="1"/>
    <col min="5884" max="5898" width="9.28515625" style="218" customWidth="1"/>
    <col min="5899" max="5901" width="13.140625" style="218" customWidth="1"/>
    <col min="5902" max="5902" width="14" style="218" customWidth="1"/>
    <col min="5903" max="5905" width="13.140625" style="218" customWidth="1"/>
    <col min="5906" max="5948" width="9.140625" style="218" customWidth="1"/>
    <col min="5949" max="6138" width="9.140625" style="218"/>
    <col min="6139" max="6139" width="50.5703125" style="218" bestFit="1" customWidth="1"/>
    <col min="6140" max="6154" width="9.28515625" style="218" customWidth="1"/>
    <col min="6155" max="6157" width="13.140625" style="218" customWidth="1"/>
    <col min="6158" max="6158" width="14" style="218" customWidth="1"/>
    <col min="6159" max="6161" width="13.140625" style="218" customWidth="1"/>
    <col min="6162" max="6204" width="9.140625" style="218" customWidth="1"/>
    <col min="6205" max="6394" width="9.140625" style="218"/>
    <col min="6395" max="6395" width="50.5703125" style="218" bestFit="1" customWidth="1"/>
    <col min="6396" max="6410" width="9.28515625" style="218" customWidth="1"/>
    <col min="6411" max="6413" width="13.140625" style="218" customWidth="1"/>
    <col min="6414" max="6414" width="14" style="218" customWidth="1"/>
    <col min="6415" max="6417" width="13.140625" style="218" customWidth="1"/>
    <col min="6418" max="6460" width="9.140625" style="218" customWidth="1"/>
    <col min="6461" max="6650" width="9.140625" style="218"/>
    <col min="6651" max="6651" width="50.5703125" style="218" bestFit="1" customWidth="1"/>
    <col min="6652" max="6666" width="9.28515625" style="218" customWidth="1"/>
    <col min="6667" max="6669" width="13.140625" style="218" customWidth="1"/>
    <col min="6670" max="6670" width="14" style="218" customWidth="1"/>
    <col min="6671" max="6673" width="13.140625" style="218" customWidth="1"/>
    <col min="6674" max="6716" width="9.140625" style="218" customWidth="1"/>
    <col min="6717" max="6906" width="9.140625" style="218"/>
    <col min="6907" max="6907" width="50.5703125" style="218" bestFit="1" customWidth="1"/>
    <col min="6908" max="6922" width="9.28515625" style="218" customWidth="1"/>
    <col min="6923" max="6925" width="13.140625" style="218" customWidth="1"/>
    <col min="6926" max="6926" width="14" style="218" customWidth="1"/>
    <col min="6927" max="6929" width="13.140625" style="218" customWidth="1"/>
    <col min="6930" max="6972" width="9.140625" style="218" customWidth="1"/>
    <col min="6973" max="7162" width="9.140625" style="218"/>
    <col min="7163" max="7163" width="50.5703125" style="218" bestFit="1" customWidth="1"/>
    <col min="7164" max="7178" width="9.28515625" style="218" customWidth="1"/>
    <col min="7179" max="7181" width="13.140625" style="218" customWidth="1"/>
    <col min="7182" max="7182" width="14" style="218" customWidth="1"/>
    <col min="7183" max="7185" width="13.140625" style="218" customWidth="1"/>
    <col min="7186" max="7228" width="9.140625" style="218" customWidth="1"/>
    <col min="7229" max="7418" width="9.140625" style="218"/>
    <col min="7419" max="7419" width="50.5703125" style="218" bestFit="1" customWidth="1"/>
    <col min="7420" max="7434" width="9.28515625" style="218" customWidth="1"/>
    <col min="7435" max="7437" width="13.140625" style="218" customWidth="1"/>
    <col min="7438" max="7438" width="14" style="218" customWidth="1"/>
    <col min="7439" max="7441" width="13.140625" style="218" customWidth="1"/>
    <col min="7442" max="7484" width="9.140625" style="218" customWidth="1"/>
    <col min="7485" max="7674" width="9.140625" style="218"/>
    <col min="7675" max="7675" width="50.5703125" style="218" bestFit="1" customWidth="1"/>
    <col min="7676" max="7690" width="9.28515625" style="218" customWidth="1"/>
    <col min="7691" max="7693" width="13.140625" style="218" customWidth="1"/>
    <col min="7694" max="7694" width="14" style="218" customWidth="1"/>
    <col min="7695" max="7697" width="13.140625" style="218" customWidth="1"/>
    <col min="7698" max="7740" width="9.140625" style="218" customWidth="1"/>
    <col min="7741" max="7930" width="9.140625" style="218"/>
    <col min="7931" max="7931" width="50.5703125" style="218" bestFit="1" customWidth="1"/>
    <col min="7932" max="7946" width="9.28515625" style="218" customWidth="1"/>
    <col min="7947" max="7949" width="13.140625" style="218" customWidth="1"/>
    <col min="7950" max="7950" width="14" style="218" customWidth="1"/>
    <col min="7951" max="7953" width="13.140625" style="218" customWidth="1"/>
    <col min="7954" max="7996" width="9.140625" style="218" customWidth="1"/>
    <col min="7997" max="8186" width="9.140625" style="218"/>
    <col min="8187" max="8187" width="50.5703125" style="218" bestFit="1" customWidth="1"/>
    <col min="8188" max="8202" width="9.28515625" style="218" customWidth="1"/>
    <col min="8203" max="8205" width="13.140625" style="218" customWidth="1"/>
    <col min="8206" max="8206" width="14" style="218" customWidth="1"/>
    <col min="8207" max="8209" width="13.140625" style="218" customWidth="1"/>
    <col min="8210" max="8252" width="9.140625" style="218" customWidth="1"/>
    <col min="8253" max="8442" width="9.140625" style="218"/>
    <col min="8443" max="8443" width="50.5703125" style="218" bestFit="1" customWidth="1"/>
    <col min="8444" max="8458" width="9.28515625" style="218" customWidth="1"/>
    <col min="8459" max="8461" width="13.140625" style="218" customWidth="1"/>
    <col min="8462" max="8462" width="14" style="218" customWidth="1"/>
    <col min="8463" max="8465" width="13.140625" style="218" customWidth="1"/>
    <col min="8466" max="8508" width="9.140625" style="218" customWidth="1"/>
    <col min="8509" max="8698" width="9.140625" style="218"/>
    <col min="8699" max="8699" width="50.5703125" style="218" bestFit="1" customWidth="1"/>
    <col min="8700" max="8714" width="9.28515625" style="218" customWidth="1"/>
    <col min="8715" max="8717" width="13.140625" style="218" customWidth="1"/>
    <col min="8718" max="8718" width="14" style="218" customWidth="1"/>
    <col min="8719" max="8721" width="13.140625" style="218" customWidth="1"/>
    <col min="8722" max="8764" width="9.140625" style="218" customWidth="1"/>
    <col min="8765" max="8954" width="9.140625" style="218"/>
    <col min="8955" max="8955" width="50.5703125" style="218" bestFit="1" customWidth="1"/>
    <col min="8956" max="8970" width="9.28515625" style="218" customWidth="1"/>
    <col min="8971" max="8973" width="13.140625" style="218" customWidth="1"/>
    <col min="8974" max="8974" width="14" style="218" customWidth="1"/>
    <col min="8975" max="8977" width="13.140625" style="218" customWidth="1"/>
    <col min="8978" max="9020" width="9.140625" style="218" customWidth="1"/>
    <col min="9021" max="9210" width="9.140625" style="218"/>
    <col min="9211" max="9211" width="50.5703125" style="218" bestFit="1" customWidth="1"/>
    <col min="9212" max="9226" width="9.28515625" style="218" customWidth="1"/>
    <col min="9227" max="9229" width="13.140625" style="218" customWidth="1"/>
    <col min="9230" max="9230" width="14" style="218" customWidth="1"/>
    <col min="9231" max="9233" width="13.140625" style="218" customWidth="1"/>
    <col min="9234" max="9276" width="9.140625" style="218" customWidth="1"/>
    <col min="9277" max="9466" width="9.140625" style="218"/>
    <col min="9467" max="9467" width="50.5703125" style="218" bestFit="1" customWidth="1"/>
    <col min="9468" max="9482" width="9.28515625" style="218" customWidth="1"/>
    <col min="9483" max="9485" width="13.140625" style="218" customWidth="1"/>
    <col min="9486" max="9486" width="14" style="218" customWidth="1"/>
    <col min="9487" max="9489" width="13.140625" style="218" customWidth="1"/>
    <col min="9490" max="9532" width="9.140625" style="218" customWidth="1"/>
    <col min="9533" max="9722" width="9.140625" style="218"/>
    <col min="9723" max="9723" width="50.5703125" style="218" bestFit="1" customWidth="1"/>
    <col min="9724" max="9738" width="9.28515625" style="218" customWidth="1"/>
    <col min="9739" max="9741" width="13.140625" style="218" customWidth="1"/>
    <col min="9742" max="9742" width="14" style="218" customWidth="1"/>
    <col min="9743" max="9745" width="13.140625" style="218" customWidth="1"/>
    <col min="9746" max="9788" width="9.140625" style="218" customWidth="1"/>
    <col min="9789" max="9978" width="9.140625" style="218"/>
    <col min="9979" max="9979" width="50.5703125" style="218" bestFit="1" customWidth="1"/>
    <col min="9980" max="9994" width="9.28515625" style="218" customWidth="1"/>
    <col min="9995" max="9997" width="13.140625" style="218" customWidth="1"/>
    <col min="9998" max="9998" width="14" style="218" customWidth="1"/>
    <col min="9999" max="10001" width="13.140625" style="218" customWidth="1"/>
    <col min="10002" max="10044" width="9.140625" style="218" customWidth="1"/>
    <col min="10045" max="10234" width="9.140625" style="218"/>
    <col min="10235" max="10235" width="50.5703125" style="218" bestFit="1" customWidth="1"/>
    <col min="10236" max="10250" width="9.28515625" style="218" customWidth="1"/>
    <col min="10251" max="10253" width="13.140625" style="218" customWidth="1"/>
    <col min="10254" max="10254" width="14" style="218" customWidth="1"/>
    <col min="10255" max="10257" width="13.140625" style="218" customWidth="1"/>
    <col min="10258" max="10300" width="9.140625" style="218" customWidth="1"/>
    <col min="10301" max="10490" width="9.140625" style="218"/>
    <col min="10491" max="10491" width="50.5703125" style="218" bestFit="1" customWidth="1"/>
    <col min="10492" max="10506" width="9.28515625" style="218" customWidth="1"/>
    <col min="10507" max="10509" width="13.140625" style="218" customWidth="1"/>
    <col min="10510" max="10510" width="14" style="218" customWidth="1"/>
    <col min="10511" max="10513" width="13.140625" style="218" customWidth="1"/>
    <col min="10514" max="10556" width="9.140625" style="218" customWidth="1"/>
    <col min="10557" max="10746" width="9.140625" style="218"/>
    <col min="10747" max="10747" width="50.5703125" style="218" bestFit="1" customWidth="1"/>
    <col min="10748" max="10762" width="9.28515625" style="218" customWidth="1"/>
    <col min="10763" max="10765" width="13.140625" style="218" customWidth="1"/>
    <col min="10766" max="10766" width="14" style="218" customWidth="1"/>
    <col min="10767" max="10769" width="13.140625" style="218" customWidth="1"/>
    <col min="10770" max="10812" width="9.140625" style="218" customWidth="1"/>
    <col min="10813" max="11002" width="9.140625" style="218"/>
    <col min="11003" max="11003" width="50.5703125" style="218" bestFit="1" customWidth="1"/>
    <col min="11004" max="11018" width="9.28515625" style="218" customWidth="1"/>
    <col min="11019" max="11021" width="13.140625" style="218" customWidth="1"/>
    <col min="11022" max="11022" width="14" style="218" customWidth="1"/>
    <col min="11023" max="11025" width="13.140625" style="218" customWidth="1"/>
    <col min="11026" max="11068" width="9.140625" style="218" customWidth="1"/>
    <col min="11069" max="11258" width="9.140625" style="218"/>
    <col min="11259" max="11259" width="50.5703125" style="218" bestFit="1" customWidth="1"/>
    <col min="11260" max="11274" width="9.28515625" style="218" customWidth="1"/>
    <col min="11275" max="11277" width="13.140625" style="218" customWidth="1"/>
    <col min="11278" max="11278" width="14" style="218" customWidth="1"/>
    <col min="11279" max="11281" width="13.140625" style="218" customWidth="1"/>
    <col min="11282" max="11324" width="9.140625" style="218" customWidth="1"/>
    <col min="11325" max="11514" width="9.140625" style="218"/>
    <col min="11515" max="11515" width="50.5703125" style="218" bestFit="1" customWidth="1"/>
    <col min="11516" max="11530" width="9.28515625" style="218" customWidth="1"/>
    <col min="11531" max="11533" width="13.140625" style="218" customWidth="1"/>
    <col min="11534" max="11534" width="14" style="218" customWidth="1"/>
    <col min="11535" max="11537" width="13.140625" style="218" customWidth="1"/>
    <col min="11538" max="11580" width="9.140625" style="218" customWidth="1"/>
    <col min="11581" max="11770" width="9.140625" style="218"/>
    <col min="11771" max="11771" width="50.5703125" style="218" bestFit="1" customWidth="1"/>
    <col min="11772" max="11786" width="9.28515625" style="218" customWidth="1"/>
    <col min="11787" max="11789" width="13.140625" style="218" customWidth="1"/>
    <col min="11790" max="11790" width="14" style="218" customWidth="1"/>
    <col min="11791" max="11793" width="13.140625" style="218" customWidth="1"/>
    <col min="11794" max="11836" width="9.140625" style="218" customWidth="1"/>
    <col min="11837" max="12026" width="9.140625" style="218"/>
    <col min="12027" max="12027" width="50.5703125" style="218" bestFit="1" customWidth="1"/>
    <col min="12028" max="12042" width="9.28515625" style="218" customWidth="1"/>
    <col min="12043" max="12045" width="13.140625" style="218" customWidth="1"/>
    <col min="12046" max="12046" width="14" style="218" customWidth="1"/>
    <col min="12047" max="12049" width="13.140625" style="218" customWidth="1"/>
    <col min="12050" max="12092" width="9.140625" style="218" customWidth="1"/>
    <col min="12093" max="12282" width="9.140625" style="218"/>
    <col min="12283" max="12283" width="50.5703125" style="218" bestFit="1" customWidth="1"/>
    <col min="12284" max="12298" width="9.28515625" style="218" customWidth="1"/>
    <col min="12299" max="12301" width="13.140625" style="218" customWidth="1"/>
    <col min="12302" max="12302" width="14" style="218" customWidth="1"/>
    <col min="12303" max="12305" width="13.140625" style="218" customWidth="1"/>
    <col min="12306" max="12348" width="9.140625" style="218" customWidth="1"/>
    <col min="12349" max="12538" width="9.140625" style="218"/>
    <col min="12539" max="12539" width="50.5703125" style="218" bestFit="1" customWidth="1"/>
    <col min="12540" max="12554" width="9.28515625" style="218" customWidth="1"/>
    <col min="12555" max="12557" width="13.140625" style="218" customWidth="1"/>
    <col min="12558" max="12558" width="14" style="218" customWidth="1"/>
    <col min="12559" max="12561" width="13.140625" style="218" customWidth="1"/>
    <col min="12562" max="12604" width="9.140625" style="218" customWidth="1"/>
    <col min="12605" max="12794" width="9.140625" style="218"/>
    <col min="12795" max="12795" width="50.5703125" style="218" bestFit="1" customWidth="1"/>
    <col min="12796" max="12810" width="9.28515625" style="218" customWidth="1"/>
    <col min="12811" max="12813" width="13.140625" style="218" customWidth="1"/>
    <col min="12814" max="12814" width="14" style="218" customWidth="1"/>
    <col min="12815" max="12817" width="13.140625" style="218" customWidth="1"/>
    <col min="12818" max="12860" width="9.140625" style="218" customWidth="1"/>
    <col min="12861" max="13050" width="9.140625" style="218"/>
    <col min="13051" max="13051" width="50.5703125" style="218" bestFit="1" customWidth="1"/>
    <col min="13052" max="13066" width="9.28515625" style="218" customWidth="1"/>
    <col min="13067" max="13069" width="13.140625" style="218" customWidth="1"/>
    <col min="13070" max="13070" width="14" style="218" customWidth="1"/>
    <col min="13071" max="13073" width="13.140625" style="218" customWidth="1"/>
    <col min="13074" max="13116" width="9.140625" style="218" customWidth="1"/>
    <col min="13117" max="13306" width="9.140625" style="218"/>
    <col min="13307" max="13307" width="50.5703125" style="218" bestFit="1" customWidth="1"/>
    <col min="13308" max="13322" width="9.28515625" style="218" customWidth="1"/>
    <col min="13323" max="13325" width="13.140625" style="218" customWidth="1"/>
    <col min="13326" max="13326" width="14" style="218" customWidth="1"/>
    <col min="13327" max="13329" width="13.140625" style="218" customWidth="1"/>
    <col min="13330" max="13372" width="9.140625" style="218" customWidth="1"/>
    <col min="13373" max="13562" width="9.140625" style="218"/>
    <col min="13563" max="13563" width="50.5703125" style="218" bestFit="1" customWidth="1"/>
    <col min="13564" max="13578" width="9.28515625" style="218" customWidth="1"/>
    <col min="13579" max="13581" width="13.140625" style="218" customWidth="1"/>
    <col min="13582" max="13582" width="14" style="218" customWidth="1"/>
    <col min="13583" max="13585" width="13.140625" style="218" customWidth="1"/>
    <col min="13586" max="13628" width="9.140625" style="218" customWidth="1"/>
    <col min="13629" max="13818" width="9.140625" style="218"/>
    <col min="13819" max="13819" width="50.5703125" style="218" bestFit="1" customWidth="1"/>
    <col min="13820" max="13834" width="9.28515625" style="218" customWidth="1"/>
    <col min="13835" max="13837" width="13.140625" style="218" customWidth="1"/>
    <col min="13838" max="13838" width="14" style="218" customWidth="1"/>
    <col min="13839" max="13841" width="13.140625" style="218" customWidth="1"/>
    <col min="13842" max="13884" width="9.140625" style="218" customWidth="1"/>
    <col min="13885" max="14074" width="9.140625" style="218"/>
    <col min="14075" max="14075" width="50.5703125" style="218" bestFit="1" customWidth="1"/>
    <col min="14076" max="14090" width="9.28515625" style="218" customWidth="1"/>
    <col min="14091" max="14093" width="13.140625" style="218" customWidth="1"/>
    <col min="14094" max="14094" width="14" style="218" customWidth="1"/>
    <col min="14095" max="14097" width="13.140625" style="218" customWidth="1"/>
    <col min="14098" max="14140" width="9.140625" style="218" customWidth="1"/>
    <col min="14141" max="14330" width="9.140625" style="218"/>
    <col min="14331" max="14331" width="50.5703125" style="218" bestFit="1" customWidth="1"/>
    <col min="14332" max="14346" width="9.28515625" style="218" customWidth="1"/>
    <col min="14347" max="14349" width="13.140625" style="218" customWidth="1"/>
    <col min="14350" max="14350" width="14" style="218" customWidth="1"/>
    <col min="14351" max="14353" width="13.140625" style="218" customWidth="1"/>
    <col min="14354" max="14396" width="9.140625" style="218" customWidth="1"/>
    <col min="14397" max="14586" width="9.140625" style="218"/>
    <col min="14587" max="14587" width="50.5703125" style="218" bestFit="1" customWidth="1"/>
    <col min="14588" max="14602" width="9.28515625" style="218" customWidth="1"/>
    <col min="14603" max="14605" width="13.140625" style="218" customWidth="1"/>
    <col min="14606" max="14606" width="14" style="218" customWidth="1"/>
    <col min="14607" max="14609" width="13.140625" style="218" customWidth="1"/>
    <col min="14610" max="14652" width="9.140625" style="218" customWidth="1"/>
    <col min="14653" max="14842" width="9.140625" style="218"/>
    <col min="14843" max="14843" width="50.5703125" style="218" bestFit="1" customWidth="1"/>
    <col min="14844" max="14858" width="9.28515625" style="218" customWidth="1"/>
    <col min="14859" max="14861" width="13.140625" style="218" customWidth="1"/>
    <col min="14862" max="14862" width="14" style="218" customWidth="1"/>
    <col min="14863" max="14865" width="13.140625" style="218" customWidth="1"/>
    <col min="14866" max="14908" width="9.140625" style="218" customWidth="1"/>
    <col min="14909" max="15098" width="9.140625" style="218"/>
    <col min="15099" max="15099" width="50.5703125" style="218" bestFit="1" customWidth="1"/>
    <col min="15100" max="15114" width="9.28515625" style="218" customWidth="1"/>
    <col min="15115" max="15117" width="13.140625" style="218" customWidth="1"/>
    <col min="15118" max="15118" width="14" style="218" customWidth="1"/>
    <col min="15119" max="15121" width="13.140625" style="218" customWidth="1"/>
    <col min="15122" max="15164" width="9.140625" style="218" customWidth="1"/>
    <col min="15165" max="15354" width="9.140625" style="218"/>
    <col min="15355" max="15355" width="50.5703125" style="218" bestFit="1" customWidth="1"/>
    <col min="15356" max="15370" width="9.28515625" style="218" customWidth="1"/>
    <col min="15371" max="15373" width="13.140625" style="218" customWidth="1"/>
    <col min="15374" max="15374" width="14" style="218" customWidth="1"/>
    <col min="15375" max="15377" width="13.140625" style="218" customWidth="1"/>
    <col min="15378" max="15420" width="9.140625" style="218" customWidth="1"/>
    <col min="15421" max="15610" width="9.140625" style="218"/>
    <col min="15611" max="15611" width="50.5703125" style="218" bestFit="1" customWidth="1"/>
    <col min="15612" max="15626" width="9.28515625" style="218" customWidth="1"/>
    <col min="15627" max="15629" width="13.140625" style="218" customWidth="1"/>
    <col min="15630" max="15630" width="14" style="218" customWidth="1"/>
    <col min="15631" max="15633" width="13.140625" style="218" customWidth="1"/>
    <col min="15634" max="15676" width="9.140625" style="218" customWidth="1"/>
    <col min="15677" max="15866" width="9.140625" style="218"/>
    <col min="15867" max="15867" width="50.5703125" style="218" bestFit="1" customWidth="1"/>
    <col min="15868" max="15882" width="9.28515625" style="218" customWidth="1"/>
    <col min="15883" max="15885" width="13.140625" style="218" customWidth="1"/>
    <col min="15886" max="15886" width="14" style="218" customWidth="1"/>
    <col min="15887" max="15889" width="13.140625" style="218" customWidth="1"/>
    <col min="15890" max="15932" width="9.140625" style="218" customWidth="1"/>
    <col min="15933" max="16122" width="9.140625" style="218"/>
    <col min="16123" max="16123" width="50.5703125" style="218" bestFit="1" customWidth="1"/>
    <col min="16124" max="16138" width="9.28515625" style="218" customWidth="1"/>
    <col min="16139" max="16141" width="13.140625" style="218" customWidth="1"/>
    <col min="16142" max="16142" width="14" style="218" customWidth="1"/>
    <col min="16143" max="16145" width="13.140625" style="218" customWidth="1"/>
    <col min="16146" max="16188" width="9.140625" style="218" customWidth="1"/>
    <col min="16189" max="16384" width="9.140625" style="218"/>
  </cols>
  <sheetData>
    <row r="2" spans="2:25" s="213" customFormat="1" ht="15.75" x14ac:dyDescent="0.25">
      <c r="B2" s="207" t="s">
        <v>2505</v>
      </c>
      <c r="C2" s="208"/>
      <c r="D2" s="208"/>
      <c r="E2" s="208"/>
      <c r="F2" s="208"/>
      <c r="G2" s="208"/>
      <c r="H2" s="209"/>
      <c r="I2" s="209"/>
      <c r="J2" s="210"/>
      <c r="K2" s="210"/>
      <c r="L2" s="210"/>
      <c r="M2" s="210"/>
      <c r="N2" s="210"/>
      <c r="O2" s="211"/>
      <c r="P2" s="212"/>
      <c r="Q2" s="212"/>
    </row>
    <row r="3" spans="2:25" s="213" customFormat="1" ht="15" customHeight="1" x14ac:dyDescent="0.2">
      <c r="B3" s="230" t="s">
        <v>2506</v>
      </c>
      <c r="C3" s="208"/>
      <c r="D3" s="208"/>
      <c r="E3" s="208"/>
      <c r="F3" s="208"/>
      <c r="G3" s="208"/>
      <c r="H3" s="209"/>
      <c r="I3" s="209"/>
      <c r="J3" s="210"/>
      <c r="K3" s="210"/>
      <c r="L3" s="210"/>
      <c r="M3" s="210"/>
      <c r="N3" s="210"/>
      <c r="O3" s="211"/>
      <c r="P3" s="212"/>
      <c r="Q3" s="212"/>
    </row>
    <row r="4" spans="2:25" ht="11.25" x14ac:dyDescent="0.2">
      <c r="B4" s="215"/>
      <c r="C4" s="215"/>
      <c r="D4" s="215"/>
      <c r="E4" s="215"/>
      <c r="F4" s="231"/>
      <c r="G4" s="231"/>
    </row>
    <row r="5" spans="2:25" s="223" customFormat="1" ht="67.5" x14ac:dyDescent="0.2">
      <c r="B5" s="219" t="s">
        <v>14</v>
      </c>
      <c r="C5" s="219" t="s">
        <v>2507</v>
      </c>
      <c r="D5" s="219" t="s">
        <v>2508</v>
      </c>
      <c r="E5" s="219" t="s">
        <v>2509</v>
      </c>
      <c r="F5" s="219" t="s">
        <v>2510</v>
      </c>
      <c r="G5" s="219" t="s">
        <v>2511</v>
      </c>
      <c r="H5" s="220"/>
      <c r="I5" s="220"/>
      <c r="J5" s="220"/>
      <c r="K5" s="220"/>
      <c r="L5" s="220"/>
      <c r="M5" s="220"/>
      <c r="N5" s="221"/>
      <c r="O5" s="222"/>
      <c r="P5" s="222"/>
      <c r="Q5" s="222"/>
      <c r="R5" s="222"/>
      <c r="S5" s="222"/>
    </row>
    <row r="6" spans="2:25" ht="15" customHeight="1" x14ac:dyDescent="0.2">
      <c r="B6" s="232">
        <v>42005</v>
      </c>
      <c r="C6" s="233">
        <v>52339</v>
      </c>
      <c r="D6" s="233">
        <v>48913.8</v>
      </c>
      <c r="E6" s="233">
        <v>3425.2</v>
      </c>
      <c r="F6" s="233">
        <v>1896</v>
      </c>
      <c r="G6" s="234">
        <v>6.5442595387760552E-2</v>
      </c>
      <c r="H6" s="234"/>
      <c r="I6" s="235"/>
      <c r="J6" s="235"/>
      <c r="K6" s="235"/>
      <c r="L6" s="235"/>
      <c r="M6" s="236"/>
      <c r="N6" s="236"/>
      <c r="O6" s="218"/>
      <c r="P6" s="218"/>
      <c r="Q6" s="218"/>
      <c r="R6" s="237"/>
      <c r="S6" s="237"/>
      <c r="T6" s="237"/>
      <c r="U6" s="237"/>
      <c r="V6" s="237"/>
      <c r="W6" s="237"/>
      <c r="X6" s="237"/>
      <c r="Y6" s="237"/>
    </row>
    <row r="7" spans="2:25" ht="15" customHeight="1" x14ac:dyDescent="0.2">
      <c r="B7" s="232">
        <v>42095</v>
      </c>
      <c r="C7" s="233">
        <v>52975</v>
      </c>
      <c r="D7" s="233">
        <v>49127.9</v>
      </c>
      <c r="E7" s="233">
        <v>3847.1000000000004</v>
      </c>
      <c r="F7" s="233">
        <v>1937</v>
      </c>
      <c r="G7" s="234">
        <v>7.2621047663992452E-2</v>
      </c>
      <c r="H7" s="234"/>
      <c r="I7" s="235"/>
      <c r="J7" s="235"/>
      <c r="K7" s="235"/>
      <c r="L7" s="235"/>
      <c r="M7" s="236"/>
      <c r="N7" s="236"/>
      <c r="O7" s="218"/>
      <c r="P7" s="218"/>
      <c r="Q7" s="218"/>
      <c r="R7" s="237"/>
      <c r="S7" s="237"/>
      <c r="T7" s="237"/>
      <c r="U7" s="237"/>
      <c r="V7" s="237"/>
      <c r="W7" s="237"/>
      <c r="X7" s="237"/>
    </row>
    <row r="8" spans="2:25" ht="15" customHeight="1" x14ac:dyDescent="0.2">
      <c r="B8" s="232">
        <v>42186</v>
      </c>
      <c r="C8" s="233">
        <v>53195</v>
      </c>
      <c r="D8" s="233">
        <v>49162</v>
      </c>
      <c r="E8" s="233">
        <v>4033</v>
      </c>
      <c r="F8" s="233">
        <v>1954</v>
      </c>
      <c r="G8" s="234">
        <v>7.5815396183851871E-2</v>
      </c>
      <c r="H8" s="234"/>
      <c r="I8" s="235"/>
      <c r="J8" s="235"/>
      <c r="K8" s="235"/>
      <c r="L8" s="235"/>
      <c r="M8" s="236"/>
      <c r="N8" s="236"/>
      <c r="O8" s="218"/>
      <c r="P8" s="218"/>
      <c r="Q8" s="218"/>
      <c r="R8" s="237"/>
      <c r="S8" s="237"/>
      <c r="T8" s="237"/>
      <c r="U8" s="237"/>
      <c r="V8" s="237"/>
      <c r="W8" s="237"/>
      <c r="X8" s="237"/>
    </row>
    <row r="9" spans="2:25" ht="15" customHeight="1" x14ac:dyDescent="0.2">
      <c r="B9" s="232">
        <v>42278</v>
      </c>
      <c r="C9" s="233">
        <v>53572</v>
      </c>
      <c r="D9" s="233">
        <v>49315.5</v>
      </c>
      <c r="E9" s="233">
        <v>4256.5</v>
      </c>
      <c r="F9" s="233">
        <v>1977</v>
      </c>
      <c r="G9" s="234">
        <v>7.9453819159262307E-2</v>
      </c>
      <c r="H9" s="234"/>
      <c r="I9" s="235"/>
      <c r="J9" s="235"/>
      <c r="K9" s="235"/>
      <c r="L9" s="235"/>
      <c r="M9" s="236"/>
      <c r="N9" s="236"/>
      <c r="O9" s="218"/>
      <c r="P9" s="218"/>
      <c r="Q9" s="218"/>
      <c r="R9" s="237"/>
      <c r="S9" s="237"/>
      <c r="T9" s="237"/>
      <c r="U9" s="237"/>
      <c r="V9" s="237"/>
      <c r="W9" s="237"/>
      <c r="X9" s="237"/>
    </row>
    <row r="10" spans="2:25" ht="15" customHeight="1" x14ac:dyDescent="0.2">
      <c r="B10" s="232">
        <v>42370</v>
      </c>
      <c r="C10" s="233">
        <v>53890</v>
      </c>
      <c r="D10" s="233">
        <v>49454.9</v>
      </c>
      <c r="E10" s="233">
        <v>4435.1000000000004</v>
      </c>
      <c r="F10" s="233">
        <v>1961</v>
      </c>
      <c r="G10" s="234">
        <v>8.2299127853033963E-2</v>
      </c>
      <c r="H10" s="234"/>
      <c r="I10" s="235"/>
      <c r="J10" s="235"/>
      <c r="K10" s="235"/>
      <c r="L10" s="235"/>
      <c r="M10" s="236"/>
      <c r="N10" s="236"/>
      <c r="O10" s="218"/>
      <c r="P10" s="218"/>
      <c r="Q10" s="218"/>
      <c r="R10" s="237"/>
      <c r="S10" s="237"/>
      <c r="T10" s="237"/>
      <c r="U10" s="237"/>
      <c r="V10" s="237"/>
      <c r="W10" s="237"/>
      <c r="X10" s="237"/>
    </row>
    <row r="11" spans="2:25" ht="15" customHeight="1" x14ac:dyDescent="0.2">
      <c r="B11" s="232">
        <v>42461</v>
      </c>
      <c r="C11" s="233">
        <v>53923</v>
      </c>
      <c r="D11" s="233">
        <v>49660.3</v>
      </c>
      <c r="E11" s="233">
        <v>4262.7</v>
      </c>
      <c r="F11" s="233">
        <v>2001</v>
      </c>
      <c r="G11" s="234">
        <v>7.905161062997236E-2</v>
      </c>
      <c r="H11" s="234"/>
      <c r="I11" s="235"/>
      <c r="J11" s="235"/>
      <c r="K11" s="235"/>
      <c r="L11" s="235"/>
      <c r="M11" s="236"/>
      <c r="N11" s="236"/>
      <c r="O11" s="218"/>
      <c r="P11" s="218"/>
      <c r="Q11" s="218"/>
      <c r="R11" s="237"/>
      <c r="S11" s="237"/>
      <c r="T11" s="237"/>
      <c r="U11" s="237"/>
      <c r="V11" s="237"/>
      <c r="W11" s="237"/>
      <c r="X11" s="237"/>
    </row>
    <row r="12" spans="2:25" ht="15" customHeight="1" x14ac:dyDescent="0.2">
      <c r="B12" s="232">
        <v>42552</v>
      </c>
      <c r="C12" s="233">
        <v>54348</v>
      </c>
      <c r="D12" s="233">
        <v>50180.9</v>
      </c>
      <c r="E12" s="233">
        <v>4167.1000000000004</v>
      </c>
      <c r="F12" s="233">
        <v>2026</v>
      </c>
      <c r="G12" s="234">
        <v>7.6674394641937149E-2</v>
      </c>
      <c r="H12" s="234"/>
      <c r="I12" s="235"/>
      <c r="J12" s="235"/>
      <c r="K12" s="235"/>
      <c r="L12" s="235"/>
      <c r="M12" s="236"/>
      <c r="N12" s="236"/>
      <c r="O12" s="218"/>
      <c r="P12" s="218"/>
      <c r="Q12" s="218"/>
      <c r="R12" s="237"/>
      <c r="S12" s="237"/>
      <c r="T12" s="237"/>
      <c r="U12" s="237"/>
      <c r="V12" s="237"/>
      <c r="W12" s="237"/>
      <c r="X12" s="237"/>
    </row>
    <row r="13" spans="2:25" ht="15" customHeight="1" x14ac:dyDescent="0.2">
      <c r="B13" s="232">
        <v>42644</v>
      </c>
      <c r="C13" s="233">
        <v>54809</v>
      </c>
      <c r="D13" s="233">
        <v>50910.7</v>
      </c>
      <c r="E13" s="233">
        <v>3898.3</v>
      </c>
      <c r="F13" s="233">
        <v>2037</v>
      </c>
      <c r="G13" s="234">
        <v>7.1125180171139779E-2</v>
      </c>
      <c r="H13" s="234"/>
      <c r="I13" s="235"/>
      <c r="J13" s="235"/>
      <c r="K13" s="235"/>
      <c r="L13" s="235"/>
      <c r="M13" s="236"/>
      <c r="N13" s="236"/>
      <c r="O13" s="218"/>
      <c r="P13" s="218"/>
      <c r="Q13" s="218"/>
      <c r="R13" s="237"/>
      <c r="S13" s="237"/>
      <c r="T13" s="237"/>
      <c r="U13" s="237"/>
      <c r="V13" s="237"/>
      <c r="W13" s="237"/>
      <c r="X13" s="237"/>
    </row>
    <row r="14" spans="2:25" ht="15" customHeight="1" x14ac:dyDescent="0.2">
      <c r="B14" s="232">
        <v>42736</v>
      </c>
      <c r="C14" s="233">
        <v>55665</v>
      </c>
      <c r="D14" s="233">
        <v>51408</v>
      </c>
      <c r="E14" s="233">
        <v>4257</v>
      </c>
      <c r="F14" s="233">
        <v>2045</v>
      </c>
      <c r="G14" s="234">
        <v>7.6475343573160867E-2</v>
      </c>
      <c r="H14" s="234"/>
      <c r="I14" s="235"/>
      <c r="J14" s="235"/>
      <c r="K14" s="235"/>
      <c r="L14" s="235"/>
      <c r="M14" s="236"/>
      <c r="N14" s="236"/>
      <c r="O14" s="218"/>
      <c r="P14" s="218"/>
      <c r="Q14" s="218"/>
      <c r="R14" s="237"/>
      <c r="S14" s="237"/>
      <c r="T14" s="237"/>
      <c r="U14" s="237"/>
      <c r="V14" s="237"/>
      <c r="W14" s="237"/>
      <c r="X14" s="237"/>
    </row>
    <row r="15" spans="2:25" ht="15" customHeight="1" x14ac:dyDescent="0.2">
      <c r="B15" s="232">
        <v>42826</v>
      </c>
      <c r="C15" s="233">
        <v>56137</v>
      </c>
      <c r="D15" s="233">
        <v>51681.599999999999</v>
      </c>
      <c r="E15" s="233">
        <v>4455.3999999999996</v>
      </c>
      <c r="F15" s="233">
        <v>2053</v>
      </c>
      <c r="G15" s="234">
        <v>7.9366549690934665E-2</v>
      </c>
      <c r="H15" s="234"/>
      <c r="I15" s="235"/>
      <c r="J15" s="235"/>
      <c r="K15" s="235"/>
      <c r="L15" s="235"/>
      <c r="M15" s="236"/>
      <c r="N15" s="236"/>
      <c r="O15" s="218"/>
      <c r="P15" s="218"/>
      <c r="Q15" s="218"/>
      <c r="R15" s="237"/>
      <c r="S15" s="237"/>
      <c r="T15" s="237"/>
      <c r="U15" s="237"/>
      <c r="V15" s="237"/>
      <c r="W15" s="237"/>
      <c r="X15" s="237"/>
    </row>
    <row r="16" spans="2:25" ht="15" customHeight="1" x14ac:dyDescent="0.2">
      <c r="B16" s="232">
        <v>42917</v>
      </c>
      <c r="C16" s="233">
        <v>56662</v>
      </c>
      <c r="D16" s="233">
        <v>52331.4</v>
      </c>
      <c r="E16" s="233">
        <v>4330.6000000000004</v>
      </c>
      <c r="F16" s="233">
        <v>2070</v>
      </c>
      <c r="G16" s="234">
        <v>7.6428647065052424E-2</v>
      </c>
      <c r="H16" s="234"/>
      <c r="J16" s="238"/>
      <c r="K16" s="238"/>
      <c r="L16" s="238"/>
      <c r="M16" s="238"/>
      <c r="N16" s="238"/>
      <c r="O16" s="239"/>
      <c r="P16" s="239"/>
      <c r="Q16" s="239"/>
    </row>
    <row r="17" spans="2:22" ht="15" customHeight="1" x14ac:dyDescent="0.2">
      <c r="B17" s="232">
        <v>43009</v>
      </c>
      <c r="C17" s="233">
        <v>57041</v>
      </c>
      <c r="D17" s="233">
        <v>52943.7</v>
      </c>
      <c r="E17" s="233">
        <v>4097.3</v>
      </c>
      <c r="F17" s="233">
        <v>2084</v>
      </c>
      <c r="G17" s="234">
        <v>7.1830788380287863E-2</v>
      </c>
      <c r="H17" s="234"/>
    </row>
    <row r="18" spans="2:22" ht="15" customHeight="1" x14ac:dyDescent="0.2">
      <c r="B18" s="232">
        <v>43101</v>
      </c>
      <c r="C18" s="233">
        <v>58013</v>
      </c>
      <c r="D18" s="233">
        <v>53578</v>
      </c>
      <c r="E18" s="233">
        <v>4435</v>
      </c>
      <c r="F18" s="233">
        <v>2080</v>
      </c>
      <c r="G18" s="234">
        <v>7.6448382259148809E-2</v>
      </c>
      <c r="H18" s="234"/>
      <c r="P18" s="240"/>
      <c r="Q18" s="233"/>
      <c r="R18" s="233"/>
      <c r="S18" s="233"/>
      <c r="T18" s="233"/>
      <c r="U18" s="233"/>
      <c r="V18" s="229"/>
    </row>
    <row r="19" spans="2:22" ht="15" customHeight="1" x14ac:dyDescent="0.2">
      <c r="B19" s="232">
        <v>43191</v>
      </c>
      <c r="C19" s="233">
        <v>59335</v>
      </c>
      <c r="D19" s="233">
        <v>54321.7</v>
      </c>
      <c r="E19" s="233">
        <v>5013.3</v>
      </c>
      <c r="F19" s="233">
        <v>2138</v>
      </c>
      <c r="G19" s="234">
        <v>8.449144686946998E-2</v>
      </c>
      <c r="H19" s="234"/>
      <c r="P19" s="229"/>
      <c r="Q19" s="229"/>
      <c r="R19" s="229"/>
      <c r="S19" s="229"/>
      <c r="T19" s="241"/>
      <c r="U19" s="241"/>
      <c r="V19" s="229"/>
    </row>
    <row r="20" spans="2:22" ht="15" customHeight="1" x14ac:dyDescent="0.2">
      <c r="B20" s="232">
        <v>43282</v>
      </c>
      <c r="C20" s="233">
        <v>59771</v>
      </c>
      <c r="D20" s="233">
        <v>54865.599999999999</v>
      </c>
      <c r="E20" s="233">
        <v>4905.3999999999996</v>
      </c>
      <c r="F20" s="233">
        <v>2163</v>
      </c>
      <c r="G20" s="234">
        <v>8.2069900118786704E-2</v>
      </c>
      <c r="H20" s="234"/>
      <c r="P20" s="229"/>
      <c r="Q20" s="229"/>
      <c r="R20" s="229"/>
      <c r="S20" s="229"/>
      <c r="T20" s="241"/>
      <c r="U20" s="241"/>
      <c r="V20" s="229"/>
    </row>
    <row r="21" spans="2:22" ht="15" customHeight="1" x14ac:dyDescent="0.2">
      <c r="B21" s="232">
        <v>43374</v>
      </c>
      <c r="C21" s="233">
        <v>60206</v>
      </c>
      <c r="D21" s="233">
        <v>55599.199999999997</v>
      </c>
      <c r="E21" s="233">
        <v>4606.8</v>
      </c>
      <c r="F21" s="233">
        <v>2204</v>
      </c>
      <c r="G21" s="234">
        <v>7.6517290635484833E-2</v>
      </c>
      <c r="H21" s="234"/>
      <c r="P21" s="229"/>
      <c r="Q21" s="229"/>
      <c r="R21" s="229"/>
      <c r="S21" s="229"/>
      <c r="T21" s="241"/>
      <c r="U21" s="241"/>
      <c r="V21" s="229"/>
    </row>
    <row r="22" spans="2:22" ht="15" customHeight="1" x14ac:dyDescent="0.2">
      <c r="B22" s="232">
        <v>43466</v>
      </c>
      <c r="C22" s="233">
        <v>60788</v>
      </c>
      <c r="D22" s="233">
        <v>56534.5</v>
      </c>
      <c r="E22" s="233">
        <v>4253.5</v>
      </c>
      <c r="F22" s="233">
        <v>2284</v>
      </c>
      <c r="G22" s="234">
        <v>6.9972691978680002E-2</v>
      </c>
      <c r="H22" s="234"/>
      <c r="P22" s="229"/>
      <c r="Q22" s="229"/>
      <c r="R22" s="229"/>
      <c r="S22" s="229"/>
      <c r="T22" s="241"/>
      <c r="U22" s="241"/>
      <c r="V22" s="229"/>
    </row>
    <row r="23" spans="2:22" ht="15" customHeight="1" x14ac:dyDescent="0.2">
      <c r="B23" s="232">
        <v>43556</v>
      </c>
      <c r="C23" s="233">
        <v>62149</v>
      </c>
      <c r="D23" s="233">
        <v>56453.8</v>
      </c>
      <c r="E23" s="233">
        <v>5695.2</v>
      </c>
      <c r="F23" s="233">
        <v>2327</v>
      </c>
      <c r="G23" s="234">
        <v>9.1637838098762636E-2</v>
      </c>
      <c r="H23" s="234"/>
    </row>
    <row r="24" spans="2:22" ht="15" customHeight="1" x14ac:dyDescent="0.2">
      <c r="B24" s="232">
        <v>43647</v>
      </c>
      <c r="C24" s="233">
        <v>62612</v>
      </c>
      <c r="D24" s="233">
        <v>57915.199999999997</v>
      </c>
      <c r="E24" s="233">
        <v>4696.8</v>
      </c>
      <c r="F24" s="233">
        <v>2325</v>
      </c>
      <c r="G24" s="234">
        <v>7.5014374241359483E-2</v>
      </c>
      <c r="H24" s="234"/>
    </row>
    <row r="25" spans="2:22" ht="15" customHeight="1" x14ac:dyDescent="0.2">
      <c r="B25" s="232">
        <v>43739</v>
      </c>
      <c r="C25" s="233">
        <v>63358</v>
      </c>
      <c r="D25" s="233">
        <v>58705.9</v>
      </c>
      <c r="E25" s="233">
        <v>4652.1000000000004</v>
      </c>
      <c r="F25" s="233">
        <v>2378</v>
      </c>
      <c r="G25" s="234">
        <v>7.3425613182234298E-2</v>
      </c>
      <c r="H25" s="234"/>
    </row>
    <row r="26" spans="2:22" ht="15" customHeight="1" x14ac:dyDescent="0.2">
      <c r="B26" s="232">
        <v>43831</v>
      </c>
      <c r="C26" s="233">
        <v>63568</v>
      </c>
      <c r="D26" s="233">
        <v>58317.5</v>
      </c>
      <c r="E26" s="233">
        <v>5250.5</v>
      </c>
      <c r="F26" s="233">
        <v>2352</v>
      </c>
      <c r="G26" s="234">
        <v>8.2596589478983143E-2</v>
      </c>
      <c r="H26" s="234"/>
    </row>
    <row r="27" spans="2:22" ht="15" customHeight="1" x14ac:dyDescent="0.2">
      <c r="B27" s="232">
        <v>43922</v>
      </c>
      <c r="C27" s="233">
        <v>61257</v>
      </c>
      <c r="D27" s="233">
        <v>48916</v>
      </c>
      <c r="E27" s="233">
        <v>12341</v>
      </c>
      <c r="F27" s="233">
        <v>2183</v>
      </c>
      <c r="G27" s="234">
        <v>0.2014626899782882</v>
      </c>
      <c r="H27" s="234"/>
    </row>
    <row r="28" spans="2:22" ht="15" customHeight="1" x14ac:dyDescent="0.2">
      <c r="B28" s="232">
        <v>44013</v>
      </c>
      <c r="C28" s="233">
        <v>61276</v>
      </c>
      <c r="D28" s="233">
        <v>54343.6</v>
      </c>
      <c r="E28" s="233">
        <v>6932.4</v>
      </c>
      <c r="F28" s="233">
        <v>2031</v>
      </c>
      <c r="G28" s="234">
        <v>0.11313401658071676</v>
      </c>
      <c r="H28" s="234"/>
    </row>
    <row r="29" spans="2:22" ht="15" customHeight="1" x14ac:dyDescent="0.2">
      <c r="B29" s="232">
        <v>44105</v>
      </c>
      <c r="C29" s="233">
        <v>63403</v>
      </c>
      <c r="D29" s="233">
        <v>56907.4</v>
      </c>
      <c r="E29" s="233">
        <v>6495.6</v>
      </c>
      <c r="F29" s="233">
        <v>2202</v>
      </c>
      <c r="G29" s="234">
        <v>0.10244941091115561</v>
      </c>
      <c r="H29" s="234"/>
    </row>
    <row r="30" spans="2:22" ht="15" customHeight="1" x14ac:dyDescent="0.2">
      <c r="B30" s="232">
        <v>44197</v>
      </c>
      <c r="C30" s="233">
        <v>65336</v>
      </c>
      <c r="D30" s="233">
        <v>58509.1</v>
      </c>
      <c r="E30" s="233">
        <v>6826.9</v>
      </c>
      <c r="F30" s="233">
        <v>2383</v>
      </c>
      <c r="G30" s="234">
        <v>0.10448910248561283</v>
      </c>
      <c r="H30" s="234"/>
    </row>
    <row r="31" spans="2:22" ht="15" customHeight="1" x14ac:dyDescent="0.2">
      <c r="B31" s="232">
        <v>44287</v>
      </c>
      <c r="C31" s="233">
        <v>65709</v>
      </c>
      <c r="D31" s="233">
        <v>59121.2</v>
      </c>
      <c r="E31" s="233">
        <v>6587.7999999999993</v>
      </c>
      <c r="F31" s="233">
        <v>2406</v>
      </c>
      <c r="G31" s="234">
        <v>0.10025719460043524</v>
      </c>
      <c r="H31" s="234"/>
    </row>
    <row r="32" spans="2:22" ht="15" customHeight="1" x14ac:dyDescent="0.2">
      <c r="B32" s="232">
        <v>44378</v>
      </c>
      <c r="C32" s="233">
        <v>67795</v>
      </c>
      <c r="D32" s="233">
        <v>64879.199999999997</v>
      </c>
      <c r="E32" s="233">
        <v>2915.8</v>
      </c>
      <c r="F32" s="233">
        <v>2512</v>
      </c>
      <c r="G32" s="234">
        <v>4.3009071465447309E-2</v>
      </c>
      <c r="H32" s="234"/>
    </row>
    <row r="33" spans="2:8" ht="15" customHeight="1" x14ac:dyDescent="0.2">
      <c r="B33" s="242">
        <v>44470</v>
      </c>
      <c r="C33" s="243">
        <v>69100</v>
      </c>
      <c r="D33" s="243">
        <v>64173.8</v>
      </c>
      <c r="E33" s="243">
        <v>4926.2</v>
      </c>
      <c r="F33" s="243">
        <v>2544</v>
      </c>
      <c r="G33" s="244">
        <v>7.1290882778581768E-2</v>
      </c>
      <c r="H33" s="234"/>
    </row>
    <row r="34" spans="2:8" ht="15" customHeight="1" x14ac:dyDescent="0.2">
      <c r="B34" s="245"/>
      <c r="C34" s="233"/>
      <c r="D34" s="233"/>
      <c r="E34" s="233"/>
      <c r="F34" s="233"/>
      <c r="G34" s="234"/>
      <c r="H34" s="234"/>
    </row>
    <row r="35" spans="2:8" ht="15" customHeight="1" x14ac:dyDescent="0.2">
      <c r="B35" s="229" t="s">
        <v>2512</v>
      </c>
      <c r="E35" s="233"/>
      <c r="F35" s="233"/>
      <c r="G35" s="233"/>
      <c r="H35" s="233"/>
    </row>
    <row r="36" spans="2:8" ht="15" customHeight="1" x14ac:dyDescent="0.2">
      <c r="B36" s="229" t="s">
        <v>2513</v>
      </c>
      <c r="E36" s="233"/>
      <c r="F36" s="233"/>
      <c r="G36" s="233"/>
      <c r="H36" s="233"/>
    </row>
  </sheetData>
  <pageMargins left="0.75" right="0.75" top="1" bottom="1" header="0.5" footer="0.5"/>
  <pageSetup paperSize="9"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D02C0-EEC7-4EB4-9E73-478996293217}">
  <dimension ref="B2:U23"/>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6" style="229" customWidth="1"/>
    <col min="3" max="3" width="12" style="229" customWidth="1"/>
    <col min="4" max="4" width="9.140625" style="229" bestFit="1" customWidth="1"/>
    <col min="5" max="5" width="12.42578125" style="229" customWidth="1"/>
    <col min="6" max="6" width="9.28515625" style="241" bestFit="1" customWidth="1"/>
    <col min="7" max="7" width="10.7109375" style="241" customWidth="1"/>
    <col min="8" max="8" width="9.28515625" style="241" bestFit="1" customWidth="1"/>
    <col min="9" max="9" width="14.28515625" style="229" bestFit="1" customWidth="1"/>
    <col min="10" max="11" width="9.28515625" style="229" customWidth="1"/>
    <col min="12" max="12" width="9.28515625" style="216" customWidth="1"/>
    <col min="13" max="14" width="13.140625" style="216" customWidth="1"/>
    <col min="15" max="15" width="13.140625" style="217" customWidth="1"/>
    <col min="16" max="16" width="14" style="217" customWidth="1"/>
    <col min="17" max="17" width="13.140625" style="217" customWidth="1"/>
    <col min="18" max="19" width="13.140625" style="216" customWidth="1"/>
    <col min="20" max="62" width="9.140625" style="218" customWidth="1"/>
    <col min="63" max="252" width="9.140625" style="218"/>
    <col min="253" max="253" width="50.5703125" style="218" bestFit="1" customWidth="1"/>
    <col min="254" max="268" width="9.28515625" style="218" customWidth="1"/>
    <col min="269" max="271" width="13.140625" style="218" customWidth="1"/>
    <col min="272" max="272" width="14" style="218" customWidth="1"/>
    <col min="273" max="275" width="13.140625" style="218" customWidth="1"/>
    <col min="276" max="318" width="9.140625" style="218" customWidth="1"/>
    <col min="319" max="508" width="9.140625" style="218"/>
    <col min="509" max="509" width="50.5703125" style="218" bestFit="1" customWidth="1"/>
    <col min="510" max="524" width="9.28515625" style="218" customWidth="1"/>
    <col min="525" max="527" width="13.140625" style="218" customWidth="1"/>
    <col min="528" max="528" width="14" style="218" customWidth="1"/>
    <col min="529" max="531" width="13.140625" style="218" customWidth="1"/>
    <col min="532" max="574" width="9.140625" style="218" customWidth="1"/>
    <col min="575" max="764" width="9.140625" style="218"/>
    <col min="765" max="765" width="50.5703125" style="218" bestFit="1" customWidth="1"/>
    <col min="766" max="780" width="9.28515625" style="218" customWidth="1"/>
    <col min="781" max="783" width="13.140625" style="218" customWidth="1"/>
    <col min="784" max="784" width="14" style="218" customWidth="1"/>
    <col min="785" max="787" width="13.140625" style="218" customWidth="1"/>
    <col min="788" max="830" width="9.140625" style="218" customWidth="1"/>
    <col min="831" max="1020" width="9.140625" style="218"/>
    <col min="1021" max="1021" width="50.5703125" style="218" bestFit="1" customWidth="1"/>
    <col min="1022" max="1036" width="9.28515625" style="218" customWidth="1"/>
    <col min="1037" max="1039" width="13.140625" style="218" customWidth="1"/>
    <col min="1040" max="1040" width="14" style="218" customWidth="1"/>
    <col min="1041" max="1043" width="13.140625" style="218" customWidth="1"/>
    <col min="1044" max="1086" width="9.140625" style="218" customWidth="1"/>
    <col min="1087" max="1276" width="9.140625" style="218"/>
    <col min="1277" max="1277" width="50.5703125" style="218" bestFit="1" customWidth="1"/>
    <col min="1278" max="1292" width="9.28515625" style="218" customWidth="1"/>
    <col min="1293" max="1295" width="13.140625" style="218" customWidth="1"/>
    <col min="1296" max="1296" width="14" style="218" customWidth="1"/>
    <col min="1297" max="1299" width="13.140625" style="218" customWidth="1"/>
    <col min="1300" max="1342" width="9.140625" style="218" customWidth="1"/>
    <col min="1343" max="1532" width="9.140625" style="218"/>
    <col min="1533" max="1533" width="50.5703125" style="218" bestFit="1" customWidth="1"/>
    <col min="1534" max="1548" width="9.28515625" style="218" customWidth="1"/>
    <col min="1549" max="1551" width="13.140625" style="218" customWidth="1"/>
    <col min="1552" max="1552" width="14" style="218" customWidth="1"/>
    <col min="1553" max="1555" width="13.140625" style="218" customWidth="1"/>
    <col min="1556" max="1598" width="9.140625" style="218" customWidth="1"/>
    <col min="1599" max="1788" width="9.140625" style="218"/>
    <col min="1789" max="1789" width="50.5703125" style="218" bestFit="1" customWidth="1"/>
    <col min="1790" max="1804" width="9.28515625" style="218" customWidth="1"/>
    <col min="1805" max="1807" width="13.140625" style="218" customWidth="1"/>
    <col min="1808" max="1808" width="14" style="218" customWidth="1"/>
    <col min="1809" max="1811" width="13.140625" style="218" customWidth="1"/>
    <col min="1812" max="1854" width="9.140625" style="218" customWidth="1"/>
    <col min="1855" max="2044" width="9.140625" style="218"/>
    <col min="2045" max="2045" width="50.5703125" style="218" bestFit="1" customWidth="1"/>
    <col min="2046" max="2060" width="9.28515625" style="218" customWidth="1"/>
    <col min="2061" max="2063" width="13.140625" style="218" customWidth="1"/>
    <col min="2064" max="2064" width="14" style="218" customWidth="1"/>
    <col min="2065" max="2067" width="13.140625" style="218" customWidth="1"/>
    <col min="2068" max="2110" width="9.140625" style="218" customWidth="1"/>
    <col min="2111" max="2300" width="9.140625" style="218"/>
    <col min="2301" max="2301" width="50.5703125" style="218" bestFit="1" customWidth="1"/>
    <col min="2302" max="2316" width="9.28515625" style="218" customWidth="1"/>
    <col min="2317" max="2319" width="13.140625" style="218" customWidth="1"/>
    <col min="2320" max="2320" width="14" style="218" customWidth="1"/>
    <col min="2321" max="2323" width="13.140625" style="218" customWidth="1"/>
    <col min="2324" max="2366" width="9.140625" style="218" customWidth="1"/>
    <col min="2367" max="2556" width="9.140625" style="218"/>
    <col min="2557" max="2557" width="50.5703125" style="218" bestFit="1" customWidth="1"/>
    <col min="2558" max="2572" width="9.28515625" style="218" customWidth="1"/>
    <col min="2573" max="2575" width="13.140625" style="218" customWidth="1"/>
    <col min="2576" max="2576" width="14" style="218" customWidth="1"/>
    <col min="2577" max="2579" width="13.140625" style="218" customWidth="1"/>
    <col min="2580" max="2622" width="9.140625" style="218" customWidth="1"/>
    <col min="2623" max="2812" width="9.140625" style="218"/>
    <col min="2813" max="2813" width="50.5703125" style="218" bestFit="1" customWidth="1"/>
    <col min="2814" max="2828" width="9.28515625" style="218" customWidth="1"/>
    <col min="2829" max="2831" width="13.140625" style="218" customWidth="1"/>
    <col min="2832" max="2832" width="14" style="218" customWidth="1"/>
    <col min="2833" max="2835" width="13.140625" style="218" customWidth="1"/>
    <col min="2836" max="2878" width="9.140625" style="218" customWidth="1"/>
    <col min="2879" max="3068" width="9.140625" style="218"/>
    <col min="3069" max="3069" width="50.5703125" style="218" bestFit="1" customWidth="1"/>
    <col min="3070" max="3084" width="9.28515625" style="218" customWidth="1"/>
    <col min="3085" max="3087" width="13.140625" style="218" customWidth="1"/>
    <col min="3088" max="3088" width="14" style="218" customWidth="1"/>
    <col min="3089" max="3091" width="13.140625" style="218" customWidth="1"/>
    <col min="3092" max="3134" width="9.140625" style="218" customWidth="1"/>
    <col min="3135" max="3324" width="9.140625" style="218"/>
    <col min="3325" max="3325" width="50.5703125" style="218" bestFit="1" customWidth="1"/>
    <col min="3326" max="3340" width="9.28515625" style="218" customWidth="1"/>
    <col min="3341" max="3343" width="13.140625" style="218" customWidth="1"/>
    <col min="3344" max="3344" width="14" style="218" customWidth="1"/>
    <col min="3345" max="3347" width="13.140625" style="218" customWidth="1"/>
    <col min="3348" max="3390" width="9.140625" style="218" customWidth="1"/>
    <col min="3391" max="3580" width="9.140625" style="218"/>
    <col min="3581" max="3581" width="50.5703125" style="218" bestFit="1" customWidth="1"/>
    <col min="3582" max="3596" width="9.28515625" style="218" customWidth="1"/>
    <col min="3597" max="3599" width="13.140625" style="218" customWidth="1"/>
    <col min="3600" max="3600" width="14" style="218" customWidth="1"/>
    <col min="3601" max="3603" width="13.140625" style="218" customWidth="1"/>
    <col min="3604" max="3646" width="9.140625" style="218" customWidth="1"/>
    <col min="3647" max="3836" width="9.140625" style="218"/>
    <col min="3837" max="3837" width="50.5703125" style="218" bestFit="1" customWidth="1"/>
    <col min="3838" max="3852" width="9.28515625" style="218" customWidth="1"/>
    <col min="3853" max="3855" width="13.140625" style="218" customWidth="1"/>
    <col min="3856" max="3856" width="14" style="218" customWidth="1"/>
    <col min="3857" max="3859" width="13.140625" style="218" customWidth="1"/>
    <col min="3860" max="3902" width="9.140625" style="218" customWidth="1"/>
    <col min="3903" max="4092" width="9.140625" style="218"/>
    <col min="4093" max="4093" width="50.5703125" style="218" bestFit="1" customWidth="1"/>
    <col min="4094" max="4108" width="9.28515625" style="218" customWidth="1"/>
    <col min="4109" max="4111" width="13.140625" style="218" customWidth="1"/>
    <col min="4112" max="4112" width="14" style="218" customWidth="1"/>
    <col min="4113" max="4115" width="13.140625" style="218" customWidth="1"/>
    <col min="4116" max="4158" width="9.140625" style="218" customWidth="1"/>
    <col min="4159" max="4348" width="9.140625" style="218"/>
    <col min="4349" max="4349" width="50.5703125" style="218" bestFit="1" customWidth="1"/>
    <col min="4350" max="4364" width="9.28515625" style="218" customWidth="1"/>
    <col min="4365" max="4367" width="13.140625" style="218" customWidth="1"/>
    <col min="4368" max="4368" width="14" style="218" customWidth="1"/>
    <col min="4369" max="4371" width="13.140625" style="218" customWidth="1"/>
    <col min="4372" max="4414" width="9.140625" style="218" customWidth="1"/>
    <col min="4415" max="4604" width="9.140625" style="218"/>
    <col min="4605" max="4605" width="50.5703125" style="218" bestFit="1" customWidth="1"/>
    <col min="4606" max="4620" width="9.28515625" style="218" customWidth="1"/>
    <col min="4621" max="4623" width="13.140625" style="218" customWidth="1"/>
    <col min="4624" max="4624" width="14" style="218" customWidth="1"/>
    <col min="4625" max="4627" width="13.140625" style="218" customWidth="1"/>
    <col min="4628" max="4670" width="9.140625" style="218" customWidth="1"/>
    <col min="4671" max="4860" width="9.140625" style="218"/>
    <col min="4861" max="4861" width="50.5703125" style="218" bestFit="1" customWidth="1"/>
    <col min="4862" max="4876" width="9.28515625" style="218" customWidth="1"/>
    <col min="4877" max="4879" width="13.140625" style="218" customWidth="1"/>
    <col min="4880" max="4880" width="14" style="218" customWidth="1"/>
    <col min="4881" max="4883" width="13.140625" style="218" customWidth="1"/>
    <col min="4884" max="4926" width="9.140625" style="218" customWidth="1"/>
    <col min="4927" max="5116" width="9.140625" style="218"/>
    <col min="5117" max="5117" width="50.5703125" style="218" bestFit="1" customWidth="1"/>
    <col min="5118" max="5132" width="9.28515625" style="218" customWidth="1"/>
    <col min="5133" max="5135" width="13.140625" style="218" customWidth="1"/>
    <col min="5136" max="5136" width="14" style="218" customWidth="1"/>
    <col min="5137" max="5139" width="13.140625" style="218" customWidth="1"/>
    <col min="5140" max="5182" width="9.140625" style="218" customWidth="1"/>
    <col min="5183" max="5372" width="9.140625" style="218"/>
    <col min="5373" max="5373" width="50.5703125" style="218" bestFit="1" customWidth="1"/>
    <col min="5374" max="5388" width="9.28515625" style="218" customWidth="1"/>
    <col min="5389" max="5391" width="13.140625" style="218" customWidth="1"/>
    <col min="5392" max="5392" width="14" style="218" customWidth="1"/>
    <col min="5393" max="5395" width="13.140625" style="218" customWidth="1"/>
    <col min="5396" max="5438" width="9.140625" style="218" customWidth="1"/>
    <col min="5439" max="5628" width="9.140625" style="218"/>
    <col min="5629" max="5629" width="50.5703125" style="218" bestFit="1" customWidth="1"/>
    <col min="5630" max="5644" width="9.28515625" style="218" customWidth="1"/>
    <col min="5645" max="5647" width="13.140625" style="218" customWidth="1"/>
    <col min="5648" max="5648" width="14" style="218" customWidth="1"/>
    <col min="5649" max="5651" width="13.140625" style="218" customWidth="1"/>
    <col min="5652" max="5694" width="9.140625" style="218" customWidth="1"/>
    <col min="5695" max="5884" width="9.140625" style="218"/>
    <col min="5885" max="5885" width="50.5703125" style="218" bestFit="1" customWidth="1"/>
    <col min="5886" max="5900" width="9.28515625" style="218" customWidth="1"/>
    <col min="5901" max="5903" width="13.140625" style="218" customWidth="1"/>
    <col min="5904" max="5904" width="14" style="218" customWidth="1"/>
    <col min="5905" max="5907" width="13.140625" style="218" customWidth="1"/>
    <col min="5908" max="5950" width="9.140625" style="218" customWidth="1"/>
    <col min="5951" max="6140" width="9.140625" style="218"/>
    <col min="6141" max="6141" width="50.5703125" style="218" bestFit="1" customWidth="1"/>
    <col min="6142" max="6156" width="9.28515625" style="218" customWidth="1"/>
    <col min="6157" max="6159" width="13.140625" style="218" customWidth="1"/>
    <col min="6160" max="6160" width="14" style="218" customWidth="1"/>
    <col min="6161" max="6163" width="13.140625" style="218" customWidth="1"/>
    <col min="6164" max="6206" width="9.140625" style="218" customWidth="1"/>
    <col min="6207" max="6396" width="9.140625" style="218"/>
    <col min="6397" max="6397" width="50.5703125" style="218" bestFit="1" customWidth="1"/>
    <col min="6398" max="6412" width="9.28515625" style="218" customWidth="1"/>
    <col min="6413" max="6415" width="13.140625" style="218" customWidth="1"/>
    <col min="6416" max="6416" width="14" style="218" customWidth="1"/>
    <col min="6417" max="6419" width="13.140625" style="218" customWidth="1"/>
    <col min="6420" max="6462" width="9.140625" style="218" customWidth="1"/>
    <col min="6463" max="6652" width="9.140625" style="218"/>
    <col min="6653" max="6653" width="50.5703125" style="218" bestFit="1" customWidth="1"/>
    <col min="6654" max="6668" width="9.28515625" style="218" customWidth="1"/>
    <col min="6669" max="6671" width="13.140625" style="218" customWidth="1"/>
    <col min="6672" max="6672" width="14" style="218" customWidth="1"/>
    <col min="6673" max="6675" width="13.140625" style="218" customWidth="1"/>
    <col min="6676" max="6718" width="9.140625" style="218" customWidth="1"/>
    <col min="6719" max="6908" width="9.140625" style="218"/>
    <col min="6909" max="6909" width="50.5703125" style="218" bestFit="1" customWidth="1"/>
    <col min="6910" max="6924" width="9.28515625" style="218" customWidth="1"/>
    <col min="6925" max="6927" width="13.140625" style="218" customWidth="1"/>
    <col min="6928" max="6928" width="14" style="218" customWidth="1"/>
    <col min="6929" max="6931" width="13.140625" style="218" customWidth="1"/>
    <col min="6932" max="6974" width="9.140625" style="218" customWidth="1"/>
    <col min="6975" max="7164" width="9.140625" style="218"/>
    <col min="7165" max="7165" width="50.5703125" style="218" bestFit="1" customWidth="1"/>
    <col min="7166" max="7180" width="9.28515625" style="218" customWidth="1"/>
    <col min="7181" max="7183" width="13.140625" style="218" customWidth="1"/>
    <col min="7184" max="7184" width="14" style="218" customWidth="1"/>
    <col min="7185" max="7187" width="13.140625" style="218" customWidth="1"/>
    <col min="7188" max="7230" width="9.140625" style="218" customWidth="1"/>
    <col min="7231" max="7420" width="9.140625" style="218"/>
    <col min="7421" max="7421" width="50.5703125" style="218" bestFit="1" customWidth="1"/>
    <col min="7422" max="7436" width="9.28515625" style="218" customWidth="1"/>
    <col min="7437" max="7439" width="13.140625" style="218" customWidth="1"/>
    <col min="7440" max="7440" width="14" style="218" customWidth="1"/>
    <col min="7441" max="7443" width="13.140625" style="218" customWidth="1"/>
    <col min="7444" max="7486" width="9.140625" style="218" customWidth="1"/>
    <col min="7487" max="7676" width="9.140625" style="218"/>
    <col min="7677" max="7677" width="50.5703125" style="218" bestFit="1" customWidth="1"/>
    <col min="7678" max="7692" width="9.28515625" style="218" customWidth="1"/>
    <col min="7693" max="7695" width="13.140625" style="218" customWidth="1"/>
    <col min="7696" max="7696" width="14" style="218" customWidth="1"/>
    <col min="7697" max="7699" width="13.140625" style="218" customWidth="1"/>
    <col min="7700" max="7742" width="9.140625" style="218" customWidth="1"/>
    <col min="7743" max="7932" width="9.140625" style="218"/>
    <col min="7933" max="7933" width="50.5703125" style="218" bestFit="1" customWidth="1"/>
    <col min="7934" max="7948" width="9.28515625" style="218" customWidth="1"/>
    <col min="7949" max="7951" width="13.140625" style="218" customWidth="1"/>
    <col min="7952" max="7952" width="14" style="218" customWidth="1"/>
    <col min="7953" max="7955" width="13.140625" style="218" customWidth="1"/>
    <col min="7956" max="7998" width="9.140625" style="218" customWidth="1"/>
    <col min="7999" max="8188" width="9.140625" style="218"/>
    <col min="8189" max="8189" width="50.5703125" style="218" bestFit="1" customWidth="1"/>
    <col min="8190" max="8204" width="9.28515625" style="218" customWidth="1"/>
    <col min="8205" max="8207" width="13.140625" style="218" customWidth="1"/>
    <col min="8208" max="8208" width="14" style="218" customWidth="1"/>
    <col min="8209" max="8211" width="13.140625" style="218" customWidth="1"/>
    <col min="8212" max="8254" width="9.140625" style="218" customWidth="1"/>
    <col min="8255" max="8444" width="9.140625" style="218"/>
    <col min="8445" max="8445" width="50.5703125" style="218" bestFit="1" customWidth="1"/>
    <col min="8446" max="8460" width="9.28515625" style="218" customWidth="1"/>
    <col min="8461" max="8463" width="13.140625" style="218" customWidth="1"/>
    <col min="8464" max="8464" width="14" style="218" customWidth="1"/>
    <col min="8465" max="8467" width="13.140625" style="218" customWidth="1"/>
    <col min="8468" max="8510" width="9.140625" style="218" customWidth="1"/>
    <col min="8511" max="8700" width="9.140625" style="218"/>
    <col min="8701" max="8701" width="50.5703125" style="218" bestFit="1" customWidth="1"/>
    <col min="8702" max="8716" width="9.28515625" style="218" customWidth="1"/>
    <col min="8717" max="8719" width="13.140625" style="218" customWidth="1"/>
    <col min="8720" max="8720" width="14" style="218" customWidth="1"/>
    <col min="8721" max="8723" width="13.140625" style="218" customWidth="1"/>
    <col min="8724" max="8766" width="9.140625" style="218" customWidth="1"/>
    <col min="8767" max="8956" width="9.140625" style="218"/>
    <col min="8957" max="8957" width="50.5703125" style="218" bestFit="1" customWidth="1"/>
    <col min="8958" max="8972" width="9.28515625" style="218" customWidth="1"/>
    <col min="8973" max="8975" width="13.140625" style="218" customWidth="1"/>
    <col min="8976" max="8976" width="14" style="218" customWidth="1"/>
    <col min="8977" max="8979" width="13.140625" style="218" customWidth="1"/>
    <col min="8980" max="9022" width="9.140625" style="218" customWidth="1"/>
    <col min="9023" max="9212" width="9.140625" style="218"/>
    <col min="9213" max="9213" width="50.5703125" style="218" bestFit="1" customWidth="1"/>
    <col min="9214" max="9228" width="9.28515625" style="218" customWidth="1"/>
    <col min="9229" max="9231" width="13.140625" style="218" customWidth="1"/>
    <col min="9232" max="9232" width="14" style="218" customWidth="1"/>
    <col min="9233" max="9235" width="13.140625" style="218" customWidth="1"/>
    <col min="9236" max="9278" width="9.140625" style="218" customWidth="1"/>
    <col min="9279" max="9468" width="9.140625" style="218"/>
    <col min="9469" max="9469" width="50.5703125" style="218" bestFit="1" customWidth="1"/>
    <col min="9470" max="9484" width="9.28515625" style="218" customWidth="1"/>
    <col min="9485" max="9487" width="13.140625" style="218" customWidth="1"/>
    <col min="9488" max="9488" width="14" style="218" customWidth="1"/>
    <col min="9489" max="9491" width="13.140625" style="218" customWidth="1"/>
    <col min="9492" max="9534" width="9.140625" style="218" customWidth="1"/>
    <col min="9535" max="9724" width="9.140625" style="218"/>
    <col min="9725" max="9725" width="50.5703125" style="218" bestFit="1" customWidth="1"/>
    <col min="9726" max="9740" width="9.28515625" style="218" customWidth="1"/>
    <col min="9741" max="9743" width="13.140625" style="218" customWidth="1"/>
    <col min="9744" max="9744" width="14" style="218" customWidth="1"/>
    <col min="9745" max="9747" width="13.140625" style="218" customWidth="1"/>
    <col min="9748" max="9790" width="9.140625" style="218" customWidth="1"/>
    <col min="9791" max="9980" width="9.140625" style="218"/>
    <col min="9981" max="9981" width="50.5703125" style="218" bestFit="1" customWidth="1"/>
    <col min="9982" max="9996" width="9.28515625" style="218" customWidth="1"/>
    <col min="9997" max="9999" width="13.140625" style="218" customWidth="1"/>
    <col min="10000" max="10000" width="14" style="218" customWidth="1"/>
    <col min="10001" max="10003" width="13.140625" style="218" customWidth="1"/>
    <col min="10004" max="10046" width="9.140625" style="218" customWidth="1"/>
    <col min="10047" max="10236" width="9.140625" style="218"/>
    <col min="10237" max="10237" width="50.5703125" style="218" bestFit="1" customWidth="1"/>
    <col min="10238" max="10252" width="9.28515625" style="218" customWidth="1"/>
    <col min="10253" max="10255" width="13.140625" style="218" customWidth="1"/>
    <col min="10256" max="10256" width="14" style="218" customWidth="1"/>
    <col min="10257" max="10259" width="13.140625" style="218" customWidth="1"/>
    <col min="10260" max="10302" width="9.140625" style="218" customWidth="1"/>
    <col min="10303" max="10492" width="9.140625" style="218"/>
    <col min="10493" max="10493" width="50.5703125" style="218" bestFit="1" customWidth="1"/>
    <col min="10494" max="10508" width="9.28515625" style="218" customWidth="1"/>
    <col min="10509" max="10511" width="13.140625" style="218" customWidth="1"/>
    <col min="10512" max="10512" width="14" style="218" customWidth="1"/>
    <col min="10513" max="10515" width="13.140625" style="218" customWidth="1"/>
    <col min="10516" max="10558" width="9.140625" style="218" customWidth="1"/>
    <col min="10559" max="10748" width="9.140625" style="218"/>
    <col min="10749" max="10749" width="50.5703125" style="218" bestFit="1" customWidth="1"/>
    <col min="10750" max="10764" width="9.28515625" style="218" customWidth="1"/>
    <col min="10765" max="10767" width="13.140625" style="218" customWidth="1"/>
    <col min="10768" max="10768" width="14" style="218" customWidth="1"/>
    <col min="10769" max="10771" width="13.140625" style="218" customWidth="1"/>
    <col min="10772" max="10814" width="9.140625" style="218" customWidth="1"/>
    <col min="10815" max="11004" width="9.140625" style="218"/>
    <col min="11005" max="11005" width="50.5703125" style="218" bestFit="1" customWidth="1"/>
    <col min="11006" max="11020" width="9.28515625" style="218" customWidth="1"/>
    <col min="11021" max="11023" width="13.140625" style="218" customWidth="1"/>
    <col min="11024" max="11024" width="14" style="218" customWidth="1"/>
    <col min="11025" max="11027" width="13.140625" style="218" customWidth="1"/>
    <col min="11028" max="11070" width="9.140625" style="218" customWidth="1"/>
    <col min="11071" max="11260" width="9.140625" style="218"/>
    <col min="11261" max="11261" width="50.5703125" style="218" bestFit="1" customWidth="1"/>
    <col min="11262" max="11276" width="9.28515625" style="218" customWidth="1"/>
    <col min="11277" max="11279" width="13.140625" style="218" customWidth="1"/>
    <col min="11280" max="11280" width="14" style="218" customWidth="1"/>
    <col min="11281" max="11283" width="13.140625" style="218" customWidth="1"/>
    <col min="11284" max="11326" width="9.140625" style="218" customWidth="1"/>
    <col min="11327" max="11516" width="9.140625" style="218"/>
    <col min="11517" max="11517" width="50.5703125" style="218" bestFit="1" customWidth="1"/>
    <col min="11518" max="11532" width="9.28515625" style="218" customWidth="1"/>
    <col min="11533" max="11535" width="13.140625" style="218" customWidth="1"/>
    <col min="11536" max="11536" width="14" style="218" customWidth="1"/>
    <col min="11537" max="11539" width="13.140625" style="218" customWidth="1"/>
    <col min="11540" max="11582" width="9.140625" style="218" customWidth="1"/>
    <col min="11583" max="11772" width="9.140625" style="218"/>
    <col min="11773" max="11773" width="50.5703125" style="218" bestFit="1" customWidth="1"/>
    <col min="11774" max="11788" width="9.28515625" style="218" customWidth="1"/>
    <col min="11789" max="11791" width="13.140625" style="218" customWidth="1"/>
    <col min="11792" max="11792" width="14" style="218" customWidth="1"/>
    <col min="11793" max="11795" width="13.140625" style="218" customWidth="1"/>
    <col min="11796" max="11838" width="9.140625" style="218" customWidth="1"/>
    <col min="11839" max="12028" width="9.140625" style="218"/>
    <col min="12029" max="12029" width="50.5703125" style="218" bestFit="1" customWidth="1"/>
    <col min="12030" max="12044" width="9.28515625" style="218" customWidth="1"/>
    <col min="12045" max="12047" width="13.140625" style="218" customWidth="1"/>
    <col min="12048" max="12048" width="14" style="218" customWidth="1"/>
    <col min="12049" max="12051" width="13.140625" style="218" customWidth="1"/>
    <col min="12052" max="12094" width="9.140625" style="218" customWidth="1"/>
    <col min="12095" max="12284" width="9.140625" style="218"/>
    <col min="12285" max="12285" width="50.5703125" style="218" bestFit="1" customWidth="1"/>
    <col min="12286" max="12300" width="9.28515625" style="218" customWidth="1"/>
    <col min="12301" max="12303" width="13.140625" style="218" customWidth="1"/>
    <col min="12304" max="12304" width="14" style="218" customWidth="1"/>
    <col min="12305" max="12307" width="13.140625" style="218" customWidth="1"/>
    <col min="12308" max="12350" width="9.140625" style="218" customWidth="1"/>
    <col min="12351" max="12540" width="9.140625" style="218"/>
    <col min="12541" max="12541" width="50.5703125" style="218" bestFit="1" customWidth="1"/>
    <col min="12542" max="12556" width="9.28515625" style="218" customWidth="1"/>
    <col min="12557" max="12559" width="13.140625" style="218" customWidth="1"/>
    <col min="12560" max="12560" width="14" style="218" customWidth="1"/>
    <col min="12561" max="12563" width="13.140625" style="218" customWidth="1"/>
    <col min="12564" max="12606" width="9.140625" style="218" customWidth="1"/>
    <col min="12607" max="12796" width="9.140625" style="218"/>
    <col min="12797" max="12797" width="50.5703125" style="218" bestFit="1" customWidth="1"/>
    <col min="12798" max="12812" width="9.28515625" style="218" customWidth="1"/>
    <col min="12813" max="12815" width="13.140625" style="218" customWidth="1"/>
    <col min="12816" max="12816" width="14" style="218" customWidth="1"/>
    <col min="12817" max="12819" width="13.140625" style="218" customWidth="1"/>
    <col min="12820" max="12862" width="9.140625" style="218" customWidth="1"/>
    <col min="12863" max="13052" width="9.140625" style="218"/>
    <col min="13053" max="13053" width="50.5703125" style="218" bestFit="1" customWidth="1"/>
    <col min="13054" max="13068" width="9.28515625" style="218" customWidth="1"/>
    <col min="13069" max="13071" width="13.140625" style="218" customWidth="1"/>
    <col min="13072" max="13072" width="14" style="218" customWidth="1"/>
    <col min="13073" max="13075" width="13.140625" style="218" customWidth="1"/>
    <col min="13076" max="13118" width="9.140625" style="218" customWidth="1"/>
    <col min="13119" max="13308" width="9.140625" style="218"/>
    <col min="13309" max="13309" width="50.5703125" style="218" bestFit="1" customWidth="1"/>
    <col min="13310" max="13324" width="9.28515625" style="218" customWidth="1"/>
    <col min="13325" max="13327" width="13.140625" style="218" customWidth="1"/>
    <col min="13328" max="13328" width="14" style="218" customWidth="1"/>
    <col min="13329" max="13331" width="13.140625" style="218" customWidth="1"/>
    <col min="13332" max="13374" width="9.140625" style="218" customWidth="1"/>
    <col min="13375" max="13564" width="9.140625" style="218"/>
    <col min="13565" max="13565" width="50.5703125" style="218" bestFit="1" customWidth="1"/>
    <col min="13566" max="13580" width="9.28515625" style="218" customWidth="1"/>
    <col min="13581" max="13583" width="13.140625" style="218" customWidth="1"/>
    <col min="13584" max="13584" width="14" style="218" customWidth="1"/>
    <col min="13585" max="13587" width="13.140625" style="218" customWidth="1"/>
    <col min="13588" max="13630" width="9.140625" style="218" customWidth="1"/>
    <col min="13631" max="13820" width="9.140625" style="218"/>
    <col min="13821" max="13821" width="50.5703125" style="218" bestFit="1" customWidth="1"/>
    <col min="13822" max="13836" width="9.28515625" style="218" customWidth="1"/>
    <col min="13837" max="13839" width="13.140625" style="218" customWidth="1"/>
    <col min="13840" max="13840" width="14" style="218" customWidth="1"/>
    <col min="13841" max="13843" width="13.140625" style="218" customWidth="1"/>
    <col min="13844" max="13886" width="9.140625" style="218" customWidth="1"/>
    <col min="13887" max="14076" width="9.140625" style="218"/>
    <col min="14077" max="14077" width="50.5703125" style="218" bestFit="1" customWidth="1"/>
    <col min="14078" max="14092" width="9.28515625" style="218" customWidth="1"/>
    <col min="14093" max="14095" width="13.140625" style="218" customWidth="1"/>
    <col min="14096" max="14096" width="14" style="218" customWidth="1"/>
    <col min="14097" max="14099" width="13.140625" style="218" customWidth="1"/>
    <col min="14100" max="14142" width="9.140625" style="218" customWidth="1"/>
    <col min="14143" max="14332" width="9.140625" style="218"/>
    <col min="14333" max="14333" width="50.5703125" style="218" bestFit="1" customWidth="1"/>
    <col min="14334" max="14348" width="9.28515625" style="218" customWidth="1"/>
    <col min="14349" max="14351" width="13.140625" style="218" customWidth="1"/>
    <col min="14352" max="14352" width="14" style="218" customWidth="1"/>
    <col min="14353" max="14355" width="13.140625" style="218" customWidth="1"/>
    <col min="14356" max="14398" width="9.140625" style="218" customWidth="1"/>
    <col min="14399" max="14588" width="9.140625" style="218"/>
    <col min="14589" max="14589" width="50.5703125" style="218" bestFit="1" customWidth="1"/>
    <col min="14590" max="14604" width="9.28515625" style="218" customWidth="1"/>
    <col min="14605" max="14607" width="13.140625" style="218" customWidth="1"/>
    <col min="14608" max="14608" width="14" style="218" customWidth="1"/>
    <col min="14609" max="14611" width="13.140625" style="218" customWidth="1"/>
    <col min="14612" max="14654" width="9.140625" style="218" customWidth="1"/>
    <col min="14655" max="14844" width="9.140625" style="218"/>
    <col min="14845" max="14845" width="50.5703125" style="218" bestFit="1" customWidth="1"/>
    <col min="14846" max="14860" width="9.28515625" style="218" customWidth="1"/>
    <col min="14861" max="14863" width="13.140625" style="218" customWidth="1"/>
    <col min="14864" max="14864" width="14" style="218" customWidth="1"/>
    <col min="14865" max="14867" width="13.140625" style="218" customWidth="1"/>
    <col min="14868" max="14910" width="9.140625" style="218" customWidth="1"/>
    <col min="14911" max="15100" width="9.140625" style="218"/>
    <col min="15101" max="15101" width="50.5703125" style="218" bestFit="1" customWidth="1"/>
    <col min="15102" max="15116" width="9.28515625" style="218" customWidth="1"/>
    <col min="15117" max="15119" width="13.140625" style="218" customWidth="1"/>
    <col min="15120" max="15120" width="14" style="218" customWidth="1"/>
    <col min="15121" max="15123" width="13.140625" style="218" customWidth="1"/>
    <col min="15124" max="15166" width="9.140625" style="218" customWidth="1"/>
    <col min="15167" max="15356" width="9.140625" style="218"/>
    <col min="15357" max="15357" width="50.5703125" style="218" bestFit="1" customWidth="1"/>
    <col min="15358" max="15372" width="9.28515625" style="218" customWidth="1"/>
    <col min="15373" max="15375" width="13.140625" style="218" customWidth="1"/>
    <col min="15376" max="15376" width="14" style="218" customWidth="1"/>
    <col min="15377" max="15379" width="13.140625" style="218" customWidth="1"/>
    <col min="15380" max="15422" width="9.140625" style="218" customWidth="1"/>
    <col min="15423" max="15612" width="9.140625" style="218"/>
    <col min="15613" max="15613" width="50.5703125" style="218" bestFit="1" customWidth="1"/>
    <col min="15614" max="15628" width="9.28515625" style="218" customWidth="1"/>
    <col min="15629" max="15631" width="13.140625" style="218" customWidth="1"/>
    <col min="15632" max="15632" width="14" style="218" customWidth="1"/>
    <col min="15633" max="15635" width="13.140625" style="218" customWidth="1"/>
    <col min="15636" max="15678" width="9.140625" style="218" customWidth="1"/>
    <col min="15679" max="15868" width="9.140625" style="218"/>
    <col min="15869" max="15869" width="50.5703125" style="218" bestFit="1" customWidth="1"/>
    <col min="15870" max="15884" width="9.28515625" style="218" customWidth="1"/>
    <col min="15885" max="15887" width="13.140625" style="218" customWidth="1"/>
    <col min="15888" max="15888" width="14" style="218" customWidth="1"/>
    <col min="15889" max="15891" width="13.140625" style="218" customWidth="1"/>
    <col min="15892" max="15934" width="9.140625" style="218" customWidth="1"/>
    <col min="15935" max="16124" width="9.140625" style="218"/>
    <col min="16125" max="16125" width="50.5703125" style="218" bestFit="1" customWidth="1"/>
    <col min="16126" max="16140" width="9.28515625" style="218" customWidth="1"/>
    <col min="16141" max="16143" width="13.140625" style="218" customWidth="1"/>
    <col min="16144" max="16144" width="14" style="218" customWidth="1"/>
    <col min="16145" max="16147" width="13.140625" style="218" customWidth="1"/>
    <col min="16148" max="16190" width="9.140625" style="218" customWidth="1"/>
    <col min="16191" max="16384" width="9.140625" style="218"/>
  </cols>
  <sheetData>
    <row r="2" spans="2:21" s="213" customFormat="1" ht="15" customHeight="1" x14ac:dyDescent="0.25">
      <c r="B2" s="207" t="s">
        <v>2514</v>
      </c>
      <c r="C2" s="208"/>
      <c r="D2" s="208"/>
      <c r="E2" s="208"/>
      <c r="F2" s="208"/>
      <c r="G2" s="208"/>
      <c r="H2" s="208"/>
      <c r="I2" s="209"/>
      <c r="J2" s="209"/>
      <c r="K2" s="209"/>
      <c r="L2" s="210"/>
      <c r="M2" s="210"/>
      <c r="N2" s="210"/>
      <c r="O2" s="210"/>
      <c r="P2" s="210"/>
      <c r="Q2" s="211"/>
      <c r="R2" s="212"/>
      <c r="S2" s="212"/>
    </row>
    <row r="3" spans="2:21" s="213" customFormat="1" ht="15" customHeight="1" x14ac:dyDescent="0.2">
      <c r="B3" s="214" t="s">
        <v>2515</v>
      </c>
      <c r="C3" s="208"/>
      <c r="D3" s="208"/>
      <c r="E3" s="208"/>
      <c r="F3" s="208"/>
      <c r="G3" s="208"/>
      <c r="H3" s="208"/>
      <c r="I3" s="209"/>
      <c r="J3" s="209"/>
      <c r="K3" s="209"/>
      <c r="L3" s="210"/>
      <c r="M3" s="210"/>
      <c r="N3" s="210"/>
      <c r="O3" s="210"/>
      <c r="P3" s="210"/>
      <c r="Q3" s="211"/>
      <c r="R3" s="212"/>
      <c r="S3" s="212"/>
    </row>
    <row r="4" spans="2:21" ht="15" customHeight="1" x14ac:dyDescent="0.2">
      <c r="B4" s="215"/>
      <c r="C4" s="215"/>
      <c r="D4" s="215"/>
      <c r="E4" s="215"/>
      <c r="F4" s="231"/>
      <c r="G4" s="231"/>
      <c r="H4" s="231"/>
      <c r="I4" s="215"/>
    </row>
    <row r="5" spans="2:21" s="223" customFormat="1" ht="44.25" customHeight="1" x14ac:dyDescent="0.2">
      <c r="B5" s="219" t="s">
        <v>2516</v>
      </c>
      <c r="C5" s="219" t="s">
        <v>2517</v>
      </c>
      <c r="D5" s="219" t="s">
        <v>2518</v>
      </c>
      <c r="E5" s="219" t="s">
        <v>2519</v>
      </c>
      <c r="F5" s="219" t="s">
        <v>2520</v>
      </c>
      <c r="G5" s="219" t="s">
        <v>2521</v>
      </c>
      <c r="H5" s="219" t="s">
        <v>2522</v>
      </c>
      <c r="I5" s="219" t="s">
        <v>2523</v>
      </c>
      <c r="J5" s="220"/>
      <c r="K5" s="220"/>
      <c r="L5" s="220"/>
      <c r="M5" s="220"/>
      <c r="N5" s="220"/>
      <c r="O5" s="220"/>
      <c r="P5" s="221"/>
      <c r="Q5" s="222"/>
      <c r="R5" s="222"/>
      <c r="S5" s="222"/>
      <c r="T5" s="222"/>
      <c r="U5" s="222"/>
    </row>
    <row r="6" spans="2:21" ht="15" customHeight="1" x14ac:dyDescent="0.2">
      <c r="B6" s="240" t="s">
        <v>2</v>
      </c>
      <c r="C6" s="246">
        <v>1.4153484868712172</v>
      </c>
      <c r="D6" s="246">
        <v>-0.4672604025440063</v>
      </c>
      <c r="E6" s="246">
        <v>-1.2878273200191444</v>
      </c>
      <c r="F6" s="246">
        <v>0.8914578521663713</v>
      </c>
      <c r="G6" s="246">
        <v>-1.0730782035882009</v>
      </c>
      <c r="H6" s="246">
        <v>2.1266525166312915</v>
      </c>
      <c r="I6" s="247">
        <v>89.172254617830546</v>
      </c>
      <c r="J6" s="235"/>
      <c r="K6" s="235"/>
      <c r="L6" s="235"/>
      <c r="M6" s="235"/>
      <c r="N6" s="235"/>
      <c r="O6" s="236"/>
      <c r="P6" s="236"/>
      <c r="Q6" s="218"/>
      <c r="R6" s="218"/>
      <c r="S6" s="218"/>
    </row>
    <row r="7" spans="2:21" ht="15" customHeight="1" x14ac:dyDescent="0.2">
      <c r="B7" s="240" t="s">
        <v>3</v>
      </c>
      <c r="C7" s="246">
        <v>4.5832513350105115</v>
      </c>
      <c r="D7" s="246">
        <v>-8.208007600923177E-2</v>
      </c>
      <c r="E7" s="246">
        <v>1.421652968606995</v>
      </c>
      <c r="F7" s="246">
        <v>0.77308700300024558</v>
      </c>
      <c r="G7" s="246">
        <v>1.5215585639759703</v>
      </c>
      <c r="H7" s="246">
        <v>1.842399625344799</v>
      </c>
      <c r="I7" s="247">
        <v>99.529979726621107</v>
      </c>
      <c r="J7" s="235"/>
      <c r="K7" s="235"/>
      <c r="L7" s="235"/>
      <c r="M7" s="235"/>
      <c r="N7" s="235"/>
      <c r="O7" s="236"/>
      <c r="P7" s="236"/>
      <c r="Q7" s="218"/>
      <c r="R7" s="218"/>
      <c r="S7" s="218"/>
    </row>
    <row r="8" spans="2:21" ht="15" customHeight="1" x14ac:dyDescent="0.2">
      <c r="B8" s="240" t="s">
        <v>4</v>
      </c>
      <c r="C8" s="246">
        <v>0.97657585747547337</v>
      </c>
      <c r="D8" s="246">
        <v>0.42792826236966475</v>
      </c>
      <c r="E8" s="246">
        <v>0.68753845753390996</v>
      </c>
      <c r="F8" s="246">
        <v>-1.7842961043738135</v>
      </c>
      <c r="G8" s="246">
        <v>0.28921571884234198</v>
      </c>
      <c r="H8" s="246">
        <v>0.43397830923673131</v>
      </c>
      <c r="I8" s="247">
        <v>98.983816152194294</v>
      </c>
      <c r="J8" s="235"/>
      <c r="K8" s="235"/>
      <c r="L8" s="235"/>
      <c r="M8" s="235"/>
      <c r="N8" s="235"/>
      <c r="O8" s="236"/>
      <c r="P8" s="236"/>
      <c r="Q8" s="218"/>
      <c r="R8" s="218"/>
      <c r="S8" s="218"/>
    </row>
    <row r="9" spans="2:21" ht="15" customHeight="1" x14ac:dyDescent="0.2">
      <c r="B9" s="240" t="s">
        <v>5</v>
      </c>
      <c r="C9" s="246">
        <v>2.1276944162276252</v>
      </c>
      <c r="D9" s="246">
        <v>8.3814319560634593E-2</v>
      </c>
      <c r="E9" s="246">
        <v>0.65585655351535643</v>
      </c>
      <c r="F9" s="246">
        <v>-0.22635569334011402</v>
      </c>
      <c r="G9" s="246">
        <v>1.944842209158554</v>
      </c>
      <c r="H9" s="246">
        <v>0.31507333205316679</v>
      </c>
      <c r="I9" s="247">
        <v>104.76629841538454</v>
      </c>
      <c r="J9" s="235"/>
      <c r="K9" s="235"/>
      <c r="L9" s="235"/>
      <c r="M9" s="235"/>
      <c r="N9" s="235"/>
      <c r="O9" s="236"/>
      <c r="P9" s="236"/>
      <c r="Q9" s="218"/>
      <c r="R9" s="218"/>
      <c r="S9" s="218"/>
    </row>
    <row r="10" spans="2:21" ht="15" customHeight="1" x14ac:dyDescent="0.2">
      <c r="B10" s="240" t="s">
        <v>6</v>
      </c>
      <c r="C10" s="246">
        <v>1.7912909119764695</v>
      </c>
      <c r="D10" s="246">
        <v>0.14098883286784544</v>
      </c>
      <c r="E10" s="246">
        <v>-0.31450632105959581</v>
      </c>
      <c r="F10" s="246">
        <v>0.9525921031890483</v>
      </c>
      <c r="G10" s="246">
        <v>1.6681388892436728</v>
      </c>
      <c r="H10" s="246">
        <v>0.56237056444076017</v>
      </c>
      <c r="I10" s="247">
        <v>109.14206474908404</v>
      </c>
      <c r="J10" s="235"/>
      <c r="K10" s="235"/>
      <c r="L10" s="235"/>
      <c r="M10" s="235"/>
      <c r="N10" s="235"/>
      <c r="O10" s="236"/>
      <c r="P10" s="236"/>
      <c r="Q10" s="218"/>
      <c r="R10" s="218"/>
      <c r="S10" s="218"/>
    </row>
    <row r="11" spans="2:21" ht="15" customHeight="1" x14ac:dyDescent="0.2">
      <c r="B11" s="240" t="s">
        <v>7</v>
      </c>
      <c r="C11" s="246">
        <v>0.58431683174337834</v>
      </c>
      <c r="D11" s="246">
        <v>0.32812250707069751</v>
      </c>
      <c r="E11" s="246">
        <v>3.382397989410947</v>
      </c>
      <c r="F11" s="246">
        <v>0.66947517812378532</v>
      </c>
      <c r="G11" s="246">
        <v>2.2752559241991985</v>
      </c>
      <c r="H11" s="246">
        <v>-1.0423216737254054E-2</v>
      </c>
      <c r="I11" s="247">
        <v>116.5870253338167</v>
      </c>
      <c r="J11" s="235"/>
      <c r="K11" s="235"/>
      <c r="L11" s="235"/>
      <c r="M11" s="235"/>
      <c r="N11" s="235"/>
      <c r="O11" s="236"/>
      <c r="P11" s="236"/>
      <c r="Q11" s="218"/>
      <c r="R11" s="218"/>
      <c r="S11" s="218"/>
    </row>
    <row r="12" spans="2:21" ht="15" customHeight="1" x14ac:dyDescent="0.2">
      <c r="B12" s="240" t="s">
        <v>45</v>
      </c>
      <c r="C12" s="246">
        <v>1.0621532514814884</v>
      </c>
      <c r="D12" s="246">
        <v>0.47314041266803841</v>
      </c>
      <c r="E12" s="246">
        <v>-3.5742288232255386</v>
      </c>
      <c r="F12" s="246">
        <v>4.4652944170386162</v>
      </c>
      <c r="G12" s="246">
        <v>1.607050077307894</v>
      </c>
      <c r="H12" s="246">
        <v>0.37938361037920337</v>
      </c>
      <c r="I12" s="247">
        <v>118.03721119257087</v>
      </c>
      <c r="J12" s="235"/>
      <c r="K12" s="235"/>
      <c r="L12" s="235"/>
      <c r="M12" s="235"/>
      <c r="N12" s="235"/>
      <c r="O12" s="236"/>
      <c r="P12" s="236"/>
      <c r="Q12" s="218"/>
      <c r="R12" s="218"/>
      <c r="S12" s="218"/>
    </row>
    <row r="13" spans="2:21" ht="15" customHeight="1" x14ac:dyDescent="0.2">
      <c r="B13" s="240" t="s">
        <v>46</v>
      </c>
      <c r="C13" s="246">
        <v>0.67671323129453131</v>
      </c>
      <c r="D13" s="246">
        <v>0.65123356902654617</v>
      </c>
      <c r="E13" s="246">
        <v>-7.5592730326315166E-2</v>
      </c>
      <c r="F13" s="246">
        <v>-0.14388913893592556</v>
      </c>
      <c r="G13" s="246">
        <v>2.2589891969996181</v>
      </c>
      <c r="H13" s="246">
        <v>0.37589836733954202</v>
      </c>
      <c r="I13" s="247">
        <v>117.83873039407192</v>
      </c>
      <c r="J13" s="235"/>
      <c r="K13" s="235"/>
      <c r="L13" s="235"/>
      <c r="M13" s="235"/>
      <c r="N13" s="235"/>
      <c r="O13" s="236"/>
      <c r="P13" s="236"/>
      <c r="Q13" s="218"/>
      <c r="R13" s="218"/>
      <c r="S13" s="218"/>
    </row>
    <row r="14" spans="2:21" ht="15" customHeight="1" x14ac:dyDescent="0.2">
      <c r="B14" s="240" t="s">
        <v>47</v>
      </c>
      <c r="C14" s="246">
        <v>0.7983163474109215</v>
      </c>
      <c r="D14" s="246">
        <v>0.83133855332640982</v>
      </c>
      <c r="E14" s="246">
        <v>-1.5823838796922103</v>
      </c>
      <c r="F14" s="246">
        <v>1.4670487887488251</v>
      </c>
      <c r="G14" s="246">
        <v>1.3619243799818963</v>
      </c>
      <c r="H14" s="246">
        <v>0.96088240303806927</v>
      </c>
      <c r="I14" s="247">
        <v>116.4748178746454</v>
      </c>
      <c r="J14" s="235"/>
      <c r="K14" s="235"/>
      <c r="L14" s="235"/>
      <c r="M14" s="235"/>
      <c r="N14" s="235"/>
      <c r="O14" s="236"/>
      <c r="P14" s="236"/>
      <c r="Q14" s="218"/>
      <c r="R14" s="218"/>
      <c r="S14" s="218"/>
    </row>
    <row r="15" spans="2:21" ht="15" customHeight="1" x14ac:dyDescent="0.2">
      <c r="B15" s="240" t="s">
        <v>68</v>
      </c>
      <c r="C15" s="246">
        <v>2.2545640984039266</v>
      </c>
      <c r="D15" s="246">
        <v>0.65896200493276291</v>
      </c>
      <c r="E15" s="246">
        <v>-0.18574547390087343</v>
      </c>
      <c r="F15" s="246">
        <v>1.7462481647948298</v>
      </c>
      <c r="G15" s="246">
        <v>0.48631301266190358</v>
      </c>
      <c r="H15" s="246">
        <v>1.258183495108173</v>
      </c>
      <c r="I15" s="247">
        <v>117.18002816298201</v>
      </c>
      <c r="J15" s="235"/>
      <c r="K15" s="235"/>
      <c r="L15" s="235"/>
      <c r="M15" s="235"/>
      <c r="N15" s="235"/>
      <c r="O15" s="236"/>
      <c r="P15" s="236"/>
      <c r="Q15" s="218"/>
      <c r="R15" s="218"/>
      <c r="S15" s="218"/>
    </row>
    <row r="16" spans="2:21" ht="15" customHeight="1" x14ac:dyDescent="0.2">
      <c r="B16" s="240" t="s">
        <v>12</v>
      </c>
      <c r="C16" s="246">
        <v>1.9600510914600011</v>
      </c>
      <c r="D16" s="246">
        <v>0.68867347320320726</v>
      </c>
      <c r="E16" s="246">
        <v>0.90829790409068845</v>
      </c>
      <c r="F16" s="246">
        <v>2.1317029590978032</v>
      </c>
      <c r="G16" s="246">
        <v>0.57597293595269272</v>
      </c>
      <c r="H16" s="246">
        <v>3.1494992491589611</v>
      </c>
      <c r="I16" s="247">
        <v>120.51890822404812</v>
      </c>
      <c r="J16" s="235"/>
      <c r="K16" s="235"/>
      <c r="L16" s="235"/>
      <c r="M16" s="235"/>
      <c r="N16" s="235"/>
      <c r="O16" s="236"/>
      <c r="P16" s="236"/>
      <c r="Q16" s="218"/>
      <c r="R16" s="218"/>
      <c r="S16" s="218"/>
    </row>
    <row r="17" spans="2:19" ht="15" customHeight="1" x14ac:dyDescent="0.2">
      <c r="B17" s="240" t="s">
        <v>167</v>
      </c>
      <c r="C17" s="246">
        <v>2.9891314714278008</v>
      </c>
      <c r="D17" s="246">
        <v>0.83346998377951931</v>
      </c>
      <c r="E17" s="246">
        <v>1.067291841775633</v>
      </c>
      <c r="F17" s="246">
        <v>1.5158450318068295</v>
      </c>
      <c r="G17" s="246">
        <v>1.698442677512785</v>
      </c>
      <c r="H17" s="246">
        <v>1.1467349545594343</v>
      </c>
      <c r="I17" s="247">
        <v>140.56176873972885</v>
      </c>
      <c r="J17" s="235"/>
      <c r="K17" s="235"/>
      <c r="L17" s="235"/>
      <c r="M17" s="235"/>
      <c r="N17" s="235"/>
      <c r="O17" s="236"/>
      <c r="P17" s="236"/>
      <c r="Q17" s="218"/>
      <c r="R17" s="218"/>
      <c r="S17" s="218"/>
    </row>
    <row r="18" spans="2:19" ht="15" customHeight="1" x14ac:dyDescent="0.2">
      <c r="B18" s="248" t="s">
        <v>86</v>
      </c>
      <c r="C18" s="249">
        <v>4.7693045484351861</v>
      </c>
      <c r="D18" s="249">
        <v>0.48815268353815083</v>
      </c>
      <c r="E18" s="249">
        <v>1.5999042496435369</v>
      </c>
      <c r="F18" s="249">
        <v>0.6206513670471584</v>
      </c>
      <c r="G18" s="249">
        <v>0.28634154827560021</v>
      </c>
      <c r="H18" s="249">
        <v>3.4571708548491973</v>
      </c>
      <c r="I18" s="250">
        <v>131.31854978034175</v>
      </c>
      <c r="L18" s="251"/>
      <c r="P18" s="252"/>
    </row>
    <row r="19" spans="2:19" ht="15" customHeight="1" x14ac:dyDescent="0.2">
      <c r="B19" s="253"/>
      <c r="C19" s="246"/>
      <c r="D19" s="246"/>
      <c r="E19" s="246"/>
      <c r="F19" s="246"/>
      <c r="G19" s="246"/>
      <c r="H19" s="246"/>
      <c r="I19" s="247"/>
      <c r="L19" s="251"/>
      <c r="P19" s="252"/>
    </row>
    <row r="20" spans="2:19" ht="15" customHeight="1" x14ac:dyDescent="0.2">
      <c r="B20" s="218" t="s">
        <v>2524</v>
      </c>
      <c r="C20" s="254"/>
      <c r="D20" s="254"/>
      <c r="E20" s="254"/>
      <c r="F20" s="254"/>
      <c r="G20" s="254"/>
      <c r="H20" s="254"/>
      <c r="L20" s="255"/>
      <c r="M20" s="255"/>
      <c r="N20" s="255"/>
      <c r="O20" s="255"/>
      <c r="P20" s="255"/>
      <c r="Q20" s="256"/>
    </row>
    <row r="21" spans="2:19" ht="15" customHeight="1" x14ac:dyDescent="0.2">
      <c r="B21" s="257" t="s">
        <v>0</v>
      </c>
      <c r="C21" s="258"/>
      <c r="D21" s="258"/>
      <c r="E21" s="258"/>
      <c r="F21" s="258"/>
      <c r="G21" s="258"/>
      <c r="H21" s="258"/>
      <c r="L21" s="238"/>
      <c r="M21" s="238"/>
      <c r="N21" s="238"/>
      <c r="O21" s="238"/>
      <c r="P21" s="238"/>
      <c r="Q21" s="239"/>
      <c r="R21" s="239"/>
      <c r="S21" s="239"/>
    </row>
    <row r="22" spans="2:19" ht="15" customHeight="1" x14ac:dyDescent="0.2">
      <c r="C22" s="258"/>
      <c r="D22" s="258"/>
      <c r="E22" s="258"/>
      <c r="F22" s="258"/>
      <c r="G22" s="258"/>
      <c r="H22" s="258"/>
      <c r="L22" s="238"/>
      <c r="M22" s="238"/>
      <c r="N22" s="238"/>
      <c r="O22" s="238"/>
      <c r="P22" s="238"/>
      <c r="Q22" s="239"/>
      <c r="R22" s="239"/>
      <c r="S22" s="239"/>
    </row>
    <row r="23" spans="2:19" ht="15" customHeight="1" x14ac:dyDescent="0.2">
      <c r="C23" s="258"/>
      <c r="D23" s="258"/>
      <c r="E23" s="258"/>
      <c r="F23" s="258"/>
      <c r="G23" s="258"/>
      <c r="H23" s="258"/>
      <c r="L23" s="238"/>
      <c r="M23" s="238"/>
      <c r="N23" s="238"/>
      <c r="O23" s="238"/>
      <c r="P23" s="238"/>
      <c r="Q23" s="239"/>
      <c r="R23" s="239"/>
      <c r="S23" s="239"/>
    </row>
  </sheetData>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1"/>
  <dimension ref="A2:W275"/>
  <sheetViews>
    <sheetView workbookViewId="0"/>
  </sheetViews>
  <sheetFormatPr defaultColWidth="9.140625" defaultRowHeight="15" x14ac:dyDescent="0.25"/>
  <cols>
    <col min="1" max="1" width="9.140625" style="36"/>
    <col min="2" max="2" width="9.140625" style="36" customWidth="1"/>
    <col min="3" max="3" width="14.5703125" style="36" customWidth="1"/>
    <col min="4" max="5" width="18.85546875" style="36" customWidth="1"/>
    <col min="6" max="16384" width="9.140625" style="36"/>
  </cols>
  <sheetData>
    <row r="2" spans="1:23" ht="15.75" x14ac:dyDescent="0.25">
      <c r="B2" s="6" t="s">
        <v>103</v>
      </c>
      <c r="C2" s="51"/>
      <c r="D2" s="51"/>
      <c r="E2" s="51"/>
      <c r="F2" s="51"/>
      <c r="G2" s="51"/>
      <c r="H2" s="51"/>
      <c r="I2" s="51"/>
      <c r="J2" s="51"/>
    </row>
    <row r="3" spans="1:23" ht="13.5" customHeight="1" x14ac:dyDescent="0.25">
      <c r="B3" s="161" t="s">
        <v>164</v>
      </c>
      <c r="C3" s="161"/>
      <c r="D3" s="161"/>
      <c r="E3" s="161"/>
      <c r="F3" s="161"/>
      <c r="G3" s="65"/>
      <c r="H3" s="65"/>
      <c r="I3" s="65"/>
      <c r="J3" s="65"/>
    </row>
    <row r="4" spans="1:23" x14ac:dyDescent="0.25">
      <c r="B4" s="65"/>
      <c r="C4" s="65"/>
      <c r="D4" s="65"/>
      <c r="E4" s="65"/>
      <c r="F4" s="65"/>
      <c r="G4" s="65"/>
      <c r="H4" s="65"/>
      <c r="I4" s="65"/>
      <c r="J4" s="65"/>
    </row>
    <row r="5" spans="1:23" ht="41.25" customHeight="1" x14ac:dyDescent="0.25">
      <c r="A5" s="125"/>
      <c r="B5" s="126" t="s">
        <v>14</v>
      </c>
      <c r="C5" s="126" t="s">
        <v>100</v>
      </c>
      <c r="D5" s="126" t="s">
        <v>101</v>
      </c>
      <c r="E5" s="126" t="s">
        <v>102</v>
      </c>
      <c r="F5" s="125"/>
      <c r="G5" s="125"/>
      <c r="H5" s="125"/>
      <c r="I5" s="125"/>
      <c r="J5" s="125"/>
      <c r="K5" s="125"/>
      <c r="L5" s="125"/>
      <c r="M5" s="125"/>
      <c r="P5" s="67"/>
      <c r="Q5" s="67"/>
      <c r="R5" s="67"/>
      <c r="S5" s="67"/>
      <c r="T5" s="67"/>
      <c r="U5" s="67"/>
      <c r="V5" s="67"/>
      <c r="W5" s="67"/>
    </row>
    <row r="6" spans="1:23" x14ac:dyDescent="0.25">
      <c r="B6" s="128">
        <v>36556</v>
      </c>
      <c r="C6" s="110">
        <v>64.457809448242188</v>
      </c>
      <c r="D6" s="110">
        <v>65.573600769042969</v>
      </c>
      <c r="E6" s="110">
        <v>64.250411987304688</v>
      </c>
    </row>
    <row r="7" spans="1:23" x14ac:dyDescent="0.25">
      <c r="B7" s="128">
        <v>36585</v>
      </c>
      <c r="C7" s="110">
        <v>63.541721343994141</v>
      </c>
      <c r="D7" s="110">
        <v>57.651359558105469</v>
      </c>
      <c r="E7" s="110">
        <v>68.082168579101563</v>
      </c>
    </row>
    <row r="8" spans="1:23" x14ac:dyDescent="0.25">
      <c r="B8" s="128">
        <v>36616</v>
      </c>
      <c r="C8" s="110">
        <v>50.101985931396484</v>
      </c>
      <c r="D8" s="110">
        <v>55.030735015869141</v>
      </c>
      <c r="E8" s="110">
        <v>40.81640625</v>
      </c>
    </row>
    <row r="9" spans="1:23" x14ac:dyDescent="0.25">
      <c r="B9" s="128">
        <v>36646</v>
      </c>
      <c r="C9" s="110">
        <v>48.6827392578125</v>
      </c>
      <c r="D9" s="110">
        <v>53.304904937744141</v>
      </c>
      <c r="E9" s="110">
        <v>40.917026519775391</v>
      </c>
    </row>
    <row r="10" spans="1:23" x14ac:dyDescent="0.25">
      <c r="B10" s="128">
        <v>36677</v>
      </c>
      <c r="C10" s="110">
        <v>79.482879638671875</v>
      </c>
      <c r="D10" s="110">
        <v>77.269699096679688</v>
      </c>
      <c r="E10" s="110">
        <v>83.227813720703125</v>
      </c>
    </row>
    <row r="11" spans="1:23" x14ac:dyDescent="0.25">
      <c r="B11" s="128">
        <v>36707</v>
      </c>
      <c r="C11" s="110">
        <v>64.717819213867188</v>
      </c>
      <c r="D11" s="110">
        <v>73.574668884277344</v>
      </c>
      <c r="E11" s="110">
        <v>53.174400329589844</v>
      </c>
    </row>
    <row r="12" spans="1:23" x14ac:dyDescent="0.25">
      <c r="B12" s="128">
        <v>36738</v>
      </c>
      <c r="C12" s="110">
        <v>51.904022216796875</v>
      </c>
      <c r="D12" s="110">
        <v>57.316974639892578</v>
      </c>
      <c r="E12" s="110">
        <v>41.059078216552734</v>
      </c>
    </row>
    <row r="13" spans="1:23" x14ac:dyDescent="0.25">
      <c r="B13" s="128">
        <v>36769</v>
      </c>
      <c r="C13" s="110">
        <v>46.492256164550781</v>
      </c>
      <c r="D13" s="110">
        <v>49.192291259765625</v>
      </c>
      <c r="E13" s="110">
        <v>41.585922241210938</v>
      </c>
    </row>
    <row r="14" spans="1:23" x14ac:dyDescent="0.25">
      <c r="B14" s="128">
        <v>36799</v>
      </c>
      <c r="C14" s="110">
        <v>52.689998626708984</v>
      </c>
      <c r="D14" s="110">
        <v>64.444992065429688</v>
      </c>
      <c r="E14" s="110">
        <v>35.192142486572266</v>
      </c>
    </row>
    <row r="15" spans="1:23" x14ac:dyDescent="0.25">
      <c r="B15" s="128">
        <v>36830</v>
      </c>
      <c r="C15" s="110">
        <v>76.456527709960938</v>
      </c>
      <c r="D15" s="110">
        <v>82.387603759765625</v>
      </c>
      <c r="E15" s="110">
        <v>77.610145568847656</v>
      </c>
    </row>
    <row r="16" spans="1:23" x14ac:dyDescent="0.25">
      <c r="B16" s="128">
        <v>36860</v>
      </c>
      <c r="C16" s="110">
        <v>45.060562133789063</v>
      </c>
      <c r="D16" s="110">
        <v>44.357688903808594</v>
      </c>
      <c r="E16" s="110">
        <v>47.206809997558594</v>
      </c>
    </row>
    <row r="17" spans="2:5" x14ac:dyDescent="0.25">
      <c r="B17" s="128">
        <v>36891</v>
      </c>
      <c r="C17" s="110">
        <v>45.395099639892578</v>
      </c>
      <c r="D17" s="110">
        <v>46.168979644775391</v>
      </c>
      <c r="E17" s="110">
        <v>43.983352661132813</v>
      </c>
    </row>
    <row r="18" spans="2:5" x14ac:dyDescent="0.25">
      <c r="B18" s="128">
        <v>36922</v>
      </c>
      <c r="C18" s="110">
        <v>46.899555206298828</v>
      </c>
      <c r="D18" s="110">
        <v>53.702358245849609</v>
      </c>
      <c r="E18" s="110">
        <v>38.343318939208984</v>
      </c>
    </row>
    <row r="19" spans="2:5" x14ac:dyDescent="0.25">
      <c r="B19" s="128">
        <v>36950</v>
      </c>
      <c r="C19" s="110">
        <v>55.087711334228516</v>
      </c>
      <c r="D19" s="110">
        <v>63.689891815185547</v>
      </c>
      <c r="E19" s="110">
        <v>45.426673889160156</v>
      </c>
    </row>
    <row r="20" spans="2:5" x14ac:dyDescent="0.25">
      <c r="B20" s="128">
        <v>36981</v>
      </c>
      <c r="C20" s="110">
        <v>61.708953857421875</v>
      </c>
      <c r="D20" s="110">
        <v>66.722183227539063</v>
      </c>
      <c r="E20" s="110">
        <v>56.866989135742188</v>
      </c>
    </row>
    <row r="21" spans="2:5" x14ac:dyDescent="0.25">
      <c r="B21" s="128">
        <v>37011</v>
      </c>
      <c r="C21" s="110">
        <v>50.568737030029297</v>
      </c>
      <c r="D21" s="110">
        <v>52.773670196533203</v>
      </c>
      <c r="E21" s="110">
        <v>47.172199249267578</v>
      </c>
    </row>
    <row r="22" spans="2:5" x14ac:dyDescent="0.25">
      <c r="B22" s="128">
        <v>37042</v>
      </c>
      <c r="C22" s="110">
        <v>60.376861572265625</v>
      </c>
      <c r="D22" s="110">
        <v>61.344993591308594</v>
      </c>
      <c r="E22" s="110">
        <v>56.864189147949219</v>
      </c>
    </row>
    <row r="23" spans="2:5" x14ac:dyDescent="0.25">
      <c r="B23" s="128">
        <v>37072</v>
      </c>
      <c r="C23" s="110">
        <v>72.064338684082031</v>
      </c>
      <c r="D23" s="110">
        <v>79.313102722167969</v>
      </c>
      <c r="E23" s="110">
        <v>64.2144775390625</v>
      </c>
    </row>
    <row r="24" spans="2:5" x14ac:dyDescent="0.25">
      <c r="B24" s="128">
        <v>37103</v>
      </c>
      <c r="C24" s="110">
        <v>61.072940826416016</v>
      </c>
      <c r="D24" s="110">
        <v>65.492782592773438</v>
      </c>
      <c r="E24" s="110">
        <v>52.618770599365234</v>
      </c>
    </row>
    <row r="25" spans="2:5" x14ac:dyDescent="0.25">
      <c r="B25" s="128">
        <v>37134</v>
      </c>
      <c r="C25" s="110">
        <v>64.107734680175781</v>
      </c>
      <c r="D25" s="110">
        <v>55.232074737548828</v>
      </c>
      <c r="E25" s="110">
        <v>74.892204284667969</v>
      </c>
    </row>
    <row r="26" spans="2:5" x14ac:dyDescent="0.25">
      <c r="B26" s="128">
        <v>37164</v>
      </c>
      <c r="C26" s="110">
        <v>498.64788818359375</v>
      </c>
      <c r="D26" s="110">
        <v>260.16961669921875</v>
      </c>
      <c r="E26" s="110">
        <v>841.177490234375</v>
      </c>
    </row>
    <row r="27" spans="2:5" x14ac:dyDescent="0.25">
      <c r="B27" s="128">
        <v>37195</v>
      </c>
      <c r="C27" s="110">
        <v>512.52972412109375</v>
      </c>
      <c r="D27" s="110">
        <v>261.347412109375</v>
      </c>
      <c r="E27" s="110">
        <v>854.074951171875</v>
      </c>
    </row>
    <row r="28" spans="2:5" x14ac:dyDescent="0.25">
      <c r="B28" s="128">
        <v>37225</v>
      </c>
      <c r="C28" s="110">
        <v>306.785888671875</v>
      </c>
      <c r="D28" s="110">
        <v>149.79522705078125</v>
      </c>
      <c r="E28" s="110">
        <v>509.74612426757813</v>
      </c>
    </row>
    <row r="29" spans="2:5" x14ac:dyDescent="0.25">
      <c r="B29" s="128">
        <v>37256</v>
      </c>
      <c r="C29" s="110">
        <v>236.09974670410156</v>
      </c>
      <c r="D29" s="110">
        <v>126.19801330566406</v>
      </c>
      <c r="E29" s="110">
        <v>381.97250366210938</v>
      </c>
    </row>
    <row r="30" spans="2:5" x14ac:dyDescent="0.25">
      <c r="B30" s="128">
        <v>37287</v>
      </c>
      <c r="C30" s="110">
        <v>172.47720336914063</v>
      </c>
      <c r="D30" s="110">
        <v>106.91623687744141</v>
      </c>
      <c r="E30" s="110">
        <v>262.28701782226563</v>
      </c>
    </row>
    <row r="31" spans="2:5" x14ac:dyDescent="0.25">
      <c r="B31" s="128">
        <v>37315</v>
      </c>
      <c r="C31" s="110">
        <v>146.18571472167969</v>
      </c>
      <c r="D31" s="110">
        <v>95.780311584472656</v>
      </c>
      <c r="E31" s="110">
        <v>212.90550231933594</v>
      </c>
    </row>
    <row r="32" spans="2:5" x14ac:dyDescent="0.25">
      <c r="B32" s="128">
        <v>37346</v>
      </c>
      <c r="C32" s="110">
        <v>151.97636413574219</v>
      </c>
      <c r="D32" s="110">
        <v>99.123344421386719</v>
      </c>
      <c r="E32" s="110">
        <v>219.96884155273438</v>
      </c>
    </row>
    <row r="33" spans="2:5" x14ac:dyDescent="0.25">
      <c r="B33" s="128">
        <v>37376</v>
      </c>
      <c r="C33" s="110">
        <v>157.49655151367188</v>
      </c>
      <c r="D33" s="110">
        <v>100.74444580078125</v>
      </c>
      <c r="E33" s="110">
        <v>225.64035034179688</v>
      </c>
    </row>
    <row r="34" spans="2:5" x14ac:dyDescent="0.25">
      <c r="B34" s="128">
        <v>37407</v>
      </c>
      <c r="C34" s="110">
        <v>163.32231140136719</v>
      </c>
      <c r="D34" s="110">
        <v>142.246826171875</v>
      </c>
      <c r="E34" s="110">
        <v>209.40878295898438</v>
      </c>
    </row>
    <row r="35" spans="2:5" x14ac:dyDescent="0.25">
      <c r="B35" s="128">
        <v>37437</v>
      </c>
      <c r="C35" s="110">
        <v>149.33042907714844</v>
      </c>
      <c r="D35" s="110">
        <v>127.79074859619141</v>
      </c>
      <c r="E35" s="110">
        <v>189.12348937988281</v>
      </c>
    </row>
    <row r="36" spans="2:5" x14ac:dyDescent="0.25">
      <c r="B36" s="128">
        <v>37468</v>
      </c>
      <c r="C36" s="110">
        <v>122.77834320068359</v>
      </c>
      <c r="D36" s="110">
        <v>94.349678039550781</v>
      </c>
      <c r="E36" s="110">
        <v>168.41973876953125</v>
      </c>
    </row>
    <row r="37" spans="2:5" x14ac:dyDescent="0.25">
      <c r="B37" s="128">
        <v>37499</v>
      </c>
      <c r="C37" s="110">
        <v>127.06451416015625</v>
      </c>
      <c r="D37" s="110">
        <v>101.69573974609375</v>
      </c>
      <c r="E37" s="110">
        <v>157.46444702148438</v>
      </c>
    </row>
    <row r="38" spans="2:5" x14ac:dyDescent="0.25">
      <c r="B38" s="128">
        <v>37529</v>
      </c>
      <c r="C38" s="110">
        <v>174.90333557128906</v>
      </c>
      <c r="D38" s="110">
        <v>174.53144836425781</v>
      </c>
      <c r="E38" s="110">
        <v>188.71919250488281</v>
      </c>
    </row>
    <row r="39" spans="2:5" x14ac:dyDescent="0.25">
      <c r="B39" s="128">
        <v>37560</v>
      </c>
      <c r="C39" s="110">
        <v>172.03192138671875</v>
      </c>
      <c r="D39" s="110">
        <v>167.02581787109375</v>
      </c>
      <c r="E39" s="110">
        <v>197.39906311035156</v>
      </c>
    </row>
    <row r="40" spans="2:5" x14ac:dyDescent="0.25">
      <c r="B40" s="128">
        <v>37590</v>
      </c>
      <c r="C40" s="110">
        <v>159.12759399414063</v>
      </c>
      <c r="D40" s="110">
        <v>155.01374816894531</v>
      </c>
      <c r="E40" s="110">
        <v>179.06283569335938</v>
      </c>
    </row>
    <row r="41" spans="2:5" x14ac:dyDescent="0.25">
      <c r="B41" s="128">
        <v>37621</v>
      </c>
      <c r="C41" s="110">
        <v>175.81172180175781</v>
      </c>
      <c r="D41" s="110">
        <v>182.99955749511719</v>
      </c>
      <c r="E41" s="110">
        <v>175.19842529296875</v>
      </c>
    </row>
    <row r="42" spans="2:5" x14ac:dyDescent="0.25">
      <c r="B42" s="128">
        <v>37652</v>
      </c>
      <c r="C42" s="110">
        <v>206.43460083007813</v>
      </c>
      <c r="D42" s="110">
        <v>245.81755065917969</v>
      </c>
      <c r="E42" s="110">
        <v>176.95985412597656</v>
      </c>
    </row>
    <row r="43" spans="2:5" x14ac:dyDescent="0.25">
      <c r="B43" s="128">
        <v>37680</v>
      </c>
      <c r="C43" s="110">
        <v>239.61093139648438</v>
      </c>
      <c r="D43" s="110">
        <v>296.75979614257813</v>
      </c>
      <c r="E43" s="110">
        <v>213.080322265625</v>
      </c>
    </row>
    <row r="44" spans="2:5" x14ac:dyDescent="0.25">
      <c r="B44" s="128">
        <v>37711</v>
      </c>
      <c r="C44" s="110">
        <v>358.711181640625</v>
      </c>
      <c r="D44" s="110">
        <v>362.41107177734375</v>
      </c>
      <c r="E44" s="110">
        <v>429.14419555664063</v>
      </c>
    </row>
    <row r="45" spans="2:5" x14ac:dyDescent="0.25">
      <c r="B45" s="128">
        <v>37741</v>
      </c>
      <c r="C45" s="110">
        <v>255.77517700195313</v>
      </c>
      <c r="D45" s="110">
        <v>212.60545349121094</v>
      </c>
      <c r="E45" s="110">
        <v>331.60324096679688</v>
      </c>
    </row>
    <row r="46" spans="2:5" x14ac:dyDescent="0.25">
      <c r="B46" s="128">
        <v>37772</v>
      </c>
      <c r="C46" s="110">
        <v>162.12187194824219</v>
      </c>
      <c r="D46" s="110">
        <v>153.39628601074219</v>
      </c>
      <c r="E46" s="110">
        <v>186.84635925292969</v>
      </c>
    </row>
    <row r="47" spans="2:5" x14ac:dyDescent="0.25">
      <c r="B47" s="128">
        <v>37802</v>
      </c>
      <c r="C47" s="110">
        <v>145.76972961425781</v>
      </c>
      <c r="D47" s="110">
        <v>127.83353424072266</v>
      </c>
      <c r="E47" s="110">
        <v>176.91827392578125</v>
      </c>
    </row>
    <row r="48" spans="2:5" x14ac:dyDescent="0.25">
      <c r="B48" s="128">
        <v>37833</v>
      </c>
      <c r="C48" s="110">
        <v>134.89891052246094</v>
      </c>
      <c r="D48" s="110">
        <v>108.39279937744141</v>
      </c>
      <c r="E48" s="110">
        <v>167.44865417480469</v>
      </c>
    </row>
    <row r="49" spans="2:5" x14ac:dyDescent="0.25">
      <c r="B49" s="128">
        <v>37864</v>
      </c>
      <c r="C49" s="110">
        <v>138.23092651367188</v>
      </c>
      <c r="D49" s="110">
        <v>109.64905548095703</v>
      </c>
      <c r="E49" s="110">
        <v>180.0001220703125</v>
      </c>
    </row>
    <row r="50" spans="2:5" x14ac:dyDescent="0.25">
      <c r="B50" s="128">
        <v>37894</v>
      </c>
      <c r="C50" s="110">
        <v>118.19628143310547</v>
      </c>
      <c r="D50" s="110">
        <v>99.720466613769531</v>
      </c>
      <c r="E50" s="110">
        <v>143.55717468261719</v>
      </c>
    </row>
    <row r="51" spans="2:5" x14ac:dyDescent="0.25">
      <c r="B51" s="128">
        <v>37925</v>
      </c>
      <c r="C51" s="110">
        <v>108.3173828125</v>
      </c>
      <c r="D51" s="110">
        <v>93.028327941894531</v>
      </c>
      <c r="E51" s="110">
        <v>129.94328308105469</v>
      </c>
    </row>
    <row r="52" spans="2:5" x14ac:dyDescent="0.25">
      <c r="B52" s="128">
        <v>37955</v>
      </c>
      <c r="C52" s="110">
        <v>118.08669281005859</v>
      </c>
      <c r="D52" s="110">
        <v>93.331588745117188</v>
      </c>
      <c r="E52" s="110">
        <v>153.246337890625</v>
      </c>
    </row>
    <row r="53" spans="2:5" x14ac:dyDescent="0.25">
      <c r="B53" s="128">
        <v>37986</v>
      </c>
      <c r="C53" s="110">
        <v>129.46507263183594</v>
      </c>
      <c r="D53" s="110">
        <v>107.44403839111328</v>
      </c>
      <c r="E53" s="110">
        <v>164.98052978515625</v>
      </c>
    </row>
    <row r="54" spans="2:5" x14ac:dyDescent="0.25">
      <c r="B54" s="128">
        <v>38017</v>
      </c>
      <c r="C54" s="110">
        <v>113.46759033203125</v>
      </c>
      <c r="D54" s="110">
        <v>106.71729278564453</v>
      </c>
      <c r="E54" s="110">
        <v>126.08518981933594</v>
      </c>
    </row>
    <row r="55" spans="2:5" x14ac:dyDescent="0.25">
      <c r="B55" s="128">
        <v>38046</v>
      </c>
      <c r="C55" s="110">
        <v>115.07597351074219</v>
      </c>
      <c r="D55" s="110">
        <v>104.11482238769531</v>
      </c>
      <c r="E55" s="110">
        <v>129.24427795410156</v>
      </c>
    </row>
    <row r="56" spans="2:5" x14ac:dyDescent="0.25">
      <c r="B56" s="128">
        <v>38077</v>
      </c>
      <c r="C56" s="110">
        <v>138.53207397460938</v>
      </c>
      <c r="D56" s="110">
        <v>109.12393951416016</v>
      </c>
      <c r="E56" s="110">
        <v>183.70297241210938</v>
      </c>
    </row>
    <row r="57" spans="2:5" x14ac:dyDescent="0.25">
      <c r="B57" s="128">
        <v>38107</v>
      </c>
      <c r="C57" s="110">
        <v>149.63139343261719</v>
      </c>
      <c r="D57" s="110">
        <v>121.14622497558594</v>
      </c>
      <c r="E57" s="110">
        <v>205.3251953125</v>
      </c>
    </row>
    <row r="58" spans="2:5" x14ac:dyDescent="0.25">
      <c r="B58" s="128">
        <v>38138</v>
      </c>
      <c r="C58" s="110">
        <v>121.0911865234375</v>
      </c>
      <c r="D58" s="110">
        <v>91.96539306640625</v>
      </c>
      <c r="E58" s="110">
        <v>159.94842529296875</v>
      </c>
    </row>
    <row r="59" spans="2:5" x14ac:dyDescent="0.25">
      <c r="B59" s="128">
        <v>38168</v>
      </c>
      <c r="C59" s="110">
        <v>137.23391723632813</v>
      </c>
      <c r="D59" s="110">
        <v>106.79373931884766</v>
      </c>
      <c r="E59" s="110">
        <v>178.03662109375</v>
      </c>
    </row>
    <row r="60" spans="2:5" x14ac:dyDescent="0.25">
      <c r="B60" s="128">
        <v>38199</v>
      </c>
      <c r="C60" s="110">
        <v>131.01985168457031</v>
      </c>
      <c r="D60" s="110">
        <v>121.26777648925781</v>
      </c>
      <c r="E60" s="110">
        <v>159.81219482421875</v>
      </c>
    </row>
    <row r="61" spans="2:5" x14ac:dyDescent="0.25">
      <c r="B61" s="128">
        <v>38230</v>
      </c>
      <c r="C61" s="110">
        <v>140.36582946777344</v>
      </c>
      <c r="D61" s="110">
        <v>127.44524383544922</v>
      </c>
      <c r="E61" s="110">
        <v>176.45431518554688</v>
      </c>
    </row>
    <row r="62" spans="2:5" x14ac:dyDescent="0.25">
      <c r="B62" s="128">
        <v>38260</v>
      </c>
      <c r="C62" s="110">
        <v>153.87161254882813</v>
      </c>
      <c r="D62" s="110">
        <v>130.20606994628906</v>
      </c>
      <c r="E62" s="110">
        <v>189.355224609375</v>
      </c>
    </row>
    <row r="63" spans="2:5" x14ac:dyDescent="0.25">
      <c r="B63" s="128">
        <v>38291</v>
      </c>
      <c r="C63" s="110">
        <v>119.86279296875</v>
      </c>
      <c r="D63" s="110">
        <v>100.50788116455078</v>
      </c>
      <c r="E63" s="110">
        <v>148.24447631835938</v>
      </c>
    </row>
    <row r="64" spans="2:5" x14ac:dyDescent="0.25">
      <c r="B64" s="128">
        <v>38321</v>
      </c>
      <c r="C64" s="110">
        <v>122.70738983154297</v>
      </c>
      <c r="D64" s="110">
        <v>98.926651000976563</v>
      </c>
      <c r="E64" s="110">
        <v>151.67926025390625</v>
      </c>
    </row>
    <row r="65" spans="2:5" x14ac:dyDescent="0.25">
      <c r="B65" s="128">
        <v>38352</v>
      </c>
      <c r="C65" s="110">
        <v>109.89522552490234</v>
      </c>
      <c r="D65" s="110">
        <v>81.604774475097656</v>
      </c>
      <c r="E65" s="110">
        <v>145.225341796875</v>
      </c>
    </row>
    <row r="66" spans="2:5" x14ac:dyDescent="0.25">
      <c r="B66" s="128">
        <v>38383</v>
      </c>
      <c r="C66" s="110">
        <v>100.88758850097656</v>
      </c>
      <c r="D66" s="110">
        <v>78.198562622070313</v>
      </c>
      <c r="E66" s="110">
        <v>128.53486633300781</v>
      </c>
    </row>
    <row r="67" spans="2:5" x14ac:dyDescent="0.25">
      <c r="B67" s="128">
        <v>38411</v>
      </c>
      <c r="C67" s="110">
        <v>108.97796630859375</v>
      </c>
      <c r="D67" s="110">
        <v>104.77036285400391</v>
      </c>
      <c r="E67" s="110">
        <v>108.79598236083984</v>
      </c>
    </row>
    <row r="68" spans="2:5" x14ac:dyDescent="0.25">
      <c r="B68" s="128">
        <v>38442</v>
      </c>
      <c r="C68" s="110">
        <v>90.410484313964844</v>
      </c>
      <c r="D68" s="110">
        <v>87.226333618164063</v>
      </c>
      <c r="E68" s="110">
        <v>87.876739501953125</v>
      </c>
    </row>
    <row r="69" spans="2:5" x14ac:dyDescent="0.25">
      <c r="B69" s="128">
        <v>38471</v>
      </c>
      <c r="C69" s="110">
        <v>87.032402038574219</v>
      </c>
      <c r="D69" s="110">
        <v>72.532630920410156</v>
      </c>
      <c r="E69" s="110">
        <v>102.85391235351563</v>
      </c>
    </row>
    <row r="70" spans="2:5" x14ac:dyDescent="0.25">
      <c r="B70" s="128">
        <v>38503</v>
      </c>
      <c r="C70" s="110">
        <v>98.205963134765625</v>
      </c>
      <c r="D70" s="110">
        <v>89.932693481445313</v>
      </c>
      <c r="E70" s="110">
        <v>104.90988922119141</v>
      </c>
    </row>
    <row r="71" spans="2:5" x14ac:dyDescent="0.25">
      <c r="B71" s="128">
        <v>38533</v>
      </c>
      <c r="C71" s="110">
        <v>81.124053955078125</v>
      </c>
      <c r="D71" s="110">
        <v>69.882499694824219</v>
      </c>
      <c r="E71" s="110">
        <v>93.417526245117188</v>
      </c>
    </row>
    <row r="72" spans="2:5" x14ac:dyDescent="0.25">
      <c r="B72" s="128">
        <v>38562</v>
      </c>
      <c r="C72" s="110">
        <v>165.90191650390625</v>
      </c>
      <c r="D72" s="110">
        <v>118.18357086181641</v>
      </c>
      <c r="E72" s="110">
        <v>237.56501770019531</v>
      </c>
    </row>
    <row r="73" spans="2:5" x14ac:dyDescent="0.25">
      <c r="B73" s="128">
        <v>38595</v>
      </c>
      <c r="C73" s="110">
        <v>116.2276611328125</v>
      </c>
      <c r="D73" s="110">
        <v>92.683074951171875</v>
      </c>
      <c r="E73" s="110">
        <v>143.29122924804688</v>
      </c>
    </row>
    <row r="74" spans="2:5" x14ac:dyDescent="0.25">
      <c r="B74" s="128">
        <v>38625</v>
      </c>
      <c r="C74" s="110">
        <v>103.80766296386719</v>
      </c>
      <c r="D74" s="110">
        <v>78.456703186035156</v>
      </c>
      <c r="E74" s="110">
        <v>130.27203369140625</v>
      </c>
    </row>
    <row r="75" spans="2:5" x14ac:dyDescent="0.25">
      <c r="B75" s="128">
        <v>38656</v>
      </c>
      <c r="C75" s="110">
        <v>87.06182861328125</v>
      </c>
      <c r="D75" s="110">
        <v>73.187652587890625</v>
      </c>
      <c r="E75" s="110">
        <v>105.56188201904297</v>
      </c>
    </row>
    <row r="76" spans="2:5" x14ac:dyDescent="0.25">
      <c r="B76" s="128">
        <v>38686</v>
      </c>
      <c r="C76" s="110">
        <v>83.480094909667969</v>
      </c>
      <c r="D76" s="110">
        <v>70.604461669921875</v>
      </c>
      <c r="E76" s="110">
        <v>96.029586791992188</v>
      </c>
    </row>
    <row r="77" spans="2:5" x14ac:dyDescent="0.25">
      <c r="B77" s="128">
        <v>38716</v>
      </c>
      <c r="C77" s="110">
        <v>95.350250244140625</v>
      </c>
      <c r="D77" s="110">
        <v>69.644607543945313</v>
      </c>
      <c r="E77" s="110">
        <v>130.67890930175781</v>
      </c>
    </row>
    <row r="78" spans="2:5" x14ac:dyDescent="0.25">
      <c r="B78" s="128">
        <v>38748</v>
      </c>
      <c r="C78" s="110">
        <v>94.510017395019531</v>
      </c>
      <c r="D78" s="110">
        <v>89.323471069335938</v>
      </c>
      <c r="E78" s="110">
        <v>100.19158172607422</v>
      </c>
    </row>
    <row r="79" spans="2:5" x14ac:dyDescent="0.25">
      <c r="B79" s="128">
        <v>38776</v>
      </c>
      <c r="C79" s="110">
        <v>95.858192443847656</v>
      </c>
      <c r="D79" s="110">
        <v>89.40576171875</v>
      </c>
      <c r="E79" s="110">
        <v>102.79864501953125</v>
      </c>
    </row>
    <row r="80" spans="2:5" x14ac:dyDescent="0.25">
      <c r="B80" s="128">
        <v>38807</v>
      </c>
      <c r="C80" s="110">
        <v>92.797622680664063</v>
      </c>
      <c r="D80" s="110">
        <v>88.042228698730469</v>
      </c>
      <c r="E80" s="110">
        <v>97.036026000976563</v>
      </c>
    </row>
    <row r="81" spans="2:5" x14ac:dyDescent="0.25">
      <c r="B81" s="128">
        <v>38835</v>
      </c>
      <c r="C81" s="110">
        <v>89.015800476074219</v>
      </c>
      <c r="D81" s="110">
        <v>85.9110107421875</v>
      </c>
      <c r="E81" s="110">
        <v>92.830711364746094</v>
      </c>
    </row>
    <row r="82" spans="2:5" x14ac:dyDescent="0.25">
      <c r="B82" s="128">
        <v>38868</v>
      </c>
      <c r="C82" s="110">
        <v>85.208778381347656</v>
      </c>
      <c r="D82" s="110">
        <v>84.033126831054688</v>
      </c>
      <c r="E82" s="110">
        <v>82.277427673339844</v>
      </c>
    </row>
    <row r="83" spans="2:5" x14ac:dyDescent="0.25">
      <c r="B83" s="128">
        <v>38898</v>
      </c>
      <c r="C83" s="110">
        <v>102.57276916503906</v>
      </c>
      <c r="D83" s="110">
        <v>90.384536743164063</v>
      </c>
      <c r="E83" s="110">
        <v>115.67947387695313</v>
      </c>
    </row>
    <row r="84" spans="2:5" x14ac:dyDescent="0.25">
      <c r="B84" s="128">
        <v>38929</v>
      </c>
      <c r="C84" s="110">
        <v>137.13482666015625</v>
      </c>
      <c r="D84" s="110">
        <v>134.39634704589844</v>
      </c>
      <c r="E84" s="110">
        <v>142.0860595703125</v>
      </c>
    </row>
    <row r="85" spans="2:5" x14ac:dyDescent="0.25">
      <c r="B85" s="128">
        <v>38960</v>
      </c>
      <c r="C85" s="110">
        <v>147.08111572265625</v>
      </c>
      <c r="D85" s="110">
        <v>141.55645751953125</v>
      </c>
      <c r="E85" s="110">
        <v>159.18817138671875</v>
      </c>
    </row>
    <row r="86" spans="2:5" x14ac:dyDescent="0.25">
      <c r="B86" s="128">
        <v>38989</v>
      </c>
      <c r="C86" s="110">
        <v>111.72425842285156</v>
      </c>
      <c r="D86" s="110">
        <v>110.28041076660156</v>
      </c>
      <c r="E86" s="110">
        <v>114.77066802978516</v>
      </c>
    </row>
    <row r="87" spans="2:5" x14ac:dyDescent="0.25">
      <c r="B87" s="128">
        <v>39021</v>
      </c>
      <c r="C87" s="110">
        <v>113.13529968261719</v>
      </c>
      <c r="D87" s="110">
        <v>125.29189300537109</v>
      </c>
      <c r="E87" s="110">
        <v>99.273918151855469</v>
      </c>
    </row>
    <row r="88" spans="2:5" x14ac:dyDescent="0.25">
      <c r="B88" s="128">
        <v>39051</v>
      </c>
      <c r="C88" s="110">
        <v>88.778923034667969</v>
      </c>
      <c r="D88" s="110">
        <v>87.275772094726563</v>
      </c>
      <c r="E88" s="110">
        <v>86.71051025390625</v>
      </c>
    </row>
    <row r="89" spans="2:5" x14ac:dyDescent="0.25">
      <c r="B89" s="128">
        <v>39080</v>
      </c>
      <c r="C89" s="110">
        <v>90.606559753417969</v>
      </c>
      <c r="D89" s="110">
        <v>95.781379699707031</v>
      </c>
      <c r="E89" s="110">
        <v>78.7696533203125</v>
      </c>
    </row>
    <row r="90" spans="2:5" x14ac:dyDescent="0.25">
      <c r="B90" s="128">
        <v>39113</v>
      </c>
      <c r="C90" s="110">
        <v>97.9200439453125</v>
      </c>
      <c r="D90" s="110">
        <v>95.613449096679688</v>
      </c>
      <c r="E90" s="110">
        <v>97.653739929199219</v>
      </c>
    </row>
    <row r="91" spans="2:5" x14ac:dyDescent="0.25">
      <c r="B91" s="128">
        <v>39141</v>
      </c>
      <c r="C91" s="110">
        <v>96.169357299804688</v>
      </c>
      <c r="D91" s="110">
        <v>98.155738830566406</v>
      </c>
      <c r="E91" s="110">
        <v>90.955673217773438</v>
      </c>
    </row>
    <row r="92" spans="2:5" x14ac:dyDescent="0.25">
      <c r="B92" s="128">
        <v>39171</v>
      </c>
      <c r="C92" s="110">
        <v>87.336502075195313</v>
      </c>
      <c r="D92" s="110">
        <v>86.152122497558594</v>
      </c>
      <c r="E92" s="110">
        <v>83.918601989746094</v>
      </c>
    </row>
    <row r="93" spans="2:5" x14ac:dyDescent="0.25">
      <c r="B93" s="128">
        <v>39202</v>
      </c>
      <c r="C93" s="110">
        <v>76.613380432128906</v>
      </c>
      <c r="D93" s="110">
        <v>69.225517272949219</v>
      </c>
      <c r="E93" s="110">
        <v>83.419281005859375</v>
      </c>
    </row>
    <row r="94" spans="2:5" x14ac:dyDescent="0.25">
      <c r="B94" s="128">
        <v>39233</v>
      </c>
      <c r="C94" s="110">
        <v>92.599586486816406</v>
      </c>
      <c r="D94" s="110">
        <v>82.303230285644531</v>
      </c>
      <c r="E94" s="110">
        <v>103.89258575439453</v>
      </c>
    </row>
    <row r="95" spans="2:5" x14ac:dyDescent="0.25">
      <c r="B95" s="128">
        <v>39262</v>
      </c>
      <c r="C95" s="110">
        <v>97.972312927246094</v>
      </c>
      <c r="D95" s="110">
        <v>87.080596923828125</v>
      </c>
      <c r="E95" s="110">
        <v>109.30941009521484</v>
      </c>
    </row>
    <row r="96" spans="2:5" x14ac:dyDescent="0.25">
      <c r="B96" s="128">
        <v>39294</v>
      </c>
      <c r="C96" s="110">
        <v>112.34625244140625</v>
      </c>
      <c r="D96" s="110">
        <v>103.26340484619141</v>
      </c>
      <c r="E96" s="110">
        <v>127.13468170166016</v>
      </c>
    </row>
    <row r="97" spans="2:5" x14ac:dyDescent="0.25">
      <c r="B97" s="128">
        <v>39325</v>
      </c>
      <c r="C97" s="110">
        <v>83.173202514648438</v>
      </c>
      <c r="D97" s="110">
        <v>73.125740051269531</v>
      </c>
      <c r="E97" s="110">
        <v>100.14825439453125</v>
      </c>
    </row>
    <row r="98" spans="2:5" x14ac:dyDescent="0.25">
      <c r="B98" s="128">
        <v>39353</v>
      </c>
      <c r="C98" s="110">
        <v>94.488868713378906</v>
      </c>
      <c r="D98" s="110">
        <v>94.939979553222656</v>
      </c>
      <c r="E98" s="110">
        <v>92.248725891113281</v>
      </c>
    </row>
    <row r="99" spans="2:5" x14ac:dyDescent="0.25">
      <c r="B99" s="128">
        <v>39386</v>
      </c>
      <c r="C99" s="110">
        <v>101.47301483154297</v>
      </c>
      <c r="D99" s="110">
        <v>103.61026763916016</v>
      </c>
      <c r="E99" s="110">
        <v>97.495162963867188</v>
      </c>
    </row>
    <row r="100" spans="2:5" x14ac:dyDescent="0.25">
      <c r="B100" s="128">
        <v>39416</v>
      </c>
      <c r="C100" s="110">
        <v>89.795448303222656</v>
      </c>
      <c r="D100" s="110">
        <v>95.738479614257813</v>
      </c>
      <c r="E100" s="110">
        <v>81.568428039550781</v>
      </c>
    </row>
    <row r="101" spans="2:5" x14ac:dyDescent="0.25">
      <c r="B101" s="128">
        <v>39447</v>
      </c>
      <c r="C101" s="110">
        <v>94.967491149902344</v>
      </c>
      <c r="D101" s="110">
        <v>98.5313720703125</v>
      </c>
      <c r="E101" s="110">
        <v>84.130767822265625</v>
      </c>
    </row>
    <row r="102" spans="2:5" x14ac:dyDescent="0.25">
      <c r="B102" s="128">
        <v>39478</v>
      </c>
      <c r="C102" s="110">
        <v>81.499824523925781</v>
      </c>
      <c r="D102" s="110">
        <v>76.402374267578125</v>
      </c>
      <c r="E102" s="110">
        <v>83.747642517089844</v>
      </c>
    </row>
    <row r="103" spans="2:5" x14ac:dyDescent="0.25">
      <c r="B103" s="128">
        <v>39507</v>
      </c>
      <c r="C103" s="110">
        <v>80.75146484375</v>
      </c>
      <c r="D103" s="110">
        <v>72.528511047363281</v>
      </c>
      <c r="E103" s="110">
        <v>86.752792358398438</v>
      </c>
    </row>
    <row r="104" spans="2:5" x14ac:dyDescent="0.25">
      <c r="B104" s="128">
        <v>39538</v>
      </c>
      <c r="C104" s="110">
        <v>77.636138916015625</v>
      </c>
      <c r="D104" s="110">
        <v>72.029678344726563</v>
      </c>
      <c r="E104" s="110">
        <v>83.484390258789063</v>
      </c>
    </row>
    <row r="105" spans="2:5" x14ac:dyDescent="0.25">
      <c r="B105" s="128">
        <v>39568</v>
      </c>
      <c r="C105" s="110">
        <v>71.904808044433594</v>
      </c>
      <c r="D105" s="110">
        <v>69.457969665527344</v>
      </c>
      <c r="E105" s="110">
        <v>69.992744445800781</v>
      </c>
    </row>
    <row r="106" spans="2:5" x14ac:dyDescent="0.25">
      <c r="B106" s="128">
        <v>39598</v>
      </c>
      <c r="C106" s="110">
        <v>72.573799133300781</v>
      </c>
      <c r="D106" s="110">
        <v>70.677749633789063</v>
      </c>
      <c r="E106" s="110">
        <v>74.789787292480469</v>
      </c>
    </row>
    <row r="107" spans="2:5" x14ac:dyDescent="0.25">
      <c r="B107" s="128">
        <v>39629</v>
      </c>
      <c r="C107" s="110">
        <v>87.548423767089844</v>
      </c>
      <c r="D107" s="110">
        <v>88.886062622070313</v>
      </c>
      <c r="E107" s="110">
        <v>80.344902038574219</v>
      </c>
    </row>
    <row r="108" spans="2:5" x14ac:dyDescent="0.25">
      <c r="B108" s="128">
        <v>39660</v>
      </c>
      <c r="C108" s="110">
        <v>89.739570617675781</v>
      </c>
      <c r="D108" s="110">
        <v>84.322486877441406</v>
      </c>
      <c r="E108" s="110">
        <v>88.160682678222656</v>
      </c>
    </row>
    <row r="109" spans="2:5" x14ac:dyDescent="0.25">
      <c r="B109" s="128">
        <v>39689</v>
      </c>
      <c r="C109" s="110">
        <v>88.554107666015625</v>
      </c>
      <c r="D109" s="110">
        <v>75.76971435546875</v>
      </c>
      <c r="E109" s="110">
        <v>105.06571197509766</v>
      </c>
    </row>
    <row r="110" spans="2:5" x14ac:dyDescent="0.25">
      <c r="B110" s="128">
        <v>39721</v>
      </c>
      <c r="C110" s="110">
        <v>88.542556762695313</v>
      </c>
      <c r="D110" s="110">
        <v>82.014266967773438</v>
      </c>
      <c r="E110" s="110">
        <v>94.461006164550781</v>
      </c>
    </row>
    <row r="111" spans="2:5" x14ac:dyDescent="0.25">
      <c r="B111" s="128">
        <v>39752</v>
      </c>
      <c r="C111" s="110">
        <v>64.159797668457031</v>
      </c>
      <c r="D111" s="110">
        <v>53.117389678955078</v>
      </c>
      <c r="E111" s="110">
        <v>75.282661437988281</v>
      </c>
    </row>
    <row r="112" spans="2:5" x14ac:dyDescent="0.25">
      <c r="B112" s="128">
        <v>39780</v>
      </c>
      <c r="C112" s="110">
        <v>79.080970764160156</v>
      </c>
      <c r="D112" s="110">
        <v>68.30364990234375</v>
      </c>
      <c r="E112" s="110">
        <v>95.143562316894531</v>
      </c>
    </row>
    <row r="113" spans="2:5" x14ac:dyDescent="0.25">
      <c r="B113" s="128">
        <v>39813</v>
      </c>
      <c r="C113" s="110">
        <v>92.366432189941406</v>
      </c>
      <c r="D113" s="110">
        <v>83.843132019042969</v>
      </c>
      <c r="E113" s="110">
        <v>109.21497344970703</v>
      </c>
    </row>
    <row r="114" spans="2:5" x14ac:dyDescent="0.25">
      <c r="B114" s="128">
        <v>39843</v>
      </c>
      <c r="C114" s="110">
        <v>85.369476318359375</v>
      </c>
      <c r="D114" s="110">
        <v>86.31317138671875</v>
      </c>
      <c r="E114" s="110">
        <v>89.712547302246094</v>
      </c>
    </row>
    <row r="115" spans="2:5" x14ac:dyDescent="0.25">
      <c r="B115" s="128">
        <v>39871</v>
      </c>
      <c r="C115" s="110">
        <v>67.452674865722656</v>
      </c>
      <c r="D115" s="110">
        <v>64.772911071777344</v>
      </c>
      <c r="E115" s="110">
        <v>64.586357116699219</v>
      </c>
    </row>
    <row r="116" spans="2:5" x14ac:dyDescent="0.25">
      <c r="B116" s="128">
        <v>39903</v>
      </c>
      <c r="C116" s="110">
        <v>72.644622802734375</v>
      </c>
      <c r="D116" s="110">
        <v>69.177108764648438</v>
      </c>
      <c r="E116" s="110">
        <v>74.832977294921875</v>
      </c>
    </row>
    <row r="117" spans="2:5" x14ac:dyDescent="0.25">
      <c r="B117" s="128">
        <v>39933</v>
      </c>
      <c r="C117" s="110">
        <v>85.688499450683594</v>
      </c>
      <c r="D117" s="110">
        <v>84.485366821289063</v>
      </c>
      <c r="E117" s="110">
        <v>83.981285095214844</v>
      </c>
    </row>
    <row r="118" spans="2:5" x14ac:dyDescent="0.25">
      <c r="B118" s="128">
        <v>39962</v>
      </c>
      <c r="C118" s="110">
        <v>89.680862426757813</v>
      </c>
      <c r="D118" s="110">
        <v>86.63702392578125</v>
      </c>
      <c r="E118" s="110">
        <v>92.643150329589844</v>
      </c>
    </row>
    <row r="119" spans="2:5" x14ac:dyDescent="0.25">
      <c r="B119" s="128">
        <v>39994</v>
      </c>
      <c r="C119" s="110">
        <v>81.109588623046875</v>
      </c>
      <c r="D119" s="110">
        <v>80.800819396972656</v>
      </c>
      <c r="E119" s="110">
        <v>74.591331481933594</v>
      </c>
    </row>
    <row r="120" spans="2:5" x14ac:dyDescent="0.25">
      <c r="B120" s="128">
        <v>40025</v>
      </c>
      <c r="C120" s="110">
        <v>83.439620971679688</v>
      </c>
      <c r="D120" s="110">
        <v>82.10675048828125</v>
      </c>
      <c r="E120" s="110">
        <v>80.120880126953125</v>
      </c>
    </row>
    <row r="121" spans="2:5" x14ac:dyDescent="0.25">
      <c r="B121" s="128">
        <v>40056</v>
      </c>
      <c r="C121" s="110">
        <v>73.371879577636719</v>
      </c>
      <c r="D121" s="110">
        <v>64.709175109863281</v>
      </c>
      <c r="E121" s="110">
        <v>78.043853759765625</v>
      </c>
    </row>
    <row r="122" spans="2:5" x14ac:dyDescent="0.25">
      <c r="B122" s="128">
        <v>40086</v>
      </c>
      <c r="C122" s="110">
        <v>92.839988708496094</v>
      </c>
      <c r="D122" s="110">
        <v>97.492919921875</v>
      </c>
      <c r="E122" s="110">
        <v>77.784645080566406</v>
      </c>
    </row>
    <row r="123" spans="2:5" x14ac:dyDescent="0.25">
      <c r="B123" s="128">
        <v>40116</v>
      </c>
      <c r="C123" s="110">
        <v>90.576400756835938</v>
      </c>
      <c r="D123" s="110">
        <v>88.229911804199219</v>
      </c>
      <c r="E123" s="110">
        <v>90.425148010253906</v>
      </c>
    </row>
    <row r="124" spans="2:5" x14ac:dyDescent="0.25">
      <c r="B124" s="128">
        <v>40147</v>
      </c>
      <c r="C124" s="110">
        <v>82.101760864257813</v>
      </c>
      <c r="D124" s="110">
        <v>74.315383911132813</v>
      </c>
      <c r="E124" s="110">
        <v>85.009788513183594</v>
      </c>
    </row>
    <row r="125" spans="2:5" x14ac:dyDescent="0.25">
      <c r="B125" s="128">
        <v>40178</v>
      </c>
      <c r="C125" s="110">
        <v>92.946914672851563</v>
      </c>
      <c r="D125" s="110">
        <v>89.343345642089844</v>
      </c>
      <c r="E125" s="110">
        <v>95.871368408203125</v>
      </c>
    </row>
    <row r="126" spans="2:5" x14ac:dyDescent="0.25">
      <c r="B126" s="128">
        <v>40207</v>
      </c>
      <c r="C126" s="110">
        <v>91.581024169921875</v>
      </c>
      <c r="D126" s="110">
        <v>84.972991943359375</v>
      </c>
      <c r="E126" s="110">
        <v>100.41094207763672</v>
      </c>
    </row>
    <row r="127" spans="2:5" x14ac:dyDescent="0.25">
      <c r="B127" s="128">
        <v>40235</v>
      </c>
      <c r="C127" s="110">
        <v>80.725357055664063</v>
      </c>
      <c r="D127" s="110">
        <v>78.846275329589844</v>
      </c>
      <c r="E127" s="110">
        <v>80.711738586425781</v>
      </c>
    </row>
    <row r="128" spans="2:5" x14ac:dyDescent="0.25">
      <c r="B128" s="128">
        <v>40268</v>
      </c>
      <c r="C128" s="110">
        <v>74.116943359375</v>
      </c>
      <c r="D128" s="110">
        <v>73.496910095214844</v>
      </c>
      <c r="E128" s="110">
        <v>70.039344787597656</v>
      </c>
    </row>
    <row r="129" spans="2:5" x14ac:dyDescent="0.25">
      <c r="B129" s="128">
        <v>40298</v>
      </c>
      <c r="C129" s="110">
        <v>88.761581420898438</v>
      </c>
      <c r="D129" s="110">
        <v>92.056915283203125</v>
      </c>
      <c r="E129" s="110">
        <v>81.268402099609375</v>
      </c>
    </row>
    <row r="130" spans="2:5" x14ac:dyDescent="0.25">
      <c r="B130" s="128">
        <v>40329</v>
      </c>
      <c r="C130" s="110">
        <v>88.958709716796875</v>
      </c>
      <c r="D130" s="110">
        <v>87.494110107421875</v>
      </c>
      <c r="E130" s="110">
        <v>85.857391357421875</v>
      </c>
    </row>
    <row r="131" spans="2:5" x14ac:dyDescent="0.25">
      <c r="B131" s="128">
        <v>40359</v>
      </c>
      <c r="C131" s="110">
        <v>96.453697204589844</v>
      </c>
      <c r="D131" s="110">
        <v>110.69171905517578</v>
      </c>
      <c r="E131" s="110">
        <v>70.988624572753906</v>
      </c>
    </row>
    <row r="132" spans="2:5" x14ac:dyDescent="0.25">
      <c r="B132" s="128">
        <v>40389</v>
      </c>
      <c r="C132" s="110">
        <v>79.381378173828125</v>
      </c>
      <c r="D132" s="110">
        <v>75.185379028320313</v>
      </c>
      <c r="E132" s="110">
        <v>84.048233032226563</v>
      </c>
    </row>
    <row r="133" spans="2:5" x14ac:dyDescent="0.25">
      <c r="B133" s="128">
        <v>40421</v>
      </c>
      <c r="C133" s="110">
        <v>80.993865966796875</v>
      </c>
      <c r="D133" s="110">
        <v>71.951530456542969</v>
      </c>
      <c r="E133" s="110">
        <v>85.982574462890625</v>
      </c>
    </row>
    <row r="134" spans="2:5" x14ac:dyDescent="0.25">
      <c r="B134" s="128">
        <v>40451</v>
      </c>
      <c r="C134" s="110">
        <v>71.168548583984375</v>
      </c>
      <c r="D134" s="110">
        <v>68.947540283203125</v>
      </c>
      <c r="E134" s="110">
        <v>69.293952941894531</v>
      </c>
    </row>
    <row r="135" spans="2:5" x14ac:dyDescent="0.25">
      <c r="B135" s="128">
        <v>40480</v>
      </c>
      <c r="C135" s="110">
        <v>65.991935729980469</v>
      </c>
      <c r="D135" s="110">
        <v>62.096179962158203</v>
      </c>
      <c r="E135" s="110">
        <v>76.168914794921875</v>
      </c>
    </row>
    <row r="136" spans="2:5" x14ac:dyDescent="0.25">
      <c r="B136" s="128">
        <v>40512</v>
      </c>
      <c r="C136" s="110">
        <v>94.705169677734375</v>
      </c>
      <c r="D136" s="110">
        <v>98.68914794921875</v>
      </c>
      <c r="E136" s="110">
        <v>83.266502380371094</v>
      </c>
    </row>
    <row r="137" spans="2:5" x14ac:dyDescent="0.25">
      <c r="B137" s="128">
        <v>40543</v>
      </c>
      <c r="C137" s="110">
        <v>97.203895568847656</v>
      </c>
      <c r="D137" s="110">
        <v>100.39768218994141</v>
      </c>
      <c r="E137" s="110">
        <v>91.762107849121094</v>
      </c>
    </row>
    <row r="138" spans="2:5" x14ac:dyDescent="0.25">
      <c r="B138" s="128">
        <v>40574</v>
      </c>
      <c r="C138" s="110">
        <v>79.421615600585938</v>
      </c>
      <c r="D138" s="110">
        <v>76.59356689453125</v>
      </c>
      <c r="E138" s="110">
        <v>78.806983947753906</v>
      </c>
    </row>
    <row r="139" spans="2:5" x14ac:dyDescent="0.25">
      <c r="B139" s="128">
        <v>40602</v>
      </c>
      <c r="C139" s="110">
        <v>90.014488220214844</v>
      </c>
      <c r="D139" s="110">
        <v>90.189338684082031</v>
      </c>
      <c r="E139" s="110">
        <v>85.486831665039063</v>
      </c>
    </row>
    <row r="140" spans="2:5" x14ac:dyDescent="0.25">
      <c r="B140" s="128">
        <v>40633</v>
      </c>
      <c r="C140" s="110">
        <v>136.8883056640625</v>
      </c>
      <c r="D140" s="110">
        <v>126.96572875976563</v>
      </c>
      <c r="E140" s="110">
        <v>157.47984313964844</v>
      </c>
    </row>
    <row r="141" spans="2:5" x14ac:dyDescent="0.25">
      <c r="B141" s="128">
        <v>40662</v>
      </c>
      <c r="C141" s="110">
        <v>91.017768859863281</v>
      </c>
      <c r="D141" s="110">
        <v>72.923179626464844</v>
      </c>
      <c r="E141" s="110">
        <v>111.94474029541016</v>
      </c>
    </row>
    <row r="142" spans="2:5" x14ac:dyDescent="0.25">
      <c r="B142" s="128">
        <v>40694</v>
      </c>
      <c r="C142" s="110">
        <v>105.34491729736328</v>
      </c>
      <c r="D142" s="110">
        <v>95.506637573242188</v>
      </c>
      <c r="E142" s="110">
        <v>123.82610321044922</v>
      </c>
    </row>
    <row r="143" spans="2:5" x14ac:dyDescent="0.25">
      <c r="B143" s="128">
        <v>40724</v>
      </c>
      <c r="C143" s="110">
        <v>84.391845703125</v>
      </c>
      <c r="D143" s="110">
        <v>71.391128540039063</v>
      </c>
      <c r="E143" s="110">
        <v>98.272758483886719</v>
      </c>
    </row>
    <row r="144" spans="2:5" x14ac:dyDescent="0.25">
      <c r="B144" s="128">
        <v>40753</v>
      </c>
      <c r="C144" s="110">
        <v>78.924758911132813</v>
      </c>
      <c r="D144" s="110">
        <v>59.019046783447266</v>
      </c>
      <c r="E144" s="110">
        <v>102.11175537109375</v>
      </c>
    </row>
    <row r="145" spans="2:5" x14ac:dyDescent="0.25">
      <c r="B145" s="128">
        <v>40786</v>
      </c>
      <c r="C145" s="110">
        <v>86.951568603515625</v>
      </c>
      <c r="D145" s="110">
        <v>63.504676818847656</v>
      </c>
      <c r="E145" s="110">
        <v>112.49906158447266</v>
      </c>
    </row>
    <row r="146" spans="2:5" x14ac:dyDescent="0.25">
      <c r="B146" s="128">
        <v>40816</v>
      </c>
      <c r="C146" s="110">
        <v>83.350448608398438</v>
      </c>
      <c r="D146" s="110">
        <v>70.606689453125</v>
      </c>
      <c r="E146" s="110">
        <v>95.267440795898438</v>
      </c>
    </row>
    <row r="147" spans="2:5" x14ac:dyDescent="0.25">
      <c r="B147" s="128">
        <v>40847</v>
      </c>
      <c r="C147" s="110">
        <v>76.339935302734375</v>
      </c>
      <c r="D147" s="110">
        <v>64.185104370117188</v>
      </c>
      <c r="E147" s="110">
        <v>92.343315124511719</v>
      </c>
    </row>
    <row r="148" spans="2:5" x14ac:dyDescent="0.25">
      <c r="B148" s="128">
        <v>40877</v>
      </c>
      <c r="C148" s="110">
        <v>83.157676696777344</v>
      </c>
      <c r="D148" s="110">
        <v>95.574531555175781</v>
      </c>
      <c r="E148" s="110">
        <v>70.110038757324219</v>
      </c>
    </row>
    <row r="149" spans="2:5" x14ac:dyDescent="0.25">
      <c r="B149" s="128">
        <v>40907</v>
      </c>
      <c r="C149" s="110">
        <v>85.341323852539063</v>
      </c>
      <c r="D149" s="110">
        <v>88.894081115722656</v>
      </c>
      <c r="E149" s="110">
        <v>77.476478576660156</v>
      </c>
    </row>
    <row r="150" spans="2:5" x14ac:dyDescent="0.25">
      <c r="B150" s="128">
        <v>40939</v>
      </c>
      <c r="C150" s="110">
        <v>79.634971618652344</v>
      </c>
      <c r="D150" s="110">
        <v>93.609596252441406</v>
      </c>
      <c r="E150" s="110">
        <v>62.068431854248047</v>
      </c>
    </row>
    <row r="151" spans="2:5" x14ac:dyDescent="0.25">
      <c r="B151" s="128">
        <v>40968</v>
      </c>
      <c r="C151" s="110">
        <v>92.445823669433594</v>
      </c>
      <c r="D151" s="110">
        <v>104.20749664306641</v>
      </c>
      <c r="E151" s="110">
        <v>78.599861145019531</v>
      </c>
    </row>
    <row r="152" spans="2:5" x14ac:dyDescent="0.25">
      <c r="B152" s="128">
        <v>40998</v>
      </c>
      <c r="C152" s="110">
        <v>88.759979248046875</v>
      </c>
      <c r="D152" s="110">
        <v>87.856483459472656</v>
      </c>
      <c r="E152" s="110">
        <v>85.856986999511719</v>
      </c>
    </row>
    <row r="153" spans="2:5" x14ac:dyDescent="0.25">
      <c r="B153" s="128">
        <v>41029</v>
      </c>
      <c r="C153" s="110">
        <v>96.016685485839844</v>
      </c>
      <c r="D153" s="110">
        <v>101.92078399658203</v>
      </c>
      <c r="E153" s="110">
        <v>86.384368896484375</v>
      </c>
    </row>
    <row r="154" spans="2:5" x14ac:dyDescent="0.25">
      <c r="B154" s="128">
        <v>41060</v>
      </c>
      <c r="C154" s="110">
        <v>78.171157836914063</v>
      </c>
      <c r="D154" s="110">
        <v>80.6348876953125</v>
      </c>
      <c r="E154" s="110">
        <v>69.743545532226563</v>
      </c>
    </row>
    <row r="155" spans="2:5" x14ac:dyDescent="0.25">
      <c r="B155" s="128">
        <v>41089</v>
      </c>
      <c r="C155" s="110">
        <v>77.822433471679688</v>
      </c>
      <c r="D155" s="110">
        <v>70.232162475585938</v>
      </c>
      <c r="E155" s="110">
        <v>82.174736022949219</v>
      </c>
    </row>
    <row r="156" spans="2:5" x14ac:dyDescent="0.25">
      <c r="B156" s="128">
        <v>41121</v>
      </c>
      <c r="C156" s="110">
        <v>82.808021545410156</v>
      </c>
      <c r="D156" s="110">
        <v>79.336265563964844</v>
      </c>
      <c r="E156" s="110">
        <v>91.000801086425781</v>
      </c>
    </row>
    <row r="157" spans="2:5" x14ac:dyDescent="0.25">
      <c r="B157" s="128">
        <v>41152</v>
      </c>
      <c r="C157" s="110">
        <v>74.87835693359375</v>
      </c>
      <c r="D157" s="110">
        <v>70.989158630371094</v>
      </c>
      <c r="E157" s="110">
        <v>78.111618041992188</v>
      </c>
    </row>
    <row r="158" spans="2:5" x14ac:dyDescent="0.25">
      <c r="B158" s="128">
        <v>41180</v>
      </c>
      <c r="C158" s="110">
        <v>69.280509948730469</v>
      </c>
      <c r="D158" s="110">
        <v>68.402824401855469</v>
      </c>
      <c r="E158" s="110">
        <v>65.871261596679688</v>
      </c>
    </row>
    <row r="159" spans="2:5" x14ac:dyDescent="0.25">
      <c r="B159" s="128">
        <v>41213</v>
      </c>
      <c r="C159" s="110">
        <v>81.663665771484375</v>
      </c>
      <c r="D159" s="110">
        <v>74.206008911132813</v>
      </c>
      <c r="E159" s="110">
        <v>88.030899047851563</v>
      </c>
    </row>
    <row r="160" spans="2:5" x14ac:dyDescent="0.25">
      <c r="B160" s="128">
        <v>41243</v>
      </c>
      <c r="C160" s="110">
        <v>81.389640808105469</v>
      </c>
      <c r="D160" s="110">
        <v>75.658462524414063</v>
      </c>
      <c r="E160" s="110">
        <v>89.048416137695313</v>
      </c>
    </row>
    <row r="161" spans="2:5" x14ac:dyDescent="0.25">
      <c r="B161" s="128">
        <v>41274</v>
      </c>
      <c r="C161" s="110">
        <v>74.831558227539063</v>
      </c>
      <c r="D161" s="110">
        <v>66.240524291992188</v>
      </c>
      <c r="E161" s="110">
        <v>82.978614807128906</v>
      </c>
    </row>
    <row r="162" spans="2:5" x14ac:dyDescent="0.25">
      <c r="B162" s="128">
        <v>41305</v>
      </c>
      <c r="C162" s="110">
        <v>90.657493591308594</v>
      </c>
      <c r="D162" s="110">
        <v>84.139892578125</v>
      </c>
      <c r="E162" s="110">
        <v>108.94931793212891</v>
      </c>
    </row>
    <row r="163" spans="2:5" x14ac:dyDescent="0.25">
      <c r="B163" s="128">
        <v>41333</v>
      </c>
      <c r="C163" s="110">
        <v>81.59033203125</v>
      </c>
      <c r="D163" s="110">
        <v>77.605316162109375</v>
      </c>
      <c r="E163" s="110">
        <v>85.658172607421875</v>
      </c>
    </row>
    <row r="164" spans="2:5" x14ac:dyDescent="0.25">
      <c r="B164" s="128">
        <v>41362</v>
      </c>
      <c r="C164" s="110">
        <v>75.896720886230469</v>
      </c>
      <c r="D164" s="110">
        <v>81.891754150390625</v>
      </c>
      <c r="E164" s="110">
        <v>69.396812438964844</v>
      </c>
    </row>
    <row r="165" spans="2:5" x14ac:dyDescent="0.25">
      <c r="B165" s="128">
        <v>41394</v>
      </c>
      <c r="C165" s="110">
        <v>95.107872009277344</v>
      </c>
      <c r="D165" s="110">
        <v>99.521949768066406</v>
      </c>
      <c r="E165" s="110">
        <v>87.472755432128906</v>
      </c>
    </row>
    <row r="166" spans="2:5" x14ac:dyDescent="0.25">
      <c r="B166" s="128">
        <v>41425</v>
      </c>
      <c r="C166" s="110">
        <v>83.717315673828125</v>
      </c>
      <c r="D166" s="110">
        <v>75.3292236328125</v>
      </c>
      <c r="E166" s="110">
        <v>98.227592468261719</v>
      </c>
    </row>
    <row r="167" spans="2:5" x14ac:dyDescent="0.25">
      <c r="B167" s="128">
        <v>41453</v>
      </c>
      <c r="C167" s="110">
        <v>82.973007202148438</v>
      </c>
      <c r="D167" s="110">
        <v>78.821884155273438</v>
      </c>
      <c r="E167" s="110">
        <v>86.634201049804688</v>
      </c>
    </row>
    <row r="168" spans="2:5" x14ac:dyDescent="0.25">
      <c r="B168" s="128">
        <v>41486</v>
      </c>
      <c r="C168" s="110">
        <v>73.975814819335938</v>
      </c>
      <c r="D168" s="110">
        <v>71.55718994140625</v>
      </c>
      <c r="E168" s="110">
        <v>72.675872802734375</v>
      </c>
    </row>
    <row r="169" spans="2:5" x14ac:dyDescent="0.25">
      <c r="B169" s="128">
        <v>41516</v>
      </c>
      <c r="C169" s="110">
        <v>90.956748962402344</v>
      </c>
      <c r="D169" s="110">
        <v>80.739578247070313</v>
      </c>
      <c r="E169" s="110">
        <v>106.97908782958984</v>
      </c>
    </row>
    <row r="170" spans="2:5" x14ac:dyDescent="0.25">
      <c r="B170" s="128">
        <v>41547</v>
      </c>
      <c r="C170" s="110">
        <v>100.45932769775391</v>
      </c>
      <c r="D170" s="110">
        <v>100.38423156738281</v>
      </c>
      <c r="E170" s="110">
        <v>100.16348266601563</v>
      </c>
    </row>
    <row r="171" spans="2:5" x14ac:dyDescent="0.25">
      <c r="B171" s="128">
        <v>41578</v>
      </c>
      <c r="C171" s="110">
        <v>72.953117370605469</v>
      </c>
      <c r="D171" s="110">
        <v>65.501663208007813</v>
      </c>
      <c r="E171" s="110">
        <v>78.730026245117188</v>
      </c>
    </row>
    <row r="172" spans="2:5" x14ac:dyDescent="0.25">
      <c r="B172" s="128">
        <v>41607</v>
      </c>
      <c r="C172" s="110">
        <v>77.779022216796875</v>
      </c>
      <c r="D172" s="110">
        <v>92.498878479003906</v>
      </c>
      <c r="E172" s="110">
        <v>52.438381195068359</v>
      </c>
    </row>
    <row r="173" spans="2:5" x14ac:dyDescent="0.25">
      <c r="B173" s="128">
        <v>41639</v>
      </c>
      <c r="C173" s="110">
        <v>70.372489929199219</v>
      </c>
      <c r="D173" s="110">
        <v>70.094612121582031</v>
      </c>
      <c r="E173" s="110">
        <v>66.790725708007813</v>
      </c>
    </row>
    <row r="174" spans="2:5" x14ac:dyDescent="0.25">
      <c r="B174" s="128">
        <v>41670</v>
      </c>
      <c r="C174" s="110">
        <v>77.915969848632813</v>
      </c>
      <c r="D174" s="110">
        <v>70.480766296386719</v>
      </c>
      <c r="E174" s="110">
        <v>83.145896911621094</v>
      </c>
    </row>
    <row r="175" spans="2:5" x14ac:dyDescent="0.25">
      <c r="B175" s="128">
        <v>41698</v>
      </c>
      <c r="C175" s="110">
        <v>69.003524780273438</v>
      </c>
      <c r="D175" s="110">
        <v>73.278656005859375</v>
      </c>
      <c r="E175" s="110">
        <v>59.086555480957031</v>
      </c>
    </row>
    <row r="176" spans="2:5" x14ac:dyDescent="0.25">
      <c r="B176" s="128">
        <v>41729</v>
      </c>
      <c r="C176" s="110">
        <v>119.83855438232422</v>
      </c>
      <c r="D176" s="110">
        <v>151.67477416992188</v>
      </c>
      <c r="E176" s="110">
        <v>74.0618896484375</v>
      </c>
    </row>
    <row r="177" spans="2:5" x14ac:dyDescent="0.25">
      <c r="B177" s="128">
        <v>41759</v>
      </c>
      <c r="C177" s="110">
        <v>93.221542358398438</v>
      </c>
      <c r="D177" s="110">
        <v>113.13993072509766</v>
      </c>
      <c r="E177" s="110">
        <v>60.906299591064453</v>
      </c>
    </row>
    <row r="178" spans="2:5" x14ac:dyDescent="0.25">
      <c r="B178" s="128">
        <v>41789</v>
      </c>
      <c r="C178" s="110">
        <v>83.428855895996094</v>
      </c>
      <c r="D178" s="110">
        <v>91.698753356933594</v>
      </c>
      <c r="E178" s="110">
        <v>76.150436401367188</v>
      </c>
    </row>
    <row r="179" spans="2:5" x14ac:dyDescent="0.25">
      <c r="B179" s="128">
        <v>41820</v>
      </c>
      <c r="C179" s="110">
        <v>98.767105102539063</v>
      </c>
      <c r="D179" s="110">
        <v>95.322967529296875</v>
      </c>
      <c r="E179" s="110">
        <v>107.18201446533203</v>
      </c>
    </row>
    <row r="180" spans="2:5" x14ac:dyDescent="0.25">
      <c r="B180" s="128">
        <v>41851</v>
      </c>
      <c r="C180" s="110">
        <v>138.75395202636719</v>
      </c>
      <c r="D180" s="110">
        <v>162.71510314941406</v>
      </c>
      <c r="E180" s="110">
        <v>118.54683685302734</v>
      </c>
    </row>
    <row r="181" spans="2:5" x14ac:dyDescent="0.25">
      <c r="B181" s="128">
        <v>41880</v>
      </c>
      <c r="C181" s="110">
        <v>136.44558715820313</v>
      </c>
      <c r="D181" s="110">
        <v>158.59349060058594</v>
      </c>
      <c r="E181" s="110">
        <v>112.11448669433594</v>
      </c>
    </row>
    <row r="182" spans="2:5" x14ac:dyDescent="0.25">
      <c r="B182" s="128">
        <v>41912</v>
      </c>
      <c r="C182" s="110">
        <v>131.55665588378906</v>
      </c>
      <c r="D182" s="110">
        <v>143.3953857421875</v>
      </c>
      <c r="E182" s="110">
        <v>120.78192138671875</v>
      </c>
    </row>
    <row r="183" spans="2:5" x14ac:dyDescent="0.25">
      <c r="B183" s="128">
        <v>41943</v>
      </c>
      <c r="C183" s="110">
        <v>83.661003112792969</v>
      </c>
      <c r="D183" s="110">
        <v>86.333450317382813</v>
      </c>
      <c r="E183" s="110">
        <v>77.193931579589844</v>
      </c>
    </row>
    <row r="184" spans="2:5" x14ac:dyDescent="0.25">
      <c r="B184" s="128">
        <v>41971</v>
      </c>
      <c r="C184" s="110">
        <v>84.380050659179688</v>
      </c>
      <c r="D184" s="110">
        <v>88.469940185546875</v>
      </c>
      <c r="E184" s="110">
        <v>76.337532043457031</v>
      </c>
    </row>
    <row r="185" spans="2:5" x14ac:dyDescent="0.25">
      <c r="B185" s="128">
        <v>42004</v>
      </c>
      <c r="C185" s="110">
        <v>86.526222229003906</v>
      </c>
      <c r="D185" s="110">
        <v>81.273223876953125</v>
      </c>
      <c r="E185" s="110">
        <v>96.23736572265625</v>
      </c>
    </row>
    <row r="186" spans="2:5" x14ac:dyDescent="0.25">
      <c r="B186" s="128">
        <v>42034</v>
      </c>
      <c r="C186" s="110">
        <v>111.98569488525391</v>
      </c>
      <c r="D186" s="110">
        <v>83.50390625</v>
      </c>
      <c r="E186" s="110">
        <v>153.33984375</v>
      </c>
    </row>
    <row r="187" spans="2:5" x14ac:dyDescent="0.25">
      <c r="B187" s="128">
        <v>42062</v>
      </c>
      <c r="C187" s="110">
        <v>111.92469787597656</v>
      </c>
      <c r="D187" s="110">
        <v>118.22520446777344</v>
      </c>
      <c r="E187" s="110">
        <v>107.79053497314453</v>
      </c>
    </row>
    <row r="188" spans="2:5" x14ac:dyDescent="0.25">
      <c r="B188" s="128">
        <v>42094</v>
      </c>
      <c r="C188" s="110">
        <v>104.23526763916016</v>
      </c>
      <c r="D188" s="110">
        <v>117.48873138427734</v>
      </c>
      <c r="E188" s="110">
        <v>83.632850646972656</v>
      </c>
    </row>
    <row r="189" spans="2:5" x14ac:dyDescent="0.25">
      <c r="B189" s="128">
        <v>42124</v>
      </c>
      <c r="C189" s="110">
        <v>102.19049072265625</v>
      </c>
      <c r="D189" s="110">
        <v>110.18872833251953</v>
      </c>
      <c r="E189" s="110">
        <v>95.086456298828125</v>
      </c>
    </row>
    <row r="190" spans="2:5" x14ac:dyDescent="0.25">
      <c r="B190" s="128">
        <v>42153</v>
      </c>
      <c r="C190" s="110">
        <v>76.2623291015625</v>
      </c>
      <c r="D190" s="110">
        <v>77.668731689453125</v>
      </c>
      <c r="E190" s="110">
        <v>72.861885070800781</v>
      </c>
    </row>
    <row r="191" spans="2:5" x14ac:dyDescent="0.25">
      <c r="B191" s="128">
        <v>42185</v>
      </c>
      <c r="C191" s="110">
        <v>85.905967712402344</v>
      </c>
      <c r="D191" s="110">
        <v>81.066085815429688</v>
      </c>
      <c r="E191" s="110">
        <v>88.7894287109375</v>
      </c>
    </row>
    <row r="192" spans="2:5" x14ac:dyDescent="0.25">
      <c r="B192" s="128">
        <v>42216</v>
      </c>
      <c r="C192" s="110">
        <v>106.80866241455078</v>
      </c>
      <c r="D192" s="110">
        <v>120.84297180175781</v>
      </c>
      <c r="E192" s="110">
        <v>86.168815612792969</v>
      </c>
    </row>
    <row r="193" spans="2:5" x14ac:dyDescent="0.25">
      <c r="B193" s="128">
        <v>42247</v>
      </c>
      <c r="C193" s="110">
        <v>82.478530883789063</v>
      </c>
      <c r="D193" s="110">
        <v>85.338592529296875</v>
      </c>
      <c r="E193" s="110">
        <v>74.028297424316406</v>
      </c>
    </row>
    <row r="194" spans="2:5" x14ac:dyDescent="0.25">
      <c r="B194" s="128">
        <v>42277</v>
      </c>
      <c r="C194" s="110">
        <v>98.7674560546875</v>
      </c>
      <c r="D194" s="110">
        <v>115.88518524169922</v>
      </c>
      <c r="E194" s="110">
        <v>79.345352172851563</v>
      </c>
    </row>
    <row r="195" spans="2:5" x14ac:dyDescent="0.25">
      <c r="B195" s="128">
        <v>42307</v>
      </c>
      <c r="C195" s="110">
        <v>91.931884765625</v>
      </c>
      <c r="D195" s="110">
        <v>79.726318359375</v>
      </c>
      <c r="E195" s="110">
        <v>108.51441955566406</v>
      </c>
    </row>
    <row r="196" spans="2:5" x14ac:dyDescent="0.25">
      <c r="B196" s="128">
        <v>42338</v>
      </c>
      <c r="C196" s="110">
        <v>150.71588134765625</v>
      </c>
      <c r="D196" s="110">
        <v>113.04398345947266</v>
      </c>
      <c r="E196" s="110">
        <v>213.99351501464844</v>
      </c>
    </row>
    <row r="197" spans="2:5" x14ac:dyDescent="0.25">
      <c r="B197" s="128">
        <v>42369</v>
      </c>
      <c r="C197" s="110">
        <v>148.23687744140625</v>
      </c>
      <c r="D197" s="110">
        <v>115.224365234375</v>
      </c>
      <c r="E197" s="110">
        <v>204.63127136230469</v>
      </c>
    </row>
    <row r="198" spans="2:5" x14ac:dyDescent="0.25">
      <c r="B198" s="128">
        <v>42398</v>
      </c>
      <c r="C198" s="110">
        <v>118.21114349365234</v>
      </c>
      <c r="D198" s="110">
        <v>124.23914337158203</v>
      </c>
      <c r="E198" s="110">
        <v>109.52909851074219</v>
      </c>
    </row>
    <row r="199" spans="2:5" x14ac:dyDescent="0.25">
      <c r="B199" s="128">
        <v>42429</v>
      </c>
      <c r="C199" s="110">
        <v>103.74964904785156</v>
      </c>
      <c r="D199" s="110">
        <v>91.322021484375</v>
      </c>
      <c r="E199" s="110">
        <v>117.58201599121094</v>
      </c>
    </row>
    <row r="200" spans="2:5" x14ac:dyDescent="0.25">
      <c r="B200" s="128">
        <v>42460</v>
      </c>
      <c r="C200" s="110">
        <v>109.72029113769531</v>
      </c>
      <c r="D200" s="110">
        <v>98.026931762695313</v>
      </c>
      <c r="E200" s="110">
        <v>127.76814270019531</v>
      </c>
    </row>
    <row r="201" spans="2:5" x14ac:dyDescent="0.25">
      <c r="B201" s="128">
        <v>42489</v>
      </c>
      <c r="C201" s="110">
        <v>85.221450805664063</v>
      </c>
      <c r="D201" s="110">
        <v>80.822441101074219</v>
      </c>
      <c r="E201" s="110">
        <v>93.12298583984375</v>
      </c>
    </row>
    <row r="202" spans="2:5" x14ac:dyDescent="0.25">
      <c r="B202" s="128">
        <v>42521</v>
      </c>
      <c r="C202" s="110">
        <v>88.332420349121094</v>
      </c>
      <c r="D202" s="110">
        <v>84.46136474609375</v>
      </c>
      <c r="E202" s="110">
        <v>93.639656066894531</v>
      </c>
    </row>
    <row r="203" spans="2:5" x14ac:dyDescent="0.25">
      <c r="B203" s="128">
        <v>42551</v>
      </c>
      <c r="C203" s="110">
        <v>90.168128967285156</v>
      </c>
      <c r="D203" s="110">
        <v>80.512863159179688</v>
      </c>
      <c r="E203" s="110">
        <v>100.85737609863281</v>
      </c>
    </row>
    <row r="204" spans="2:5" x14ac:dyDescent="0.25">
      <c r="B204" s="128">
        <v>42580</v>
      </c>
      <c r="C204" s="110">
        <v>114.61045074462891</v>
      </c>
      <c r="D204" s="110">
        <v>97.098045349121094</v>
      </c>
      <c r="E204" s="110">
        <v>145.14874267578125</v>
      </c>
    </row>
    <row r="205" spans="2:5" x14ac:dyDescent="0.25">
      <c r="B205" s="128">
        <v>42613</v>
      </c>
      <c r="C205" s="110">
        <v>98.738487243652344</v>
      </c>
      <c r="D205" s="110">
        <v>82.440467834472656</v>
      </c>
      <c r="E205" s="110">
        <v>121.45369720458984</v>
      </c>
    </row>
    <row r="206" spans="2:5" x14ac:dyDescent="0.25">
      <c r="B206" s="128">
        <v>42643</v>
      </c>
      <c r="C206" s="110">
        <v>104.54522705078125</v>
      </c>
      <c r="D206" s="110">
        <v>95.489593505859375</v>
      </c>
      <c r="E206" s="110">
        <v>121.15049743652344</v>
      </c>
    </row>
    <row r="207" spans="2:5" x14ac:dyDescent="0.25">
      <c r="B207" s="128">
        <v>42674</v>
      </c>
      <c r="C207" s="110">
        <v>85.747787475585938</v>
      </c>
      <c r="D207" s="110">
        <v>79.648086547851563</v>
      </c>
      <c r="E207" s="110">
        <v>100.30767822265625</v>
      </c>
    </row>
    <row r="208" spans="2:5" x14ac:dyDescent="0.25">
      <c r="B208" s="128">
        <v>42704</v>
      </c>
      <c r="C208" s="110">
        <v>82.918754577636719</v>
      </c>
      <c r="D208" s="110">
        <v>81.22564697265625</v>
      </c>
      <c r="E208" s="110">
        <v>83.975059509277344</v>
      </c>
    </row>
    <row r="209" spans="2:5" x14ac:dyDescent="0.25">
      <c r="B209" s="128">
        <v>42734</v>
      </c>
      <c r="C209" s="110">
        <v>102.18046569824219</v>
      </c>
      <c r="D209" s="110">
        <v>93.936622619628906</v>
      </c>
      <c r="E209" s="110">
        <v>113.97946166992188</v>
      </c>
    </row>
    <row r="210" spans="2:5" x14ac:dyDescent="0.25">
      <c r="B210" s="128">
        <v>42766</v>
      </c>
      <c r="C210" s="110">
        <v>105.20123291015625</v>
      </c>
      <c r="D210" s="110">
        <v>108.27700042724609</v>
      </c>
      <c r="E210" s="110">
        <v>103.17117309570313</v>
      </c>
    </row>
    <row r="211" spans="2:5" x14ac:dyDescent="0.25">
      <c r="B211" s="128">
        <v>42794</v>
      </c>
      <c r="C211" s="110">
        <v>114.20635986328125</v>
      </c>
      <c r="D211" s="110">
        <v>125.66468048095703</v>
      </c>
      <c r="E211" s="110">
        <v>97.151603698730469</v>
      </c>
    </row>
    <row r="212" spans="2:5" x14ac:dyDescent="0.25">
      <c r="B212" s="128">
        <v>42825</v>
      </c>
      <c r="C212" s="110">
        <v>96.635879516601563</v>
      </c>
      <c r="D212" s="110">
        <v>95.838424682617188</v>
      </c>
      <c r="E212" s="110">
        <v>95.674545288085938</v>
      </c>
    </row>
    <row r="213" spans="2:5" x14ac:dyDescent="0.25">
      <c r="B213" s="128">
        <v>42853</v>
      </c>
      <c r="C213" s="110">
        <v>119.45992279052734</v>
      </c>
      <c r="D213" s="110">
        <v>127.44654846191406</v>
      </c>
      <c r="E213" s="110">
        <v>108.06884002685547</v>
      </c>
    </row>
    <row r="214" spans="2:5" x14ac:dyDescent="0.25">
      <c r="B214" s="128">
        <v>42886</v>
      </c>
      <c r="C214" s="110">
        <v>102.57996368408203</v>
      </c>
      <c r="D214" s="110">
        <v>102.35460662841797</v>
      </c>
      <c r="E214" s="110">
        <v>99.704803466796875</v>
      </c>
    </row>
    <row r="215" spans="2:5" x14ac:dyDescent="0.25">
      <c r="B215" s="128">
        <v>42916</v>
      </c>
      <c r="C215" s="110">
        <v>126.78901672363281</v>
      </c>
      <c r="D215" s="110">
        <v>113.16846466064453</v>
      </c>
      <c r="E215" s="110">
        <v>146.67166137695313</v>
      </c>
    </row>
    <row r="216" spans="2:5" x14ac:dyDescent="0.25">
      <c r="B216" s="128">
        <v>42947</v>
      </c>
      <c r="C216" s="110">
        <v>102.81346130371094</v>
      </c>
      <c r="D216" s="110">
        <v>125.59920501708984</v>
      </c>
      <c r="E216" s="110">
        <v>71.955055236816406</v>
      </c>
    </row>
    <row r="217" spans="2:5" x14ac:dyDescent="0.25">
      <c r="B217" s="128">
        <v>42978</v>
      </c>
      <c r="C217" s="110">
        <v>138.5316162109375</v>
      </c>
      <c r="D217" s="110">
        <v>160.02310180664063</v>
      </c>
      <c r="E217" s="110">
        <v>108.43595123291016</v>
      </c>
    </row>
    <row r="218" spans="2:5" x14ac:dyDescent="0.25">
      <c r="B218" s="128">
        <v>43007</v>
      </c>
      <c r="C218" s="110">
        <v>115.53444671630859</v>
      </c>
      <c r="D218" s="110">
        <v>142.1448974609375</v>
      </c>
      <c r="E218" s="110">
        <v>84.096267700195313</v>
      </c>
    </row>
    <row r="219" spans="2:5" x14ac:dyDescent="0.25">
      <c r="B219" s="128">
        <v>43039</v>
      </c>
      <c r="C219" s="110">
        <v>91.461570739746094</v>
      </c>
      <c r="D219" s="110">
        <v>109.23060607910156</v>
      </c>
      <c r="E219" s="110">
        <v>69.156997680664063</v>
      </c>
    </row>
    <row r="220" spans="2:5" x14ac:dyDescent="0.25">
      <c r="B220" s="128">
        <v>43069</v>
      </c>
      <c r="C220" s="110">
        <v>92.596015930175781</v>
      </c>
      <c r="D220" s="110">
        <v>103.94397735595703</v>
      </c>
      <c r="E220" s="110">
        <v>80.115875244140625</v>
      </c>
    </row>
    <row r="221" spans="2:5" x14ac:dyDescent="0.25">
      <c r="B221" s="128">
        <v>43098</v>
      </c>
      <c r="C221" s="110">
        <v>82.718254089355469</v>
      </c>
      <c r="D221" s="110">
        <v>95.908447265625</v>
      </c>
      <c r="E221" s="110">
        <v>62.657478332519531</v>
      </c>
    </row>
    <row r="222" spans="2:5" x14ac:dyDescent="0.25">
      <c r="B222" s="128">
        <v>43131</v>
      </c>
      <c r="C222" s="110">
        <v>92.426788330078125</v>
      </c>
      <c r="D222" s="110">
        <v>107.64431762695313</v>
      </c>
      <c r="E222" s="110">
        <v>75.666290283203125</v>
      </c>
    </row>
    <row r="223" spans="2:5" x14ac:dyDescent="0.25">
      <c r="B223" s="128">
        <v>43159</v>
      </c>
      <c r="C223" s="110">
        <v>64.491371154785156</v>
      </c>
      <c r="D223" s="110">
        <v>74.683113098144531</v>
      </c>
      <c r="E223" s="110">
        <v>52.002201080322266</v>
      </c>
    </row>
    <row r="224" spans="2:5" x14ac:dyDescent="0.25">
      <c r="B224" s="128">
        <v>43189</v>
      </c>
      <c r="C224" s="110">
        <v>111.96229553222656</v>
      </c>
      <c r="D224" s="110">
        <v>146.92707824707031</v>
      </c>
      <c r="E224" s="110">
        <v>64.557586669921875</v>
      </c>
    </row>
    <row r="225" spans="2:5" x14ac:dyDescent="0.25">
      <c r="B225" s="128">
        <v>43220</v>
      </c>
      <c r="C225" s="110">
        <v>123.26347351074219</v>
      </c>
      <c r="D225" s="110">
        <v>146.39566040039063</v>
      </c>
      <c r="E225" s="110">
        <v>94.305854797363281</v>
      </c>
    </row>
    <row r="226" spans="2:5" x14ac:dyDescent="0.25">
      <c r="B226" s="128">
        <v>43251</v>
      </c>
      <c r="C226" s="110">
        <v>125.66661834716797</v>
      </c>
      <c r="D226" s="110">
        <v>172.21670532226563</v>
      </c>
      <c r="E226" s="110">
        <v>63.217903137207031</v>
      </c>
    </row>
    <row r="227" spans="2:5" x14ac:dyDescent="0.25">
      <c r="B227" s="128">
        <v>43280</v>
      </c>
      <c r="C227" s="110">
        <v>103.96858978271484</v>
      </c>
      <c r="D227" s="110">
        <v>137.02445983886719</v>
      </c>
      <c r="E227" s="110">
        <v>56.640434265136719</v>
      </c>
    </row>
    <row r="228" spans="2:5" x14ac:dyDescent="0.25">
      <c r="B228" s="128">
        <v>43312</v>
      </c>
      <c r="C228" s="110">
        <v>110.02842712402344</v>
      </c>
      <c r="D228" s="110">
        <v>129.10234069824219</v>
      </c>
      <c r="E228" s="110">
        <v>84.408470153808594</v>
      </c>
    </row>
    <row r="229" spans="2:5" x14ac:dyDescent="0.25">
      <c r="B229" s="128">
        <v>43343</v>
      </c>
      <c r="C229" s="110">
        <v>112.74168395996094</v>
      </c>
      <c r="D229" s="110">
        <v>145.11407470703125</v>
      </c>
      <c r="E229" s="110">
        <v>68.575592041015625</v>
      </c>
    </row>
    <row r="230" spans="2:5" x14ac:dyDescent="0.25">
      <c r="B230" s="128">
        <v>43371</v>
      </c>
      <c r="C230" s="110">
        <v>75.053909301757813</v>
      </c>
      <c r="D230" s="110">
        <v>88.623641967773438</v>
      </c>
      <c r="E230" s="110">
        <v>51.163917541503906</v>
      </c>
    </row>
    <row r="231" spans="2:5" x14ac:dyDescent="0.25">
      <c r="B231" s="128">
        <v>43404</v>
      </c>
      <c r="C231" s="110">
        <v>92.0164794921875</v>
      </c>
      <c r="D231" s="110">
        <v>115.21215057373047</v>
      </c>
      <c r="E231" s="110">
        <v>61.150474548339844</v>
      </c>
    </row>
    <row r="232" spans="2:5" x14ac:dyDescent="0.25">
      <c r="B232" s="128">
        <v>43434</v>
      </c>
      <c r="C232" s="110">
        <v>80.407585144042969</v>
      </c>
      <c r="D232" s="110">
        <v>105.16685485839844</v>
      </c>
      <c r="E232" s="110">
        <v>47.402168273925781</v>
      </c>
    </row>
    <row r="233" spans="2:5" x14ac:dyDescent="0.25">
      <c r="B233" s="128">
        <v>43465</v>
      </c>
      <c r="C233" s="110">
        <v>90.607666015625</v>
      </c>
      <c r="D233" s="110">
        <v>106.06269836425781</v>
      </c>
      <c r="E233" s="110">
        <v>66.240928649902344</v>
      </c>
    </row>
    <row r="234" spans="2:5" x14ac:dyDescent="0.25">
      <c r="B234" s="128">
        <v>43496</v>
      </c>
      <c r="C234" s="110">
        <v>87.424102783203125</v>
      </c>
      <c r="D234" s="110">
        <v>112.98045349121094</v>
      </c>
      <c r="E234" s="110">
        <v>55.733509063720703</v>
      </c>
    </row>
    <row r="235" spans="2:5" x14ac:dyDescent="0.25">
      <c r="B235" s="128">
        <v>43524</v>
      </c>
      <c r="C235" s="110">
        <v>96.800163269042969</v>
      </c>
      <c r="D235" s="110">
        <v>127.857421875</v>
      </c>
      <c r="E235" s="110">
        <v>57.511699676513672</v>
      </c>
    </row>
    <row r="236" spans="2:5" x14ac:dyDescent="0.25">
      <c r="B236" s="128">
        <v>43553</v>
      </c>
      <c r="C236" s="110">
        <v>82.328292846679688</v>
      </c>
      <c r="D236" s="110">
        <v>90.789596557617188</v>
      </c>
      <c r="E236" s="110">
        <v>66.641204833984375</v>
      </c>
    </row>
    <row r="237" spans="2:5" x14ac:dyDescent="0.25">
      <c r="B237" s="128">
        <v>43585</v>
      </c>
      <c r="C237" s="110">
        <v>79.253448486328125</v>
      </c>
      <c r="D237" s="110">
        <v>95.455398559570313</v>
      </c>
      <c r="E237" s="110">
        <v>57.515529632568359</v>
      </c>
    </row>
    <row r="238" spans="2:5" x14ac:dyDescent="0.25">
      <c r="B238" s="128">
        <v>43616</v>
      </c>
      <c r="C238" s="110">
        <v>106.47190093994141</v>
      </c>
      <c r="D238" s="110">
        <v>134.97251892089844</v>
      </c>
      <c r="E238" s="110">
        <v>64.663436889648438</v>
      </c>
    </row>
    <row r="239" spans="2:5" x14ac:dyDescent="0.25">
      <c r="B239" s="128">
        <v>43644</v>
      </c>
      <c r="C239" s="110">
        <v>106.58845520019531</v>
      </c>
      <c r="D239" s="110">
        <v>142.65348815917969</v>
      </c>
      <c r="E239" s="110">
        <v>53.420639038085938</v>
      </c>
    </row>
    <row r="240" spans="2:5" x14ac:dyDescent="0.25">
      <c r="B240" s="128">
        <v>43677</v>
      </c>
      <c r="C240" s="110">
        <v>93.521255493164063</v>
      </c>
      <c r="D240" s="110">
        <v>126.93077850341797</v>
      </c>
      <c r="E240" s="110">
        <v>47.418857574462891</v>
      </c>
    </row>
    <row r="241" spans="2:5" x14ac:dyDescent="0.25">
      <c r="B241" s="128">
        <v>43707</v>
      </c>
      <c r="C241" s="110">
        <v>103.4044189453125</v>
      </c>
      <c r="D241" s="110">
        <v>124.72541809082031</v>
      </c>
      <c r="E241" s="110">
        <v>70.097442626953125</v>
      </c>
    </row>
    <row r="242" spans="2:5" x14ac:dyDescent="0.25">
      <c r="B242" s="128">
        <v>43738</v>
      </c>
      <c r="C242" s="110">
        <v>90.367988586425781</v>
      </c>
      <c r="D242" s="110">
        <v>110.87094879150391</v>
      </c>
      <c r="E242" s="110">
        <v>67.810234069824219</v>
      </c>
    </row>
    <row r="243" spans="2:5" x14ac:dyDescent="0.25">
      <c r="B243" s="128">
        <v>43769</v>
      </c>
      <c r="C243" s="110">
        <v>97.83673095703125</v>
      </c>
      <c r="D243" s="110">
        <v>121.31104278564453</v>
      </c>
      <c r="E243" s="110">
        <v>69.966583251953125</v>
      </c>
    </row>
    <row r="244" spans="2:5" x14ac:dyDescent="0.25">
      <c r="B244" s="128">
        <v>43798</v>
      </c>
      <c r="C244" s="110">
        <v>73.078384399414063</v>
      </c>
      <c r="D244" s="110">
        <v>84.587303161621094</v>
      </c>
      <c r="E244" s="110">
        <v>53.03253173828125</v>
      </c>
    </row>
    <row r="245" spans="2:5" x14ac:dyDescent="0.25">
      <c r="B245" s="128">
        <v>43830</v>
      </c>
      <c r="C245" s="110">
        <v>74.279891967773438</v>
      </c>
      <c r="D245" s="110">
        <v>80.110771179199219</v>
      </c>
      <c r="E245" s="110">
        <v>63.331352233886719</v>
      </c>
    </row>
    <row r="246" spans="2:5" x14ac:dyDescent="0.25">
      <c r="B246" s="128">
        <v>43861</v>
      </c>
      <c r="C246" s="110">
        <v>138.42094421386719</v>
      </c>
      <c r="D246" s="110">
        <v>190.8443603515625</v>
      </c>
      <c r="E246" s="110">
        <v>81.65093994140625</v>
      </c>
    </row>
    <row r="247" spans="2:5" x14ac:dyDescent="0.25">
      <c r="B247" s="128">
        <v>43889</v>
      </c>
      <c r="C247" s="110">
        <v>75.955558776855469</v>
      </c>
      <c r="D247" s="110">
        <v>87.162452697753906</v>
      </c>
      <c r="E247" s="110">
        <v>56.686050415039063</v>
      </c>
    </row>
    <row r="248" spans="2:5" x14ac:dyDescent="0.25">
      <c r="B248" s="128">
        <v>43921</v>
      </c>
      <c r="C248" s="110">
        <v>81.540031433105469</v>
      </c>
      <c r="D248" s="110">
        <v>97.090072631835938</v>
      </c>
      <c r="E248" s="110">
        <v>62.902988433837891</v>
      </c>
    </row>
    <row r="249" spans="2:5" x14ac:dyDescent="0.25">
      <c r="B249" s="128">
        <v>43951</v>
      </c>
      <c r="C249" s="110">
        <v>69.339401245117188</v>
      </c>
      <c r="D249" s="110">
        <v>81.760826110839844</v>
      </c>
      <c r="E249" s="110">
        <v>47.591232299804688</v>
      </c>
    </row>
    <row r="250" spans="2:5" x14ac:dyDescent="0.25">
      <c r="B250" s="128">
        <v>43980</v>
      </c>
      <c r="C250" s="110">
        <v>68.507217407226563</v>
      </c>
      <c r="D250" s="110">
        <v>83.355461120605469</v>
      </c>
      <c r="E250" s="110">
        <v>42.295558929443359</v>
      </c>
    </row>
    <row r="251" spans="2:5" x14ac:dyDescent="0.25">
      <c r="B251" s="128">
        <v>44012</v>
      </c>
      <c r="C251" s="110">
        <v>71.227859497070313</v>
      </c>
      <c r="D251" s="110">
        <v>85.866607666015625</v>
      </c>
      <c r="E251" s="110">
        <v>49.760887145996094</v>
      </c>
    </row>
    <row r="252" spans="2:5" x14ac:dyDescent="0.25">
      <c r="B252" s="128">
        <v>44043</v>
      </c>
      <c r="C252" s="110">
        <v>66.473281860351563</v>
      </c>
      <c r="D252" s="110">
        <v>88.73797607421875</v>
      </c>
      <c r="E252" s="110">
        <v>36.252082824707031</v>
      </c>
    </row>
    <row r="253" spans="2:5" x14ac:dyDescent="0.25">
      <c r="B253" s="128">
        <v>44074</v>
      </c>
      <c r="C253" s="110">
        <v>65.466049194335938</v>
      </c>
      <c r="D253" s="110">
        <v>90.009117126464844</v>
      </c>
      <c r="E253" s="110">
        <v>28.454627990722656</v>
      </c>
    </row>
    <row r="254" spans="2:5" x14ac:dyDescent="0.25">
      <c r="B254" s="128">
        <v>44104</v>
      </c>
      <c r="C254" s="110">
        <v>80.37738037109375</v>
      </c>
      <c r="D254" s="110">
        <v>101.25764465332031</v>
      </c>
      <c r="E254" s="110">
        <v>49.518081665039063</v>
      </c>
    </row>
    <row r="255" spans="2:5" x14ac:dyDescent="0.25">
      <c r="B255" s="128">
        <v>44134</v>
      </c>
      <c r="C255" s="110">
        <v>76.083168029785156</v>
      </c>
      <c r="D255" s="110">
        <v>97.652580261230469</v>
      </c>
      <c r="E255" s="110">
        <v>42.681442260742188</v>
      </c>
    </row>
    <row r="256" spans="2:5" x14ac:dyDescent="0.25">
      <c r="B256" s="128">
        <v>44165</v>
      </c>
      <c r="C256" s="110">
        <v>70.067466735839844</v>
      </c>
      <c r="D256" s="110">
        <v>79.036445617675781</v>
      </c>
      <c r="E256" s="110">
        <v>62.313945770263672</v>
      </c>
    </row>
    <row r="257" spans="2:5" x14ac:dyDescent="0.25">
      <c r="B257" s="128">
        <v>44196</v>
      </c>
      <c r="C257" s="110">
        <v>64.067291259765625</v>
      </c>
      <c r="D257" s="110">
        <v>86.815277099609375</v>
      </c>
      <c r="E257" s="110">
        <v>31.744428634643555</v>
      </c>
    </row>
    <row r="258" spans="2:5" x14ac:dyDescent="0.25">
      <c r="B258" s="128">
        <v>44225</v>
      </c>
      <c r="C258" s="110">
        <v>78.4241943359375</v>
      </c>
      <c r="D258" s="110">
        <v>100.17378997802734</v>
      </c>
      <c r="E258" s="110">
        <v>48.344169616699219</v>
      </c>
    </row>
    <row r="259" spans="2:5" x14ac:dyDescent="0.25">
      <c r="B259" s="128">
        <v>44253</v>
      </c>
      <c r="C259" s="110">
        <v>74.396957397460938</v>
      </c>
      <c r="D259" s="110">
        <v>95.599479675292969</v>
      </c>
      <c r="E259" s="110">
        <v>45.296367645263672</v>
      </c>
    </row>
    <row r="260" spans="2:5" x14ac:dyDescent="0.25">
      <c r="B260" s="128">
        <v>44286</v>
      </c>
      <c r="C260" s="110">
        <v>79.970558166503906</v>
      </c>
      <c r="D260" s="110">
        <v>102.76712799072266</v>
      </c>
      <c r="E260" s="110">
        <v>50.011112213134766</v>
      </c>
    </row>
    <row r="261" spans="2:5" x14ac:dyDescent="0.25">
      <c r="B261" s="128">
        <v>44316</v>
      </c>
      <c r="C261" s="110">
        <v>90.651603698730469</v>
      </c>
      <c r="D261" s="110">
        <v>113.20831298828125</v>
      </c>
      <c r="E261" s="110">
        <v>69.319320678710938</v>
      </c>
    </row>
    <row r="262" spans="2:5" x14ac:dyDescent="0.25">
      <c r="B262" s="128">
        <v>44347</v>
      </c>
      <c r="C262" s="110">
        <v>94.121131896972656</v>
      </c>
      <c r="D262" s="110">
        <v>123.05234527587891</v>
      </c>
      <c r="E262" s="110">
        <v>52.219570159912109</v>
      </c>
    </row>
    <row r="263" spans="2:5" x14ac:dyDescent="0.25">
      <c r="B263" s="128">
        <v>44377</v>
      </c>
      <c r="C263" s="110">
        <v>75.674545288085938</v>
      </c>
      <c r="D263" s="110">
        <v>95.549415588378906</v>
      </c>
      <c r="E263" s="110">
        <v>45.874259948730469</v>
      </c>
    </row>
    <row r="264" spans="2:5" x14ac:dyDescent="0.25">
      <c r="B264" s="128">
        <v>44407</v>
      </c>
      <c r="C264" s="110">
        <v>60.677608489990234</v>
      </c>
      <c r="D264" s="110">
        <v>66.597549438476563</v>
      </c>
      <c r="E264" s="110">
        <v>53.776905059814453</v>
      </c>
    </row>
    <row r="265" spans="2:5" x14ac:dyDescent="0.25">
      <c r="B265" s="128">
        <v>44439</v>
      </c>
      <c r="C265" s="110">
        <v>90.694358825683594</v>
      </c>
      <c r="D265" s="110">
        <v>104.13226318359375</v>
      </c>
      <c r="E265" s="110">
        <v>77.560653686523438</v>
      </c>
    </row>
    <row r="266" spans="2:5" x14ac:dyDescent="0.25">
      <c r="B266" s="128">
        <v>44469</v>
      </c>
      <c r="C266" s="110">
        <v>81.760215759277344</v>
      </c>
      <c r="D266" s="110">
        <v>93.658561706542969</v>
      </c>
      <c r="E266" s="110">
        <v>67.993011474609375</v>
      </c>
    </row>
    <row r="267" spans="2:5" x14ac:dyDescent="0.25">
      <c r="B267" s="128">
        <v>44498</v>
      </c>
      <c r="C267" s="110">
        <v>81.11517333984375</v>
      </c>
      <c r="D267" s="110">
        <v>96.976806640625</v>
      </c>
      <c r="E267" s="110">
        <v>61.961753845214844</v>
      </c>
    </row>
    <row r="268" spans="2:5" x14ac:dyDescent="0.25">
      <c r="B268" s="128">
        <v>44530</v>
      </c>
      <c r="C268" s="110">
        <v>89.080535888671875</v>
      </c>
      <c r="D268" s="110">
        <v>125.8358154296875</v>
      </c>
      <c r="E268" s="110">
        <v>39.921932220458984</v>
      </c>
    </row>
    <row r="269" spans="2:5" x14ac:dyDescent="0.25">
      <c r="B269" s="128">
        <v>44561</v>
      </c>
      <c r="C269" s="110">
        <v>108.6131591796875</v>
      </c>
      <c r="D269" s="110">
        <v>160.75315856933594</v>
      </c>
      <c r="E269" s="110">
        <v>48.304500579833984</v>
      </c>
    </row>
    <row r="270" spans="2:5" x14ac:dyDescent="0.25">
      <c r="B270" s="128">
        <v>44592</v>
      </c>
      <c r="C270" s="110">
        <v>140.32005310058594</v>
      </c>
      <c r="D270" s="110">
        <v>201.26033020019531</v>
      </c>
      <c r="E270" s="110">
        <v>64.885322570800781</v>
      </c>
    </row>
    <row r="271" spans="2:5" x14ac:dyDescent="0.25">
      <c r="B271" s="128">
        <v>44620</v>
      </c>
      <c r="C271" s="110">
        <v>221.88677978515625</v>
      </c>
      <c r="D271" s="110">
        <v>328.59771728515625</v>
      </c>
      <c r="E271" s="110">
        <v>106.86733245849609</v>
      </c>
    </row>
    <row r="272" spans="2:5" x14ac:dyDescent="0.25">
      <c r="B272" s="129">
        <v>44651</v>
      </c>
      <c r="C272" s="109">
        <v>286.2213134765625</v>
      </c>
      <c r="D272" s="109">
        <v>367.7203369140625</v>
      </c>
      <c r="E272" s="109">
        <v>227.25787353515625</v>
      </c>
    </row>
    <row r="274" spans="2:9" ht="15" customHeight="1" x14ac:dyDescent="0.25">
      <c r="B274" s="162" t="s">
        <v>104</v>
      </c>
      <c r="C274" s="162"/>
      <c r="D274" s="162"/>
      <c r="E274" s="162"/>
      <c r="F274" s="162"/>
      <c r="G274" s="162"/>
      <c r="H274" s="162"/>
      <c r="I274" s="162"/>
    </row>
    <row r="275" spans="2:9" x14ac:dyDescent="0.25">
      <c r="B275" s="78" t="s">
        <v>105</v>
      </c>
    </row>
  </sheetData>
  <mergeCells count="2">
    <mergeCell ref="B3:F3"/>
    <mergeCell ref="B274:I27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C3D0-C6EA-49DA-B80F-13869A64B29C}">
  <dimension ref="B2:M28"/>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24.140625" style="229" customWidth="1"/>
    <col min="3" max="4" width="12" style="229" customWidth="1"/>
    <col min="5" max="5" width="9.28515625" style="229" customWidth="1"/>
    <col min="6" max="6" width="9.28515625" style="216" customWidth="1"/>
    <col min="7" max="8" width="13.140625" style="216" customWidth="1"/>
    <col min="9" max="9" width="13.140625" style="217" customWidth="1"/>
    <col min="10" max="10" width="14" style="217" customWidth="1"/>
    <col min="11" max="12" width="13.140625" style="216" customWidth="1"/>
    <col min="13" max="13" width="11.85546875" style="218" bestFit="1" customWidth="1"/>
    <col min="14" max="55" width="9.140625" style="218" customWidth="1"/>
    <col min="56" max="245" width="9.140625" style="218"/>
    <col min="246" max="246" width="50.5703125" style="218" bestFit="1" customWidth="1"/>
    <col min="247" max="261" width="9.28515625" style="218" customWidth="1"/>
    <col min="262" max="264" width="13.140625" style="218" customWidth="1"/>
    <col min="265" max="265" width="14" style="218" customWidth="1"/>
    <col min="266" max="268" width="13.140625" style="218" customWidth="1"/>
    <col min="269" max="311" width="9.140625" style="218" customWidth="1"/>
    <col min="312" max="501" width="9.140625" style="218"/>
    <col min="502" max="502" width="50.5703125" style="218" bestFit="1" customWidth="1"/>
    <col min="503" max="517" width="9.28515625" style="218" customWidth="1"/>
    <col min="518" max="520" width="13.140625" style="218" customWidth="1"/>
    <col min="521" max="521" width="14" style="218" customWidth="1"/>
    <col min="522" max="524" width="13.140625" style="218" customWidth="1"/>
    <col min="525" max="567" width="9.140625" style="218" customWidth="1"/>
    <col min="568" max="757" width="9.140625" style="218"/>
    <col min="758" max="758" width="50.5703125" style="218" bestFit="1" customWidth="1"/>
    <col min="759" max="773" width="9.28515625" style="218" customWidth="1"/>
    <col min="774" max="776" width="13.140625" style="218" customWidth="1"/>
    <col min="777" max="777" width="14" style="218" customWidth="1"/>
    <col min="778" max="780" width="13.140625" style="218" customWidth="1"/>
    <col min="781" max="823" width="9.140625" style="218" customWidth="1"/>
    <col min="824" max="1013" width="9.140625" style="218"/>
    <col min="1014" max="1014" width="50.5703125" style="218" bestFit="1" customWidth="1"/>
    <col min="1015" max="1029" width="9.28515625" style="218" customWidth="1"/>
    <col min="1030" max="1032" width="13.140625" style="218" customWidth="1"/>
    <col min="1033" max="1033" width="14" style="218" customWidth="1"/>
    <col min="1034" max="1036" width="13.140625" style="218" customWidth="1"/>
    <col min="1037" max="1079" width="9.140625" style="218" customWidth="1"/>
    <col min="1080" max="1269" width="9.140625" style="218"/>
    <col min="1270" max="1270" width="50.5703125" style="218" bestFit="1" customWidth="1"/>
    <col min="1271" max="1285" width="9.28515625" style="218" customWidth="1"/>
    <col min="1286" max="1288" width="13.140625" style="218" customWidth="1"/>
    <col min="1289" max="1289" width="14" style="218" customWidth="1"/>
    <col min="1290" max="1292" width="13.140625" style="218" customWidth="1"/>
    <col min="1293" max="1335" width="9.140625" style="218" customWidth="1"/>
    <col min="1336" max="1525" width="9.140625" style="218"/>
    <col min="1526" max="1526" width="50.5703125" style="218" bestFit="1" customWidth="1"/>
    <col min="1527" max="1541" width="9.28515625" style="218" customWidth="1"/>
    <col min="1542" max="1544" width="13.140625" style="218" customWidth="1"/>
    <col min="1545" max="1545" width="14" style="218" customWidth="1"/>
    <col min="1546" max="1548" width="13.140625" style="218" customWidth="1"/>
    <col min="1549" max="1591" width="9.140625" style="218" customWidth="1"/>
    <col min="1592" max="1781" width="9.140625" style="218"/>
    <col min="1782" max="1782" width="50.5703125" style="218" bestFit="1" customWidth="1"/>
    <col min="1783" max="1797" width="9.28515625" style="218" customWidth="1"/>
    <col min="1798" max="1800" width="13.140625" style="218" customWidth="1"/>
    <col min="1801" max="1801" width="14" style="218" customWidth="1"/>
    <col min="1802" max="1804" width="13.140625" style="218" customWidth="1"/>
    <col min="1805" max="1847" width="9.140625" style="218" customWidth="1"/>
    <col min="1848" max="2037" width="9.140625" style="218"/>
    <col min="2038" max="2038" width="50.5703125" style="218" bestFit="1" customWidth="1"/>
    <col min="2039" max="2053" width="9.28515625" style="218" customWidth="1"/>
    <col min="2054" max="2056" width="13.140625" style="218" customWidth="1"/>
    <col min="2057" max="2057" width="14" style="218" customWidth="1"/>
    <col min="2058" max="2060" width="13.140625" style="218" customWidth="1"/>
    <col min="2061" max="2103" width="9.140625" style="218" customWidth="1"/>
    <col min="2104" max="2293" width="9.140625" style="218"/>
    <col min="2294" max="2294" width="50.5703125" style="218" bestFit="1" customWidth="1"/>
    <col min="2295" max="2309" width="9.28515625" style="218" customWidth="1"/>
    <col min="2310" max="2312" width="13.140625" style="218" customWidth="1"/>
    <col min="2313" max="2313" width="14" style="218" customWidth="1"/>
    <col min="2314" max="2316" width="13.140625" style="218" customWidth="1"/>
    <col min="2317" max="2359" width="9.140625" style="218" customWidth="1"/>
    <col min="2360" max="2549" width="9.140625" style="218"/>
    <col min="2550" max="2550" width="50.5703125" style="218" bestFit="1" customWidth="1"/>
    <col min="2551" max="2565" width="9.28515625" style="218" customWidth="1"/>
    <col min="2566" max="2568" width="13.140625" style="218" customWidth="1"/>
    <col min="2569" max="2569" width="14" style="218" customWidth="1"/>
    <col min="2570" max="2572" width="13.140625" style="218" customWidth="1"/>
    <col min="2573" max="2615" width="9.140625" style="218" customWidth="1"/>
    <col min="2616" max="2805" width="9.140625" style="218"/>
    <col min="2806" max="2806" width="50.5703125" style="218" bestFit="1" customWidth="1"/>
    <col min="2807" max="2821" width="9.28515625" style="218" customWidth="1"/>
    <col min="2822" max="2824" width="13.140625" style="218" customWidth="1"/>
    <col min="2825" max="2825" width="14" style="218" customWidth="1"/>
    <col min="2826" max="2828" width="13.140625" style="218" customWidth="1"/>
    <col min="2829" max="2871" width="9.140625" style="218" customWidth="1"/>
    <col min="2872" max="3061" width="9.140625" style="218"/>
    <col min="3062" max="3062" width="50.5703125" style="218" bestFit="1" customWidth="1"/>
    <col min="3063" max="3077" width="9.28515625" style="218" customWidth="1"/>
    <col min="3078" max="3080" width="13.140625" style="218" customWidth="1"/>
    <col min="3081" max="3081" width="14" style="218" customWidth="1"/>
    <col min="3082" max="3084" width="13.140625" style="218" customWidth="1"/>
    <col min="3085" max="3127" width="9.140625" style="218" customWidth="1"/>
    <col min="3128" max="3317" width="9.140625" style="218"/>
    <col min="3318" max="3318" width="50.5703125" style="218" bestFit="1" customWidth="1"/>
    <col min="3319" max="3333" width="9.28515625" style="218" customWidth="1"/>
    <col min="3334" max="3336" width="13.140625" style="218" customWidth="1"/>
    <col min="3337" max="3337" width="14" style="218" customWidth="1"/>
    <col min="3338" max="3340" width="13.140625" style="218" customWidth="1"/>
    <col min="3341" max="3383" width="9.140625" style="218" customWidth="1"/>
    <col min="3384" max="3573" width="9.140625" style="218"/>
    <col min="3574" max="3574" width="50.5703125" style="218" bestFit="1" customWidth="1"/>
    <col min="3575" max="3589" width="9.28515625" style="218" customWidth="1"/>
    <col min="3590" max="3592" width="13.140625" style="218" customWidth="1"/>
    <col min="3593" max="3593" width="14" style="218" customWidth="1"/>
    <col min="3594" max="3596" width="13.140625" style="218" customWidth="1"/>
    <col min="3597" max="3639" width="9.140625" style="218" customWidth="1"/>
    <col min="3640" max="3829" width="9.140625" style="218"/>
    <col min="3830" max="3830" width="50.5703125" style="218" bestFit="1" customWidth="1"/>
    <col min="3831" max="3845" width="9.28515625" style="218" customWidth="1"/>
    <col min="3846" max="3848" width="13.140625" style="218" customWidth="1"/>
    <col min="3849" max="3849" width="14" style="218" customWidth="1"/>
    <col min="3850" max="3852" width="13.140625" style="218" customWidth="1"/>
    <col min="3853" max="3895" width="9.140625" style="218" customWidth="1"/>
    <col min="3896" max="4085" width="9.140625" style="218"/>
    <col min="4086" max="4086" width="50.5703125" style="218" bestFit="1" customWidth="1"/>
    <col min="4087" max="4101" width="9.28515625" style="218" customWidth="1"/>
    <col min="4102" max="4104" width="13.140625" style="218" customWidth="1"/>
    <col min="4105" max="4105" width="14" style="218" customWidth="1"/>
    <col min="4106" max="4108" width="13.140625" style="218" customWidth="1"/>
    <col min="4109" max="4151" width="9.140625" style="218" customWidth="1"/>
    <col min="4152" max="4341" width="9.140625" style="218"/>
    <col min="4342" max="4342" width="50.5703125" style="218" bestFit="1" customWidth="1"/>
    <col min="4343" max="4357" width="9.28515625" style="218" customWidth="1"/>
    <col min="4358" max="4360" width="13.140625" style="218" customWidth="1"/>
    <col min="4361" max="4361" width="14" style="218" customWidth="1"/>
    <col min="4362" max="4364" width="13.140625" style="218" customWidth="1"/>
    <col min="4365" max="4407" width="9.140625" style="218" customWidth="1"/>
    <col min="4408" max="4597" width="9.140625" style="218"/>
    <col min="4598" max="4598" width="50.5703125" style="218" bestFit="1" customWidth="1"/>
    <col min="4599" max="4613" width="9.28515625" style="218" customWidth="1"/>
    <col min="4614" max="4616" width="13.140625" style="218" customWidth="1"/>
    <col min="4617" max="4617" width="14" style="218" customWidth="1"/>
    <col min="4618" max="4620" width="13.140625" style="218" customWidth="1"/>
    <col min="4621" max="4663" width="9.140625" style="218" customWidth="1"/>
    <col min="4664" max="4853" width="9.140625" style="218"/>
    <col min="4854" max="4854" width="50.5703125" style="218" bestFit="1" customWidth="1"/>
    <col min="4855" max="4869" width="9.28515625" style="218" customWidth="1"/>
    <col min="4870" max="4872" width="13.140625" style="218" customWidth="1"/>
    <col min="4873" max="4873" width="14" style="218" customWidth="1"/>
    <col min="4874" max="4876" width="13.140625" style="218" customWidth="1"/>
    <col min="4877" max="4919" width="9.140625" style="218" customWidth="1"/>
    <col min="4920" max="5109" width="9.140625" style="218"/>
    <col min="5110" max="5110" width="50.5703125" style="218" bestFit="1" customWidth="1"/>
    <col min="5111" max="5125" width="9.28515625" style="218" customWidth="1"/>
    <col min="5126" max="5128" width="13.140625" style="218" customWidth="1"/>
    <col min="5129" max="5129" width="14" style="218" customWidth="1"/>
    <col min="5130" max="5132" width="13.140625" style="218" customWidth="1"/>
    <col min="5133" max="5175" width="9.140625" style="218" customWidth="1"/>
    <col min="5176" max="5365" width="9.140625" style="218"/>
    <col min="5366" max="5366" width="50.5703125" style="218" bestFit="1" customWidth="1"/>
    <col min="5367" max="5381" width="9.28515625" style="218" customWidth="1"/>
    <col min="5382" max="5384" width="13.140625" style="218" customWidth="1"/>
    <col min="5385" max="5385" width="14" style="218" customWidth="1"/>
    <col min="5386" max="5388" width="13.140625" style="218" customWidth="1"/>
    <col min="5389" max="5431" width="9.140625" style="218" customWidth="1"/>
    <col min="5432" max="5621" width="9.140625" style="218"/>
    <col min="5622" max="5622" width="50.5703125" style="218" bestFit="1" customWidth="1"/>
    <col min="5623" max="5637" width="9.28515625" style="218" customWidth="1"/>
    <col min="5638" max="5640" width="13.140625" style="218" customWidth="1"/>
    <col min="5641" max="5641" width="14" style="218" customWidth="1"/>
    <col min="5642" max="5644" width="13.140625" style="218" customWidth="1"/>
    <col min="5645" max="5687" width="9.140625" style="218" customWidth="1"/>
    <col min="5688" max="5877" width="9.140625" style="218"/>
    <col min="5878" max="5878" width="50.5703125" style="218" bestFit="1" customWidth="1"/>
    <col min="5879" max="5893" width="9.28515625" style="218" customWidth="1"/>
    <col min="5894" max="5896" width="13.140625" style="218" customWidth="1"/>
    <col min="5897" max="5897" width="14" style="218" customWidth="1"/>
    <col min="5898" max="5900" width="13.140625" style="218" customWidth="1"/>
    <col min="5901" max="5943" width="9.140625" style="218" customWidth="1"/>
    <col min="5944" max="6133" width="9.140625" style="218"/>
    <col min="6134" max="6134" width="50.5703125" style="218" bestFit="1" customWidth="1"/>
    <col min="6135" max="6149" width="9.28515625" style="218" customWidth="1"/>
    <col min="6150" max="6152" width="13.140625" style="218" customWidth="1"/>
    <col min="6153" max="6153" width="14" style="218" customWidth="1"/>
    <col min="6154" max="6156" width="13.140625" style="218" customWidth="1"/>
    <col min="6157" max="6199" width="9.140625" style="218" customWidth="1"/>
    <col min="6200" max="6389" width="9.140625" style="218"/>
    <col min="6390" max="6390" width="50.5703125" style="218" bestFit="1" customWidth="1"/>
    <col min="6391" max="6405" width="9.28515625" style="218" customWidth="1"/>
    <col min="6406" max="6408" width="13.140625" style="218" customWidth="1"/>
    <col min="6409" max="6409" width="14" style="218" customWidth="1"/>
    <col min="6410" max="6412" width="13.140625" style="218" customWidth="1"/>
    <col min="6413" max="6455" width="9.140625" style="218" customWidth="1"/>
    <col min="6456" max="6645" width="9.140625" style="218"/>
    <col min="6646" max="6646" width="50.5703125" style="218" bestFit="1" customWidth="1"/>
    <col min="6647" max="6661" width="9.28515625" style="218" customWidth="1"/>
    <col min="6662" max="6664" width="13.140625" style="218" customWidth="1"/>
    <col min="6665" max="6665" width="14" style="218" customWidth="1"/>
    <col min="6666" max="6668" width="13.140625" style="218" customWidth="1"/>
    <col min="6669" max="6711" width="9.140625" style="218" customWidth="1"/>
    <col min="6712" max="6901" width="9.140625" style="218"/>
    <col min="6902" max="6902" width="50.5703125" style="218" bestFit="1" customWidth="1"/>
    <col min="6903" max="6917" width="9.28515625" style="218" customWidth="1"/>
    <col min="6918" max="6920" width="13.140625" style="218" customWidth="1"/>
    <col min="6921" max="6921" width="14" style="218" customWidth="1"/>
    <col min="6922" max="6924" width="13.140625" style="218" customWidth="1"/>
    <col min="6925" max="6967" width="9.140625" style="218" customWidth="1"/>
    <col min="6968" max="7157" width="9.140625" style="218"/>
    <col min="7158" max="7158" width="50.5703125" style="218" bestFit="1" customWidth="1"/>
    <col min="7159" max="7173" width="9.28515625" style="218" customWidth="1"/>
    <col min="7174" max="7176" width="13.140625" style="218" customWidth="1"/>
    <col min="7177" max="7177" width="14" style="218" customWidth="1"/>
    <col min="7178" max="7180" width="13.140625" style="218" customWidth="1"/>
    <col min="7181" max="7223" width="9.140625" style="218" customWidth="1"/>
    <col min="7224" max="7413" width="9.140625" style="218"/>
    <col min="7414" max="7414" width="50.5703125" style="218" bestFit="1" customWidth="1"/>
    <col min="7415" max="7429" width="9.28515625" style="218" customWidth="1"/>
    <col min="7430" max="7432" width="13.140625" style="218" customWidth="1"/>
    <col min="7433" max="7433" width="14" style="218" customWidth="1"/>
    <col min="7434" max="7436" width="13.140625" style="218" customWidth="1"/>
    <col min="7437" max="7479" width="9.140625" style="218" customWidth="1"/>
    <col min="7480" max="7669" width="9.140625" style="218"/>
    <col min="7670" max="7670" width="50.5703125" style="218" bestFit="1" customWidth="1"/>
    <col min="7671" max="7685" width="9.28515625" style="218" customWidth="1"/>
    <col min="7686" max="7688" width="13.140625" style="218" customWidth="1"/>
    <col min="7689" max="7689" width="14" style="218" customWidth="1"/>
    <col min="7690" max="7692" width="13.140625" style="218" customWidth="1"/>
    <col min="7693" max="7735" width="9.140625" style="218" customWidth="1"/>
    <col min="7736" max="7925" width="9.140625" style="218"/>
    <col min="7926" max="7926" width="50.5703125" style="218" bestFit="1" customWidth="1"/>
    <col min="7927" max="7941" width="9.28515625" style="218" customWidth="1"/>
    <col min="7942" max="7944" width="13.140625" style="218" customWidth="1"/>
    <col min="7945" max="7945" width="14" style="218" customWidth="1"/>
    <col min="7946" max="7948" width="13.140625" style="218" customWidth="1"/>
    <col min="7949" max="7991" width="9.140625" style="218" customWidth="1"/>
    <col min="7992" max="8181" width="9.140625" style="218"/>
    <col min="8182" max="8182" width="50.5703125" style="218" bestFit="1" customWidth="1"/>
    <col min="8183" max="8197" width="9.28515625" style="218" customWidth="1"/>
    <col min="8198" max="8200" width="13.140625" style="218" customWidth="1"/>
    <col min="8201" max="8201" width="14" style="218" customWidth="1"/>
    <col min="8202" max="8204" width="13.140625" style="218" customWidth="1"/>
    <col min="8205" max="8247" width="9.140625" style="218" customWidth="1"/>
    <col min="8248" max="8437" width="9.140625" style="218"/>
    <col min="8438" max="8438" width="50.5703125" style="218" bestFit="1" customWidth="1"/>
    <col min="8439" max="8453" width="9.28515625" style="218" customWidth="1"/>
    <col min="8454" max="8456" width="13.140625" style="218" customWidth="1"/>
    <col min="8457" max="8457" width="14" style="218" customWidth="1"/>
    <col min="8458" max="8460" width="13.140625" style="218" customWidth="1"/>
    <col min="8461" max="8503" width="9.140625" style="218" customWidth="1"/>
    <col min="8504" max="8693" width="9.140625" style="218"/>
    <col min="8694" max="8694" width="50.5703125" style="218" bestFit="1" customWidth="1"/>
    <col min="8695" max="8709" width="9.28515625" style="218" customWidth="1"/>
    <col min="8710" max="8712" width="13.140625" style="218" customWidth="1"/>
    <col min="8713" max="8713" width="14" style="218" customWidth="1"/>
    <col min="8714" max="8716" width="13.140625" style="218" customWidth="1"/>
    <col min="8717" max="8759" width="9.140625" style="218" customWidth="1"/>
    <col min="8760" max="8949" width="9.140625" style="218"/>
    <col min="8950" max="8950" width="50.5703125" style="218" bestFit="1" customWidth="1"/>
    <col min="8951" max="8965" width="9.28515625" style="218" customWidth="1"/>
    <col min="8966" max="8968" width="13.140625" style="218" customWidth="1"/>
    <col min="8969" max="8969" width="14" style="218" customWidth="1"/>
    <col min="8970" max="8972" width="13.140625" style="218" customWidth="1"/>
    <col min="8973" max="9015" width="9.140625" style="218" customWidth="1"/>
    <col min="9016" max="9205" width="9.140625" style="218"/>
    <col min="9206" max="9206" width="50.5703125" style="218" bestFit="1" customWidth="1"/>
    <col min="9207" max="9221" width="9.28515625" style="218" customWidth="1"/>
    <col min="9222" max="9224" width="13.140625" style="218" customWidth="1"/>
    <col min="9225" max="9225" width="14" style="218" customWidth="1"/>
    <col min="9226" max="9228" width="13.140625" style="218" customWidth="1"/>
    <col min="9229" max="9271" width="9.140625" style="218" customWidth="1"/>
    <col min="9272" max="9461" width="9.140625" style="218"/>
    <col min="9462" max="9462" width="50.5703125" style="218" bestFit="1" customWidth="1"/>
    <col min="9463" max="9477" width="9.28515625" style="218" customWidth="1"/>
    <col min="9478" max="9480" width="13.140625" style="218" customWidth="1"/>
    <col min="9481" max="9481" width="14" style="218" customWidth="1"/>
    <col min="9482" max="9484" width="13.140625" style="218" customWidth="1"/>
    <col min="9485" max="9527" width="9.140625" style="218" customWidth="1"/>
    <col min="9528" max="9717" width="9.140625" style="218"/>
    <col min="9718" max="9718" width="50.5703125" style="218" bestFit="1" customWidth="1"/>
    <col min="9719" max="9733" width="9.28515625" style="218" customWidth="1"/>
    <col min="9734" max="9736" width="13.140625" style="218" customWidth="1"/>
    <col min="9737" max="9737" width="14" style="218" customWidth="1"/>
    <col min="9738" max="9740" width="13.140625" style="218" customWidth="1"/>
    <col min="9741" max="9783" width="9.140625" style="218" customWidth="1"/>
    <col min="9784" max="9973" width="9.140625" style="218"/>
    <col min="9974" max="9974" width="50.5703125" style="218" bestFit="1" customWidth="1"/>
    <col min="9975" max="9989" width="9.28515625" style="218" customWidth="1"/>
    <col min="9990" max="9992" width="13.140625" style="218" customWidth="1"/>
    <col min="9993" max="9993" width="14" style="218" customWidth="1"/>
    <col min="9994" max="9996" width="13.140625" style="218" customWidth="1"/>
    <col min="9997" max="10039" width="9.140625" style="218" customWidth="1"/>
    <col min="10040" max="10229" width="9.140625" style="218"/>
    <col min="10230" max="10230" width="50.5703125" style="218" bestFit="1" customWidth="1"/>
    <col min="10231" max="10245" width="9.28515625" style="218" customWidth="1"/>
    <col min="10246" max="10248" width="13.140625" style="218" customWidth="1"/>
    <col min="10249" max="10249" width="14" style="218" customWidth="1"/>
    <col min="10250" max="10252" width="13.140625" style="218" customWidth="1"/>
    <col min="10253" max="10295" width="9.140625" style="218" customWidth="1"/>
    <col min="10296" max="10485" width="9.140625" style="218"/>
    <col min="10486" max="10486" width="50.5703125" style="218" bestFit="1" customWidth="1"/>
    <col min="10487" max="10501" width="9.28515625" style="218" customWidth="1"/>
    <col min="10502" max="10504" width="13.140625" style="218" customWidth="1"/>
    <col min="10505" max="10505" width="14" style="218" customWidth="1"/>
    <col min="10506" max="10508" width="13.140625" style="218" customWidth="1"/>
    <col min="10509" max="10551" width="9.140625" style="218" customWidth="1"/>
    <col min="10552" max="10741" width="9.140625" style="218"/>
    <col min="10742" max="10742" width="50.5703125" style="218" bestFit="1" customWidth="1"/>
    <col min="10743" max="10757" width="9.28515625" style="218" customWidth="1"/>
    <col min="10758" max="10760" width="13.140625" style="218" customWidth="1"/>
    <col min="10761" max="10761" width="14" style="218" customWidth="1"/>
    <col min="10762" max="10764" width="13.140625" style="218" customWidth="1"/>
    <col min="10765" max="10807" width="9.140625" style="218" customWidth="1"/>
    <col min="10808" max="10997" width="9.140625" style="218"/>
    <col min="10998" max="10998" width="50.5703125" style="218" bestFit="1" customWidth="1"/>
    <col min="10999" max="11013" width="9.28515625" style="218" customWidth="1"/>
    <col min="11014" max="11016" width="13.140625" style="218" customWidth="1"/>
    <col min="11017" max="11017" width="14" style="218" customWidth="1"/>
    <col min="11018" max="11020" width="13.140625" style="218" customWidth="1"/>
    <col min="11021" max="11063" width="9.140625" style="218" customWidth="1"/>
    <col min="11064" max="11253" width="9.140625" style="218"/>
    <col min="11254" max="11254" width="50.5703125" style="218" bestFit="1" customWidth="1"/>
    <col min="11255" max="11269" width="9.28515625" style="218" customWidth="1"/>
    <col min="11270" max="11272" width="13.140625" style="218" customWidth="1"/>
    <col min="11273" max="11273" width="14" style="218" customWidth="1"/>
    <col min="11274" max="11276" width="13.140625" style="218" customWidth="1"/>
    <col min="11277" max="11319" width="9.140625" style="218" customWidth="1"/>
    <col min="11320" max="11509" width="9.140625" style="218"/>
    <col min="11510" max="11510" width="50.5703125" style="218" bestFit="1" customWidth="1"/>
    <col min="11511" max="11525" width="9.28515625" style="218" customWidth="1"/>
    <col min="11526" max="11528" width="13.140625" style="218" customWidth="1"/>
    <col min="11529" max="11529" width="14" style="218" customWidth="1"/>
    <col min="11530" max="11532" width="13.140625" style="218" customWidth="1"/>
    <col min="11533" max="11575" width="9.140625" style="218" customWidth="1"/>
    <col min="11576" max="11765" width="9.140625" style="218"/>
    <col min="11766" max="11766" width="50.5703125" style="218" bestFit="1" customWidth="1"/>
    <col min="11767" max="11781" width="9.28515625" style="218" customWidth="1"/>
    <col min="11782" max="11784" width="13.140625" style="218" customWidth="1"/>
    <col min="11785" max="11785" width="14" style="218" customWidth="1"/>
    <col min="11786" max="11788" width="13.140625" style="218" customWidth="1"/>
    <col min="11789" max="11831" width="9.140625" style="218" customWidth="1"/>
    <col min="11832" max="12021" width="9.140625" style="218"/>
    <col min="12022" max="12022" width="50.5703125" style="218" bestFit="1" customWidth="1"/>
    <col min="12023" max="12037" width="9.28515625" style="218" customWidth="1"/>
    <col min="12038" max="12040" width="13.140625" style="218" customWidth="1"/>
    <col min="12041" max="12041" width="14" style="218" customWidth="1"/>
    <col min="12042" max="12044" width="13.140625" style="218" customWidth="1"/>
    <col min="12045" max="12087" width="9.140625" style="218" customWidth="1"/>
    <col min="12088" max="12277" width="9.140625" style="218"/>
    <col min="12278" max="12278" width="50.5703125" style="218" bestFit="1" customWidth="1"/>
    <col min="12279" max="12293" width="9.28515625" style="218" customWidth="1"/>
    <col min="12294" max="12296" width="13.140625" style="218" customWidth="1"/>
    <col min="12297" max="12297" width="14" style="218" customWidth="1"/>
    <col min="12298" max="12300" width="13.140625" style="218" customWidth="1"/>
    <col min="12301" max="12343" width="9.140625" style="218" customWidth="1"/>
    <col min="12344" max="12533" width="9.140625" style="218"/>
    <col min="12534" max="12534" width="50.5703125" style="218" bestFit="1" customWidth="1"/>
    <col min="12535" max="12549" width="9.28515625" style="218" customWidth="1"/>
    <col min="12550" max="12552" width="13.140625" style="218" customWidth="1"/>
    <col min="12553" max="12553" width="14" style="218" customWidth="1"/>
    <col min="12554" max="12556" width="13.140625" style="218" customWidth="1"/>
    <col min="12557" max="12599" width="9.140625" style="218" customWidth="1"/>
    <col min="12600" max="12789" width="9.140625" style="218"/>
    <col min="12790" max="12790" width="50.5703125" style="218" bestFit="1" customWidth="1"/>
    <col min="12791" max="12805" width="9.28515625" style="218" customWidth="1"/>
    <col min="12806" max="12808" width="13.140625" style="218" customWidth="1"/>
    <col min="12809" max="12809" width="14" style="218" customWidth="1"/>
    <col min="12810" max="12812" width="13.140625" style="218" customWidth="1"/>
    <col min="12813" max="12855" width="9.140625" style="218" customWidth="1"/>
    <col min="12856" max="13045" width="9.140625" style="218"/>
    <col min="13046" max="13046" width="50.5703125" style="218" bestFit="1" customWidth="1"/>
    <col min="13047" max="13061" width="9.28515625" style="218" customWidth="1"/>
    <col min="13062" max="13064" width="13.140625" style="218" customWidth="1"/>
    <col min="13065" max="13065" width="14" style="218" customWidth="1"/>
    <col min="13066" max="13068" width="13.140625" style="218" customWidth="1"/>
    <col min="13069" max="13111" width="9.140625" style="218" customWidth="1"/>
    <col min="13112" max="13301" width="9.140625" style="218"/>
    <col min="13302" max="13302" width="50.5703125" style="218" bestFit="1" customWidth="1"/>
    <col min="13303" max="13317" width="9.28515625" style="218" customWidth="1"/>
    <col min="13318" max="13320" width="13.140625" style="218" customWidth="1"/>
    <col min="13321" max="13321" width="14" style="218" customWidth="1"/>
    <col min="13322" max="13324" width="13.140625" style="218" customWidth="1"/>
    <col min="13325" max="13367" width="9.140625" style="218" customWidth="1"/>
    <col min="13368" max="13557" width="9.140625" style="218"/>
    <col min="13558" max="13558" width="50.5703125" style="218" bestFit="1" customWidth="1"/>
    <col min="13559" max="13573" width="9.28515625" style="218" customWidth="1"/>
    <col min="13574" max="13576" width="13.140625" style="218" customWidth="1"/>
    <col min="13577" max="13577" width="14" style="218" customWidth="1"/>
    <col min="13578" max="13580" width="13.140625" style="218" customWidth="1"/>
    <col min="13581" max="13623" width="9.140625" style="218" customWidth="1"/>
    <col min="13624" max="13813" width="9.140625" style="218"/>
    <col min="13814" max="13814" width="50.5703125" style="218" bestFit="1" customWidth="1"/>
    <col min="13815" max="13829" width="9.28515625" style="218" customWidth="1"/>
    <col min="13830" max="13832" width="13.140625" style="218" customWidth="1"/>
    <col min="13833" max="13833" width="14" style="218" customWidth="1"/>
    <col min="13834" max="13836" width="13.140625" style="218" customWidth="1"/>
    <col min="13837" max="13879" width="9.140625" style="218" customWidth="1"/>
    <col min="13880" max="14069" width="9.140625" style="218"/>
    <col min="14070" max="14070" width="50.5703125" style="218" bestFit="1" customWidth="1"/>
    <col min="14071" max="14085" width="9.28515625" style="218" customWidth="1"/>
    <col min="14086" max="14088" width="13.140625" style="218" customWidth="1"/>
    <col min="14089" max="14089" width="14" style="218" customWidth="1"/>
    <col min="14090" max="14092" width="13.140625" style="218" customWidth="1"/>
    <col min="14093" max="14135" width="9.140625" style="218" customWidth="1"/>
    <col min="14136" max="14325" width="9.140625" style="218"/>
    <col min="14326" max="14326" width="50.5703125" style="218" bestFit="1" customWidth="1"/>
    <col min="14327" max="14341" width="9.28515625" style="218" customWidth="1"/>
    <col min="14342" max="14344" width="13.140625" style="218" customWidth="1"/>
    <col min="14345" max="14345" width="14" style="218" customWidth="1"/>
    <col min="14346" max="14348" width="13.140625" style="218" customWidth="1"/>
    <col min="14349" max="14391" width="9.140625" style="218" customWidth="1"/>
    <col min="14392" max="14581" width="9.140625" style="218"/>
    <col min="14582" max="14582" width="50.5703125" style="218" bestFit="1" customWidth="1"/>
    <col min="14583" max="14597" width="9.28515625" style="218" customWidth="1"/>
    <col min="14598" max="14600" width="13.140625" style="218" customWidth="1"/>
    <col min="14601" max="14601" width="14" style="218" customWidth="1"/>
    <col min="14602" max="14604" width="13.140625" style="218" customWidth="1"/>
    <col min="14605" max="14647" width="9.140625" style="218" customWidth="1"/>
    <col min="14648" max="14837" width="9.140625" style="218"/>
    <col min="14838" max="14838" width="50.5703125" style="218" bestFit="1" customWidth="1"/>
    <col min="14839" max="14853" width="9.28515625" style="218" customWidth="1"/>
    <col min="14854" max="14856" width="13.140625" style="218" customWidth="1"/>
    <col min="14857" max="14857" width="14" style="218" customWidth="1"/>
    <col min="14858" max="14860" width="13.140625" style="218" customWidth="1"/>
    <col min="14861" max="14903" width="9.140625" style="218" customWidth="1"/>
    <col min="14904" max="15093" width="9.140625" style="218"/>
    <col min="15094" max="15094" width="50.5703125" style="218" bestFit="1" customWidth="1"/>
    <col min="15095" max="15109" width="9.28515625" style="218" customWidth="1"/>
    <col min="15110" max="15112" width="13.140625" style="218" customWidth="1"/>
    <col min="15113" max="15113" width="14" style="218" customWidth="1"/>
    <col min="15114" max="15116" width="13.140625" style="218" customWidth="1"/>
    <col min="15117" max="15159" width="9.140625" style="218" customWidth="1"/>
    <col min="15160" max="15349" width="9.140625" style="218"/>
    <col min="15350" max="15350" width="50.5703125" style="218" bestFit="1" customWidth="1"/>
    <col min="15351" max="15365" width="9.28515625" style="218" customWidth="1"/>
    <col min="15366" max="15368" width="13.140625" style="218" customWidth="1"/>
    <col min="15369" max="15369" width="14" style="218" customWidth="1"/>
    <col min="15370" max="15372" width="13.140625" style="218" customWidth="1"/>
    <col min="15373" max="15415" width="9.140625" style="218" customWidth="1"/>
    <col min="15416" max="15605" width="9.140625" style="218"/>
    <col min="15606" max="15606" width="50.5703125" style="218" bestFit="1" customWidth="1"/>
    <col min="15607" max="15621" width="9.28515625" style="218" customWidth="1"/>
    <col min="15622" max="15624" width="13.140625" style="218" customWidth="1"/>
    <col min="15625" max="15625" width="14" style="218" customWidth="1"/>
    <col min="15626" max="15628" width="13.140625" style="218" customWidth="1"/>
    <col min="15629" max="15671" width="9.140625" style="218" customWidth="1"/>
    <col min="15672" max="15861" width="9.140625" style="218"/>
    <col min="15862" max="15862" width="50.5703125" style="218" bestFit="1" customWidth="1"/>
    <col min="15863" max="15877" width="9.28515625" style="218" customWidth="1"/>
    <col min="15878" max="15880" width="13.140625" style="218" customWidth="1"/>
    <col min="15881" max="15881" width="14" style="218" customWidth="1"/>
    <col min="15882" max="15884" width="13.140625" style="218" customWidth="1"/>
    <col min="15885" max="15927" width="9.140625" style="218" customWidth="1"/>
    <col min="15928" max="16117" width="9.140625" style="218"/>
    <col min="16118" max="16118" width="50.5703125" style="218" bestFit="1" customWidth="1"/>
    <col min="16119" max="16133" width="9.28515625" style="218" customWidth="1"/>
    <col min="16134" max="16136" width="13.140625" style="218" customWidth="1"/>
    <col min="16137" max="16137" width="14" style="218" customWidth="1"/>
    <col min="16138" max="16140" width="13.140625" style="218" customWidth="1"/>
    <col min="16141" max="16183" width="9.140625" style="218" customWidth="1"/>
    <col min="16184" max="16384" width="9.140625" style="218"/>
  </cols>
  <sheetData>
    <row r="2" spans="2:13" s="213" customFormat="1" ht="15" customHeight="1" x14ac:dyDescent="0.25">
      <c r="B2" s="207" t="s">
        <v>2525</v>
      </c>
      <c r="C2" s="208"/>
      <c r="D2" s="208"/>
      <c r="E2" s="209"/>
      <c r="F2" s="210"/>
      <c r="G2" s="210"/>
      <c r="H2" s="210"/>
      <c r="I2" s="210"/>
      <c r="J2" s="210"/>
      <c r="K2" s="212"/>
      <c r="L2" s="212"/>
    </row>
    <row r="3" spans="2:13" s="213" customFormat="1" ht="15" customHeight="1" x14ac:dyDescent="0.2">
      <c r="B3" s="214" t="s">
        <v>2526</v>
      </c>
      <c r="C3" s="208"/>
      <c r="D3" s="208"/>
      <c r="E3" s="210"/>
      <c r="F3" s="211"/>
      <c r="G3" s="212"/>
      <c r="H3" s="212"/>
    </row>
    <row r="4" spans="2:13" ht="15" customHeight="1" x14ac:dyDescent="0.2">
      <c r="B4" s="215"/>
      <c r="C4" s="215"/>
      <c r="D4" s="215"/>
      <c r="E4" s="215"/>
      <c r="F4" s="215"/>
      <c r="G4" s="215"/>
      <c r="H4" s="215"/>
      <c r="I4" s="215"/>
      <c r="J4" s="215"/>
    </row>
    <row r="5" spans="2:13" ht="45" x14ac:dyDescent="0.2">
      <c r="B5" s="219" t="s">
        <v>2516</v>
      </c>
      <c r="C5" s="219" t="s">
        <v>2527</v>
      </c>
      <c r="D5" s="219" t="s">
        <v>2528</v>
      </c>
      <c r="E5" s="219" t="s">
        <v>2529</v>
      </c>
      <c r="F5" s="219" t="s">
        <v>2530</v>
      </c>
      <c r="G5" s="219" t="s">
        <v>2531</v>
      </c>
      <c r="H5" s="219" t="s">
        <v>2532</v>
      </c>
      <c r="I5" s="219" t="s">
        <v>2523</v>
      </c>
      <c r="J5" s="219" t="s">
        <v>2533</v>
      </c>
      <c r="K5" s="239"/>
      <c r="L5" s="239"/>
    </row>
    <row r="6" spans="2:13" ht="15" customHeight="1" x14ac:dyDescent="0.2">
      <c r="B6" s="240" t="s">
        <v>2534</v>
      </c>
      <c r="C6" s="259">
        <v>17.825528382850401</v>
      </c>
      <c r="D6" s="259">
        <v>36.916200539314801</v>
      </c>
      <c r="E6" s="259">
        <v>2.71491862888116</v>
      </c>
      <c r="F6" s="259">
        <v>1.9071002969631099</v>
      </c>
      <c r="G6" s="259">
        <v>4.0368726200871503</v>
      </c>
      <c r="H6" s="259">
        <v>5.39960743078354</v>
      </c>
      <c r="I6" s="260">
        <v>146628.62810333498</v>
      </c>
      <c r="J6" s="260">
        <v>99587.094146553602</v>
      </c>
      <c r="L6" s="261"/>
      <c r="M6" s="261"/>
    </row>
    <row r="7" spans="2:13" ht="15" customHeight="1" x14ac:dyDescent="0.2">
      <c r="B7" s="240" t="s">
        <v>2535</v>
      </c>
      <c r="C7" s="259">
        <v>19.0588230624647</v>
      </c>
      <c r="D7" s="259">
        <v>36.958118016407298</v>
      </c>
      <c r="E7" s="259">
        <v>2.9565505916145698</v>
      </c>
      <c r="F7" s="259">
        <v>2.7330991702927099</v>
      </c>
      <c r="G7" s="259">
        <v>3.5055538208121502</v>
      </c>
      <c r="H7" s="259">
        <v>5.2543762803501499</v>
      </c>
      <c r="I7" s="260">
        <v>165299.23736127099</v>
      </c>
      <c r="J7" s="260">
        <v>105793.20267087399</v>
      </c>
      <c r="L7" s="261"/>
      <c r="M7" s="261"/>
    </row>
    <row r="8" spans="2:13" ht="15" customHeight="1" x14ac:dyDescent="0.2">
      <c r="B8" s="240" t="s">
        <v>2536</v>
      </c>
      <c r="C8" s="259">
        <v>17.599884654655199</v>
      </c>
      <c r="D8" s="259">
        <v>38.476279629169603</v>
      </c>
      <c r="E8" s="259">
        <v>3.22102020348831</v>
      </c>
      <c r="F8" s="259">
        <v>3.4062391880590299</v>
      </c>
      <c r="G8" s="259">
        <v>2.9075618322558299</v>
      </c>
      <c r="H8" s="259">
        <v>5.3462638326600596</v>
      </c>
      <c r="I8" s="260">
        <v>179659.42693739999</v>
      </c>
      <c r="J8" s="260">
        <v>106182.93796662</v>
      </c>
      <c r="L8" s="261"/>
      <c r="M8" s="261"/>
    </row>
    <row r="9" spans="2:13" ht="15" customHeight="1" x14ac:dyDescent="0.2">
      <c r="B9" s="240" t="s">
        <v>2537</v>
      </c>
      <c r="C9" s="259">
        <v>18.611363374599701</v>
      </c>
      <c r="D9" s="259">
        <v>40.141190709707203</v>
      </c>
      <c r="E9" s="259">
        <v>3.59502557374979</v>
      </c>
      <c r="F9" s="259">
        <v>4.5657851705165404</v>
      </c>
      <c r="G9" s="259">
        <v>3.1470544769483002</v>
      </c>
      <c r="H9" s="259">
        <v>6.1351042282268997</v>
      </c>
      <c r="I9" s="260">
        <v>207524.146812905</v>
      </c>
      <c r="J9" s="260">
        <v>119971.38087054201</v>
      </c>
      <c r="L9" s="261"/>
      <c r="M9" s="261"/>
    </row>
    <row r="10" spans="2:13" ht="15" customHeight="1" x14ac:dyDescent="0.2">
      <c r="B10" s="240" t="s">
        <v>2538</v>
      </c>
      <c r="C10" s="259">
        <v>20.6335330475459</v>
      </c>
      <c r="D10" s="259">
        <v>41.3467641175179</v>
      </c>
      <c r="E10" s="259">
        <v>3.7964514227650499</v>
      </c>
      <c r="F10" s="259">
        <v>5.3034664053810801</v>
      </c>
      <c r="G10" s="259">
        <v>2.8329923134549002</v>
      </c>
      <c r="H10" s="259">
        <v>7.9035879800273596</v>
      </c>
      <c r="I10" s="260">
        <v>242926.174091892</v>
      </c>
      <c r="J10" s="260">
        <v>136840.78519758701</v>
      </c>
      <c r="L10" s="261"/>
      <c r="M10" s="261"/>
    </row>
    <row r="11" spans="2:13" ht="15" customHeight="1" x14ac:dyDescent="0.2">
      <c r="B11" s="240" t="s">
        <v>2539</v>
      </c>
      <c r="C11" s="259">
        <v>25.838861019682099</v>
      </c>
      <c r="D11" s="259">
        <v>41.709314529410797</v>
      </c>
      <c r="E11" s="259">
        <v>4.4078570631556504</v>
      </c>
      <c r="F11" s="259">
        <v>6.46058392841379</v>
      </c>
      <c r="G11" s="259">
        <v>2.8897356077051999</v>
      </c>
      <c r="H11" s="259">
        <v>12.1684223646359</v>
      </c>
      <c r="I11" s="260">
        <v>303590.45733089204</v>
      </c>
      <c r="J11" s="260">
        <v>177897.70910632799</v>
      </c>
      <c r="L11" s="261"/>
      <c r="M11" s="261"/>
    </row>
    <row r="12" spans="2:13" ht="15" customHeight="1" x14ac:dyDescent="0.2">
      <c r="B12" s="240" t="s">
        <v>1</v>
      </c>
      <c r="C12" s="259">
        <v>18.740152073712999</v>
      </c>
      <c r="D12" s="259">
        <v>43.137509788281697</v>
      </c>
      <c r="E12" s="259">
        <v>4.4058867756738902</v>
      </c>
      <c r="F12" s="259">
        <v>7.0787881872788301</v>
      </c>
      <c r="G12" s="259">
        <v>2.9786272834307099</v>
      </c>
      <c r="H12" s="259">
        <v>7.2572142970845501</v>
      </c>
      <c r="I12" s="260">
        <v>291889.14256969601</v>
      </c>
      <c r="J12" s="260">
        <v>147504.059641103</v>
      </c>
      <c r="L12" s="261"/>
      <c r="M12" s="261"/>
    </row>
    <row r="13" spans="2:13" ht="15" customHeight="1" x14ac:dyDescent="0.2">
      <c r="B13" s="240" t="s">
        <v>2</v>
      </c>
      <c r="C13" s="259">
        <v>20.4740749238528</v>
      </c>
      <c r="D13" s="259">
        <v>46.513338846647102</v>
      </c>
      <c r="E13" s="259">
        <v>4.6231579131947802</v>
      </c>
      <c r="F13" s="259">
        <v>8.4684245623952297</v>
      </c>
      <c r="G13" s="259">
        <v>2.9600490811937101</v>
      </c>
      <c r="H13" s="259">
        <v>6.1332092905470796</v>
      </c>
      <c r="I13" s="260">
        <v>297240.10562397999</v>
      </c>
      <c r="J13" s="260">
        <v>157948.509321586</v>
      </c>
      <c r="L13" s="261"/>
      <c r="M13" s="261"/>
    </row>
    <row r="14" spans="2:13" ht="15" customHeight="1" x14ac:dyDescent="0.2">
      <c r="B14" s="240" t="s">
        <v>3</v>
      </c>
      <c r="C14" s="259">
        <v>22.725714197786001</v>
      </c>
      <c r="D14" s="259">
        <v>50.039491658832603</v>
      </c>
      <c r="E14" s="259">
        <v>5.7110175331505904</v>
      </c>
      <c r="F14" s="259">
        <v>11.8617108458982</v>
      </c>
      <c r="G14" s="259">
        <v>2.8427893418698602</v>
      </c>
      <c r="H14" s="259">
        <v>6.3492561490839297</v>
      </c>
      <c r="I14" s="260">
        <v>330661.285487213</v>
      </c>
      <c r="J14" s="260">
        <v>187263.58682323497</v>
      </c>
      <c r="L14" s="261"/>
      <c r="M14" s="261"/>
    </row>
    <row r="15" spans="2:13" ht="15" customHeight="1" x14ac:dyDescent="0.2">
      <c r="B15" s="240" t="s">
        <v>4</v>
      </c>
      <c r="C15" s="259">
        <v>19.926498434816398</v>
      </c>
      <c r="D15" s="259">
        <v>51.003095440969901</v>
      </c>
      <c r="E15" s="259">
        <v>5.8639661854440197</v>
      </c>
      <c r="F15" s="259">
        <v>12.396410157680799</v>
      </c>
      <c r="G15" s="259">
        <v>3.2395633920582001</v>
      </c>
      <c r="H15" s="259">
        <v>6.5542825412248904</v>
      </c>
      <c r="I15" s="260">
        <v>334141.44989365304</v>
      </c>
      <c r="J15" s="260">
        <v>190322.696007658</v>
      </c>
      <c r="L15" s="261"/>
      <c r="M15" s="261"/>
    </row>
    <row r="16" spans="2:13" ht="15" customHeight="1" x14ac:dyDescent="0.2">
      <c r="B16" s="240" t="s">
        <v>5</v>
      </c>
      <c r="C16" s="259">
        <v>20.3085858419864</v>
      </c>
      <c r="D16" s="259">
        <v>53.628702265542003</v>
      </c>
      <c r="E16" s="259">
        <v>6.3513111370769497</v>
      </c>
      <c r="F16" s="259">
        <v>14.766489821684701</v>
      </c>
      <c r="G16" s="259">
        <v>2.9427064172563</v>
      </c>
      <c r="H16" s="259">
        <v>6.7685029318381398</v>
      </c>
      <c r="I16" s="260">
        <v>350539.54842770501</v>
      </c>
      <c r="J16" s="260">
        <v>209029.14929346499</v>
      </c>
      <c r="L16" s="261"/>
      <c r="M16" s="261"/>
    </row>
    <row r="17" spans="2:13" s="229" customFormat="1" ht="15" customHeight="1" x14ac:dyDescent="0.2">
      <c r="B17" s="240" t="s">
        <v>6</v>
      </c>
      <c r="C17" s="259">
        <v>20.908087817133101</v>
      </c>
      <c r="D17" s="259">
        <v>55.3139118960123</v>
      </c>
      <c r="E17" s="259">
        <v>6.4674583264217196</v>
      </c>
      <c r="F17" s="259">
        <v>16.9375706568486</v>
      </c>
      <c r="G17" s="259">
        <v>2.6786754371139798</v>
      </c>
      <c r="H17" s="259">
        <v>6.8363606155543604</v>
      </c>
      <c r="I17" s="260">
        <v>366668.33276984998</v>
      </c>
      <c r="J17" s="260">
        <v>227651.249240593</v>
      </c>
      <c r="K17" s="216"/>
      <c r="L17" s="261"/>
      <c r="M17" s="261"/>
    </row>
    <row r="18" spans="2:13" s="229" customFormat="1" ht="15" customHeight="1" x14ac:dyDescent="0.2">
      <c r="B18" s="240" t="s">
        <v>7</v>
      </c>
      <c r="C18" s="259">
        <v>20.0524749106911</v>
      </c>
      <c r="D18" s="259">
        <v>56.515215954276897</v>
      </c>
      <c r="E18" s="259">
        <v>6.8957650870028004</v>
      </c>
      <c r="F18" s="259">
        <v>19.236198814735701</v>
      </c>
      <c r="G18" s="259">
        <v>6.5197746616964496</v>
      </c>
      <c r="H18" s="259">
        <v>7.3675959054136699</v>
      </c>
      <c r="I18" s="260">
        <v>390907.08556928602</v>
      </c>
      <c r="J18" s="260">
        <v>252479.764514863</v>
      </c>
      <c r="K18" s="216"/>
      <c r="L18" s="261"/>
      <c r="M18" s="261"/>
    </row>
    <row r="19" spans="2:13" s="229" customFormat="1" ht="15" customHeight="1" x14ac:dyDescent="0.2">
      <c r="B19" s="240" t="s">
        <v>45</v>
      </c>
      <c r="C19" s="259">
        <v>23.057382883122902</v>
      </c>
      <c r="D19" s="259">
        <v>56.421457608840598</v>
      </c>
      <c r="E19" s="259">
        <v>6.9156044764200599</v>
      </c>
      <c r="F19" s="259">
        <v>20.7341171316254</v>
      </c>
      <c r="G19" s="259">
        <v>2.9667807337082799</v>
      </c>
      <c r="H19" s="259">
        <v>7.9418683588536103</v>
      </c>
      <c r="I19" s="260">
        <v>406088.61130309402</v>
      </c>
      <c r="J19" s="260">
        <v>269592.57288221497</v>
      </c>
      <c r="K19" s="216"/>
      <c r="L19" s="261"/>
      <c r="M19" s="261"/>
    </row>
    <row r="20" spans="2:13" s="229" customFormat="1" ht="15" customHeight="1" x14ac:dyDescent="0.2">
      <c r="B20" s="240" t="s">
        <v>46</v>
      </c>
      <c r="C20" s="259">
        <v>21.597968285767301</v>
      </c>
      <c r="D20" s="259">
        <v>54.620270821399302</v>
      </c>
      <c r="E20" s="259">
        <v>6.9634312621573304</v>
      </c>
      <c r="F20" s="259">
        <v>22.677597232075101</v>
      </c>
      <c r="G20" s="259">
        <v>3.0676565482184999</v>
      </c>
      <c r="H20" s="259">
        <v>8.9118062444544002</v>
      </c>
      <c r="I20" s="260">
        <v>419411.96273477195</v>
      </c>
      <c r="J20" s="260">
        <v>289786.36563344701</v>
      </c>
      <c r="K20" s="216"/>
      <c r="L20" s="261"/>
      <c r="M20" s="261"/>
    </row>
    <row r="21" spans="2:13" s="229" customFormat="1" ht="15" customHeight="1" x14ac:dyDescent="0.2">
      <c r="B21" s="240" t="s">
        <v>47</v>
      </c>
      <c r="C21" s="259">
        <v>21.045564702963802</v>
      </c>
      <c r="D21" s="259">
        <v>52.214127298551197</v>
      </c>
      <c r="E21" s="259">
        <v>6.6285463558936204</v>
      </c>
      <c r="F21" s="259">
        <v>23.999438116297799</v>
      </c>
      <c r="G21" s="259">
        <v>2.73337828508846</v>
      </c>
      <c r="H21" s="259">
        <v>9.8537631158504393</v>
      </c>
      <c r="I21" s="260">
        <v>433699.691622318</v>
      </c>
      <c r="J21" s="260">
        <v>302242.72585504496</v>
      </c>
      <c r="K21" s="216"/>
      <c r="L21" s="261"/>
      <c r="M21" s="261"/>
    </row>
    <row r="22" spans="2:13" s="229" customFormat="1" ht="15" customHeight="1" x14ac:dyDescent="0.2">
      <c r="B22" s="240" t="s">
        <v>68</v>
      </c>
      <c r="C22" s="259">
        <v>21.402971392747801</v>
      </c>
      <c r="D22" s="259">
        <v>51.683017160849602</v>
      </c>
      <c r="E22" s="259">
        <v>6.3277643541860504</v>
      </c>
      <c r="F22" s="259">
        <v>24.608585734549401</v>
      </c>
      <c r="G22" s="259">
        <v>2.75248245266922</v>
      </c>
      <c r="H22" s="259">
        <v>10.405207067980101</v>
      </c>
      <c r="I22" s="260">
        <v>458005.17087670503</v>
      </c>
      <c r="J22" s="260">
        <v>320581.33723715501</v>
      </c>
      <c r="K22" s="216"/>
      <c r="L22" s="261"/>
      <c r="M22" s="261"/>
    </row>
    <row r="23" spans="2:13" s="229" customFormat="1" ht="15" customHeight="1" x14ac:dyDescent="0.2">
      <c r="B23" s="240" t="s">
        <v>12</v>
      </c>
      <c r="C23" s="259">
        <v>22.2535863187335</v>
      </c>
      <c r="D23" s="259">
        <v>51.2158326854614</v>
      </c>
      <c r="E23" s="259">
        <v>6.3575147768770899</v>
      </c>
      <c r="F23" s="259">
        <v>27.0568887147904</v>
      </c>
      <c r="G23" s="259">
        <v>2.0828177066173099</v>
      </c>
      <c r="H23" s="259">
        <v>11.552268021568601</v>
      </c>
      <c r="I23" s="260">
        <v>496813.16706946195</v>
      </c>
      <c r="J23" s="260">
        <v>350100.66752222402</v>
      </c>
      <c r="K23" s="216"/>
      <c r="L23" s="261"/>
      <c r="M23" s="261"/>
    </row>
    <row r="24" spans="2:13" s="229" customFormat="1" ht="15" customHeight="1" x14ac:dyDescent="0.2">
      <c r="B24" s="240" t="s">
        <v>167</v>
      </c>
      <c r="C24" s="259">
        <v>26.079521872837098</v>
      </c>
      <c r="D24" s="259">
        <v>59.0070109923697</v>
      </c>
      <c r="E24" s="259">
        <v>7.1264420028479902</v>
      </c>
      <c r="F24" s="259">
        <v>32.326299561085001</v>
      </c>
      <c r="G24" s="259">
        <v>3.22512884366951</v>
      </c>
      <c r="H24" s="259">
        <v>12.797365466919601</v>
      </c>
      <c r="I24" s="260">
        <v>531813.90584730799</v>
      </c>
      <c r="J24" s="260">
        <v>381550.755982281</v>
      </c>
      <c r="K24" s="216"/>
      <c r="L24" s="261"/>
      <c r="M24" s="261"/>
    </row>
    <row r="25" spans="2:13" s="229" customFormat="1" ht="15.75" customHeight="1" x14ac:dyDescent="0.2">
      <c r="B25" s="262" t="s">
        <v>86</v>
      </c>
      <c r="C25" s="263">
        <v>23.062292484795702</v>
      </c>
      <c r="D25" s="263">
        <v>56.769824769386602</v>
      </c>
      <c r="E25" s="263">
        <v>6.3035822539195498</v>
      </c>
      <c r="F25" s="263">
        <v>32.093350509293003</v>
      </c>
      <c r="G25" s="263">
        <v>3.7675764322643701</v>
      </c>
      <c r="H25" s="263">
        <v>12.4857861987456</v>
      </c>
      <c r="I25" s="264">
        <v>580229.61418563593</v>
      </c>
      <c r="J25" s="264">
        <v>424479.88370527601</v>
      </c>
      <c r="K25" s="216"/>
      <c r="L25" s="261"/>
      <c r="M25" s="261"/>
    </row>
    <row r="26" spans="2:13" s="229" customFormat="1" ht="15.75" customHeight="1" x14ac:dyDescent="0.2">
      <c r="B26" s="240"/>
      <c r="C26" s="259"/>
      <c r="D26" s="259"/>
      <c r="E26" s="259"/>
      <c r="F26" s="259"/>
      <c r="G26" s="259"/>
      <c r="H26" s="259"/>
      <c r="I26" s="260"/>
      <c r="J26" s="260"/>
      <c r="K26" s="216"/>
      <c r="L26" s="261"/>
      <c r="M26" s="261"/>
    </row>
    <row r="27" spans="2:13" ht="15" customHeight="1" x14ac:dyDescent="0.2">
      <c r="B27" s="229" t="s">
        <v>0</v>
      </c>
    </row>
    <row r="28" spans="2:13" s="229" customFormat="1" ht="11.25" x14ac:dyDescent="0.2">
      <c r="B28" s="265"/>
      <c r="F28" s="216"/>
      <c r="G28" s="216"/>
      <c r="H28" s="216"/>
      <c r="I28" s="217"/>
      <c r="J28" s="217"/>
      <c r="K28" s="216"/>
      <c r="L28" s="216"/>
      <c r="M28" s="218"/>
    </row>
  </sheetData>
  <pageMargins left="0.75" right="0.75" top="1" bottom="1" header="0.5" footer="0.5"/>
  <pageSetup paperSize="9" scale="9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6CF9-9E5E-43CC-96D0-0BF488AFABB6}">
  <dimension ref="A2:S24"/>
  <sheetViews>
    <sheetView zoomScaleNormal="100" zoomScaleSheetLayoutView="100" workbookViewId="0">
      <selection activeCell="H89" sqref="H89"/>
    </sheetView>
  </sheetViews>
  <sheetFormatPr defaultColWidth="9.140625" defaultRowHeight="15" customHeight="1" x14ac:dyDescent="0.2"/>
  <cols>
    <col min="1" max="1" width="9.140625" style="218" customWidth="1"/>
    <col min="2" max="2" width="7.28515625" style="229" customWidth="1"/>
    <col min="3" max="3" width="9.7109375" style="229" customWidth="1"/>
    <col min="4" max="4" width="11.42578125" style="229" customWidth="1"/>
    <col min="5" max="5" width="11.42578125" style="229" bestFit="1" customWidth="1"/>
    <col min="6" max="6" width="9.42578125" style="229" bestFit="1" customWidth="1"/>
    <col min="7" max="7" width="10" style="241" customWidth="1"/>
    <col min="8" max="8" width="11.42578125" style="241" customWidth="1"/>
    <col min="9" max="9" width="10" style="229" customWidth="1"/>
    <col min="10" max="11" width="9.28515625" style="229" customWidth="1"/>
    <col min="12" max="12" width="9.28515625" style="216" customWidth="1"/>
    <col min="13" max="14" width="13.140625" style="216" customWidth="1"/>
    <col min="15" max="15" width="13.140625" style="217" customWidth="1"/>
    <col min="16" max="16" width="14" style="217" customWidth="1"/>
    <col min="17" max="17" width="13.140625" style="217" customWidth="1"/>
    <col min="18" max="19" width="13.140625" style="216" customWidth="1"/>
    <col min="20" max="62" width="9.140625" style="218" customWidth="1"/>
    <col min="63" max="252" width="9.140625" style="218"/>
    <col min="253" max="253" width="50.5703125" style="218" bestFit="1" customWidth="1"/>
    <col min="254" max="268" width="9.28515625" style="218" customWidth="1"/>
    <col min="269" max="271" width="13.140625" style="218" customWidth="1"/>
    <col min="272" max="272" width="14" style="218" customWidth="1"/>
    <col min="273" max="275" width="13.140625" style="218" customWidth="1"/>
    <col min="276" max="318" width="9.140625" style="218" customWidth="1"/>
    <col min="319" max="508" width="9.140625" style="218"/>
    <col min="509" max="509" width="50.5703125" style="218" bestFit="1" customWidth="1"/>
    <col min="510" max="524" width="9.28515625" style="218" customWidth="1"/>
    <col min="525" max="527" width="13.140625" style="218" customWidth="1"/>
    <col min="528" max="528" width="14" style="218" customWidth="1"/>
    <col min="529" max="531" width="13.140625" style="218" customWidth="1"/>
    <col min="532" max="574" width="9.140625" style="218" customWidth="1"/>
    <col min="575" max="764" width="9.140625" style="218"/>
    <col min="765" max="765" width="50.5703125" style="218" bestFit="1" customWidth="1"/>
    <col min="766" max="780" width="9.28515625" style="218" customWidth="1"/>
    <col min="781" max="783" width="13.140625" style="218" customWidth="1"/>
    <col min="784" max="784" width="14" style="218" customWidth="1"/>
    <col min="785" max="787" width="13.140625" style="218" customWidth="1"/>
    <col min="788" max="830" width="9.140625" style="218" customWidth="1"/>
    <col min="831" max="1020" width="9.140625" style="218"/>
    <col min="1021" max="1021" width="50.5703125" style="218" bestFit="1" customWidth="1"/>
    <col min="1022" max="1036" width="9.28515625" style="218" customWidth="1"/>
    <col min="1037" max="1039" width="13.140625" style="218" customWidth="1"/>
    <col min="1040" max="1040" width="14" style="218" customWidth="1"/>
    <col min="1041" max="1043" width="13.140625" style="218" customWidth="1"/>
    <col min="1044" max="1086" width="9.140625" style="218" customWidth="1"/>
    <col min="1087" max="1276" width="9.140625" style="218"/>
    <col min="1277" max="1277" width="50.5703125" style="218" bestFit="1" customWidth="1"/>
    <col min="1278" max="1292" width="9.28515625" style="218" customWidth="1"/>
    <col min="1293" max="1295" width="13.140625" style="218" customWidth="1"/>
    <col min="1296" max="1296" width="14" style="218" customWidth="1"/>
    <col min="1297" max="1299" width="13.140625" style="218" customWidth="1"/>
    <col min="1300" max="1342" width="9.140625" style="218" customWidth="1"/>
    <col min="1343" max="1532" width="9.140625" style="218"/>
    <col min="1533" max="1533" width="50.5703125" style="218" bestFit="1" customWidth="1"/>
    <col min="1534" max="1548" width="9.28515625" style="218" customWidth="1"/>
    <col min="1549" max="1551" width="13.140625" style="218" customWidth="1"/>
    <col min="1552" max="1552" width="14" style="218" customWidth="1"/>
    <col min="1553" max="1555" width="13.140625" style="218" customWidth="1"/>
    <col min="1556" max="1598" width="9.140625" style="218" customWidth="1"/>
    <col min="1599" max="1788" width="9.140625" style="218"/>
    <col min="1789" max="1789" width="50.5703125" style="218" bestFit="1" customWidth="1"/>
    <col min="1790" max="1804" width="9.28515625" style="218" customWidth="1"/>
    <col min="1805" max="1807" width="13.140625" style="218" customWidth="1"/>
    <col min="1808" max="1808" width="14" style="218" customWidth="1"/>
    <col min="1809" max="1811" width="13.140625" style="218" customWidth="1"/>
    <col min="1812" max="1854" width="9.140625" style="218" customWidth="1"/>
    <col min="1855" max="2044" width="9.140625" style="218"/>
    <col min="2045" max="2045" width="50.5703125" style="218" bestFit="1" customWidth="1"/>
    <col min="2046" max="2060" width="9.28515625" style="218" customWidth="1"/>
    <col min="2061" max="2063" width="13.140625" style="218" customWidth="1"/>
    <col min="2064" max="2064" width="14" style="218" customWidth="1"/>
    <col min="2065" max="2067" width="13.140625" style="218" customWidth="1"/>
    <col min="2068" max="2110" width="9.140625" style="218" customWidth="1"/>
    <col min="2111" max="2300" width="9.140625" style="218"/>
    <col min="2301" max="2301" width="50.5703125" style="218" bestFit="1" customWidth="1"/>
    <col min="2302" max="2316" width="9.28515625" style="218" customWidth="1"/>
    <col min="2317" max="2319" width="13.140625" style="218" customWidth="1"/>
    <col min="2320" max="2320" width="14" style="218" customWidth="1"/>
    <col min="2321" max="2323" width="13.140625" style="218" customWidth="1"/>
    <col min="2324" max="2366" width="9.140625" style="218" customWidth="1"/>
    <col min="2367" max="2556" width="9.140625" style="218"/>
    <col min="2557" max="2557" width="50.5703125" style="218" bestFit="1" customWidth="1"/>
    <col min="2558" max="2572" width="9.28515625" style="218" customWidth="1"/>
    <col min="2573" max="2575" width="13.140625" style="218" customWidth="1"/>
    <col min="2576" max="2576" width="14" style="218" customWidth="1"/>
    <col min="2577" max="2579" width="13.140625" style="218" customWidth="1"/>
    <col min="2580" max="2622" width="9.140625" style="218" customWidth="1"/>
    <col min="2623" max="2812" width="9.140625" style="218"/>
    <col min="2813" max="2813" width="50.5703125" style="218" bestFit="1" customWidth="1"/>
    <col min="2814" max="2828" width="9.28515625" style="218" customWidth="1"/>
    <col min="2829" max="2831" width="13.140625" style="218" customWidth="1"/>
    <col min="2832" max="2832" width="14" style="218" customWidth="1"/>
    <col min="2833" max="2835" width="13.140625" style="218" customWidth="1"/>
    <col min="2836" max="2878" width="9.140625" style="218" customWidth="1"/>
    <col min="2879" max="3068" width="9.140625" style="218"/>
    <col min="3069" max="3069" width="50.5703125" style="218" bestFit="1" customWidth="1"/>
    <col min="3070" max="3084" width="9.28515625" style="218" customWidth="1"/>
    <col min="3085" max="3087" width="13.140625" style="218" customWidth="1"/>
    <col min="3088" max="3088" width="14" style="218" customWidth="1"/>
    <col min="3089" max="3091" width="13.140625" style="218" customWidth="1"/>
    <col min="3092" max="3134" width="9.140625" style="218" customWidth="1"/>
    <col min="3135" max="3324" width="9.140625" style="218"/>
    <col min="3325" max="3325" width="50.5703125" style="218" bestFit="1" customWidth="1"/>
    <col min="3326" max="3340" width="9.28515625" style="218" customWidth="1"/>
    <col min="3341" max="3343" width="13.140625" style="218" customWidth="1"/>
    <col min="3344" max="3344" width="14" style="218" customWidth="1"/>
    <col min="3345" max="3347" width="13.140625" style="218" customWidth="1"/>
    <col min="3348" max="3390" width="9.140625" style="218" customWidth="1"/>
    <col min="3391" max="3580" width="9.140625" style="218"/>
    <col min="3581" max="3581" width="50.5703125" style="218" bestFit="1" customWidth="1"/>
    <col min="3582" max="3596" width="9.28515625" style="218" customWidth="1"/>
    <col min="3597" max="3599" width="13.140625" style="218" customWidth="1"/>
    <col min="3600" max="3600" width="14" style="218" customWidth="1"/>
    <col min="3601" max="3603" width="13.140625" style="218" customWidth="1"/>
    <col min="3604" max="3646" width="9.140625" style="218" customWidth="1"/>
    <col min="3647" max="3836" width="9.140625" style="218"/>
    <col min="3837" max="3837" width="50.5703125" style="218" bestFit="1" customWidth="1"/>
    <col min="3838" max="3852" width="9.28515625" style="218" customWidth="1"/>
    <col min="3853" max="3855" width="13.140625" style="218" customWidth="1"/>
    <col min="3856" max="3856" width="14" style="218" customWidth="1"/>
    <col min="3857" max="3859" width="13.140625" style="218" customWidth="1"/>
    <col min="3860" max="3902" width="9.140625" style="218" customWidth="1"/>
    <col min="3903" max="4092" width="9.140625" style="218"/>
    <col min="4093" max="4093" width="50.5703125" style="218" bestFit="1" customWidth="1"/>
    <col min="4094" max="4108" width="9.28515625" style="218" customWidth="1"/>
    <col min="4109" max="4111" width="13.140625" style="218" customWidth="1"/>
    <col min="4112" max="4112" width="14" style="218" customWidth="1"/>
    <col min="4113" max="4115" width="13.140625" style="218" customWidth="1"/>
    <col min="4116" max="4158" width="9.140625" style="218" customWidth="1"/>
    <col min="4159" max="4348" width="9.140625" style="218"/>
    <col min="4349" max="4349" width="50.5703125" style="218" bestFit="1" customWidth="1"/>
    <col min="4350" max="4364" width="9.28515625" style="218" customWidth="1"/>
    <col min="4365" max="4367" width="13.140625" style="218" customWidth="1"/>
    <col min="4368" max="4368" width="14" style="218" customWidth="1"/>
    <col min="4369" max="4371" width="13.140625" style="218" customWidth="1"/>
    <col min="4372" max="4414" width="9.140625" style="218" customWidth="1"/>
    <col min="4415" max="4604" width="9.140625" style="218"/>
    <col min="4605" max="4605" width="50.5703125" style="218" bestFit="1" customWidth="1"/>
    <col min="4606" max="4620" width="9.28515625" style="218" customWidth="1"/>
    <col min="4621" max="4623" width="13.140625" style="218" customWidth="1"/>
    <col min="4624" max="4624" width="14" style="218" customWidth="1"/>
    <col min="4625" max="4627" width="13.140625" style="218" customWidth="1"/>
    <col min="4628" max="4670" width="9.140625" style="218" customWidth="1"/>
    <col min="4671" max="4860" width="9.140625" style="218"/>
    <col min="4861" max="4861" width="50.5703125" style="218" bestFit="1" customWidth="1"/>
    <col min="4862" max="4876" width="9.28515625" style="218" customWidth="1"/>
    <col min="4877" max="4879" width="13.140625" style="218" customWidth="1"/>
    <col min="4880" max="4880" width="14" style="218" customWidth="1"/>
    <col min="4881" max="4883" width="13.140625" style="218" customWidth="1"/>
    <col min="4884" max="4926" width="9.140625" style="218" customWidth="1"/>
    <col min="4927" max="5116" width="9.140625" style="218"/>
    <col min="5117" max="5117" width="50.5703125" style="218" bestFit="1" customWidth="1"/>
    <col min="5118" max="5132" width="9.28515625" style="218" customWidth="1"/>
    <col min="5133" max="5135" width="13.140625" style="218" customWidth="1"/>
    <col min="5136" max="5136" width="14" style="218" customWidth="1"/>
    <col min="5137" max="5139" width="13.140625" style="218" customWidth="1"/>
    <col min="5140" max="5182" width="9.140625" style="218" customWidth="1"/>
    <col min="5183" max="5372" width="9.140625" style="218"/>
    <col min="5373" max="5373" width="50.5703125" style="218" bestFit="1" customWidth="1"/>
    <col min="5374" max="5388" width="9.28515625" style="218" customWidth="1"/>
    <col min="5389" max="5391" width="13.140625" style="218" customWidth="1"/>
    <col min="5392" max="5392" width="14" style="218" customWidth="1"/>
    <col min="5393" max="5395" width="13.140625" style="218" customWidth="1"/>
    <col min="5396" max="5438" width="9.140625" style="218" customWidth="1"/>
    <col min="5439" max="5628" width="9.140625" style="218"/>
    <col min="5629" max="5629" width="50.5703125" style="218" bestFit="1" customWidth="1"/>
    <col min="5630" max="5644" width="9.28515625" style="218" customWidth="1"/>
    <col min="5645" max="5647" width="13.140625" style="218" customWidth="1"/>
    <col min="5648" max="5648" width="14" style="218" customWidth="1"/>
    <col min="5649" max="5651" width="13.140625" style="218" customWidth="1"/>
    <col min="5652" max="5694" width="9.140625" style="218" customWidth="1"/>
    <col min="5695" max="5884" width="9.140625" style="218"/>
    <col min="5885" max="5885" width="50.5703125" style="218" bestFit="1" customWidth="1"/>
    <col min="5886" max="5900" width="9.28515625" style="218" customWidth="1"/>
    <col min="5901" max="5903" width="13.140625" style="218" customWidth="1"/>
    <col min="5904" max="5904" width="14" style="218" customWidth="1"/>
    <col min="5905" max="5907" width="13.140625" style="218" customWidth="1"/>
    <col min="5908" max="5950" width="9.140625" style="218" customWidth="1"/>
    <col min="5951" max="6140" width="9.140625" style="218"/>
    <col min="6141" max="6141" width="50.5703125" style="218" bestFit="1" customWidth="1"/>
    <col min="6142" max="6156" width="9.28515625" style="218" customWidth="1"/>
    <col min="6157" max="6159" width="13.140625" style="218" customWidth="1"/>
    <col min="6160" max="6160" width="14" style="218" customWidth="1"/>
    <col min="6161" max="6163" width="13.140625" style="218" customWidth="1"/>
    <col min="6164" max="6206" width="9.140625" style="218" customWidth="1"/>
    <col min="6207" max="6396" width="9.140625" style="218"/>
    <col min="6397" max="6397" width="50.5703125" style="218" bestFit="1" customWidth="1"/>
    <col min="6398" max="6412" width="9.28515625" style="218" customWidth="1"/>
    <col min="6413" max="6415" width="13.140625" style="218" customWidth="1"/>
    <col min="6416" max="6416" width="14" style="218" customWidth="1"/>
    <col min="6417" max="6419" width="13.140625" style="218" customWidth="1"/>
    <col min="6420" max="6462" width="9.140625" style="218" customWidth="1"/>
    <col min="6463" max="6652" width="9.140625" style="218"/>
    <col min="6653" max="6653" width="50.5703125" style="218" bestFit="1" customWidth="1"/>
    <col min="6654" max="6668" width="9.28515625" style="218" customWidth="1"/>
    <col min="6669" max="6671" width="13.140625" style="218" customWidth="1"/>
    <col min="6672" max="6672" width="14" style="218" customWidth="1"/>
    <col min="6673" max="6675" width="13.140625" style="218" customWidth="1"/>
    <col min="6676" max="6718" width="9.140625" style="218" customWidth="1"/>
    <col min="6719" max="6908" width="9.140625" style="218"/>
    <col min="6909" max="6909" width="50.5703125" style="218" bestFit="1" customWidth="1"/>
    <col min="6910" max="6924" width="9.28515625" style="218" customWidth="1"/>
    <col min="6925" max="6927" width="13.140625" style="218" customWidth="1"/>
    <col min="6928" max="6928" width="14" style="218" customWidth="1"/>
    <col min="6929" max="6931" width="13.140625" style="218" customWidth="1"/>
    <col min="6932" max="6974" width="9.140625" style="218" customWidth="1"/>
    <col min="6975" max="7164" width="9.140625" style="218"/>
    <col min="7165" max="7165" width="50.5703125" style="218" bestFit="1" customWidth="1"/>
    <col min="7166" max="7180" width="9.28515625" style="218" customWidth="1"/>
    <col min="7181" max="7183" width="13.140625" style="218" customWidth="1"/>
    <col min="7184" max="7184" width="14" style="218" customWidth="1"/>
    <col min="7185" max="7187" width="13.140625" style="218" customWidth="1"/>
    <col min="7188" max="7230" width="9.140625" style="218" customWidth="1"/>
    <col min="7231" max="7420" width="9.140625" style="218"/>
    <col min="7421" max="7421" width="50.5703125" style="218" bestFit="1" customWidth="1"/>
    <col min="7422" max="7436" width="9.28515625" style="218" customWidth="1"/>
    <col min="7437" max="7439" width="13.140625" style="218" customWidth="1"/>
    <col min="7440" max="7440" width="14" style="218" customWidth="1"/>
    <col min="7441" max="7443" width="13.140625" style="218" customWidth="1"/>
    <col min="7444" max="7486" width="9.140625" style="218" customWidth="1"/>
    <col min="7487" max="7676" width="9.140625" style="218"/>
    <col min="7677" max="7677" width="50.5703125" style="218" bestFit="1" customWidth="1"/>
    <col min="7678" max="7692" width="9.28515625" style="218" customWidth="1"/>
    <col min="7693" max="7695" width="13.140625" style="218" customWidth="1"/>
    <col min="7696" max="7696" width="14" style="218" customWidth="1"/>
    <col min="7697" max="7699" width="13.140625" style="218" customWidth="1"/>
    <col min="7700" max="7742" width="9.140625" style="218" customWidth="1"/>
    <col min="7743" max="7932" width="9.140625" style="218"/>
    <col min="7933" max="7933" width="50.5703125" style="218" bestFit="1" customWidth="1"/>
    <col min="7934" max="7948" width="9.28515625" style="218" customWidth="1"/>
    <col min="7949" max="7951" width="13.140625" style="218" customWidth="1"/>
    <col min="7952" max="7952" width="14" style="218" customWidth="1"/>
    <col min="7953" max="7955" width="13.140625" style="218" customWidth="1"/>
    <col min="7956" max="7998" width="9.140625" style="218" customWidth="1"/>
    <col min="7999" max="8188" width="9.140625" style="218"/>
    <col min="8189" max="8189" width="50.5703125" style="218" bestFit="1" customWidth="1"/>
    <col min="8190" max="8204" width="9.28515625" style="218" customWidth="1"/>
    <col min="8205" max="8207" width="13.140625" style="218" customWidth="1"/>
    <col min="8208" max="8208" width="14" style="218" customWidth="1"/>
    <col min="8209" max="8211" width="13.140625" style="218" customWidth="1"/>
    <col min="8212" max="8254" width="9.140625" style="218" customWidth="1"/>
    <col min="8255" max="8444" width="9.140625" style="218"/>
    <col min="8445" max="8445" width="50.5703125" style="218" bestFit="1" customWidth="1"/>
    <col min="8446" max="8460" width="9.28515625" style="218" customWidth="1"/>
    <col min="8461" max="8463" width="13.140625" style="218" customWidth="1"/>
    <col min="8464" max="8464" width="14" style="218" customWidth="1"/>
    <col min="8465" max="8467" width="13.140625" style="218" customWidth="1"/>
    <col min="8468" max="8510" width="9.140625" style="218" customWidth="1"/>
    <col min="8511" max="8700" width="9.140625" style="218"/>
    <col min="8701" max="8701" width="50.5703125" style="218" bestFit="1" customWidth="1"/>
    <col min="8702" max="8716" width="9.28515625" style="218" customWidth="1"/>
    <col min="8717" max="8719" width="13.140625" style="218" customWidth="1"/>
    <col min="8720" max="8720" width="14" style="218" customWidth="1"/>
    <col min="8721" max="8723" width="13.140625" style="218" customWidth="1"/>
    <col min="8724" max="8766" width="9.140625" style="218" customWidth="1"/>
    <col min="8767" max="8956" width="9.140625" style="218"/>
    <col min="8957" max="8957" width="50.5703125" style="218" bestFit="1" customWidth="1"/>
    <col min="8958" max="8972" width="9.28515625" style="218" customWidth="1"/>
    <col min="8973" max="8975" width="13.140625" style="218" customWidth="1"/>
    <col min="8976" max="8976" width="14" style="218" customWidth="1"/>
    <col min="8977" max="8979" width="13.140625" style="218" customWidth="1"/>
    <col min="8980" max="9022" width="9.140625" style="218" customWidth="1"/>
    <col min="9023" max="9212" width="9.140625" style="218"/>
    <col min="9213" max="9213" width="50.5703125" style="218" bestFit="1" customWidth="1"/>
    <col min="9214" max="9228" width="9.28515625" style="218" customWidth="1"/>
    <col min="9229" max="9231" width="13.140625" style="218" customWidth="1"/>
    <col min="9232" max="9232" width="14" style="218" customWidth="1"/>
    <col min="9233" max="9235" width="13.140625" style="218" customWidth="1"/>
    <col min="9236" max="9278" width="9.140625" style="218" customWidth="1"/>
    <col min="9279" max="9468" width="9.140625" style="218"/>
    <col min="9469" max="9469" width="50.5703125" style="218" bestFit="1" customWidth="1"/>
    <col min="9470" max="9484" width="9.28515625" style="218" customWidth="1"/>
    <col min="9485" max="9487" width="13.140625" style="218" customWidth="1"/>
    <col min="9488" max="9488" width="14" style="218" customWidth="1"/>
    <col min="9489" max="9491" width="13.140625" style="218" customWidth="1"/>
    <col min="9492" max="9534" width="9.140625" style="218" customWidth="1"/>
    <col min="9535" max="9724" width="9.140625" style="218"/>
    <col min="9725" max="9725" width="50.5703125" style="218" bestFit="1" customWidth="1"/>
    <col min="9726" max="9740" width="9.28515625" style="218" customWidth="1"/>
    <col min="9741" max="9743" width="13.140625" style="218" customWidth="1"/>
    <col min="9744" max="9744" width="14" style="218" customWidth="1"/>
    <col min="9745" max="9747" width="13.140625" style="218" customWidth="1"/>
    <col min="9748" max="9790" width="9.140625" style="218" customWidth="1"/>
    <col min="9791" max="9980" width="9.140625" style="218"/>
    <col min="9981" max="9981" width="50.5703125" style="218" bestFit="1" customWidth="1"/>
    <col min="9982" max="9996" width="9.28515625" style="218" customWidth="1"/>
    <col min="9997" max="9999" width="13.140625" style="218" customWidth="1"/>
    <col min="10000" max="10000" width="14" style="218" customWidth="1"/>
    <col min="10001" max="10003" width="13.140625" style="218" customWidth="1"/>
    <col min="10004" max="10046" width="9.140625" style="218" customWidth="1"/>
    <col min="10047" max="10236" width="9.140625" style="218"/>
    <col min="10237" max="10237" width="50.5703125" style="218" bestFit="1" customWidth="1"/>
    <col min="10238" max="10252" width="9.28515625" style="218" customWidth="1"/>
    <col min="10253" max="10255" width="13.140625" style="218" customWidth="1"/>
    <col min="10256" max="10256" width="14" style="218" customWidth="1"/>
    <col min="10257" max="10259" width="13.140625" style="218" customWidth="1"/>
    <col min="10260" max="10302" width="9.140625" style="218" customWidth="1"/>
    <col min="10303" max="10492" width="9.140625" style="218"/>
    <col min="10493" max="10493" width="50.5703125" style="218" bestFit="1" customWidth="1"/>
    <col min="10494" max="10508" width="9.28515625" style="218" customWidth="1"/>
    <col min="10509" max="10511" width="13.140625" style="218" customWidth="1"/>
    <col min="10512" max="10512" width="14" style="218" customWidth="1"/>
    <col min="10513" max="10515" width="13.140625" style="218" customWidth="1"/>
    <col min="10516" max="10558" width="9.140625" style="218" customWidth="1"/>
    <col min="10559" max="10748" width="9.140625" style="218"/>
    <col min="10749" max="10749" width="50.5703125" style="218" bestFit="1" customWidth="1"/>
    <col min="10750" max="10764" width="9.28515625" style="218" customWidth="1"/>
    <col min="10765" max="10767" width="13.140625" style="218" customWidth="1"/>
    <col min="10768" max="10768" width="14" style="218" customWidth="1"/>
    <col min="10769" max="10771" width="13.140625" style="218" customWidth="1"/>
    <col min="10772" max="10814" width="9.140625" style="218" customWidth="1"/>
    <col min="10815" max="11004" width="9.140625" style="218"/>
    <col min="11005" max="11005" width="50.5703125" style="218" bestFit="1" customWidth="1"/>
    <col min="11006" max="11020" width="9.28515625" style="218" customWidth="1"/>
    <col min="11021" max="11023" width="13.140625" style="218" customWidth="1"/>
    <col min="11024" max="11024" width="14" style="218" customWidth="1"/>
    <col min="11025" max="11027" width="13.140625" style="218" customWidth="1"/>
    <col min="11028" max="11070" width="9.140625" style="218" customWidth="1"/>
    <col min="11071" max="11260" width="9.140625" style="218"/>
    <col min="11261" max="11261" width="50.5703125" style="218" bestFit="1" customWidth="1"/>
    <col min="11262" max="11276" width="9.28515625" style="218" customWidth="1"/>
    <col min="11277" max="11279" width="13.140625" style="218" customWidth="1"/>
    <col min="11280" max="11280" width="14" style="218" customWidth="1"/>
    <col min="11281" max="11283" width="13.140625" style="218" customWidth="1"/>
    <col min="11284" max="11326" width="9.140625" style="218" customWidth="1"/>
    <col min="11327" max="11516" width="9.140625" style="218"/>
    <col min="11517" max="11517" width="50.5703125" style="218" bestFit="1" customWidth="1"/>
    <col min="11518" max="11532" width="9.28515625" style="218" customWidth="1"/>
    <col min="11533" max="11535" width="13.140625" style="218" customWidth="1"/>
    <col min="11536" max="11536" width="14" style="218" customWidth="1"/>
    <col min="11537" max="11539" width="13.140625" style="218" customWidth="1"/>
    <col min="11540" max="11582" width="9.140625" style="218" customWidth="1"/>
    <col min="11583" max="11772" width="9.140625" style="218"/>
    <col min="11773" max="11773" width="50.5703125" style="218" bestFit="1" customWidth="1"/>
    <col min="11774" max="11788" width="9.28515625" style="218" customWidth="1"/>
    <col min="11789" max="11791" width="13.140625" style="218" customWidth="1"/>
    <col min="11792" max="11792" width="14" style="218" customWidth="1"/>
    <col min="11793" max="11795" width="13.140625" style="218" customWidth="1"/>
    <col min="11796" max="11838" width="9.140625" style="218" customWidth="1"/>
    <col min="11839" max="12028" width="9.140625" style="218"/>
    <col min="12029" max="12029" width="50.5703125" style="218" bestFit="1" customWidth="1"/>
    <col min="12030" max="12044" width="9.28515625" style="218" customWidth="1"/>
    <col min="12045" max="12047" width="13.140625" style="218" customWidth="1"/>
    <col min="12048" max="12048" width="14" style="218" customWidth="1"/>
    <col min="12049" max="12051" width="13.140625" style="218" customWidth="1"/>
    <col min="12052" max="12094" width="9.140625" style="218" customWidth="1"/>
    <col min="12095" max="12284" width="9.140625" style="218"/>
    <col min="12285" max="12285" width="50.5703125" style="218" bestFit="1" customWidth="1"/>
    <col min="12286" max="12300" width="9.28515625" style="218" customWidth="1"/>
    <col min="12301" max="12303" width="13.140625" style="218" customWidth="1"/>
    <col min="12304" max="12304" width="14" style="218" customWidth="1"/>
    <col min="12305" max="12307" width="13.140625" style="218" customWidth="1"/>
    <col min="12308" max="12350" width="9.140625" style="218" customWidth="1"/>
    <col min="12351" max="12540" width="9.140625" style="218"/>
    <col min="12541" max="12541" width="50.5703125" style="218" bestFit="1" customWidth="1"/>
    <col min="12542" max="12556" width="9.28515625" style="218" customWidth="1"/>
    <col min="12557" max="12559" width="13.140625" style="218" customWidth="1"/>
    <col min="12560" max="12560" width="14" style="218" customWidth="1"/>
    <col min="12561" max="12563" width="13.140625" style="218" customWidth="1"/>
    <col min="12564" max="12606" width="9.140625" style="218" customWidth="1"/>
    <col min="12607" max="12796" width="9.140625" style="218"/>
    <col min="12797" max="12797" width="50.5703125" style="218" bestFit="1" customWidth="1"/>
    <col min="12798" max="12812" width="9.28515625" style="218" customWidth="1"/>
    <col min="12813" max="12815" width="13.140625" style="218" customWidth="1"/>
    <col min="12816" max="12816" width="14" style="218" customWidth="1"/>
    <col min="12817" max="12819" width="13.140625" style="218" customWidth="1"/>
    <col min="12820" max="12862" width="9.140625" style="218" customWidth="1"/>
    <col min="12863" max="13052" width="9.140625" style="218"/>
    <col min="13053" max="13053" width="50.5703125" style="218" bestFit="1" customWidth="1"/>
    <col min="13054" max="13068" width="9.28515625" style="218" customWidth="1"/>
    <col min="13069" max="13071" width="13.140625" style="218" customWidth="1"/>
    <col min="13072" max="13072" width="14" style="218" customWidth="1"/>
    <col min="13073" max="13075" width="13.140625" style="218" customWidth="1"/>
    <col min="13076" max="13118" width="9.140625" style="218" customWidth="1"/>
    <col min="13119" max="13308" width="9.140625" style="218"/>
    <col min="13309" max="13309" width="50.5703125" style="218" bestFit="1" customWidth="1"/>
    <col min="13310" max="13324" width="9.28515625" style="218" customWidth="1"/>
    <col min="13325" max="13327" width="13.140625" style="218" customWidth="1"/>
    <col min="13328" max="13328" width="14" style="218" customWidth="1"/>
    <col min="13329" max="13331" width="13.140625" style="218" customWidth="1"/>
    <col min="13332" max="13374" width="9.140625" style="218" customWidth="1"/>
    <col min="13375" max="13564" width="9.140625" style="218"/>
    <col min="13565" max="13565" width="50.5703125" style="218" bestFit="1" customWidth="1"/>
    <col min="13566" max="13580" width="9.28515625" style="218" customWidth="1"/>
    <col min="13581" max="13583" width="13.140625" style="218" customWidth="1"/>
    <col min="13584" max="13584" width="14" style="218" customWidth="1"/>
    <col min="13585" max="13587" width="13.140625" style="218" customWidth="1"/>
    <col min="13588" max="13630" width="9.140625" style="218" customWidth="1"/>
    <col min="13631" max="13820" width="9.140625" style="218"/>
    <col min="13821" max="13821" width="50.5703125" style="218" bestFit="1" customWidth="1"/>
    <col min="13822" max="13836" width="9.28515625" style="218" customWidth="1"/>
    <col min="13837" max="13839" width="13.140625" style="218" customWidth="1"/>
    <col min="13840" max="13840" width="14" style="218" customWidth="1"/>
    <col min="13841" max="13843" width="13.140625" style="218" customWidth="1"/>
    <col min="13844" max="13886" width="9.140625" style="218" customWidth="1"/>
    <col min="13887" max="14076" width="9.140625" style="218"/>
    <col min="14077" max="14077" width="50.5703125" style="218" bestFit="1" customWidth="1"/>
    <col min="14078" max="14092" width="9.28515625" style="218" customWidth="1"/>
    <col min="14093" max="14095" width="13.140625" style="218" customWidth="1"/>
    <col min="14096" max="14096" width="14" style="218" customWidth="1"/>
    <col min="14097" max="14099" width="13.140625" style="218" customWidth="1"/>
    <col min="14100" max="14142" width="9.140625" style="218" customWidth="1"/>
    <col min="14143" max="14332" width="9.140625" style="218"/>
    <col min="14333" max="14333" width="50.5703125" style="218" bestFit="1" customWidth="1"/>
    <col min="14334" max="14348" width="9.28515625" style="218" customWidth="1"/>
    <col min="14349" max="14351" width="13.140625" style="218" customWidth="1"/>
    <col min="14352" max="14352" width="14" style="218" customWidth="1"/>
    <col min="14353" max="14355" width="13.140625" style="218" customWidth="1"/>
    <col min="14356" max="14398" width="9.140625" style="218" customWidth="1"/>
    <col min="14399" max="14588" width="9.140625" style="218"/>
    <col min="14589" max="14589" width="50.5703125" style="218" bestFit="1" customWidth="1"/>
    <col min="14590" max="14604" width="9.28515625" style="218" customWidth="1"/>
    <col min="14605" max="14607" width="13.140625" style="218" customWidth="1"/>
    <col min="14608" max="14608" width="14" style="218" customWidth="1"/>
    <col min="14609" max="14611" width="13.140625" style="218" customWidth="1"/>
    <col min="14612" max="14654" width="9.140625" style="218" customWidth="1"/>
    <col min="14655" max="14844" width="9.140625" style="218"/>
    <col min="14845" max="14845" width="50.5703125" style="218" bestFit="1" customWidth="1"/>
    <col min="14846" max="14860" width="9.28515625" style="218" customWidth="1"/>
    <col min="14861" max="14863" width="13.140625" style="218" customWidth="1"/>
    <col min="14864" max="14864" width="14" style="218" customWidth="1"/>
    <col min="14865" max="14867" width="13.140625" style="218" customWidth="1"/>
    <col min="14868" max="14910" width="9.140625" style="218" customWidth="1"/>
    <col min="14911" max="15100" width="9.140625" style="218"/>
    <col min="15101" max="15101" width="50.5703125" style="218" bestFit="1" customWidth="1"/>
    <col min="15102" max="15116" width="9.28515625" style="218" customWidth="1"/>
    <col min="15117" max="15119" width="13.140625" style="218" customWidth="1"/>
    <col min="15120" max="15120" width="14" style="218" customWidth="1"/>
    <col min="15121" max="15123" width="13.140625" style="218" customWidth="1"/>
    <col min="15124" max="15166" width="9.140625" style="218" customWidth="1"/>
    <col min="15167" max="15356" width="9.140625" style="218"/>
    <col min="15357" max="15357" width="50.5703125" style="218" bestFit="1" customWidth="1"/>
    <col min="15358" max="15372" width="9.28515625" style="218" customWidth="1"/>
    <col min="15373" max="15375" width="13.140625" style="218" customWidth="1"/>
    <col min="15376" max="15376" width="14" style="218" customWidth="1"/>
    <col min="15377" max="15379" width="13.140625" style="218" customWidth="1"/>
    <col min="15380" max="15422" width="9.140625" style="218" customWidth="1"/>
    <col min="15423" max="15612" width="9.140625" style="218"/>
    <col min="15613" max="15613" width="50.5703125" style="218" bestFit="1" customWidth="1"/>
    <col min="15614" max="15628" width="9.28515625" style="218" customWidth="1"/>
    <col min="15629" max="15631" width="13.140625" style="218" customWidth="1"/>
    <col min="15632" max="15632" width="14" style="218" customWidth="1"/>
    <col min="15633" max="15635" width="13.140625" style="218" customWidth="1"/>
    <col min="15636" max="15678" width="9.140625" style="218" customWidth="1"/>
    <col min="15679" max="15868" width="9.140625" style="218"/>
    <col min="15869" max="15869" width="50.5703125" style="218" bestFit="1" customWidth="1"/>
    <col min="15870" max="15884" width="9.28515625" style="218" customWidth="1"/>
    <col min="15885" max="15887" width="13.140625" style="218" customWidth="1"/>
    <col min="15888" max="15888" width="14" style="218" customWidth="1"/>
    <col min="15889" max="15891" width="13.140625" style="218" customWidth="1"/>
    <col min="15892" max="15934" width="9.140625" style="218" customWidth="1"/>
    <col min="15935" max="16124" width="9.140625" style="218"/>
    <col min="16125" max="16125" width="50.5703125" style="218" bestFit="1" customWidth="1"/>
    <col min="16126" max="16140" width="9.28515625" style="218" customWidth="1"/>
    <col min="16141" max="16143" width="13.140625" style="218" customWidth="1"/>
    <col min="16144" max="16144" width="14" style="218" customWidth="1"/>
    <col min="16145" max="16147" width="13.140625" style="218" customWidth="1"/>
    <col min="16148" max="16190" width="9.140625" style="218" customWidth="1"/>
    <col min="16191" max="16384" width="9.140625" style="218"/>
  </cols>
  <sheetData>
    <row r="2" spans="2:19" s="213" customFormat="1" ht="15" customHeight="1" x14ac:dyDescent="0.25">
      <c r="B2" s="266" t="s">
        <v>2540</v>
      </c>
      <c r="C2" s="208"/>
      <c r="D2" s="208"/>
      <c r="E2" s="208"/>
      <c r="F2" s="208"/>
      <c r="G2" s="208"/>
      <c r="H2" s="208"/>
      <c r="I2" s="209"/>
      <c r="J2" s="209"/>
      <c r="K2" s="209"/>
      <c r="L2" s="210"/>
      <c r="M2" s="210"/>
      <c r="N2" s="210"/>
      <c r="O2" s="210"/>
      <c r="P2" s="210"/>
      <c r="Q2" s="211"/>
      <c r="R2" s="212"/>
      <c r="S2" s="212"/>
    </row>
    <row r="3" spans="2:19" s="213" customFormat="1" ht="15" customHeight="1" x14ac:dyDescent="0.2">
      <c r="B3" s="214" t="s">
        <v>2541</v>
      </c>
      <c r="C3" s="208"/>
      <c r="D3" s="208"/>
      <c r="E3" s="208"/>
      <c r="F3" s="208"/>
      <c r="G3" s="208"/>
      <c r="H3" s="208"/>
      <c r="I3" s="209"/>
      <c r="J3" s="209"/>
      <c r="K3" s="209"/>
      <c r="L3" s="210"/>
      <c r="M3" s="210"/>
      <c r="N3" s="210"/>
      <c r="O3" s="210"/>
      <c r="P3" s="210"/>
      <c r="Q3" s="211"/>
      <c r="R3" s="212"/>
      <c r="S3" s="212"/>
    </row>
    <row r="4" spans="2:19" ht="15" customHeight="1" x14ac:dyDescent="0.2">
      <c r="B4" s="248"/>
      <c r="C4" s="267"/>
      <c r="D4" s="267"/>
      <c r="E4" s="267"/>
      <c r="F4" s="267"/>
      <c r="G4" s="267"/>
      <c r="H4" s="267"/>
    </row>
    <row r="5" spans="2:19" s="223" customFormat="1" ht="67.5" x14ac:dyDescent="0.2">
      <c r="B5" s="268" t="s">
        <v>14</v>
      </c>
      <c r="C5" s="219" t="s">
        <v>2542</v>
      </c>
      <c r="D5" s="219" t="s">
        <v>2543</v>
      </c>
      <c r="E5" s="219" t="s">
        <v>2544</v>
      </c>
      <c r="F5" s="219" t="s">
        <v>2545</v>
      </c>
      <c r="G5" s="219" t="s">
        <v>2546</v>
      </c>
      <c r="H5" s="219" t="s">
        <v>2547</v>
      </c>
      <c r="I5" s="220"/>
      <c r="J5" s="220"/>
      <c r="K5" s="220"/>
      <c r="L5" s="220"/>
      <c r="M5" s="221"/>
      <c r="N5" s="222"/>
      <c r="O5" s="222"/>
      <c r="P5" s="222"/>
      <c r="Q5" s="222"/>
      <c r="R5" s="222"/>
    </row>
    <row r="6" spans="2:19" ht="15" customHeight="1" x14ac:dyDescent="0.2">
      <c r="B6" s="240" t="s">
        <v>2537</v>
      </c>
      <c r="C6" s="269">
        <v>4.9527257434532697</v>
      </c>
      <c r="D6" s="269">
        <v>7.3432923063592205E-10</v>
      </c>
      <c r="E6" s="269">
        <v>0</v>
      </c>
      <c r="F6" s="269">
        <v>3.3490952219399801E-2</v>
      </c>
      <c r="G6" s="269">
        <v>0.182094122973772</v>
      </c>
      <c r="H6" s="235">
        <v>32.146277627251401</v>
      </c>
      <c r="I6" s="235"/>
      <c r="J6" s="235"/>
      <c r="K6" s="235"/>
      <c r="L6" s="236"/>
      <c r="M6" s="236"/>
      <c r="N6" s="218"/>
      <c r="O6" s="218"/>
      <c r="P6" s="218"/>
      <c r="Q6" s="218"/>
      <c r="R6" s="218"/>
      <c r="S6" s="218"/>
    </row>
    <row r="7" spans="2:19" ht="15" customHeight="1" x14ac:dyDescent="0.2">
      <c r="B7" s="240" t="s">
        <v>2538</v>
      </c>
      <c r="C7" s="269">
        <v>5.9557569171358304</v>
      </c>
      <c r="D7" s="269">
        <v>3.3679695320004299E-10</v>
      </c>
      <c r="E7" s="269">
        <v>0</v>
      </c>
      <c r="F7" s="269">
        <v>1.3332846628057501E-3</v>
      </c>
      <c r="G7" s="269">
        <v>0.28464074288361202</v>
      </c>
      <c r="H7" s="235">
        <v>35.729235758643597</v>
      </c>
      <c r="I7" s="235"/>
      <c r="J7" s="235"/>
      <c r="K7" s="235"/>
      <c r="L7" s="236"/>
      <c r="M7" s="236"/>
      <c r="N7" s="218"/>
      <c r="O7" s="218"/>
      <c r="P7" s="218"/>
      <c r="Q7" s="218"/>
      <c r="R7" s="218"/>
      <c r="S7" s="218"/>
    </row>
    <row r="8" spans="2:19" ht="15" customHeight="1" x14ac:dyDescent="0.2">
      <c r="B8" s="240" t="s">
        <v>2539</v>
      </c>
      <c r="C8" s="269">
        <v>5.6639383579759199</v>
      </c>
      <c r="D8" s="269">
        <v>0</v>
      </c>
      <c r="E8" s="269">
        <v>0</v>
      </c>
      <c r="F8" s="269">
        <v>0.116247129559925</v>
      </c>
      <c r="G8" s="269">
        <v>0.25687347770594499</v>
      </c>
      <c r="H8" s="235">
        <v>38.700496061393302</v>
      </c>
      <c r="I8" s="235"/>
      <c r="J8" s="235"/>
      <c r="K8" s="235"/>
      <c r="L8" s="236"/>
      <c r="M8" s="236"/>
      <c r="N8" s="218"/>
      <c r="O8" s="218"/>
      <c r="P8" s="218"/>
      <c r="Q8" s="218"/>
      <c r="R8" s="218"/>
      <c r="S8" s="218"/>
    </row>
    <row r="9" spans="2:19" ht="15" customHeight="1" x14ac:dyDescent="0.2">
      <c r="B9" s="240" t="s">
        <v>1</v>
      </c>
      <c r="C9" s="269">
        <v>4.1484761707688804</v>
      </c>
      <c r="D9" s="269">
        <v>5.7280772878012297E-10</v>
      </c>
      <c r="E9" s="269">
        <v>0</v>
      </c>
      <c r="F9" s="269">
        <v>0.210811598672002</v>
      </c>
      <c r="G9" s="269">
        <v>0.99426912369312104</v>
      </c>
      <c r="H9" s="235">
        <v>41.3524457110287</v>
      </c>
      <c r="I9" s="235"/>
      <c r="J9" s="235"/>
      <c r="K9" s="235"/>
      <c r="L9" s="236"/>
      <c r="M9" s="236"/>
      <c r="N9" s="218"/>
      <c r="O9" s="218"/>
      <c r="P9" s="218"/>
      <c r="Q9" s="218"/>
      <c r="R9" s="218"/>
      <c r="S9" s="218"/>
    </row>
    <row r="10" spans="2:19" ht="15" customHeight="1" x14ac:dyDescent="0.2">
      <c r="B10" s="240" t="s">
        <v>2</v>
      </c>
      <c r="C10" s="269">
        <v>-1.02517017482544</v>
      </c>
      <c r="D10" s="269">
        <v>0</v>
      </c>
      <c r="E10" s="269">
        <v>0</v>
      </c>
      <c r="F10" s="269">
        <v>3.0153303620259302E-2</v>
      </c>
      <c r="G10" s="269">
        <v>-0.53303293677901598</v>
      </c>
      <c r="H10" s="235">
        <v>41.787583359676901</v>
      </c>
      <c r="I10" s="235"/>
      <c r="J10" s="235"/>
      <c r="K10" s="235"/>
      <c r="L10" s="236"/>
      <c r="M10" s="236"/>
      <c r="N10" s="218"/>
      <c r="O10" s="218"/>
      <c r="P10" s="218"/>
      <c r="Q10" s="218"/>
      <c r="R10" s="218"/>
      <c r="S10" s="218"/>
    </row>
    <row r="11" spans="2:19" ht="15" customHeight="1" x14ac:dyDescent="0.2">
      <c r="B11" s="240" t="s">
        <v>3</v>
      </c>
      <c r="C11" s="269">
        <v>1.4766473641765301</v>
      </c>
      <c r="D11" s="269">
        <v>0.94230887230694005</v>
      </c>
      <c r="E11" s="269">
        <v>-1.0123680031232001</v>
      </c>
      <c r="F11" s="269">
        <v>-0.155603418590092</v>
      </c>
      <c r="G11" s="269">
        <v>-1.50364206250588E-2</v>
      </c>
      <c r="H11" s="235">
        <v>43.163111822541602</v>
      </c>
      <c r="I11" s="235"/>
      <c r="J11" s="235"/>
      <c r="K11" s="235"/>
      <c r="L11" s="236"/>
      <c r="M11" s="236"/>
      <c r="N11" s="218"/>
      <c r="O11" s="218"/>
      <c r="P11" s="218"/>
      <c r="Q11" s="218"/>
      <c r="R11" s="218"/>
      <c r="S11" s="218"/>
    </row>
    <row r="12" spans="2:19" ht="15" customHeight="1" x14ac:dyDescent="0.2">
      <c r="B12" s="240" t="s">
        <v>4</v>
      </c>
      <c r="C12" s="269">
        <v>-0.56085869172318203</v>
      </c>
      <c r="D12" s="269">
        <v>0.78795761780349804</v>
      </c>
      <c r="E12" s="269">
        <v>-0.12227631407896</v>
      </c>
      <c r="F12" s="269">
        <v>7.8749065522414896E-3</v>
      </c>
      <c r="G12" s="269">
        <v>1.20330489925031E-2</v>
      </c>
      <c r="H12" s="235">
        <v>42.603900529011703</v>
      </c>
      <c r="I12" s="235"/>
      <c r="J12" s="235"/>
      <c r="K12" s="235"/>
      <c r="L12" s="236"/>
      <c r="M12" s="236"/>
      <c r="N12" s="218"/>
      <c r="O12" s="218"/>
      <c r="P12" s="218"/>
      <c r="Q12" s="218"/>
      <c r="R12" s="218"/>
      <c r="S12" s="218"/>
    </row>
    <row r="13" spans="2:19" ht="15" customHeight="1" x14ac:dyDescent="0.2">
      <c r="B13" s="240" t="s">
        <v>5</v>
      </c>
      <c r="C13" s="269">
        <v>-0.51013007013790401</v>
      </c>
      <c r="D13" s="269">
        <v>0.11233349940203199</v>
      </c>
      <c r="E13" s="269">
        <v>-8.99148578163428E-2</v>
      </c>
      <c r="F13" s="269">
        <v>-1.4878210769659001E-2</v>
      </c>
      <c r="G13" s="269">
        <v>-0.187311924868649</v>
      </c>
      <c r="H13" s="235">
        <v>42.2934324274555</v>
      </c>
      <c r="I13" s="235"/>
      <c r="J13" s="235"/>
      <c r="K13" s="235"/>
      <c r="L13" s="236"/>
      <c r="M13" s="236"/>
      <c r="N13" s="218"/>
      <c r="O13" s="218"/>
      <c r="P13" s="218"/>
      <c r="Q13" s="218"/>
      <c r="R13" s="218"/>
      <c r="S13" s="218"/>
    </row>
    <row r="14" spans="2:19" ht="15" customHeight="1" x14ac:dyDescent="0.2">
      <c r="B14" s="240" t="s">
        <v>6</v>
      </c>
      <c r="C14" s="269">
        <v>-0.44633010986264499</v>
      </c>
      <c r="D14" s="269">
        <v>0.23759084302571001</v>
      </c>
      <c r="E14" s="269">
        <v>-0.47053552563384499</v>
      </c>
      <c r="F14" s="269">
        <v>-4.0084774998983601E-2</v>
      </c>
      <c r="G14" s="269">
        <v>-2.2797823497984201E-2</v>
      </c>
      <c r="H14" s="235">
        <v>41.379661606344598</v>
      </c>
      <c r="I14" s="235"/>
      <c r="J14" s="235"/>
      <c r="K14" s="235"/>
      <c r="L14" s="236"/>
      <c r="M14" s="236"/>
      <c r="N14" s="218"/>
      <c r="O14" s="218"/>
      <c r="P14" s="218"/>
      <c r="Q14" s="218"/>
      <c r="R14" s="218"/>
      <c r="S14" s="218"/>
    </row>
    <row r="15" spans="2:19" ht="15" customHeight="1" x14ac:dyDescent="0.2">
      <c r="B15" s="240" t="s">
        <v>7</v>
      </c>
      <c r="C15" s="269">
        <v>-0.177975857090166</v>
      </c>
      <c r="D15" s="269">
        <v>0.211712622692456</v>
      </c>
      <c r="E15" s="269">
        <v>-0.31169179268166503</v>
      </c>
      <c r="F15" s="269">
        <v>-4.4534438135583498E-2</v>
      </c>
      <c r="G15" s="269">
        <v>0.14659433531650401</v>
      </c>
      <c r="H15" s="235">
        <v>41.285589804955798</v>
      </c>
      <c r="I15" s="235"/>
      <c r="J15" s="235"/>
      <c r="K15" s="235"/>
      <c r="L15" s="236"/>
      <c r="M15" s="236"/>
      <c r="N15" s="218"/>
      <c r="O15" s="218"/>
      <c r="P15" s="218"/>
      <c r="Q15" s="218"/>
      <c r="R15" s="218"/>
      <c r="S15" s="218"/>
    </row>
    <row r="16" spans="2:19" ht="15" customHeight="1" x14ac:dyDescent="0.2">
      <c r="B16" s="240" t="s">
        <v>45</v>
      </c>
      <c r="C16" s="269">
        <v>-0.59666916811284298</v>
      </c>
      <c r="D16" s="269">
        <v>0.61399903748055895</v>
      </c>
      <c r="E16" s="269">
        <v>-0.58768770211641597</v>
      </c>
      <c r="F16" s="269">
        <v>-4.5266703627767899E-2</v>
      </c>
      <c r="G16" s="269">
        <v>5.4261302483813001E-2</v>
      </c>
      <c r="H16" s="235">
        <v>39.675113424959498</v>
      </c>
      <c r="I16" s="235"/>
      <c r="J16" s="235"/>
      <c r="K16" s="235"/>
      <c r="L16" s="236"/>
      <c r="M16" s="236"/>
      <c r="N16" s="218"/>
      <c r="O16" s="218"/>
      <c r="P16" s="218"/>
      <c r="Q16" s="218"/>
      <c r="R16" s="218"/>
      <c r="S16" s="218"/>
    </row>
    <row r="17" spans="1:19" ht="15" customHeight="1" x14ac:dyDescent="0.2">
      <c r="B17" s="240" t="s">
        <v>46</v>
      </c>
      <c r="C17" s="269">
        <v>0.16084492709068901</v>
      </c>
      <c r="D17" s="269">
        <v>-0.251282786600249</v>
      </c>
      <c r="E17" s="269">
        <v>-1.84333473085126</v>
      </c>
      <c r="F17" s="269">
        <v>-4.03186219018834E-2</v>
      </c>
      <c r="G17" s="269">
        <v>4.3759809543111101E-2</v>
      </c>
      <c r="H17" s="235">
        <v>36.4198381214349</v>
      </c>
      <c r="I17" s="235"/>
      <c r="J17" s="235"/>
      <c r="K17" s="235"/>
      <c r="L17" s="236"/>
      <c r="M17" s="236"/>
      <c r="N17" s="218"/>
      <c r="O17" s="218"/>
      <c r="P17" s="218"/>
      <c r="Q17" s="218"/>
      <c r="R17" s="218"/>
      <c r="S17" s="218"/>
    </row>
    <row r="18" spans="1:19" ht="15" customHeight="1" x14ac:dyDescent="0.2">
      <c r="B18" s="240" t="s">
        <v>47</v>
      </c>
      <c r="C18" s="269">
        <v>1.2512131380084599</v>
      </c>
      <c r="D18" s="269">
        <v>-0.14095325784037399</v>
      </c>
      <c r="E18" s="269">
        <v>-0.77090003846330502</v>
      </c>
      <c r="F18" s="269">
        <v>4.9048835262529303E-2</v>
      </c>
      <c r="G18" s="269">
        <v>0.103425502184811</v>
      </c>
      <c r="H18" s="235">
        <v>35.304212665731797</v>
      </c>
      <c r="I18" s="235"/>
      <c r="J18" s="235"/>
      <c r="K18" s="235"/>
      <c r="L18" s="236"/>
      <c r="M18" s="236"/>
      <c r="N18" s="218"/>
      <c r="O18" s="218"/>
      <c r="P18" s="218"/>
      <c r="Q18" s="218"/>
      <c r="R18" s="218"/>
      <c r="S18" s="218"/>
    </row>
    <row r="19" spans="1:19" ht="15" customHeight="1" x14ac:dyDescent="0.2">
      <c r="B19" s="240" t="s">
        <v>68</v>
      </c>
      <c r="C19" s="269">
        <v>1.96223164460238</v>
      </c>
      <c r="D19" s="269">
        <v>-0.18699405037841399</v>
      </c>
      <c r="E19" s="269">
        <v>-0.36689556079220997</v>
      </c>
      <c r="F19" s="269">
        <v>-4.8378681228833598E-2</v>
      </c>
      <c r="G19" s="269">
        <v>0.166652043819491</v>
      </c>
      <c r="H19" s="235">
        <v>35.159709365994203</v>
      </c>
      <c r="I19" s="235"/>
      <c r="J19" s="235"/>
      <c r="K19" s="235"/>
      <c r="L19" s="236"/>
      <c r="M19" s="236"/>
      <c r="N19" s="218"/>
      <c r="O19" s="218"/>
      <c r="P19" s="218"/>
      <c r="Q19" s="218"/>
      <c r="R19" s="218"/>
      <c r="S19" s="218"/>
    </row>
    <row r="20" spans="1:19" ht="15" customHeight="1" x14ac:dyDescent="0.2">
      <c r="B20" s="240" t="s">
        <v>12</v>
      </c>
      <c r="C20" s="269">
        <v>2.2585276289561</v>
      </c>
      <c r="D20" s="269">
        <v>5.5839223031772502E-2</v>
      </c>
      <c r="E20" s="269">
        <v>-0.22089430552334599</v>
      </c>
      <c r="F20" s="269">
        <v>-2.3181272677457999E-2</v>
      </c>
      <c r="G20" s="269">
        <v>0.18299013712200299</v>
      </c>
      <c r="H20" s="235">
        <v>35.590099941498003</v>
      </c>
      <c r="I20" s="235"/>
      <c r="J20" s="235"/>
      <c r="K20" s="235"/>
      <c r="L20" s="236"/>
      <c r="M20" s="236"/>
      <c r="N20" s="218"/>
      <c r="O20" s="218"/>
      <c r="P20" s="218"/>
      <c r="Q20" s="218"/>
      <c r="R20" s="218"/>
      <c r="S20" s="218"/>
    </row>
    <row r="21" spans="1:19" ht="15" customHeight="1" x14ac:dyDescent="0.2">
      <c r="B21" s="240" t="s">
        <v>167</v>
      </c>
      <c r="C21" s="269">
        <v>0.772961037778501</v>
      </c>
      <c r="D21" s="269">
        <v>0.20260607300733599</v>
      </c>
      <c r="E21" s="269">
        <v>-0.14374836366116001</v>
      </c>
      <c r="F21" s="269">
        <v>-2.7853219905338299E-2</v>
      </c>
      <c r="G21" s="269">
        <v>0.134493740876718</v>
      </c>
      <c r="H21" s="235">
        <v>39.7154980138776</v>
      </c>
      <c r="I21" s="235"/>
      <c r="J21" s="235"/>
      <c r="K21" s="235"/>
      <c r="L21" s="236"/>
      <c r="M21" s="236"/>
      <c r="N21" s="218"/>
      <c r="O21" s="218"/>
      <c r="P21" s="218"/>
      <c r="Q21" s="218"/>
      <c r="R21" s="218"/>
      <c r="S21" s="218"/>
    </row>
    <row r="22" spans="1:19" ht="12.75" customHeight="1" x14ac:dyDescent="0.2">
      <c r="A22" s="257"/>
      <c r="B22" s="248" t="s">
        <v>86</v>
      </c>
      <c r="C22" s="270">
        <v>1.45084327276176</v>
      </c>
      <c r="D22" s="270">
        <v>-3.0469129494072499E-2</v>
      </c>
      <c r="E22" s="270">
        <v>-0.206069051590448</v>
      </c>
      <c r="F22" s="270">
        <v>1.19288360962312E-3</v>
      </c>
      <c r="G22" s="270">
        <v>5.6151351635953098E-2</v>
      </c>
      <c r="H22" s="271">
        <v>36.098811595018603</v>
      </c>
      <c r="L22" s="251"/>
      <c r="P22" s="252"/>
    </row>
    <row r="23" spans="1:19" ht="18.75" customHeight="1" x14ac:dyDescent="0.2">
      <c r="B23" s="272" t="s">
        <v>2548</v>
      </c>
      <c r="C23" s="272"/>
      <c r="D23" s="272"/>
      <c r="E23" s="272"/>
      <c r="F23" s="272"/>
      <c r="G23" s="254"/>
      <c r="H23" s="254"/>
      <c r="L23" s="255"/>
      <c r="M23" s="255"/>
      <c r="N23" s="255"/>
      <c r="O23" s="255"/>
      <c r="P23" s="255"/>
      <c r="Q23" s="256"/>
    </row>
    <row r="24" spans="1:19" ht="11.25" x14ac:dyDescent="0.2">
      <c r="B24" s="272" t="s">
        <v>0</v>
      </c>
      <c r="C24" s="272"/>
      <c r="D24" s="272"/>
      <c r="E24" s="272"/>
      <c r="F24" s="272"/>
      <c r="G24" s="254"/>
      <c r="H24" s="254"/>
      <c r="L24" s="255"/>
      <c r="M24" s="255"/>
      <c r="N24" s="255"/>
      <c r="O24" s="255"/>
      <c r="P24" s="255"/>
      <c r="Q24" s="256"/>
    </row>
  </sheetData>
  <pageMargins left="0.75" right="0.75" top="1" bottom="1" header="0.5" footer="0.5"/>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F4C1-53F9-4914-B40E-B5902ABB39AF}">
  <dimension ref="B2:X21"/>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7.42578125" style="229" customWidth="1"/>
    <col min="3" max="3" width="8.5703125" style="229" bestFit="1" customWidth="1"/>
    <col min="4" max="4" width="10" style="229" customWidth="1"/>
    <col min="5" max="5" width="10" style="229" bestFit="1" customWidth="1"/>
    <col min="6" max="6" width="8.85546875" style="241" bestFit="1" customWidth="1"/>
    <col min="7" max="7" width="9.5703125" style="241" bestFit="1" customWidth="1"/>
    <col min="8" max="9" width="9.28515625" style="229" customWidth="1"/>
    <col min="10" max="10" width="9.28515625" style="216" customWidth="1"/>
    <col min="11" max="12" width="13.140625" style="216" customWidth="1"/>
    <col min="13" max="13" width="13.140625" style="217" customWidth="1"/>
    <col min="14" max="14" width="14" style="217" customWidth="1"/>
    <col min="15" max="15" width="13.140625" style="217" customWidth="1"/>
    <col min="16" max="17" width="13.140625" style="216" customWidth="1"/>
    <col min="18" max="60" width="9.140625" style="218" customWidth="1"/>
    <col min="61" max="250" width="9.140625" style="218"/>
    <col min="251" max="251" width="50.5703125" style="218" bestFit="1" customWidth="1"/>
    <col min="252" max="266" width="9.28515625" style="218" customWidth="1"/>
    <col min="267" max="269" width="13.140625" style="218" customWidth="1"/>
    <col min="270" max="270" width="14" style="218" customWidth="1"/>
    <col min="271" max="273" width="13.140625" style="218" customWidth="1"/>
    <col min="274" max="316" width="9.140625" style="218" customWidth="1"/>
    <col min="317" max="506" width="9.140625" style="218"/>
    <col min="507" max="507" width="50.5703125" style="218" bestFit="1" customWidth="1"/>
    <col min="508" max="522" width="9.28515625" style="218" customWidth="1"/>
    <col min="523" max="525" width="13.140625" style="218" customWidth="1"/>
    <col min="526" max="526" width="14" style="218" customWidth="1"/>
    <col min="527" max="529" width="13.140625" style="218" customWidth="1"/>
    <col min="530" max="572" width="9.140625" style="218" customWidth="1"/>
    <col min="573" max="762" width="9.140625" style="218"/>
    <col min="763" max="763" width="50.5703125" style="218" bestFit="1" customWidth="1"/>
    <col min="764" max="778" width="9.28515625" style="218" customWidth="1"/>
    <col min="779" max="781" width="13.140625" style="218" customWidth="1"/>
    <col min="782" max="782" width="14" style="218" customWidth="1"/>
    <col min="783" max="785" width="13.140625" style="218" customWidth="1"/>
    <col min="786" max="828" width="9.140625" style="218" customWidth="1"/>
    <col min="829" max="1018" width="9.140625" style="218"/>
    <col min="1019" max="1019" width="50.5703125" style="218" bestFit="1" customWidth="1"/>
    <col min="1020" max="1034" width="9.28515625" style="218" customWidth="1"/>
    <col min="1035" max="1037" width="13.140625" style="218" customWidth="1"/>
    <col min="1038" max="1038" width="14" style="218" customWidth="1"/>
    <col min="1039" max="1041" width="13.140625" style="218" customWidth="1"/>
    <col min="1042" max="1084" width="9.140625" style="218" customWidth="1"/>
    <col min="1085" max="1274" width="9.140625" style="218"/>
    <col min="1275" max="1275" width="50.5703125" style="218" bestFit="1" customWidth="1"/>
    <col min="1276" max="1290" width="9.28515625" style="218" customWidth="1"/>
    <col min="1291" max="1293" width="13.140625" style="218" customWidth="1"/>
    <col min="1294" max="1294" width="14" style="218" customWidth="1"/>
    <col min="1295" max="1297" width="13.140625" style="218" customWidth="1"/>
    <col min="1298" max="1340" width="9.140625" style="218" customWidth="1"/>
    <col min="1341" max="1530" width="9.140625" style="218"/>
    <col min="1531" max="1531" width="50.5703125" style="218" bestFit="1" customWidth="1"/>
    <col min="1532" max="1546" width="9.28515625" style="218" customWidth="1"/>
    <col min="1547" max="1549" width="13.140625" style="218" customWidth="1"/>
    <col min="1550" max="1550" width="14" style="218" customWidth="1"/>
    <col min="1551" max="1553" width="13.140625" style="218" customWidth="1"/>
    <col min="1554" max="1596" width="9.140625" style="218" customWidth="1"/>
    <col min="1597" max="1786" width="9.140625" style="218"/>
    <col min="1787" max="1787" width="50.5703125" style="218" bestFit="1" customWidth="1"/>
    <col min="1788" max="1802" width="9.28515625" style="218" customWidth="1"/>
    <col min="1803" max="1805" width="13.140625" style="218" customWidth="1"/>
    <col min="1806" max="1806" width="14" style="218" customWidth="1"/>
    <col min="1807" max="1809" width="13.140625" style="218" customWidth="1"/>
    <col min="1810" max="1852" width="9.140625" style="218" customWidth="1"/>
    <col min="1853" max="2042" width="9.140625" style="218"/>
    <col min="2043" max="2043" width="50.5703125" style="218" bestFit="1" customWidth="1"/>
    <col min="2044" max="2058" width="9.28515625" style="218" customWidth="1"/>
    <col min="2059" max="2061" width="13.140625" style="218" customWidth="1"/>
    <col min="2062" max="2062" width="14" style="218" customWidth="1"/>
    <col min="2063" max="2065" width="13.140625" style="218" customWidth="1"/>
    <col min="2066" max="2108" width="9.140625" style="218" customWidth="1"/>
    <col min="2109" max="2298" width="9.140625" style="218"/>
    <col min="2299" max="2299" width="50.5703125" style="218" bestFit="1" customWidth="1"/>
    <col min="2300" max="2314" width="9.28515625" style="218" customWidth="1"/>
    <col min="2315" max="2317" width="13.140625" style="218" customWidth="1"/>
    <col min="2318" max="2318" width="14" style="218" customWidth="1"/>
    <col min="2319" max="2321" width="13.140625" style="218" customWidth="1"/>
    <col min="2322" max="2364" width="9.140625" style="218" customWidth="1"/>
    <col min="2365" max="2554" width="9.140625" style="218"/>
    <col min="2555" max="2555" width="50.5703125" style="218" bestFit="1" customWidth="1"/>
    <col min="2556" max="2570" width="9.28515625" style="218" customWidth="1"/>
    <col min="2571" max="2573" width="13.140625" style="218" customWidth="1"/>
    <col min="2574" max="2574" width="14" style="218" customWidth="1"/>
    <col min="2575" max="2577" width="13.140625" style="218" customWidth="1"/>
    <col min="2578" max="2620" width="9.140625" style="218" customWidth="1"/>
    <col min="2621" max="2810" width="9.140625" style="218"/>
    <col min="2811" max="2811" width="50.5703125" style="218" bestFit="1" customWidth="1"/>
    <col min="2812" max="2826" width="9.28515625" style="218" customWidth="1"/>
    <col min="2827" max="2829" width="13.140625" style="218" customWidth="1"/>
    <col min="2830" max="2830" width="14" style="218" customWidth="1"/>
    <col min="2831" max="2833" width="13.140625" style="218" customWidth="1"/>
    <col min="2834" max="2876" width="9.140625" style="218" customWidth="1"/>
    <col min="2877" max="3066" width="9.140625" style="218"/>
    <col min="3067" max="3067" width="50.5703125" style="218" bestFit="1" customWidth="1"/>
    <col min="3068" max="3082" width="9.28515625" style="218" customWidth="1"/>
    <col min="3083" max="3085" width="13.140625" style="218" customWidth="1"/>
    <col min="3086" max="3086" width="14" style="218" customWidth="1"/>
    <col min="3087" max="3089" width="13.140625" style="218" customWidth="1"/>
    <col min="3090" max="3132" width="9.140625" style="218" customWidth="1"/>
    <col min="3133" max="3322" width="9.140625" style="218"/>
    <col min="3323" max="3323" width="50.5703125" style="218" bestFit="1" customWidth="1"/>
    <col min="3324" max="3338" width="9.28515625" style="218" customWidth="1"/>
    <col min="3339" max="3341" width="13.140625" style="218" customWidth="1"/>
    <col min="3342" max="3342" width="14" style="218" customWidth="1"/>
    <col min="3343" max="3345" width="13.140625" style="218" customWidth="1"/>
    <col min="3346" max="3388" width="9.140625" style="218" customWidth="1"/>
    <col min="3389" max="3578" width="9.140625" style="218"/>
    <col min="3579" max="3579" width="50.5703125" style="218" bestFit="1" customWidth="1"/>
    <col min="3580" max="3594" width="9.28515625" style="218" customWidth="1"/>
    <col min="3595" max="3597" width="13.140625" style="218" customWidth="1"/>
    <col min="3598" max="3598" width="14" style="218" customWidth="1"/>
    <col min="3599" max="3601" width="13.140625" style="218" customWidth="1"/>
    <col min="3602" max="3644" width="9.140625" style="218" customWidth="1"/>
    <col min="3645" max="3834" width="9.140625" style="218"/>
    <col min="3835" max="3835" width="50.5703125" style="218" bestFit="1" customWidth="1"/>
    <col min="3836" max="3850" width="9.28515625" style="218" customWidth="1"/>
    <col min="3851" max="3853" width="13.140625" style="218" customWidth="1"/>
    <col min="3854" max="3854" width="14" style="218" customWidth="1"/>
    <col min="3855" max="3857" width="13.140625" style="218" customWidth="1"/>
    <col min="3858" max="3900" width="9.140625" style="218" customWidth="1"/>
    <col min="3901" max="4090" width="9.140625" style="218"/>
    <col min="4091" max="4091" width="50.5703125" style="218" bestFit="1" customWidth="1"/>
    <col min="4092" max="4106" width="9.28515625" style="218" customWidth="1"/>
    <col min="4107" max="4109" width="13.140625" style="218" customWidth="1"/>
    <col min="4110" max="4110" width="14" style="218" customWidth="1"/>
    <col min="4111" max="4113" width="13.140625" style="218" customWidth="1"/>
    <col min="4114" max="4156" width="9.140625" style="218" customWidth="1"/>
    <col min="4157" max="4346" width="9.140625" style="218"/>
    <col min="4347" max="4347" width="50.5703125" style="218" bestFit="1" customWidth="1"/>
    <col min="4348" max="4362" width="9.28515625" style="218" customWidth="1"/>
    <col min="4363" max="4365" width="13.140625" style="218" customWidth="1"/>
    <col min="4366" max="4366" width="14" style="218" customWidth="1"/>
    <col min="4367" max="4369" width="13.140625" style="218" customWidth="1"/>
    <col min="4370" max="4412" width="9.140625" style="218" customWidth="1"/>
    <col min="4413" max="4602" width="9.140625" style="218"/>
    <col min="4603" max="4603" width="50.5703125" style="218" bestFit="1" customWidth="1"/>
    <col min="4604" max="4618" width="9.28515625" style="218" customWidth="1"/>
    <col min="4619" max="4621" width="13.140625" style="218" customWidth="1"/>
    <col min="4622" max="4622" width="14" style="218" customWidth="1"/>
    <col min="4623" max="4625" width="13.140625" style="218" customWidth="1"/>
    <col min="4626" max="4668" width="9.140625" style="218" customWidth="1"/>
    <col min="4669" max="4858" width="9.140625" style="218"/>
    <col min="4859" max="4859" width="50.5703125" style="218" bestFit="1" customWidth="1"/>
    <col min="4860" max="4874" width="9.28515625" style="218" customWidth="1"/>
    <col min="4875" max="4877" width="13.140625" style="218" customWidth="1"/>
    <col min="4878" max="4878" width="14" style="218" customWidth="1"/>
    <col min="4879" max="4881" width="13.140625" style="218" customWidth="1"/>
    <col min="4882" max="4924" width="9.140625" style="218" customWidth="1"/>
    <col min="4925" max="5114" width="9.140625" style="218"/>
    <col min="5115" max="5115" width="50.5703125" style="218" bestFit="1" customWidth="1"/>
    <col min="5116" max="5130" width="9.28515625" style="218" customWidth="1"/>
    <col min="5131" max="5133" width="13.140625" style="218" customWidth="1"/>
    <col min="5134" max="5134" width="14" style="218" customWidth="1"/>
    <col min="5135" max="5137" width="13.140625" style="218" customWidth="1"/>
    <col min="5138" max="5180" width="9.140625" style="218" customWidth="1"/>
    <col min="5181" max="5370" width="9.140625" style="218"/>
    <col min="5371" max="5371" width="50.5703125" style="218" bestFit="1" customWidth="1"/>
    <col min="5372" max="5386" width="9.28515625" style="218" customWidth="1"/>
    <col min="5387" max="5389" width="13.140625" style="218" customWidth="1"/>
    <col min="5390" max="5390" width="14" style="218" customWidth="1"/>
    <col min="5391" max="5393" width="13.140625" style="218" customWidth="1"/>
    <col min="5394" max="5436" width="9.140625" style="218" customWidth="1"/>
    <col min="5437" max="5626" width="9.140625" style="218"/>
    <col min="5627" max="5627" width="50.5703125" style="218" bestFit="1" customWidth="1"/>
    <col min="5628" max="5642" width="9.28515625" style="218" customWidth="1"/>
    <col min="5643" max="5645" width="13.140625" style="218" customWidth="1"/>
    <col min="5646" max="5646" width="14" style="218" customWidth="1"/>
    <col min="5647" max="5649" width="13.140625" style="218" customWidth="1"/>
    <col min="5650" max="5692" width="9.140625" style="218" customWidth="1"/>
    <col min="5693" max="5882" width="9.140625" style="218"/>
    <col min="5883" max="5883" width="50.5703125" style="218" bestFit="1" customWidth="1"/>
    <col min="5884" max="5898" width="9.28515625" style="218" customWidth="1"/>
    <col min="5899" max="5901" width="13.140625" style="218" customWidth="1"/>
    <col min="5902" max="5902" width="14" style="218" customWidth="1"/>
    <col min="5903" max="5905" width="13.140625" style="218" customWidth="1"/>
    <col min="5906" max="5948" width="9.140625" style="218" customWidth="1"/>
    <col min="5949" max="6138" width="9.140625" style="218"/>
    <col min="6139" max="6139" width="50.5703125" style="218" bestFit="1" customWidth="1"/>
    <col min="6140" max="6154" width="9.28515625" style="218" customWidth="1"/>
    <col min="6155" max="6157" width="13.140625" style="218" customWidth="1"/>
    <col min="6158" max="6158" width="14" style="218" customWidth="1"/>
    <col min="6159" max="6161" width="13.140625" style="218" customWidth="1"/>
    <col min="6162" max="6204" width="9.140625" style="218" customWidth="1"/>
    <col min="6205" max="6394" width="9.140625" style="218"/>
    <col min="6395" max="6395" width="50.5703125" style="218" bestFit="1" customWidth="1"/>
    <col min="6396" max="6410" width="9.28515625" style="218" customWidth="1"/>
    <col min="6411" max="6413" width="13.140625" style="218" customWidth="1"/>
    <col min="6414" max="6414" width="14" style="218" customWidth="1"/>
    <col min="6415" max="6417" width="13.140625" style="218" customWidth="1"/>
    <col min="6418" max="6460" width="9.140625" style="218" customWidth="1"/>
    <col min="6461" max="6650" width="9.140625" style="218"/>
    <col min="6651" max="6651" width="50.5703125" style="218" bestFit="1" customWidth="1"/>
    <col min="6652" max="6666" width="9.28515625" style="218" customWidth="1"/>
    <col min="6667" max="6669" width="13.140625" style="218" customWidth="1"/>
    <col min="6670" max="6670" width="14" style="218" customWidth="1"/>
    <col min="6671" max="6673" width="13.140625" style="218" customWidth="1"/>
    <col min="6674" max="6716" width="9.140625" style="218" customWidth="1"/>
    <col min="6717" max="6906" width="9.140625" style="218"/>
    <col min="6907" max="6907" width="50.5703125" style="218" bestFit="1" customWidth="1"/>
    <col min="6908" max="6922" width="9.28515625" style="218" customWidth="1"/>
    <col min="6923" max="6925" width="13.140625" style="218" customWidth="1"/>
    <col min="6926" max="6926" width="14" style="218" customWidth="1"/>
    <col min="6927" max="6929" width="13.140625" style="218" customWidth="1"/>
    <col min="6930" max="6972" width="9.140625" style="218" customWidth="1"/>
    <col min="6973" max="7162" width="9.140625" style="218"/>
    <col min="7163" max="7163" width="50.5703125" style="218" bestFit="1" customWidth="1"/>
    <col min="7164" max="7178" width="9.28515625" style="218" customWidth="1"/>
    <col min="7179" max="7181" width="13.140625" style="218" customWidth="1"/>
    <col min="7182" max="7182" width="14" style="218" customWidth="1"/>
    <col min="7183" max="7185" width="13.140625" style="218" customWidth="1"/>
    <col min="7186" max="7228" width="9.140625" style="218" customWidth="1"/>
    <col min="7229" max="7418" width="9.140625" style="218"/>
    <col min="7419" max="7419" width="50.5703125" style="218" bestFit="1" customWidth="1"/>
    <col min="7420" max="7434" width="9.28515625" style="218" customWidth="1"/>
    <col min="7435" max="7437" width="13.140625" style="218" customWidth="1"/>
    <col min="7438" max="7438" width="14" style="218" customWidth="1"/>
    <col min="7439" max="7441" width="13.140625" style="218" customWidth="1"/>
    <col min="7442" max="7484" width="9.140625" style="218" customWidth="1"/>
    <col min="7485" max="7674" width="9.140625" style="218"/>
    <col min="7675" max="7675" width="50.5703125" style="218" bestFit="1" customWidth="1"/>
    <col min="7676" max="7690" width="9.28515625" style="218" customWidth="1"/>
    <col min="7691" max="7693" width="13.140625" style="218" customWidth="1"/>
    <col min="7694" max="7694" width="14" style="218" customWidth="1"/>
    <col min="7695" max="7697" width="13.140625" style="218" customWidth="1"/>
    <col min="7698" max="7740" width="9.140625" style="218" customWidth="1"/>
    <col min="7741" max="7930" width="9.140625" style="218"/>
    <col min="7931" max="7931" width="50.5703125" style="218" bestFit="1" customWidth="1"/>
    <col min="7932" max="7946" width="9.28515625" style="218" customWidth="1"/>
    <col min="7947" max="7949" width="13.140625" style="218" customWidth="1"/>
    <col min="7950" max="7950" width="14" style="218" customWidth="1"/>
    <col min="7951" max="7953" width="13.140625" style="218" customWidth="1"/>
    <col min="7954" max="7996" width="9.140625" style="218" customWidth="1"/>
    <col min="7997" max="8186" width="9.140625" style="218"/>
    <col min="8187" max="8187" width="50.5703125" style="218" bestFit="1" customWidth="1"/>
    <col min="8188" max="8202" width="9.28515625" style="218" customWidth="1"/>
    <col min="8203" max="8205" width="13.140625" style="218" customWidth="1"/>
    <col min="8206" max="8206" width="14" style="218" customWidth="1"/>
    <col min="8207" max="8209" width="13.140625" style="218" customWidth="1"/>
    <col min="8210" max="8252" width="9.140625" style="218" customWidth="1"/>
    <col min="8253" max="8442" width="9.140625" style="218"/>
    <col min="8443" max="8443" width="50.5703125" style="218" bestFit="1" customWidth="1"/>
    <col min="8444" max="8458" width="9.28515625" style="218" customWidth="1"/>
    <col min="8459" max="8461" width="13.140625" style="218" customWidth="1"/>
    <col min="8462" max="8462" width="14" style="218" customWidth="1"/>
    <col min="8463" max="8465" width="13.140625" style="218" customWidth="1"/>
    <col min="8466" max="8508" width="9.140625" style="218" customWidth="1"/>
    <col min="8509" max="8698" width="9.140625" style="218"/>
    <col min="8699" max="8699" width="50.5703125" style="218" bestFit="1" customWidth="1"/>
    <col min="8700" max="8714" width="9.28515625" style="218" customWidth="1"/>
    <col min="8715" max="8717" width="13.140625" style="218" customWidth="1"/>
    <col min="8718" max="8718" width="14" style="218" customWidth="1"/>
    <col min="8719" max="8721" width="13.140625" style="218" customWidth="1"/>
    <col min="8722" max="8764" width="9.140625" style="218" customWidth="1"/>
    <col min="8765" max="8954" width="9.140625" style="218"/>
    <col min="8955" max="8955" width="50.5703125" style="218" bestFit="1" customWidth="1"/>
    <col min="8956" max="8970" width="9.28515625" style="218" customWidth="1"/>
    <col min="8971" max="8973" width="13.140625" style="218" customWidth="1"/>
    <col min="8974" max="8974" width="14" style="218" customWidth="1"/>
    <col min="8975" max="8977" width="13.140625" style="218" customWidth="1"/>
    <col min="8978" max="9020" width="9.140625" style="218" customWidth="1"/>
    <col min="9021" max="9210" width="9.140625" style="218"/>
    <col min="9211" max="9211" width="50.5703125" style="218" bestFit="1" customWidth="1"/>
    <col min="9212" max="9226" width="9.28515625" style="218" customWidth="1"/>
    <col min="9227" max="9229" width="13.140625" style="218" customWidth="1"/>
    <col min="9230" max="9230" width="14" style="218" customWidth="1"/>
    <col min="9231" max="9233" width="13.140625" style="218" customWidth="1"/>
    <col min="9234" max="9276" width="9.140625" style="218" customWidth="1"/>
    <col min="9277" max="9466" width="9.140625" style="218"/>
    <col min="9467" max="9467" width="50.5703125" style="218" bestFit="1" customWidth="1"/>
    <col min="9468" max="9482" width="9.28515625" style="218" customWidth="1"/>
    <col min="9483" max="9485" width="13.140625" style="218" customWidth="1"/>
    <col min="9486" max="9486" width="14" style="218" customWidth="1"/>
    <col min="9487" max="9489" width="13.140625" style="218" customWidth="1"/>
    <col min="9490" max="9532" width="9.140625" style="218" customWidth="1"/>
    <col min="9533" max="9722" width="9.140625" style="218"/>
    <col min="9723" max="9723" width="50.5703125" style="218" bestFit="1" customWidth="1"/>
    <col min="9724" max="9738" width="9.28515625" style="218" customWidth="1"/>
    <col min="9739" max="9741" width="13.140625" style="218" customWidth="1"/>
    <col min="9742" max="9742" width="14" style="218" customWidth="1"/>
    <col min="9743" max="9745" width="13.140625" style="218" customWidth="1"/>
    <col min="9746" max="9788" width="9.140625" style="218" customWidth="1"/>
    <col min="9789" max="9978" width="9.140625" style="218"/>
    <col min="9979" max="9979" width="50.5703125" style="218" bestFit="1" customWidth="1"/>
    <col min="9980" max="9994" width="9.28515625" style="218" customWidth="1"/>
    <col min="9995" max="9997" width="13.140625" style="218" customWidth="1"/>
    <col min="9998" max="9998" width="14" style="218" customWidth="1"/>
    <col min="9999" max="10001" width="13.140625" style="218" customWidth="1"/>
    <col min="10002" max="10044" width="9.140625" style="218" customWidth="1"/>
    <col min="10045" max="10234" width="9.140625" style="218"/>
    <col min="10235" max="10235" width="50.5703125" style="218" bestFit="1" customWidth="1"/>
    <col min="10236" max="10250" width="9.28515625" style="218" customWidth="1"/>
    <col min="10251" max="10253" width="13.140625" style="218" customWidth="1"/>
    <col min="10254" max="10254" width="14" style="218" customWidth="1"/>
    <col min="10255" max="10257" width="13.140625" style="218" customWidth="1"/>
    <col min="10258" max="10300" width="9.140625" style="218" customWidth="1"/>
    <col min="10301" max="10490" width="9.140625" style="218"/>
    <col min="10491" max="10491" width="50.5703125" style="218" bestFit="1" customWidth="1"/>
    <col min="10492" max="10506" width="9.28515625" style="218" customWidth="1"/>
    <col min="10507" max="10509" width="13.140625" style="218" customWidth="1"/>
    <col min="10510" max="10510" width="14" style="218" customWidth="1"/>
    <col min="10511" max="10513" width="13.140625" style="218" customWidth="1"/>
    <col min="10514" max="10556" width="9.140625" style="218" customWidth="1"/>
    <col min="10557" max="10746" width="9.140625" style="218"/>
    <col min="10747" max="10747" width="50.5703125" style="218" bestFit="1" customWidth="1"/>
    <col min="10748" max="10762" width="9.28515625" style="218" customWidth="1"/>
    <col min="10763" max="10765" width="13.140625" style="218" customWidth="1"/>
    <col min="10766" max="10766" width="14" style="218" customWidth="1"/>
    <col min="10767" max="10769" width="13.140625" style="218" customWidth="1"/>
    <col min="10770" max="10812" width="9.140625" style="218" customWidth="1"/>
    <col min="10813" max="11002" width="9.140625" style="218"/>
    <col min="11003" max="11003" width="50.5703125" style="218" bestFit="1" customWidth="1"/>
    <col min="11004" max="11018" width="9.28515625" style="218" customWidth="1"/>
    <col min="11019" max="11021" width="13.140625" style="218" customWidth="1"/>
    <col min="11022" max="11022" width="14" style="218" customWidth="1"/>
    <col min="11023" max="11025" width="13.140625" style="218" customWidth="1"/>
    <col min="11026" max="11068" width="9.140625" style="218" customWidth="1"/>
    <col min="11069" max="11258" width="9.140625" style="218"/>
    <col min="11259" max="11259" width="50.5703125" style="218" bestFit="1" customWidth="1"/>
    <col min="11260" max="11274" width="9.28515625" style="218" customWidth="1"/>
    <col min="11275" max="11277" width="13.140625" style="218" customWidth="1"/>
    <col min="11278" max="11278" width="14" style="218" customWidth="1"/>
    <col min="11279" max="11281" width="13.140625" style="218" customWidth="1"/>
    <col min="11282" max="11324" width="9.140625" style="218" customWidth="1"/>
    <col min="11325" max="11514" width="9.140625" style="218"/>
    <col min="11515" max="11515" width="50.5703125" style="218" bestFit="1" customWidth="1"/>
    <col min="11516" max="11530" width="9.28515625" style="218" customWidth="1"/>
    <col min="11531" max="11533" width="13.140625" style="218" customWidth="1"/>
    <col min="11534" max="11534" width="14" style="218" customWidth="1"/>
    <col min="11535" max="11537" width="13.140625" style="218" customWidth="1"/>
    <col min="11538" max="11580" width="9.140625" style="218" customWidth="1"/>
    <col min="11581" max="11770" width="9.140625" style="218"/>
    <col min="11771" max="11771" width="50.5703125" style="218" bestFit="1" customWidth="1"/>
    <col min="11772" max="11786" width="9.28515625" style="218" customWidth="1"/>
    <col min="11787" max="11789" width="13.140625" style="218" customWidth="1"/>
    <col min="11790" max="11790" width="14" style="218" customWidth="1"/>
    <col min="11791" max="11793" width="13.140625" style="218" customWidth="1"/>
    <col min="11794" max="11836" width="9.140625" style="218" customWidth="1"/>
    <col min="11837" max="12026" width="9.140625" style="218"/>
    <col min="12027" max="12027" width="50.5703125" style="218" bestFit="1" customWidth="1"/>
    <col min="12028" max="12042" width="9.28515625" style="218" customWidth="1"/>
    <col min="12043" max="12045" width="13.140625" style="218" customWidth="1"/>
    <col min="12046" max="12046" width="14" style="218" customWidth="1"/>
    <col min="12047" max="12049" width="13.140625" style="218" customWidth="1"/>
    <col min="12050" max="12092" width="9.140625" style="218" customWidth="1"/>
    <col min="12093" max="12282" width="9.140625" style="218"/>
    <col min="12283" max="12283" width="50.5703125" style="218" bestFit="1" customWidth="1"/>
    <col min="12284" max="12298" width="9.28515625" style="218" customWidth="1"/>
    <col min="12299" max="12301" width="13.140625" style="218" customWidth="1"/>
    <col min="12302" max="12302" width="14" style="218" customWidth="1"/>
    <col min="12303" max="12305" width="13.140625" style="218" customWidth="1"/>
    <col min="12306" max="12348" width="9.140625" style="218" customWidth="1"/>
    <col min="12349" max="12538" width="9.140625" style="218"/>
    <col min="12539" max="12539" width="50.5703125" style="218" bestFit="1" customWidth="1"/>
    <col min="12540" max="12554" width="9.28515625" style="218" customWidth="1"/>
    <col min="12555" max="12557" width="13.140625" style="218" customWidth="1"/>
    <col min="12558" max="12558" width="14" style="218" customWidth="1"/>
    <col min="12559" max="12561" width="13.140625" style="218" customWidth="1"/>
    <col min="12562" max="12604" width="9.140625" style="218" customWidth="1"/>
    <col min="12605" max="12794" width="9.140625" style="218"/>
    <col min="12795" max="12795" width="50.5703125" style="218" bestFit="1" customWidth="1"/>
    <col min="12796" max="12810" width="9.28515625" style="218" customWidth="1"/>
    <col min="12811" max="12813" width="13.140625" style="218" customWidth="1"/>
    <col min="12814" max="12814" width="14" style="218" customWidth="1"/>
    <col min="12815" max="12817" width="13.140625" style="218" customWidth="1"/>
    <col min="12818" max="12860" width="9.140625" style="218" customWidth="1"/>
    <col min="12861" max="13050" width="9.140625" style="218"/>
    <col min="13051" max="13051" width="50.5703125" style="218" bestFit="1" customWidth="1"/>
    <col min="13052" max="13066" width="9.28515625" style="218" customWidth="1"/>
    <col min="13067" max="13069" width="13.140625" style="218" customWidth="1"/>
    <col min="13070" max="13070" width="14" style="218" customWidth="1"/>
    <col min="13071" max="13073" width="13.140625" style="218" customWidth="1"/>
    <col min="13074" max="13116" width="9.140625" style="218" customWidth="1"/>
    <col min="13117" max="13306" width="9.140625" style="218"/>
    <col min="13307" max="13307" width="50.5703125" style="218" bestFit="1" customWidth="1"/>
    <col min="13308" max="13322" width="9.28515625" style="218" customWidth="1"/>
    <col min="13323" max="13325" width="13.140625" style="218" customWidth="1"/>
    <col min="13326" max="13326" width="14" style="218" customWidth="1"/>
    <col min="13327" max="13329" width="13.140625" style="218" customWidth="1"/>
    <col min="13330" max="13372" width="9.140625" style="218" customWidth="1"/>
    <col min="13373" max="13562" width="9.140625" style="218"/>
    <col min="13563" max="13563" width="50.5703125" style="218" bestFit="1" customWidth="1"/>
    <col min="13564" max="13578" width="9.28515625" style="218" customWidth="1"/>
    <col min="13579" max="13581" width="13.140625" style="218" customWidth="1"/>
    <col min="13582" max="13582" width="14" style="218" customWidth="1"/>
    <col min="13583" max="13585" width="13.140625" style="218" customWidth="1"/>
    <col min="13586" max="13628" width="9.140625" style="218" customWidth="1"/>
    <col min="13629" max="13818" width="9.140625" style="218"/>
    <col min="13819" max="13819" width="50.5703125" style="218" bestFit="1" customWidth="1"/>
    <col min="13820" max="13834" width="9.28515625" style="218" customWidth="1"/>
    <col min="13835" max="13837" width="13.140625" style="218" customWidth="1"/>
    <col min="13838" max="13838" width="14" style="218" customWidth="1"/>
    <col min="13839" max="13841" width="13.140625" style="218" customWidth="1"/>
    <col min="13842" max="13884" width="9.140625" style="218" customWidth="1"/>
    <col min="13885" max="14074" width="9.140625" style="218"/>
    <col min="14075" max="14075" width="50.5703125" style="218" bestFit="1" customWidth="1"/>
    <col min="14076" max="14090" width="9.28515625" style="218" customWidth="1"/>
    <col min="14091" max="14093" width="13.140625" style="218" customWidth="1"/>
    <col min="14094" max="14094" width="14" style="218" customWidth="1"/>
    <col min="14095" max="14097" width="13.140625" style="218" customWidth="1"/>
    <col min="14098" max="14140" width="9.140625" style="218" customWidth="1"/>
    <col min="14141" max="14330" width="9.140625" style="218"/>
    <col min="14331" max="14331" width="50.5703125" style="218" bestFit="1" customWidth="1"/>
    <col min="14332" max="14346" width="9.28515625" style="218" customWidth="1"/>
    <col min="14347" max="14349" width="13.140625" style="218" customWidth="1"/>
    <col min="14350" max="14350" width="14" style="218" customWidth="1"/>
    <col min="14351" max="14353" width="13.140625" style="218" customWidth="1"/>
    <col min="14354" max="14396" width="9.140625" style="218" customWidth="1"/>
    <col min="14397" max="14586" width="9.140625" style="218"/>
    <col min="14587" max="14587" width="50.5703125" style="218" bestFit="1" customWidth="1"/>
    <col min="14588" max="14602" width="9.28515625" style="218" customWidth="1"/>
    <col min="14603" max="14605" width="13.140625" style="218" customWidth="1"/>
    <col min="14606" max="14606" width="14" style="218" customWidth="1"/>
    <col min="14607" max="14609" width="13.140625" style="218" customWidth="1"/>
    <col min="14610" max="14652" width="9.140625" style="218" customWidth="1"/>
    <col min="14653" max="14842" width="9.140625" style="218"/>
    <col min="14843" max="14843" width="50.5703125" style="218" bestFit="1" customWidth="1"/>
    <col min="14844" max="14858" width="9.28515625" style="218" customWidth="1"/>
    <col min="14859" max="14861" width="13.140625" style="218" customWidth="1"/>
    <col min="14862" max="14862" width="14" style="218" customWidth="1"/>
    <col min="14863" max="14865" width="13.140625" style="218" customWidth="1"/>
    <col min="14866" max="14908" width="9.140625" style="218" customWidth="1"/>
    <col min="14909" max="15098" width="9.140625" style="218"/>
    <col min="15099" max="15099" width="50.5703125" style="218" bestFit="1" customWidth="1"/>
    <col min="15100" max="15114" width="9.28515625" style="218" customWidth="1"/>
    <col min="15115" max="15117" width="13.140625" style="218" customWidth="1"/>
    <col min="15118" max="15118" width="14" style="218" customWidth="1"/>
    <col min="15119" max="15121" width="13.140625" style="218" customWidth="1"/>
    <col min="15122" max="15164" width="9.140625" style="218" customWidth="1"/>
    <col min="15165" max="15354" width="9.140625" style="218"/>
    <col min="15355" max="15355" width="50.5703125" style="218" bestFit="1" customWidth="1"/>
    <col min="15356" max="15370" width="9.28515625" style="218" customWidth="1"/>
    <col min="15371" max="15373" width="13.140625" style="218" customWidth="1"/>
    <col min="15374" max="15374" width="14" style="218" customWidth="1"/>
    <col min="15375" max="15377" width="13.140625" style="218" customWidth="1"/>
    <col min="15378" max="15420" width="9.140625" style="218" customWidth="1"/>
    <col min="15421" max="15610" width="9.140625" style="218"/>
    <col min="15611" max="15611" width="50.5703125" style="218" bestFit="1" customWidth="1"/>
    <col min="15612" max="15626" width="9.28515625" style="218" customWidth="1"/>
    <col min="15627" max="15629" width="13.140625" style="218" customWidth="1"/>
    <col min="15630" max="15630" width="14" style="218" customWidth="1"/>
    <col min="15631" max="15633" width="13.140625" style="218" customWidth="1"/>
    <col min="15634" max="15676" width="9.140625" style="218" customWidth="1"/>
    <col min="15677" max="15866" width="9.140625" style="218"/>
    <col min="15867" max="15867" width="50.5703125" style="218" bestFit="1" customWidth="1"/>
    <col min="15868" max="15882" width="9.28515625" style="218" customWidth="1"/>
    <col min="15883" max="15885" width="13.140625" style="218" customWidth="1"/>
    <col min="15886" max="15886" width="14" style="218" customWidth="1"/>
    <col min="15887" max="15889" width="13.140625" style="218" customWidth="1"/>
    <col min="15890" max="15932" width="9.140625" style="218" customWidth="1"/>
    <col min="15933" max="16122" width="9.140625" style="218"/>
    <col min="16123" max="16123" width="50.5703125" style="218" bestFit="1" customWidth="1"/>
    <col min="16124" max="16138" width="9.28515625" style="218" customWidth="1"/>
    <col min="16139" max="16141" width="13.140625" style="218" customWidth="1"/>
    <col min="16142" max="16142" width="14" style="218" customWidth="1"/>
    <col min="16143" max="16145" width="13.140625" style="218" customWidth="1"/>
    <col min="16146" max="16188" width="9.140625" style="218" customWidth="1"/>
    <col min="16189" max="16384" width="9.140625" style="218"/>
  </cols>
  <sheetData>
    <row r="2" spans="2:24" s="213" customFormat="1" ht="15.75" x14ac:dyDescent="0.25">
      <c r="B2" s="207" t="s">
        <v>2549</v>
      </c>
      <c r="C2" s="208"/>
      <c r="D2" s="208"/>
      <c r="E2" s="208"/>
      <c r="F2" s="208"/>
      <c r="G2" s="208"/>
      <c r="H2" s="209"/>
      <c r="I2" s="209"/>
      <c r="J2" s="210"/>
      <c r="K2" s="210"/>
      <c r="L2" s="210"/>
      <c r="M2" s="210"/>
      <c r="N2" s="210"/>
      <c r="O2" s="211"/>
      <c r="P2" s="212"/>
      <c r="Q2" s="212"/>
    </row>
    <row r="3" spans="2:24" s="213" customFormat="1" ht="15" customHeight="1" x14ac:dyDescent="0.2">
      <c r="B3" s="230" t="s">
        <v>2550</v>
      </c>
      <c r="C3" s="208"/>
      <c r="D3" s="208"/>
      <c r="E3" s="208"/>
      <c r="F3" s="208"/>
      <c r="G3" s="208"/>
      <c r="H3" s="209"/>
      <c r="I3" s="209"/>
      <c r="J3" s="210"/>
      <c r="K3" s="210"/>
      <c r="L3" s="210"/>
      <c r="M3" s="210"/>
      <c r="N3" s="210"/>
      <c r="O3" s="211"/>
      <c r="P3" s="212"/>
      <c r="Q3" s="212"/>
    </row>
    <row r="4" spans="2:24" ht="11.25" x14ac:dyDescent="0.2">
      <c r="B4" s="215"/>
      <c r="C4" s="215"/>
      <c r="D4" s="215"/>
      <c r="E4" s="215"/>
      <c r="F4" s="231"/>
      <c r="G4" s="231"/>
    </row>
    <row r="5" spans="2:24" s="223" customFormat="1" ht="45" x14ac:dyDescent="0.2">
      <c r="B5" s="219" t="s">
        <v>2516</v>
      </c>
      <c r="C5" s="219" t="s">
        <v>2551</v>
      </c>
      <c r="D5" s="219" t="s">
        <v>2552</v>
      </c>
      <c r="E5" s="219" t="s">
        <v>2553</v>
      </c>
      <c r="F5" s="219" t="s">
        <v>2554</v>
      </c>
      <c r="G5" s="219" t="s">
        <v>2555</v>
      </c>
      <c r="H5" s="220"/>
      <c r="I5" s="220"/>
      <c r="J5" s="220"/>
      <c r="K5" s="220"/>
      <c r="L5" s="220"/>
      <c r="M5" s="220"/>
      <c r="N5" s="221"/>
      <c r="O5" s="222"/>
      <c r="P5" s="222"/>
      <c r="Q5" s="222"/>
      <c r="R5" s="222"/>
      <c r="S5" s="222"/>
    </row>
    <row r="6" spans="2:24" ht="15" customHeight="1" x14ac:dyDescent="0.2">
      <c r="B6" s="240" t="s">
        <v>2556</v>
      </c>
      <c r="C6" s="233">
        <v>-0.69370457699118204</v>
      </c>
      <c r="D6" s="233">
        <v>1.7850673320663</v>
      </c>
      <c r="E6" s="233">
        <v>-8.9203024259472796E-2</v>
      </c>
      <c r="F6" s="233">
        <v>-2.65827700381702</v>
      </c>
      <c r="G6" s="233">
        <v>0.26870811901901498</v>
      </c>
      <c r="H6" s="235"/>
      <c r="I6" s="235"/>
      <c r="J6" s="235"/>
      <c r="K6" s="235"/>
      <c r="L6" s="235"/>
      <c r="M6" s="236"/>
      <c r="N6" s="236"/>
      <c r="O6" s="218"/>
      <c r="P6" s="218"/>
      <c r="Q6" s="218"/>
      <c r="R6" s="237"/>
      <c r="S6" s="237"/>
      <c r="T6" s="237"/>
      <c r="U6" s="237"/>
      <c r="V6" s="237"/>
      <c r="W6" s="237"/>
      <c r="X6" s="237"/>
    </row>
    <row r="7" spans="2:24" ht="15" customHeight="1" x14ac:dyDescent="0.2">
      <c r="B7" s="240" t="s">
        <v>2557</v>
      </c>
      <c r="C7" s="233">
        <v>-1.4715427609929399</v>
      </c>
      <c r="D7" s="233">
        <v>0.113520310682971</v>
      </c>
      <c r="E7" s="233">
        <v>0.27215072538775098</v>
      </c>
      <c r="F7" s="233">
        <v>-1.38295704721926</v>
      </c>
      <c r="G7" s="233">
        <v>-0.47425674984439697</v>
      </c>
      <c r="H7" s="235"/>
      <c r="I7" s="235"/>
      <c r="J7" s="235"/>
      <c r="K7" s="235"/>
      <c r="L7" s="235"/>
      <c r="M7" s="236"/>
      <c r="N7" s="236"/>
      <c r="O7" s="218"/>
      <c r="P7" s="218"/>
      <c r="Q7" s="218"/>
      <c r="R7" s="237"/>
      <c r="S7" s="237"/>
      <c r="T7" s="237"/>
      <c r="U7" s="237"/>
      <c r="V7" s="237"/>
      <c r="W7" s="237"/>
      <c r="X7" s="237"/>
    </row>
    <row r="8" spans="2:24" ht="15" customHeight="1" x14ac:dyDescent="0.2">
      <c r="B8" s="240" t="s">
        <v>2558</v>
      </c>
      <c r="C8" s="233">
        <v>-1.8556426114166</v>
      </c>
      <c r="D8" s="233">
        <v>0.506930446758735</v>
      </c>
      <c r="E8" s="233">
        <v>-0.115388712383274</v>
      </c>
      <c r="F8" s="233">
        <v>-1.05770810209101</v>
      </c>
      <c r="G8" s="233">
        <v>-1.18947624370105</v>
      </c>
      <c r="H8" s="235"/>
      <c r="I8" s="235"/>
      <c r="J8" s="235"/>
      <c r="K8" s="235"/>
      <c r="L8" s="235"/>
      <c r="M8" s="236"/>
      <c r="N8" s="236"/>
      <c r="O8" s="218"/>
      <c r="P8" s="218"/>
      <c r="Q8" s="218"/>
      <c r="R8" s="237"/>
      <c r="S8" s="237"/>
      <c r="T8" s="237"/>
      <c r="U8" s="237"/>
      <c r="V8" s="237"/>
      <c r="W8" s="237"/>
      <c r="X8" s="237"/>
    </row>
    <row r="9" spans="2:24" ht="15" customHeight="1" x14ac:dyDescent="0.2">
      <c r="B9" s="240" t="s">
        <v>2559</v>
      </c>
      <c r="C9" s="233">
        <v>-0.651339332900018</v>
      </c>
      <c r="D9" s="233">
        <v>1.6122337523221499</v>
      </c>
      <c r="E9" s="233">
        <v>9.5404749997060903E-2</v>
      </c>
      <c r="F9" s="233">
        <v>-0.99050057850651196</v>
      </c>
      <c r="G9" s="233">
        <v>-1.3684772567127199</v>
      </c>
      <c r="J9" s="238"/>
      <c r="K9" s="238"/>
      <c r="L9" s="238"/>
      <c r="M9" s="238"/>
      <c r="N9" s="238"/>
      <c r="O9" s="239"/>
      <c r="P9" s="239"/>
      <c r="Q9" s="239"/>
    </row>
    <row r="10" spans="2:24" ht="15" customHeight="1" x14ac:dyDescent="0.2">
      <c r="B10" s="240" t="s">
        <v>2560</v>
      </c>
      <c r="C10" s="233">
        <v>-1.80235982066441</v>
      </c>
      <c r="D10" s="233">
        <v>0.87769156466943898</v>
      </c>
      <c r="E10" s="233">
        <v>-0.19376661362223499</v>
      </c>
      <c r="F10" s="233">
        <v>-0.70410213566283497</v>
      </c>
      <c r="G10" s="233">
        <v>-1.78218263604878</v>
      </c>
    </row>
    <row r="11" spans="2:24" ht="15" customHeight="1" x14ac:dyDescent="0.2">
      <c r="B11" s="240" t="s">
        <v>2561</v>
      </c>
      <c r="C11" s="233">
        <v>0.49429555728256203</v>
      </c>
      <c r="D11" s="233">
        <v>1.38505915373129</v>
      </c>
      <c r="E11" s="233">
        <v>-1.20528655522709E-2</v>
      </c>
      <c r="F11" s="233">
        <v>-0.11300391371816999</v>
      </c>
      <c r="G11" s="233">
        <v>-0.76570681717828704</v>
      </c>
    </row>
    <row r="12" spans="2:24" ht="15" customHeight="1" x14ac:dyDescent="0.2">
      <c r="B12" s="240" t="s">
        <v>2562</v>
      </c>
      <c r="C12" s="233">
        <v>3.9861059374254002</v>
      </c>
      <c r="D12" s="233">
        <v>2.4808188597126102</v>
      </c>
      <c r="E12" s="233">
        <v>0.54047281472377495</v>
      </c>
      <c r="F12" s="233">
        <v>-4.6641511024243798E-2</v>
      </c>
      <c r="G12" s="233">
        <v>1.0114557740132599</v>
      </c>
    </row>
    <row r="13" spans="2:24" ht="15" customHeight="1" x14ac:dyDescent="0.2">
      <c r="B13" s="240" t="s">
        <v>2563</v>
      </c>
      <c r="C13" s="233">
        <v>6.2399987840191704</v>
      </c>
      <c r="D13" s="233">
        <v>4.4387767447568196</v>
      </c>
      <c r="E13" s="233">
        <v>0.29574600536804702</v>
      </c>
      <c r="F13" s="233">
        <v>-0.117084674295555</v>
      </c>
      <c r="G13" s="233">
        <v>1.6225607081898601</v>
      </c>
    </row>
    <row r="14" spans="2:24" ht="15" customHeight="1" x14ac:dyDescent="0.2">
      <c r="B14" s="240" t="s">
        <v>2564</v>
      </c>
      <c r="C14" s="233">
        <v>7.3975957258526099</v>
      </c>
      <c r="D14" s="233">
        <v>4.4245841580382601</v>
      </c>
      <c r="E14" s="233">
        <v>0.15640070394161701</v>
      </c>
      <c r="F14" s="233">
        <v>4.7015648449424102E-2</v>
      </c>
      <c r="G14" s="233">
        <v>2.7695952154233101</v>
      </c>
    </row>
    <row r="15" spans="2:24" ht="15" customHeight="1" x14ac:dyDescent="0.2">
      <c r="B15" s="240" t="s">
        <v>2565</v>
      </c>
      <c r="C15" s="233">
        <v>2.1054237140214198</v>
      </c>
      <c r="D15" s="233">
        <v>-0.52624535269532802</v>
      </c>
      <c r="E15" s="233">
        <v>-0.366094927161696</v>
      </c>
      <c r="F15" s="233">
        <v>-0.25095788409744002</v>
      </c>
      <c r="G15" s="233">
        <v>3.24872187797589</v>
      </c>
    </row>
    <row r="16" spans="2:24" ht="15" customHeight="1" x14ac:dyDescent="0.2">
      <c r="B16" s="240" t="s">
        <v>2566</v>
      </c>
      <c r="C16" s="233">
        <v>4.5502574973525904</v>
      </c>
      <c r="D16" s="233">
        <v>0.91414184422245603</v>
      </c>
      <c r="E16" s="233">
        <v>-0.47307552128221098</v>
      </c>
      <c r="F16" s="233">
        <v>-0.10258497338174</v>
      </c>
      <c r="G16" s="233">
        <v>4.2117761477940903</v>
      </c>
    </row>
    <row r="17" spans="2:7" ht="15" customHeight="1" x14ac:dyDescent="0.2">
      <c r="B17" s="262" t="s">
        <v>2567</v>
      </c>
      <c r="C17" s="243">
        <v>4.5137136176618897</v>
      </c>
      <c r="D17" s="243">
        <v>1.2822468691733799</v>
      </c>
      <c r="E17" s="243">
        <v>-0.55795474101688103</v>
      </c>
      <c r="F17" s="243">
        <v>9.7609385939460003E-2</v>
      </c>
      <c r="G17" s="243">
        <v>3.6918121035659301</v>
      </c>
    </row>
    <row r="18" spans="2:7" ht="15" customHeight="1" x14ac:dyDescent="0.2">
      <c r="B18" s="240"/>
      <c r="C18" s="233"/>
      <c r="D18" s="233"/>
      <c r="E18" s="233"/>
      <c r="F18" s="233"/>
      <c r="G18" s="233"/>
    </row>
    <row r="19" spans="2:7" ht="15" customHeight="1" x14ac:dyDescent="0.2">
      <c r="B19" s="229" t="s">
        <v>2568</v>
      </c>
    </row>
    <row r="20" spans="2:7" ht="15" customHeight="1" x14ac:dyDescent="0.2">
      <c r="B20" s="229" t="s">
        <v>2569</v>
      </c>
    </row>
    <row r="21" spans="2:7" ht="15" customHeight="1" x14ac:dyDescent="0.2">
      <c r="B21" s="229" t="s">
        <v>0</v>
      </c>
    </row>
  </sheetData>
  <pageMargins left="0.75" right="0.75" top="1" bottom="1" header="0.5" footer="0.5"/>
  <pageSetup paperSize="9" scale="9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7F49-0A57-405A-A263-7C14B28C7D3B}">
  <dimension ref="B2:AE36"/>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55.5703125" style="229" bestFit="1" customWidth="1"/>
    <col min="3" max="4" width="8.7109375" style="229" bestFit="1" customWidth="1"/>
    <col min="5" max="7" width="8.7109375" style="241" bestFit="1" customWidth="1"/>
    <col min="8" max="11" width="8.7109375" style="229" bestFit="1" customWidth="1"/>
    <col min="12" max="15" width="8.7109375" style="216" bestFit="1" customWidth="1"/>
    <col min="16" max="18" width="8.7109375" style="217" bestFit="1" customWidth="1"/>
    <col min="19" max="20" width="8.7109375" style="216" bestFit="1" customWidth="1"/>
    <col min="21" max="31" width="8.7109375" style="218" bestFit="1" customWidth="1"/>
    <col min="32" max="63" width="9.140625" style="218" customWidth="1"/>
    <col min="64" max="253" width="9.140625" style="218"/>
    <col min="254" max="254" width="50.5703125" style="218" bestFit="1" customWidth="1"/>
    <col min="255" max="269" width="9.28515625" style="218" customWidth="1"/>
    <col min="270" max="272" width="13.140625" style="218" customWidth="1"/>
    <col min="273" max="273" width="14" style="218" customWidth="1"/>
    <col min="274" max="276" width="13.140625" style="218" customWidth="1"/>
    <col min="277" max="319" width="9.140625" style="218" customWidth="1"/>
    <col min="320" max="509" width="9.140625" style="218"/>
    <col min="510" max="510" width="50.5703125" style="218" bestFit="1" customWidth="1"/>
    <col min="511" max="525" width="9.28515625" style="218" customWidth="1"/>
    <col min="526" max="528" width="13.140625" style="218" customWidth="1"/>
    <col min="529" max="529" width="14" style="218" customWidth="1"/>
    <col min="530" max="532" width="13.140625" style="218" customWidth="1"/>
    <col min="533" max="575" width="9.140625" style="218" customWidth="1"/>
    <col min="576" max="765" width="9.140625" style="218"/>
    <col min="766" max="766" width="50.5703125" style="218" bestFit="1" customWidth="1"/>
    <col min="767" max="781" width="9.28515625" style="218" customWidth="1"/>
    <col min="782" max="784" width="13.140625" style="218" customWidth="1"/>
    <col min="785" max="785" width="14" style="218" customWidth="1"/>
    <col min="786" max="788" width="13.140625" style="218" customWidth="1"/>
    <col min="789" max="831" width="9.140625" style="218" customWidth="1"/>
    <col min="832" max="1021" width="9.140625" style="218"/>
    <col min="1022" max="1022" width="50.5703125" style="218" bestFit="1" customWidth="1"/>
    <col min="1023" max="1037" width="9.28515625" style="218" customWidth="1"/>
    <col min="1038" max="1040" width="13.140625" style="218" customWidth="1"/>
    <col min="1041" max="1041" width="14" style="218" customWidth="1"/>
    <col min="1042" max="1044" width="13.140625" style="218" customWidth="1"/>
    <col min="1045" max="1087" width="9.140625" style="218" customWidth="1"/>
    <col min="1088" max="1277" width="9.140625" style="218"/>
    <col min="1278" max="1278" width="50.5703125" style="218" bestFit="1" customWidth="1"/>
    <col min="1279" max="1293" width="9.28515625" style="218" customWidth="1"/>
    <col min="1294" max="1296" width="13.140625" style="218" customWidth="1"/>
    <col min="1297" max="1297" width="14" style="218" customWidth="1"/>
    <col min="1298" max="1300" width="13.140625" style="218" customWidth="1"/>
    <col min="1301" max="1343" width="9.140625" style="218" customWidth="1"/>
    <col min="1344" max="1533" width="9.140625" style="218"/>
    <col min="1534" max="1534" width="50.5703125" style="218" bestFit="1" customWidth="1"/>
    <col min="1535" max="1549" width="9.28515625" style="218" customWidth="1"/>
    <col min="1550" max="1552" width="13.140625" style="218" customWidth="1"/>
    <col min="1553" max="1553" width="14" style="218" customWidth="1"/>
    <col min="1554" max="1556" width="13.140625" style="218" customWidth="1"/>
    <col min="1557" max="1599" width="9.140625" style="218" customWidth="1"/>
    <col min="1600" max="1789" width="9.140625" style="218"/>
    <col min="1790" max="1790" width="50.5703125" style="218" bestFit="1" customWidth="1"/>
    <col min="1791" max="1805" width="9.28515625" style="218" customWidth="1"/>
    <col min="1806" max="1808" width="13.140625" style="218" customWidth="1"/>
    <col min="1809" max="1809" width="14" style="218" customWidth="1"/>
    <col min="1810" max="1812" width="13.140625" style="218" customWidth="1"/>
    <col min="1813" max="1855" width="9.140625" style="218" customWidth="1"/>
    <col min="1856" max="2045" width="9.140625" style="218"/>
    <col min="2046" max="2046" width="50.5703125" style="218" bestFit="1" customWidth="1"/>
    <col min="2047" max="2061" width="9.28515625" style="218" customWidth="1"/>
    <col min="2062" max="2064" width="13.140625" style="218" customWidth="1"/>
    <col min="2065" max="2065" width="14" style="218" customWidth="1"/>
    <col min="2066" max="2068" width="13.140625" style="218" customWidth="1"/>
    <col min="2069" max="2111" width="9.140625" style="218" customWidth="1"/>
    <col min="2112" max="2301" width="9.140625" style="218"/>
    <col min="2302" max="2302" width="50.5703125" style="218" bestFit="1" customWidth="1"/>
    <col min="2303" max="2317" width="9.28515625" style="218" customWidth="1"/>
    <col min="2318" max="2320" width="13.140625" style="218" customWidth="1"/>
    <col min="2321" max="2321" width="14" style="218" customWidth="1"/>
    <col min="2322" max="2324" width="13.140625" style="218" customWidth="1"/>
    <col min="2325" max="2367" width="9.140625" style="218" customWidth="1"/>
    <col min="2368" max="2557" width="9.140625" style="218"/>
    <col min="2558" max="2558" width="50.5703125" style="218" bestFit="1" customWidth="1"/>
    <col min="2559" max="2573" width="9.28515625" style="218" customWidth="1"/>
    <col min="2574" max="2576" width="13.140625" style="218" customWidth="1"/>
    <col min="2577" max="2577" width="14" style="218" customWidth="1"/>
    <col min="2578" max="2580" width="13.140625" style="218" customWidth="1"/>
    <col min="2581" max="2623" width="9.140625" style="218" customWidth="1"/>
    <col min="2624" max="2813" width="9.140625" style="218"/>
    <col min="2814" max="2814" width="50.5703125" style="218" bestFit="1" customWidth="1"/>
    <col min="2815" max="2829" width="9.28515625" style="218" customWidth="1"/>
    <col min="2830" max="2832" width="13.140625" style="218" customWidth="1"/>
    <col min="2833" max="2833" width="14" style="218" customWidth="1"/>
    <col min="2834" max="2836" width="13.140625" style="218" customWidth="1"/>
    <col min="2837" max="2879" width="9.140625" style="218" customWidth="1"/>
    <col min="2880" max="3069" width="9.140625" style="218"/>
    <col min="3070" max="3070" width="50.5703125" style="218" bestFit="1" customWidth="1"/>
    <col min="3071" max="3085" width="9.28515625" style="218" customWidth="1"/>
    <col min="3086" max="3088" width="13.140625" style="218" customWidth="1"/>
    <col min="3089" max="3089" width="14" style="218" customWidth="1"/>
    <col min="3090" max="3092" width="13.140625" style="218" customWidth="1"/>
    <col min="3093" max="3135" width="9.140625" style="218" customWidth="1"/>
    <col min="3136" max="3325" width="9.140625" style="218"/>
    <col min="3326" max="3326" width="50.5703125" style="218" bestFit="1" customWidth="1"/>
    <col min="3327" max="3341" width="9.28515625" style="218" customWidth="1"/>
    <col min="3342" max="3344" width="13.140625" style="218" customWidth="1"/>
    <col min="3345" max="3345" width="14" style="218" customWidth="1"/>
    <col min="3346" max="3348" width="13.140625" style="218" customWidth="1"/>
    <col min="3349" max="3391" width="9.140625" style="218" customWidth="1"/>
    <col min="3392" max="3581" width="9.140625" style="218"/>
    <col min="3582" max="3582" width="50.5703125" style="218" bestFit="1" customWidth="1"/>
    <col min="3583" max="3597" width="9.28515625" style="218" customWidth="1"/>
    <col min="3598" max="3600" width="13.140625" style="218" customWidth="1"/>
    <col min="3601" max="3601" width="14" style="218" customWidth="1"/>
    <col min="3602" max="3604" width="13.140625" style="218" customWidth="1"/>
    <col min="3605" max="3647" width="9.140625" style="218" customWidth="1"/>
    <col min="3648" max="3837" width="9.140625" style="218"/>
    <col min="3838" max="3838" width="50.5703125" style="218" bestFit="1" customWidth="1"/>
    <col min="3839" max="3853" width="9.28515625" style="218" customWidth="1"/>
    <col min="3854" max="3856" width="13.140625" style="218" customWidth="1"/>
    <col min="3857" max="3857" width="14" style="218" customWidth="1"/>
    <col min="3858" max="3860" width="13.140625" style="218" customWidth="1"/>
    <col min="3861" max="3903" width="9.140625" style="218" customWidth="1"/>
    <col min="3904" max="4093" width="9.140625" style="218"/>
    <col min="4094" max="4094" width="50.5703125" style="218" bestFit="1" customWidth="1"/>
    <col min="4095" max="4109" width="9.28515625" style="218" customWidth="1"/>
    <col min="4110" max="4112" width="13.140625" style="218" customWidth="1"/>
    <col min="4113" max="4113" width="14" style="218" customWidth="1"/>
    <col min="4114" max="4116" width="13.140625" style="218" customWidth="1"/>
    <col min="4117" max="4159" width="9.140625" style="218" customWidth="1"/>
    <col min="4160" max="4349" width="9.140625" style="218"/>
    <col min="4350" max="4350" width="50.5703125" style="218" bestFit="1" customWidth="1"/>
    <col min="4351" max="4365" width="9.28515625" style="218" customWidth="1"/>
    <col min="4366" max="4368" width="13.140625" style="218" customWidth="1"/>
    <col min="4369" max="4369" width="14" style="218" customWidth="1"/>
    <col min="4370" max="4372" width="13.140625" style="218" customWidth="1"/>
    <col min="4373" max="4415" width="9.140625" style="218" customWidth="1"/>
    <col min="4416" max="4605" width="9.140625" style="218"/>
    <col min="4606" max="4606" width="50.5703125" style="218" bestFit="1" customWidth="1"/>
    <col min="4607" max="4621" width="9.28515625" style="218" customWidth="1"/>
    <col min="4622" max="4624" width="13.140625" style="218" customWidth="1"/>
    <col min="4625" max="4625" width="14" style="218" customWidth="1"/>
    <col min="4626" max="4628" width="13.140625" style="218" customWidth="1"/>
    <col min="4629" max="4671" width="9.140625" style="218" customWidth="1"/>
    <col min="4672" max="4861" width="9.140625" style="218"/>
    <col min="4862" max="4862" width="50.5703125" style="218" bestFit="1" customWidth="1"/>
    <col min="4863" max="4877" width="9.28515625" style="218" customWidth="1"/>
    <col min="4878" max="4880" width="13.140625" style="218" customWidth="1"/>
    <col min="4881" max="4881" width="14" style="218" customWidth="1"/>
    <col min="4882" max="4884" width="13.140625" style="218" customWidth="1"/>
    <col min="4885" max="4927" width="9.140625" style="218" customWidth="1"/>
    <col min="4928" max="5117" width="9.140625" style="218"/>
    <col min="5118" max="5118" width="50.5703125" style="218" bestFit="1" customWidth="1"/>
    <col min="5119" max="5133" width="9.28515625" style="218" customWidth="1"/>
    <col min="5134" max="5136" width="13.140625" style="218" customWidth="1"/>
    <col min="5137" max="5137" width="14" style="218" customWidth="1"/>
    <col min="5138" max="5140" width="13.140625" style="218" customWidth="1"/>
    <col min="5141" max="5183" width="9.140625" style="218" customWidth="1"/>
    <col min="5184" max="5373" width="9.140625" style="218"/>
    <col min="5374" max="5374" width="50.5703125" style="218" bestFit="1" customWidth="1"/>
    <col min="5375" max="5389" width="9.28515625" style="218" customWidth="1"/>
    <col min="5390" max="5392" width="13.140625" style="218" customWidth="1"/>
    <col min="5393" max="5393" width="14" style="218" customWidth="1"/>
    <col min="5394" max="5396" width="13.140625" style="218" customWidth="1"/>
    <col min="5397" max="5439" width="9.140625" style="218" customWidth="1"/>
    <col min="5440" max="5629" width="9.140625" style="218"/>
    <col min="5630" max="5630" width="50.5703125" style="218" bestFit="1" customWidth="1"/>
    <col min="5631" max="5645" width="9.28515625" style="218" customWidth="1"/>
    <col min="5646" max="5648" width="13.140625" style="218" customWidth="1"/>
    <col min="5649" max="5649" width="14" style="218" customWidth="1"/>
    <col min="5650" max="5652" width="13.140625" style="218" customWidth="1"/>
    <col min="5653" max="5695" width="9.140625" style="218" customWidth="1"/>
    <col min="5696" max="5885" width="9.140625" style="218"/>
    <col min="5886" max="5886" width="50.5703125" style="218" bestFit="1" customWidth="1"/>
    <col min="5887" max="5901" width="9.28515625" style="218" customWidth="1"/>
    <col min="5902" max="5904" width="13.140625" style="218" customWidth="1"/>
    <col min="5905" max="5905" width="14" style="218" customWidth="1"/>
    <col min="5906" max="5908" width="13.140625" style="218" customWidth="1"/>
    <col min="5909" max="5951" width="9.140625" style="218" customWidth="1"/>
    <col min="5952" max="6141" width="9.140625" style="218"/>
    <col min="6142" max="6142" width="50.5703125" style="218" bestFit="1" customWidth="1"/>
    <col min="6143" max="6157" width="9.28515625" style="218" customWidth="1"/>
    <col min="6158" max="6160" width="13.140625" style="218" customWidth="1"/>
    <col min="6161" max="6161" width="14" style="218" customWidth="1"/>
    <col min="6162" max="6164" width="13.140625" style="218" customWidth="1"/>
    <col min="6165" max="6207" width="9.140625" style="218" customWidth="1"/>
    <col min="6208" max="6397" width="9.140625" style="218"/>
    <col min="6398" max="6398" width="50.5703125" style="218" bestFit="1" customWidth="1"/>
    <col min="6399" max="6413" width="9.28515625" style="218" customWidth="1"/>
    <col min="6414" max="6416" width="13.140625" style="218" customWidth="1"/>
    <col min="6417" max="6417" width="14" style="218" customWidth="1"/>
    <col min="6418" max="6420" width="13.140625" style="218" customWidth="1"/>
    <col min="6421" max="6463" width="9.140625" style="218" customWidth="1"/>
    <col min="6464" max="6653" width="9.140625" style="218"/>
    <col min="6654" max="6654" width="50.5703125" style="218" bestFit="1" customWidth="1"/>
    <col min="6655" max="6669" width="9.28515625" style="218" customWidth="1"/>
    <col min="6670" max="6672" width="13.140625" style="218" customWidth="1"/>
    <col min="6673" max="6673" width="14" style="218" customWidth="1"/>
    <col min="6674" max="6676" width="13.140625" style="218" customWidth="1"/>
    <col min="6677" max="6719" width="9.140625" style="218" customWidth="1"/>
    <col min="6720" max="6909" width="9.140625" style="218"/>
    <col min="6910" max="6910" width="50.5703125" style="218" bestFit="1" customWidth="1"/>
    <col min="6911" max="6925" width="9.28515625" style="218" customWidth="1"/>
    <col min="6926" max="6928" width="13.140625" style="218" customWidth="1"/>
    <col min="6929" max="6929" width="14" style="218" customWidth="1"/>
    <col min="6930" max="6932" width="13.140625" style="218" customWidth="1"/>
    <col min="6933" max="6975" width="9.140625" style="218" customWidth="1"/>
    <col min="6976" max="7165" width="9.140625" style="218"/>
    <col min="7166" max="7166" width="50.5703125" style="218" bestFit="1" customWidth="1"/>
    <col min="7167" max="7181" width="9.28515625" style="218" customWidth="1"/>
    <col min="7182" max="7184" width="13.140625" style="218" customWidth="1"/>
    <col min="7185" max="7185" width="14" style="218" customWidth="1"/>
    <col min="7186" max="7188" width="13.140625" style="218" customWidth="1"/>
    <col min="7189" max="7231" width="9.140625" style="218" customWidth="1"/>
    <col min="7232" max="7421" width="9.140625" style="218"/>
    <col min="7422" max="7422" width="50.5703125" style="218" bestFit="1" customWidth="1"/>
    <col min="7423" max="7437" width="9.28515625" style="218" customWidth="1"/>
    <col min="7438" max="7440" width="13.140625" style="218" customWidth="1"/>
    <col min="7441" max="7441" width="14" style="218" customWidth="1"/>
    <col min="7442" max="7444" width="13.140625" style="218" customWidth="1"/>
    <col min="7445" max="7487" width="9.140625" style="218" customWidth="1"/>
    <col min="7488" max="7677" width="9.140625" style="218"/>
    <col min="7678" max="7678" width="50.5703125" style="218" bestFit="1" customWidth="1"/>
    <col min="7679" max="7693" width="9.28515625" style="218" customWidth="1"/>
    <col min="7694" max="7696" width="13.140625" style="218" customWidth="1"/>
    <col min="7697" max="7697" width="14" style="218" customWidth="1"/>
    <col min="7698" max="7700" width="13.140625" style="218" customWidth="1"/>
    <col min="7701" max="7743" width="9.140625" style="218" customWidth="1"/>
    <col min="7744" max="7933" width="9.140625" style="218"/>
    <col min="7934" max="7934" width="50.5703125" style="218" bestFit="1" customWidth="1"/>
    <col min="7935" max="7949" width="9.28515625" style="218" customWidth="1"/>
    <col min="7950" max="7952" width="13.140625" style="218" customWidth="1"/>
    <col min="7953" max="7953" width="14" style="218" customWidth="1"/>
    <col min="7954" max="7956" width="13.140625" style="218" customWidth="1"/>
    <col min="7957" max="7999" width="9.140625" style="218" customWidth="1"/>
    <col min="8000" max="8189" width="9.140625" style="218"/>
    <col min="8190" max="8190" width="50.5703125" style="218" bestFit="1" customWidth="1"/>
    <col min="8191" max="8205" width="9.28515625" style="218" customWidth="1"/>
    <col min="8206" max="8208" width="13.140625" style="218" customWidth="1"/>
    <col min="8209" max="8209" width="14" style="218" customWidth="1"/>
    <col min="8210" max="8212" width="13.140625" style="218" customWidth="1"/>
    <col min="8213" max="8255" width="9.140625" style="218" customWidth="1"/>
    <col min="8256" max="8445" width="9.140625" style="218"/>
    <col min="8446" max="8446" width="50.5703125" style="218" bestFit="1" customWidth="1"/>
    <col min="8447" max="8461" width="9.28515625" style="218" customWidth="1"/>
    <col min="8462" max="8464" width="13.140625" style="218" customWidth="1"/>
    <col min="8465" max="8465" width="14" style="218" customWidth="1"/>
    <col min="8466" max="8468" width="13.140625" style="218" customWidth="1"/>
    <col min="8469" max="8511" width="9.140625" style="218" customWidth="1"/>
    <col min="8512" max="8701" width="9.140625" style="218"/>
    <col min="8702" max="8702" width="50.5703125" style="218" bestFit="1" customWidth="1"/>
    <col min="8703" max="8717" width="9.28515625" style="218" customWidth="1"/>
    <col min="8718" max="8720" width="13.140625" style="218" customWidth="1"/>
    <col min="8721" max="8721" width="14" style="218" customWidth="1"/>
    <col min="8722" max="8724" width="13.140625" style="218" customWidth="1"/>
    <col min="8725" max="8767" width="9.140625" style="218" customWidth="1"/>
    <col min="8768" max="8957" width="9.140625" style="218"/>
    <col min="8958" max="8958" width="50.5703125" style="218" bestFit="1" customWidth="1"/>
    <col min="8959" max="8973" width="9.28515625" style="218" customWidth="1"/>
    <col min="8974" max="8976" width="13.140625" style="218" customWidth="1"/>
    <col min="8977" max="8977" width="14" style="218" customWidth="1"/>
    <col min="8978" max="8980" width="13.140625" style="218" customWidth="1"/>
    <col min="8981" max="9023" width="9.140625" style="218" customWidth="1"/>
    <col min="9024" max="9213" width="9.140625" style="218"/>
    <col min="9214" max="9214" width="50.5703125" style="218" bestFit="1" customWidth="1"/>
    <col min="9215" max="9229" width="9.28515625" style="218" customWidth="1"/>
    <col min="9230" max="9232" width="13.140625" style="218" customWidth="1"/>
    <col min="9233" max="9233" width="14" style="218" customWidth="1"/>
    <col min="9234" max="9236" width="13.140625" style="218" customWidth="1"/>
    <col min="9237" max="9279" width="9.140625" style="218" customWidth="1"/>
    <col min="9280" max="9469" width="9.140625" style="218"/>
    <col min="9470" max="9470" width="50.5703125" style="218" bestFit="1" customWidth="1"/>
    <col min="9471" max="9485" width="9.28515625" style="218" customWidth="1"/>
    <col min="9486" max="9488" width="13.140625" style="218" customWidth="1"/>
    <col min="9489" max="9489" width="14" style="218" customWidth="1"/>
    <col min="9490" max="9492" width="13.140625" style="218" customWidth="1"/>
    <col min="9493" max="9535" width="9.140625" style="218" customWidth="1"/>
    <col min="9536" max="9725" width="9.140625" style="218"/>
    <col min="9726" max="9726" width="50.5703125" style="218" bestFit="1" customWidth="1"/>
    <col min="9727" max="9741" width="9.28515625" style="218" customWidth="1"/>
    <col min="9742" max="9744" width="13.140625" style="218" customWidth="1"/>
    <col min="9745" max="9745" width="14" style="218" customWidth="1"/>
    <col min="9746" max="9748" width="13.140625" style="218" customWidth="1"/>
    <col min="9749" max="9791" width="9.140625" style="218" customWidth="1"/>
    <col min="9792" max="9981" width="9.140625" style="218"/>
    <col min="9982" max="9982" width="50.5703125" style="218" bestFit="1" customWidth="1"/>
    <col min="9983" max="9997" width="9.28515625" style="218" customWidth="1"/>
    <col min="9998" max="10000" width="13.140625" style="218" customWidth="1"/>
    <col min="10001" max="10001" width="14" style="218" customWidth="1"/>
    <col min="10002" max="10004" width="13.140625" style="218" customWidth="1"/>
    <col min="10005" max="10047" width="9.140625" style="218" customWidth="1"/>
    <col min="10048" max="10237" width="9.140625" style="218"/>
    <col min="10238" max="10238" width="50.5703125" style="218" bestFit="1" customWidth="1"/>
    <col min="10239" max="10253" width="9.28515625" style="218" customWidth="1"/>
    <col min="10254" max="10256" width="13.140625" style="218" customWidth="1"/>
    <col min="10257" max="10257" width="14" style="218" customWidth="1"/>
    <col min="10258" max="10260" width="13.140625" style="218" customWidth="1"/>
    <col min="10261" max="10303" width="9.140625" style="218" customWidth="1"/>
    <col min="10304" max="10493" width="9.140625" style="218"/>
    <col min="10494" max="10494" width="50.5703125" style="218" bestFit="1" customWidth="1"/>
    <col min="10495" max="10509" width="9.28515625" style="218" customWidth="1"/>
    <col min="10510" max="10512" width="13.140625" style="218" customWidth="1"/>
    <col min="10513" max="10513" width="14" style="218" customWidth="1"/>
    <col min="10514" max="10516" width="13.140625" style="218" customWidth="1"/>
    <col min="10517" max="10559" width="9.140625" style="218" customWidth="1"/>
    <col min="10560" max="10749" width="9.140625" style="218"/>
    <col min="10750" max="10750" width="50.5703125" style="218" bestFit="1" customWidth="1"/>
    <col min="10751" max="10765" width="9.28515625" style="218" customWidth="1"/>
    <col min="10766" max="10768" width="13.140625" style="218" customWidth="1"/>
    <col min="10769" max="10769" width="14" style="218" customWidth="1"/>
    <col min="10770" max="10772" width="13.140625" style="218" customWidth="1"/>
    <col min="10773" max="10815" width="9.140625" style="218" customWidth="1"/>
    <col min="10816" max="11005" width="9.140625" style="218"/>
    <col min="11006" max="11006" width="50.5703125" style="218" bestFit="1" customWidth="1"/>
    <col min="11007" max="11021" width="9.28515625" style="218" customWidth="1"/>
    <col min="11022" max="11024" width="13.140625" style="218" customWidth="1"/>
    <col min="11025" max="11025" width="14" style="218" customWidth="1"/>
    <col min="11026" max="11028" width="13.140625" style="218" customWidth="1"/>
    <col min="11029" max="11071" width="9.140625" style="218" customWidth="1"/>
    <col min="11072" max="11261" width="9.140625" style="218"/>
    <col min="11262" max="11262" width="50.5703125" style="218" bestFit="1" customWidth="1"/>
    <col min="11263" max="11277" width="9.28515625" style="218" customWidth="1"/>
    <col min="11278" max="11280" width="13.140625" style="218" customWidth="1"/>
    <col min="11281" max="11281" width="14" style="218" customWidth="1"/>
    <col min="11282" max="11284" width="13.140625" style="218" customWidth="1"/>
    <col min="11285" max="11327" width="9.140625" style="218" customWidth="1"/>
    <col min="11328" max="11517" width="9.140625" style="218"/>
    <col min="11518" max="11518" width="50.5703125" style="218" bestFit="1" customWidth="1"/>
    <col min="11519" max="11533" width="9.28515625" style="218" customWidth="1"/>
    <col min="11534" max="11536" width="13.140625" style="218" customWidth="1"/>
    <col min="11537" max="11537" width="14" style="218" customWidth="1"/>
    <col min="11538" max="11540" width="13.140625" style="218" customWidth="1"/>
    <col min="11541" max="11583" width="9.140625" style="218" customWidth="1"/>
    <col min="11584" max="11773" width="9.140625" style="218"/>
    <col min="11774" max="11774" width="50.5703125" style="218" bestFit="1" customWidth="1"/>
    <col min="11775" max="11789" width="9.28515625" style="218" customWidth="1"/>
    <col min="11790" max="11792" width="13.140625" style="218" customWidth="1"/>
    <col min="11793" max="11793" width="14" style="218" customWidth="1"/>
    <col min="11794" max="11796" width="13.140625" style="218" customWidth="1"/>
    <col min="11797" max="11839" width="9.140625" style="218" customWidth="1"/>
    <col min="11840" max="12029" width="9.140625" style="218"/>
    <col min="12030" max="12030" width="50.5703125" style="218" bestFit="1" customWidth="1"/>
    <col min="12031" max="12045" width="9.28515625" style="218" customWidth="1"/>
    <col min="12046" max="12048" width="13.140625" style="218" customWidth="1"/>
    <col min="12049" max="12049" width="14" style="218" customWidth="1"/>
    <col min="12050" max="12052" width="13.140625" style="218" customWidth="1"/>
    <col min="12053" max="12095" width="9.140625" style="218" customWidth="1"/>
    <col min="12096" max="12285" width="9.140625" style="218"/>
    <col min="12286" max="12286" width="50.5703125" style="218" bestFit="1" customWidth="1"/>
    <col min="12287" max="12301" width="9.28515625" style="218" customWidth="1"/>
    <col min="12302" max="12304" width="13.140625" style="218" customWidth="1"/>
    <col min="12305" max="12305" width="14" style="218" customWidth="1"/>
    <col min="12306" max="12308" width="13.140625" style="218" customWidth="1"/>
    <col min="12309" max="12351" width="9.140625" style="218" customWidth="1"/>
    <col min="12352" max="12541" width="9.140625" style="218"/>
    <col min="12542" max="12542" width="50.5703125" style="218" bestFit="1" customWidth="1"/>
    <col min="12543" max="12557" width="9.28515625" style="218" customWidth="1"/>
    <col min="12558" max="12560" width="13.140625" style="218" customWidth="1"/>
    <col min="12561" max="12561" width="14" style="218" customWidth="1"/>
    <col min="12562" max="12564" width="13.140625" style="218" customWidth="1"/>
    <col min="12565" max="12607" width="9.140625" style="218" customWidth="1"/>
    <col min="12608" max="12797" width="9.140625" style="218"/>
    <col min="12798" max="12798" width="50.5703125" style="218" bestFit="1" customWidth="1"/>
    <col min="12799" max="12813" width="9.28515625" style="218" customWidth="1"/>
    <col min="12814" max="12816" width="13.140625" style="218" customWidth="1"/>
    <col min="12817" max="12817" width="14" style="218" customWidth="1"/>
    <col min="12818" max="12820" width="13.140625" style="218" customWidth="1"/>
    <col min="12821" max="12863" width="9.140625" style="218" customWidth="1"/>
    <col min="12864" max="13053" width="9.140625" style="218"/>
    <col min="13054" max="13054" width="50.5703125" style="218" bestFit="1" customWidth="1"/>
    <col min="13055" max="13069" width="9.28515625" style="218" customWidth="1"/>
    <col min="13070" max="13072" width="13.140625" style="218" customWidth="1"/>
    <col min="13073" max="13073" width="14" style="218" customWidth="1"/>
    <col min="13074" max="13076" width="13.140625" style="218" customWidth="1"/>
    <col min="13077" max="13119" width="9.140625" style="218" customWidth="1"/>
    <col min="13120" max="13309" width="9.140625" style="218"/>
    <col min="13310" max="13310" width="50.5703125" style="218" bestFit="1" customWidth="1"/>
    <col min="13311" max="13325" width="9.28515625" style="218" customWidth="1"/>
    <col min="13326" max="13328" width="13.140625" style="218" customWidth="1"/>
    <col min="13329" max="13329" width="14" style="218" customWidth="1"/>
    <col min="13330" max="13332" width="13.140625" style="218" customWidth="1"/>
    <col min="13333" max="13375" width="9.140625" style="218" customWidth="1"/>
    <col min="13376" max="13565" width="9.140625" style="218"/>
    <col min="13566" max="13566" width="50.5703125" style="218" bestFit="1" customWidth="1"/>
    <col min="13567" max="13581" width="9.28515625" style="218" customWidth="1"/>
    <col min="13582" max="13584" width="13.140625" style="218" customWidth="1"/>
    <col min="13585" max="13585" width="14" style="218" customWidth="1"/>
    <col min="13586" max="13588" width="13.140625" style="218" customWidth="1"/>
    <col min="13589" max="13631" width="9.140625" style="218" customWidth="1"/>
    <col min="13632" max="13821" width="9.140625" style="218"/>
    <col min="13822" max="13822" width="50.5703125" style="218" bestFit="1" customWidth="1"/>
    <col min="13823" max="13837" width="9.28515625" style="218" customWidth="1"/>
    <col min="13838" max="13840" width="13.140625" style="218" customWidth="1"/>
    <col min="13841" max="13841" width="14" style="218" customWidth="1"/>
    <col min="13842" max="13844" width="13.140625" style="218" customWidth="1"/>
    <col min="13845" max="13887" width="9.140625" style="218" customWidth="1"/>
    <col min="13888" max="14077" width="9.140625" style="218"/>
    <col min="14078" max="14078" width="50.5703125" style="218" bestFit="1" customWidth="1"/>
    <col min="14079" max="14093" width="9.28515625" style="218" customWidth="1"/>
    <col min="14094" max="14096" width="13.140625" style="218" customWidth="1"/>
    <col min="14097" max="14097" width="14" style="218" customWidth="1"/>
    <col min="14098" max="14100" width="13.140625" style="218" customWidth="1"/>
    <col min="14101" max="14143" width="9.140625" style="218" customWidth="1"/>
    <col min="14144" max="14333" width="9.140625" style="218"/>
    <col min="14334" max="14334" width="50.5703125" style="218" bestFit="1" customWidth="1"/>
    <col min="14335" max="14349" width="9.28515625" style="218" customWidth="1"/>
    <col min="14350" max="14352" width="13.140625" style="218" customWidth="1"/>
    <col min="14353" max="14353" width="14" style="218" customWidth="1"/>
    <col min="14354" max="14356" width="13.140625" style="218" customWidth="1"/>
    <col min="14357" max="14399" width="9.140625" style="218" customWidth="1"/>
    <col min="14400" max="14589" width="9.140625" style="218"/>
    <col min="14590" max="14590" width="50.5703125" style="218" bestFit="1" customWidth="1"/>
    <col min="14591" max="14605" width="9.28515625" style="218" customWidth="1"/>
    <col min="14606" max="14608" width="13.140625" style="218" customWidth="1"/>
    <col min="14609" max="14609" width="14" style="218" customWidth="1"/>
    <col min="14610" max="14612" width="13.140625" style="218" customWidth="1"/>
    <col min="14613" max="14655" width="9.140625" style="218" customWidth="1"/>
    <col min="14656" max="14845" width="9.140625" style="218"/>
    <col min="14846" max="14846" width="50.5703125" style="218" bestFit="1" customWidth="1"/>
    <col min="14847" max="14861" width="9.28515625" style="218" customWidth="1"/>
    <col min="14862" max="14864" width="13.140625" style="218" customWidth="1"/>
    <col min="14865" max="14865" width="14" style="218" customWidth="1"/>
    <col min="14866" max="14868" width="13.140625" style="218" customWidth="1"/>
    <col min="14869" max="14911" width="9.140625" style="218" customWidth="1"/>
    <col min="14912" max="15101" width="9.140625" style="218"/>
    <col min="15102" max="15102" width="50.5703125" style="218" bestFit="1" customWidth="1"/>
    <col min="15103" max="15117" width="9.28515625" style="218" customWidth="1"/>
    <col min="15118" max="15120" width="13.140625" style="218" customWidth="1"/>
    <col min="15121" max="15121" width="14" style="218" customWidth="1"/>
    <col min="15122" max="15124" width="13.140625" style="218" customWidth="1"/>
    <col min="15125" max="15167" width="9.140625" style="218" customWidth="1"/>
    <col min="15168" max="15357" width="9.140625" style="218"/>
    <col min="15358" max="15358" width="50.5703125" style="218" bestFit="1" customWidth="1"/>
    <col min="15359" max="15373" width="9.28515625" style="218" customWidth="1"/>
    <col min="15374" max="15376" width="13.140625" style="218" customWidth="1"/>
    <col min="15377" max="15377" width="14" style="218" customWidth="1"/>
    <col min="15378" max="15380" width="13.140625" style="218" customWidth="1"/>
    <col min="15381" max="15423" width="9.140625" style="218" customWidth="1"/>
    <col min="15424" max="15613" width="9.140625" style="218"/>
    <col min="15614" max="15614" width="50.5703125" style="218" bestFit="1" customWidth="1"/>
    <col min="15615" max="15629" width="9.28515625" style="218" customWidth="1"/>
    <col min="15630" max="15632" width="13.140625" style="218" customWidth="1"/>
    <col min="15633" max="15633" width="14" style="218" customWidth="1"/>
    <col min="15634" max="15636" width="13.140625" style="218" customWidth="1"/>
    <col min="15637" max="15679" width="9.140625" style="218" customWidth="1"/>
    <col min="15680" max="15869" width="9.140625" style="218"/>
    <col min="15870" max="15870" width="50.5703125" style="218" bestFit="1" customWidth="1"/>
    <col min="15871" max="15885" width="9.28515625" style="218" customWidth="1"/>
    <col min="15886" max="15888" width="13.140625" style="218" customWidth="1"/>
    <col min="15889" max="15889" width="14" style="218" customWidth="1"/>
    <col min="15890" max="15892" width="13.140625" style="218" customWidth="1"/>
    <col min="15893" max="15935" width="9.140625" style="218" customWidth="1"/>
    <col min="15936" max="16125" width="9.140625" style="218"/>
    <col min="16126" max="16126" width="50.5703125" style="218" bestFit="1" customWidth="1"/>
    <col min="16127" max="16141" width="9.28515625" style="218" customWidth="1"/>
    <col min="16142" max="16144" width="13.140625" style="218" customWidth="1"/>
    <col min="16145" max="16145" width="14" style="218" customWidth="1"/>
    <col min="16146" max="16148" width="13.140625" style="218" customWidth="1"/>
    <col min="16149" max="16191" width="9.140625" style="218" customWidth="1"/>
    <col min="16192" max="16384" width="9.140625" style="218"/>
  </cols>
  <sheetData>
    <row r="2" spans="2:31" s="213" customFormat="1" ht="15" customHeight="1" x14ac:dyDescent="0.25">
      <c r="B2" s="207" t="s">
        <v>2570</v>
      </c>
      <c r="C2" s="208"/>
      <c r="D2" s="208"/>
      <c r="E2" s="208"/>
      <c r="F2" s="208"/>
      <c r="G2" s="208"/>
      <c r="H2" s="209"/>
      <c r="I2" s="209"/>
      <c r="J2" s="209"/>
      <c r="K2" s="209"/>
      <c r="L2" s="212"/>
      <c r="M2" s="212"/>
      <c r="N2" s="210"/>
      <c r="O2" s="210"/>
      <c r="P2" s="210"/>
      <c r="Q2" s="210"/>
      <c r="R2" s="211"/>
      <c r="S2" s="212"/>
      <c r="T2" s="212"/>
    </row>
    <row r="3" spans="2:31" s="213" customFormat="1" ht="15" customHeight="1" x14ac:dyDescent="0.2">
      <c r="B3" s="230" t="s">
        <v>2571</v>
      </c>
      <c r="C3" s="208"/>
      <c r="D3" s="208"/>
      <c r="E3" s="208"/>
      <c r="F3" s="208"/>
      <c r="G3" s="208"/>
      <c r="H3" s="209"/>
      <c r="I3" s="209"/>
      <c r="J3" s="209"/>
      <c r="K3" s="209"/>
      <c r="L3" s="212"/>
      <c r="M3" s="212"/>
      <c r="N3" s="210"/>
      <c r="O3" s="210"/>
      <c r="P3" s="210"/>
      <c r="Q3" s="210"/>
      <c r="R3" s="211"/>
      <c r="S3" s="212"/>
      <c r="T3" s="212"/>
    </row>
    <row r="4" spans="2:31" ht="15" customHeight="1" x14ac:dyDescent="0.2">
      <c r="B4" s="215"/>
      <c r="C4" s="215"/>
      <c r="D4" s="215"/>
      <c r="E4" s="231"/>
      <c r="F4" s="231"/>
      <c r="G4" s="231"/>
      <c r="H4" s="215"/>
      <c r="I4" s="215"/>
      <c r="J4" s="215"/>
      <c r="K4" s="215"/>
      <c r="L4" s="273"/>
      <c r="M4" s="273"/>
      <c r="N4" s="273"/>
      <c r="O4" s="273"/>
      <c r="P4" s="273"/>
      <c r="Q4" s="273"/>
      <c r="R4" s="273"/>
      <c r="S4" s="273"/>
      <c r="T4" s="273"/>
      <c r="U4" s="273"/>
      <c r="V4" s="273"/>
      <c r="W4" s="273"/>
      <c r="X4" s="273"/>
      <c r="Y4" s="273"/>
      <c r="Z4" s="273"/>
      <c r="AA4" s="273"/>
      <c r="AB4" s="273"/>
      <c r="AC4" s="273"/>
      <c r="AD4" s="273"/>
      <c r="AE4" s="273"/>
    </row>
    <row r="5" spans="2:31" ht="15" customHeight="1" x14ac:dyDescent="0.2">
      <c r="B5" s="274" t="s">
        <v>2572</v>
      </c>
      <c r="C5" s="275" t="s">
        <v>2573</v>
      </c>
      <c r="D5" s="275" t="s">
        <v>2574</v>
      </c>
      <c r="E5" s="275" t="s">
        <v>2575</v>
      </c>
      <c r="F5" s="275" t="s">
        <v>2576</v>
      </c>
      <c r="G5" s="275" t="s">
        <v>2577</v>
      </c>
      <c r="H5" s="275" t="s">
        <v>2578</v>
      </c>
      <c r="I5" s="275" t="s">
        <v>2579</v>
      </c>
      <c r="J5" s="275" t="s">
        <v>2580</v>
      </c>
      <c r="K5" s="275" t="s">
        <v>2581</v>
      </c>
      <c r="L5" s="275" t="s">
        <v>2582</v>
      </c>
      <c r="M5" s="275" t="s">
        <v>2583</v>
      </c>
      <c r="N5" s="275" t="s">
        <v>2584</v>
      </c>
      <c r="O5" s="275" t="s">
        <v>2585</v>
      </c>
      <c r="P5" s="275" t="s">
        <v>2586</v>
      </c>
      <c r="Q5" s="275" t="s">
        <v>2587</v>
      </c>
      <c r="R5" s="275" t="s">
        <v>2588</v>
      </c>
      <c r="S5" s="275" t="s">
        <v>2589</v>
      </c>
      <c r="T5" s="275" t="s">
        <v>2590</v>
      </c>
      <c r="U5" s="275" t="s">
        <v>2591</v>
      </c>
      <c r="V5" s="275" t="s">
        <v>2592</v>
      </c>
      <c r="W5" s="275" t="s">
        <v>2593</v>
      </c>
      <c r="X5" s="275" t="s">
        <v>2594</v>
      </c>
      <c r="Y5" s="275" t="s">
        <v>2595</v>
      </c>
      <c r="Z5" s="275" t="s">
        <v>2596</v>
      </c>
      <c r="AA5" s="275" t="s">
        <v>2597</v>
      </c>
      <c r="AB5" s="275" t="s">
        <v>2598</v>
      </c>
      <c r="AC5" s="275" t="s">
        <v>2599</v>
      </c>
      <c r="AD5" s="275" t="s">
        <v>2600</v>
      </c>
      <c r="AE5" s="275" t="s">
        <v>2601</v>
      </c>
    </row>
    <row r="6" spans="2:31" ht="15" customHeight="1" x14ac:dyDescent="0.2">
      <c r="B6" s="276" t="s">
        <v>2555</v>
      </c>
      <c r="C6" s="277">
        <v>40.72499369248554</v>
      </c>
      <c r="D6" s="277">
        <v>44.574156005374967</v>
      </c>
      <c r="E6" s="277">
        <v>18.556380652596033</v>
      </c>
      <c r="F6" s="277">
        <v>9.3950965427276234</v>
      </c>
      <c r="G6" s="277">
        <v>85.972011632296656</v>
      </c>
      <c r="H6" s="277">
        <v>79.411833569111039</v>
      </c>
      <c r="I6" s="277">
        <v>33.241180981878898</v>
      </c>
      <c r="J6" s="277">
        <v>11.426086241679984</v>
      </c>
      <c r="K6" s="277">
        <v>-8.4923488453281628</v>
      </c>
      <c r="L6" s="277">
        <v>47.141266330385385</v>
      </c>
      <c r="M6" s="277">
        <v>69.517649972707744</v>
      </c>
      <c r="N6" s="277">
        <v>27.661820899902821</v>
      </c>
      <c r="O6" s="277">
        <v>53.624342779629174</v>
      </c>
      <c r="P6" s="277">
        <v>6.1712644106595755</v>
      </c>
      <c r="Q6" s="277">
        <v>20.048975807860902</v>
      </c>
      <c r="R6" s="277">
        <v>78.652729923812004</v>
      </c>
      <c r="S6" s="277">
        <v>-7.8573227052173342</v>
      </c>
      <c r="T6" s="277">
        <v>54.925606639540369</v>
      </c>
      <c r="U6" s="277">
        <v>28.47348461734472</v>
      </c>
      <c r="V6" s="277">
        <v>90.570287164258161</v>
      </c>
      <c r="W6" s="277">
        <v>11.335186708621075</v>
      </c>
      <c r="X6" s="277">
        <v>-3.1589315600840773</v>
      </c>
      <c r="Y6" s="277">
        <v>0.63610639661006307</v>
      </c>
      <c r="Z6" s="277">
        <v>44.298544635259638</v>
      </c>
      <c r="AA6" s="277">
        <v>29.403650137335859</v>
      </c>
      <c r="AB6" s="277">
        <v>44.932180238609355</v>
      </c>
      <c r="AC6" s="277">
        <v>-18.439778542789199</v>
      </c>
      <c r="AD6" s="277">
        <v>20.547759305862435</v>
      </c>
      <c r="AE6" s="277">
        <v>76.040866051598144</v>
      </c>
    </row>
    <row r="7" spans="2:31" ht="15" customHeight="1" x14ac:dyDescent="0.2">
      <c r="B7" s="276" t="s">
        <v>2602</v>
      </c>
      <c r="C7" s="277">
        <v>47.252193350986637</v>
      </c>
      <c r="D7" s="277">
        <v>36.755700752780633</v>
      </c>
      <c r="E7" s="277">
        <v>29.561637568934074</v>
      </c>
      <c r="F7" s="277">
        <v>12.206507359839469</v>
      </c>
      <c r="G7" s="277">
        <v>78.773211678751721</v>
      </c>
      <c r="H7" s="277">
        <v>54.556329617049613</v>
      </c>
      <c r="I7" s="277">
        <v>36.19275452232408</v>
      </c>
      <c r="J7" s="277">
        <v>8.6278701004623652</v>
      </c>
      <c r="K7" s="277">
        <v>63.271612596087834</v>
      </c>
      <c r="L7" s="277">
        <v>59.113203556291559</v>
      </c>
      <c r="M7" s="277">
        <v>1.7070796941848647</v>
      </c>
      <c r="N7" s="277">
        <v>70.618160723326113</v>
      </c>
      <c r="O7" s="277">
        <v>71.558058042330515</v>
      </c>
      <c r="P7" s="277">
        <v>49.457203210445051</v>
      </c>
      <c r="Q7" s="277">
        <v>38.100222493832078</v>
      </c>
      <c r="R7" s="277">
        <v>74.095801897838953</v>
      </c>
      <c r="S7" s="277">
        <v>78.841873570134979</v>
      </c>
      <c r="T7" s="277">
        <v>-14.332193335084934</v>
      </c>
      <c r="U7" s="277">
        <v>-49.702565333522031</v>
      </c>
      <c r="V7" s="277">
        <v>-6.6277199866030836</v>
      </c>
      <c r="W7" s="277">
        <v>-15.772329280414166</v>
      </c>
      <c r="X7" s="277">
        <v>-97.988627986861232</v>
      </c>
      <c r="Y7" s="277">
        <v>9.1517057664420634</v>
      </c>
      <c r="Z7" s="277">
        <v>-46.058982886552656</v>
      </c>
      <c r="AA7" s="277">
        <v>69.5538934172951</v>
      </c>
      <c r="AB7" s="277">
        <v>73.842317030789033</v>
      </c>
      <c r="AC7" s="277">
        <v>58.616322849159339</v>
      </c>
      <c r="AD7" s="277">
        <v>4.2434775365333053</v>
      </c>
      <c r="AE7" s="277">
        <v>52.154742854254884</v>
      </c>
    </row>
    <row r="8" spans="2:31" ht="15" customHeight="1" x14ac:dyDescent="0.2">
      <c r="B8" s="278" t="s">
        <v>2603</v>
      </c>
      <c r="C8" s="279">
        <v>-15.133333333333301</v>
      </c>
      <c r="D8" s="279">
        <v>-19.633333333333301</v>
      </c>
      <c r="E8" s="279">
        <v>-17</v>
      </c>
      <c r="F8" s="279">
        <v>-15.6</v>
      </c>
      <c r="G8" s="279">
        <v>-10.633333333333301</v>
      </c>
      <c r="H8" s="279">
        <v>-13.9333333333333</v>
      </c>
      <c r="I8" s="279">
        <v>-17.566666666666698</v>
      </c>
      <c r="J8" s="279">
        <v>-14.233333333333301</v>
      </c>
      <c r="K8" s="279">
        <v>-9.8666666666666707</v>
      </c>
      <c r="L8" s="279">
        <v>-12.3333333333333</v>
      </c>
      <c r="M8" s="279">
        <v>-13.866666666666699</v>
      </c>
      <c r="N8" s="279">
        <v>-11.533333333333299</v>
      </c>
      <c r="O8" s="279">
        <v>-5.6666666666666696</v>
      </c>
      <c r="P8" s="279">
        <v>-7.8</v>
      </c>
      <c r="Q8" s="279">
        <v>-7.5333333333333297</v>
      </c>
      <c r="R8" s="279">
        <v>-7.0333333333333297</v>
      </c>
      <c r="S8" s="279">
        <v>-3.2</v>
      </c>
      <c r="T8" s="279">
        <v>-5.3333333333333304</v>
      </c>
      <c r="U8" s="279">
        <v>-4.5333333333333297</v>
      </c>
      <c r="V8" s="279">
        <v>-4.5333333333333297</v>
      </c>
      <c r="W8" s="279">
        <v>-11.4333333333333</v>
      </c>
      <c r="X8" s="279">
        <v>-14.033333333333299</v>
      </c>
      <c r="Y8" s="279">
        <v>-20</v>
      </c>
      <c r="Z8" s="279">
        <v>-17</v>
      </c>
      <c r="AA8" s="279">
        <v>-15.2</v>
      </c>
      <c r="AB8" s="279">
        <v>-13.9</v>
      </c>
      <c r="AC8" s="279">
        <v>-7.7333333333333298</v>
      </c>
      <c r="AD8" s="279">
        <v>-12.1</v>
      </c>
      <c r="AE8" s="279">
        <v>-14</v>
      </c>
    </row>
    <row r="9" spans="2:31" ht="11.25" x14ac:dyDescent="0.2">
      <c r="Q9" s="252"/>
    </row>
    <row r="10" spans="2:31" ht="15" customHeight="1" x14ac:dyDescent="0.2">
      <c r="B10" s="257" t="s">
        <v>2604</v>
      </c>
      <c r="C10" s="254"/>
      <c r="D10" s="254"/>
      <c r="E10" s="254"/>
      <c r="F10" s="254"/>
      <c r="G10" s="254"/>
      <c r="N10" s="255"/>
      <c r="O10" s="255"/>
      <c r="P10" s="255"/>
      <c r="Q10" s="255"/>
      <c r="R10" s="256"/>
    </row>
    <row r="11" spans="2:31" ht="15" customHeight="1" x14ac:dyDescent="0.2">
      <c r="B11" s="229" t="s">
        <v>2605</v>
      </c>
      <c r="C11" s="258"/>
      <c r="D11" s="258"/>
      <c r="E11" s="258"/>
      <c r="F11" s="258"/>
      <c r="G11" s="258"/>
      <c r="N11" s="238"/>
      <c r="O11" s="238"/>
      <c r="P11" s="238"/>
      <c r="Q11" s="238"/>
      <c r="R11" s="239"/>
      <c r="S11" s="239"/>
      <c r="T11" s="239"/>
    </row>
    <row r="12" spans="2:31" ht="15" customHeight="1" x14ac:dyDescent="0.2">
      <c r="C12" s="258"/>
      <c r="D12" s="258"/>
      <c r="E12" s="258"/>
      <c r="F12" s="258"/>
      <c r="G12" s="258"/>
      <c r="N12" s="238"/>
      <c r="O12" s="238"/>
      <c r="P12" s="238"/>
      <c r="Q12" s="238"/>
      <c r="R12" s="239"/>
      <c r="S12" s="239"/>
      <c r="T12" s="239"/>
    </row>
    <row r="13" spans="2:31" ht="15" customHeight="1" x14ac:dyDescent="0.2">
      <c r="C13" s="258"/>
      <c r="D13" s="258"/>
      <c r="E13" s="258"/>
      <c r="F13" s="258"/>
      <c r="G13" s="258"/>
      <c r="N13" s="238"/>
      <c r="O13" s="238"/>
      <c r="P13" s="238"/>
      <c r="Q13" s="238"/>
      <c r="R13" s="239"/>
      <c r="S13" s="239"/>
      <c r="T13" s="239"/>
    </row>
    <row r="14" spans="2:31" ht="15" customHeight="1" x14ac:dyDescent="0.2">
      <c r="C14" s="258"/>
      <c r="D14" s="258"/>
      <c r="E14" s="258"/>
      <c r="F14" s="258"/>
      <c r="G14" s="258"/>
      <c r="N14" s="238"/>
      <c r="O14" s="238"/>
      <c r="P14" s="238"/>
      <c r="Q14" s="238"/>
      <c r="R14" s="239"/>
      <c r="S14" s="239"/>
      <c r="T14" s="239"/>
    </row>
    <row r="15" spans="2:31" ht="15" customHeight="1" x14ac:dyDescent="0.2">
      <c r="C15" s="218"/>
      <c r="D15" s="258"/>
      <c r="E15" s="258"/>
      <c r="F15" s="258"/>
      <c r="G15" s="258"/>
      <c r="N15" s="238"/>
      <c r="O15" s="238"/>
      <c r="P15" s="238"/>
      <c r="Q15" s="238"/>
      <c r="R15" s="239"/>
      <c r="S15" s="239"/>
      <c r="T15" s="239"/>
    </row>
    <row r="16" spans="2:31" ht="15" customHeight="1" x14ac:dyDescent="0.2">
      <c r="C16" s="258"/>
      <c r="D16" s="258"/>
      <c r="E16" s="258"/>
      <c r="F16" s="258"/>
      <c r="G16" s="258"/>
      <c r="N16" s="238"/>
      <c r="O16" s="238"/>
      <c r="P16" s="238"/>
      <c r="Q16" s="238"/>
      <c r="R16" s="239"/>
      <c r="S16" s="239"/>
      <c r="T16" s="239"/>
    </row>
    <row r="17" spans="2:20" ht="15" customHeight="1" x14ac:dyDescent="0.2">
      <c r="C17" s="258"/>
      <c r="D17" s="258"/>
      <c r="E17" s="258"/>
      <c r="F17" s="258"/>
      <c r="G17" s="258"/>
      <c r="N17" s="238"/>
      <c r="O17" s="238"/>
      <c r="P17" s="238"/>
      <c r="Q17" s="238"/>
      <c r="R17" s="239"/>
      <c r="S17" s="239"/>
      <c r="T17" s="239"/>
    </row>
    <row r="18" spans="2:20" ht="15" customHeight="1" x14ac:dyDescent="0.2">
      <c r="C18" s="218"/>
      <c r="D18" s="258"/>
      <c r="E18" s="258"/>
      <c r="F18" s="258"/>
      <c r="G18" s="258"/>
      <c r="N18" s="238"/>
      <c r="O18" s="238"/>
      <c r="P18" s="238"/>
      <c r="Q18" s="238"/>
      <c r="R18" s="239"/>
      <c r="S18" s="239"/>
      <c r="T18" s="239"/>
    </row>
    <row r="19" spans="2:20" ht="15" customHeight="1" x14ac:dyDescent="0.2">
      <c r="C19" s="218"/>
      <c r="D19" s="258"/>
      <c r="E19" s="258"/>
      <c r="F19" s="258"/>
      <c r="G19" s="258"/>
      <c r="N19" s="238"/>
      <c r="O19" s="238"/>
      <c r="P19" s="238"/>
      <c r="Q19" s="238"/>
      <c r="R19" s="239"/>
      <c r="S19" s="239"/>
      <c r="T19" s="239"/>
    </row>
    <row r="20" spans="2:20" ht="15" customHeight="1" x14ac:dyDescent="0.2">
      <c r="C20" s="258"/>
      <c r="D20" s="258"/>
      <c r="E20" s="258"/>
      <c r="F20" s="258"/>
      <c r="G20" s="258"/>
      <c r="N20" s="238"/>
      <c r="O20" s="238"/>
      <c r="P20" s="238"/>
      <c r="Q20" s="238"/>
      <c r="R20" s="239"/>
      <c r="S20" s="239"/>
      <c r="T20" s="239"/>
    </row>
    <row r="21" spans="2:20" ht="15" customHeight="1" x14ac:dyDescent="0.2">
      <c r="C21" s="258"/>
      <c r="D21" s="258"/>
      <c r="E21" s="258"/>
      <c r="F21" s="258"/>
      <c r="G21" s="258"/>
      <c r="N21" s="238"/>
      <c r="O21" s="238"/>
      <c r="P21" s="238"/>
      <c r="Q21" s="238"/>
      <c r="R21" s="239"/>
      <c r="S21" s="239"/>
      <c r="T21" s="239"/>
    </row>
    <row r="22" spans="2:20" ht="15" customHeight="1" x14ac:dyDescent="0.2">
      <c r="C22" s="258"/>
      <c r="D22" s="258"/>
      <c r="E22" s="258"/>
      <c r="F22" s="258"/>
      <c r="G22" s="258"/>
      <c r="N22" s="238"/>
      <c r="O22" s="238"/>
      <c r="P22" s="238"/>
      <c r="Q22" s="238"/>
      <c r="R22" s="239"/>
      <c r="S22" s="239"/>
      <c r="T22" s="239"/>
    </row>
    <row r="23" spans="2:20" ht="15" customHeight="1" x14ac:dyDescent="0.2">
      <c r="C23" s="258"/>
      <c r="D23" s="258"/>
      <c r="E23" s="258"/>
      <c r="F23" s="258"/>
      <c r="G23" s="258"/>
      <c r="N23" s="238"/>
      <c r="O23" s="238"/>
      <c r="P23" s="238"/>
      <c r="Q23" s="238"/>
      <c r="R23" s="239"/>
      <c r="S23" s="239"/>
      <c r="T23" s="239"/>
    </row>
    <row r="24" spans="2:20" ht="15" customHeight="1" x14ac:dyDescent="0.2">
      <c r="B24" s="276"/>
      <c r="C24" s="259"/>
      <c r="D24" s="259"/>
      <c r="E24" s="259"/>
      <c r="F24" s="259"/>
      <c r="G24" s="259"/>
    </row>
    <row r="25" spans="2:20" ht="15" customHeight="1" x14ac:dyDescent="0.2">
      <c r="B25" s="276"/>
      <c r="C25" s="280"/>
      <c r="D25" s="280"/>
      <c r="E25" s="280"/>
      <c r="F25" s="280"/>
      <c r="G25" s="280"/>
    </row>
    <row r="26" spans="2:20" ht="15" customHeight="1" x14ac:dyDescent="0.2">
      <c r="B26" s="276"/>
      <c r="C26" s="281"/>
      <c r="D26" s="281"/>
      <c r="E26" s="282"/>
      <c r="F26" s="282"/>
      <c r="G26" s="282"/>
      <c r="N26" s="251"/>
      <c r="O26" s="251"/>
    </row>
    <row r="27" spans="2:20" ht="15" customHeight="1" x14ac:dyDescent="0.2">
      <c r="B27" s="276"/>
      <c r="C27" s="259"/>
      <c r="D27" s="259"/>
      <c r="E27" s="259"/>
      <c r="F27" s="259"/>
      <c r="G27" s="259"/>
      <c r="N27" s="256"/>
      <c r="O27" s="256"/>
    </row>
    <row r="28" spans="2:20" ht="15" customHeight="1" x14ac:dyDescent="0.2">
      <c r="B28" s="276"/>
      <c r="C28" s="259"/>
      <c r="D28" s="259"/>
      <c r="E28" s="259"/>
      <c r="F28" s="259"/>
      <c r="G28" s="259"/>
      <c r="N28" s="251"/>
      <c r="O28" s="251"/>
    </row>
    <row r="29" spans="2:20" ht="15" customHeight="1" x14ac:dyDescent="0.2">
      <c r="B29" s="276"/>
      <c r="C29" s="280"/>
      <c r="D29" s="280"/>
      <c r="E29" s="280"/>
      <c r="F29" s="280"/>
      <c r="G29" s="280"/>
      <c r="N29" s="251"/>
      <c r="O29" s="251"/>
      <c r="Q29" s="216"/>
      <c r="R29" s="216"/>
    </row>
    <row r="31" spans="2:20" ht="15" customHeight="1" x14ac:dyDescent="0.2">
      <c r="N31" s="251"/>
      <c r="O31" s="251"/>
      <c r="P31" s="216"/>
    </row>
    <row r="32" spans="2:20" ht="15" customHeight="1" x14ac:dyDescent="0.2">
      <c r="N32" s="235"/>
      <c r="O32" s="235"/>
      <c r="Q32" s="216"/>
      <c r="R32" s="216"/>
    </row>
    <row r="34" spans="14:15" ht="15" customHeight="1" x14ac:dyDescent="0.2">
      <c r="O34" s="283"/>
    </row>
    <row r="36" spans="14:15" ht="15" customHeight="1" x14ac:dyDescent="0.2">
      <c r="N36" s="251"/>
      <c r="O36" s="251"/>
    </row>
  </sheetData>
  <pageMargins left="0.75" right="0.75" top="1" bottom="1" header="0.5" footer="0.5"/>
  <pageSetup paperSize="9" scale="9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3CE0-2C38-405E-BEBA-FB481B28E5D1}">
  <dimension ref="B2:S35"/>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1.140625" style="291" customWidth="1"/>
    <col min="3" max="3" width="12.140625" style="229" bestFit="1" customWidth="1"/>
    <col min="4" max="4" width="12.85546875" style="229" bestFit="1" customWidth="1"/>
    <col min="5" max="5" width="15" style="229" bestFit="1" customWidth="1"/>
    <col min="6" max="6" width="12.85546875" style="229" bestFit="1" customWidth="1"/>
    <col min="7" max="7" width="14.5703125" style="229" bestFit="1" customWidth="1"/>
    <col min="8" max="8" width="9.28515625" style="229" customWidth="1"/>
    <col min="9" max="9" width="9.28515625" style="216" customWidth="1"/>
    <col min="10" max="11" width="13.140625" style="216" customWidth="1"/>
    <col min="12" max="12" width="13.140625" style="217" customWidth="1"/>
    <col min="13" max="13" width="14" style="217" customWidth="1"/>
    <col min="14" max="14" width="13.140625" style="217" customWidth="1"/>
    <col min="15" max="16" width="13.140625" style="216" customWidth="1"/>
    <col min="17" max="59" width="9.140625" style="218" customWidth="1"/>
    <col min="60" max="249" width="9.140625" style="218"/>
    <col min="250" max="250" width="50.5703125" style="218" bestFit="1" customWidth="1"/>
    <col min="251" max="265" width="9.28515625" style="218" customWidth="1"/>
    <col min="266" max="268" width="13.140625" style="218" customWidth="1"/>
    <col min="269" max="269" width="14" style="218" customWidth="1"/>
    <col min="270" max="272" width="13.140625" style="218" customWidth="1"/>
    <col min="273" max="315" width="9.140625" style="218" customWidth="1"/>
    <col min="316" max="505" width="9.140625" style="218"/>
    <col min="506" max="506" width="50.5703125" style="218" bestFit="1" customWidth="1"/>
    <col min="507" max="521" width="9.28515625" style="218" customWidth="1"/>
    <col min="522" max="524" width="13.140625" style="218" customWidth="1"/>
    <col min="525" max="525" width="14" style="218" customWidth="1"/>
    <col min="526" max="528" width="13.140625" style="218" customWidth="1"/>
    <col min="529" max="571" width="9.140625" style="218" customWidth="1"/>
    <col min="572" max="761" width="9.140625" style="218"/>
    <col min="762" max="762" width="50.5703125" style="218" bestFit="1" customWidth="1"/>
    <col min="763" max="777" width="9.28515625" style="218" customWidth="1"/>
    <col min="778" max="780" width="13.140625" style="218" customWidth="1"/>
    <col min="781" max="781" width="14" style="218" customWidth="1"/>
    <col min="782" max="784" width="13.140625" style="218" customWidth="1"/>
    <col min="785" max="827" width="9.140625" style="218" customWidth="1"/>
    <col min="828" max="1017" width="9.140625" style="218"/>
    <col min="1018" max="1018" width="50.5703125" style="218" bestFit="1" customWidth="1"/>
    <col min="1019" max="1033" width="9.28515625" style="218" customWidth="1"/>
    <col min="1034" max="1036" width="13.140625" style="218" customWidth="1"/>
    <col min="1037" max="1037" width="14" style="218" customWidth="1"/>
    <col min="1038" max="1040" width="13.140625" style="218" customWidth="1"/>
    <col min="1041" max="1083" width="9.140625" style="218" customWidth="1"/>
    <col min="1084" max="1273" width="9.140625" style="218"/>
    <col min="1274" max="1274" width="50.5703125" style="218" bestFit="1" customWidth="1"/>
    <col min="1275" max="1289" width="9.28515625" style="218" customWidth="1"/>
    <col min="1290" max="1292" width="13.140625" style="218" customWidth="1"/>
    <col min="1293" max="1293" width="14" style="218" customWidth="1"/>
    <col min="1294" max="1296" width="13.140625" style="218" customWidth="1"/>
    <col min="1297" max="1339" width="9.140625" style="218" customWidth="1"/>
    <col min="1340" max="1529" width="9.140625" style="218"/>
    <col min="1530" max="1530" width="50.5703125" style="218" bestFit="1" customWidth="1"/>
    <col min="1531" max="1545" width="9.28515625" style="218" customWidth="1"/>
    <col min="1546" max="1548" width="13.140625" style="218" customWidth="1"/>
    <col min="1549" max="1549" width="14" style="218" customWidth="1"/>
    <col min="1550" max="1552" width="13.140625" style="218" customWidth="1"/>
    <col min="1553" max="1595" width="9.140625" style="218" customWidth="1"/>
    <col min="1596" max="1785" width="9.140625" style="218"/>
    <col min="1786" max="1786" width="50.5703125" style="218" bestFit="1" customWidth="1"/>
    <col min="1787" max="1801" width="9.28515625" style="218" customWidth="1"/>
    <col min="1802" max="1804" width="13.140625" style="218" customWidth="1"/>
    <col min="1805" max="1805" width="14" style="218" customWidth="1"/>
    <col min="1806" max="1808" width="13.140625" style="218" customWidth="1"/>
    <col min="1809" max="1851" width="9.140625" style="218" customWidth="1"/>
    <col min="1852" max="2041" width="9.140625" style="218"/>
    <col min="2042" max="2042" width="50.5703125" style="218" bestFit="1" customWidth="1"/>
    <col min="2043" max="2057" width="9.28515625" style="218" customWidth="1"/>
    <col min="2058" max="2060" width="13.140625" style="218" customWidth="1"/>
    <col min="2061" max="2061" width="14" style="218" customWidth="1"/>
    <col min="2062" max="2064" width="13.140625" style="218" customWidth="1"/>
    <col min="2065" max="2107" width="9.140625" style="218" customWidth="1"/>
    <col min="2108" max="2297" width="9.140625" style="218"/>
    <col min="2298" max="2298" width="50.5703125" style="218" bestFit="1" customWidth="1"/>
    <col min="2299" max="2313" width="9.28515625" style="218" customWidth="1"/>
    <col min="2314" max="2316" width="13.140625" style="218" customWidth="1"/>
    <col min="2317" max="2317" width="14" style="218" customWidth="1"/>
    <col min="2318" max="2320" width="13.140625" style="218" customWidth="1"/>
    <col min="2321" max="2363" width="9.140625" style="218" customWidth="1"/>
    <col min="2364" max="2553" width="9.140625" style="218"/>
    <col min="2554" max="2554" width="50.5703125" style="218" bestFit="1" customWidth="1"/>
    <col min="2555" max="2569" width="9.28515625" style="218" customWidth="1"/>
    <col min="2570" max="2572" width="13.140625" style="218" customWidth="1"/>
    <col min="2573" max="2573" width="14" style="218" customWidth="1"/>
    <col min="2574" max="2576" width="13.140625" style="218" customWidth="1"/>
    <col min="2577" max="2619" width="9.140625" style="218" customWidth="1"/>
    <col min="2620" max="2809" width="9.140625" style="218"/>
    <col min="2810" max="2810" width="50.5703125" style="218" bestFit="1" customWidth="1"/>
    <col min="2811" max="2825" width="9.28515625" style="218" customWidth="1"/>
    <col min="2826" max="2828" width="13.140625" style="218" customWidth="1"/>
    <col min="2829" max="2829" width="14" style="218" customWidth="1"/>
    <col min="2830" max="2832" width="13.140625" style="218" customWidth="1"/>
    <col min="2833" max="2875" width="9.140625" style="218" customWidth="1"/>
    <col min="2876" max="3065" width="9.140625" style="218"/>
    <col min="3066" max="3066" width="50.5703125" style="218" bestFit="1" customWidth="1"/>
    <col min="3067" max="3081" width="9.28515625" style="218" customWidth="1"/>
    <col min="3082" max="3084" width="13.140625" style="218" customWidth="1"/>
    <col min="3085" max="3085" width="14" style="218" customWidth="1"/>
    <col min="3086" max="3088" width="13.140625" style="218" customWidth="1"/>
    <col min="3089" max="3131" width="9.140625" style="218" customWidth="1"/>
    <col min="3132" max="3321" width="9.140625" style="218"/>
    <col min="3322" max="3322" width="50.5703125" style="218" bestFit="1" customWidth="1"/>
    <col min="3323" max="3337" width="9.28515625" style="218" customWidth="1"/>
    <col min="3338" max="3340" width="13.140625" style="218" customWidth="1"/>
    <col min="3341" max="3341" width="14" style="218" customWidth="1"/>
    <col min="3342" max="3344" width="13.140625" style="218" customWidth="1"/>
    <col min="3345" max="3387" width="9.140625" style="218" customWidth="1"/>
    <col min="3388" max="3577" width="9.140625" style="218"/>
    <col min="3578" max="3578" width="50.5703125" style="218" bestFit="1" customWidth="1"/>
    <col min="3579" max="3593" width="9.28515625" style="218" customWidth="1"/>
    <col min="3594" max="3596" width="13.140625" style="218" customWidth="1"/>
    <col min="3597" max="3597" width="14" style="218" customWidth="1"/>
    <col min="3598" max="3600" width="13.140625" style="218" customWidth="1"/>
    <col min="3601" max="3643" width="9.140625" style="218" customWidth="1"/>
    <col min="3644" max="3833" width="9.140625" style="218"/>
    <col min="3834" max="3834" width="50.5703125" style="218" bestFit="1" customWidth="1"/>
    <col min="3835" max="3849" width="9.28515625" style="218" customWidth="1"/>
    <col min="3850" max="3852" width="13.140625" style="218" customWidth="1"/>
    <col min="3853" max="3853" width="14" style="218" customWidth="1"/>
    <col min="3854" max="3856" width="13.140625" style="218" customWidth="1"/>
    <col min="3857" max="3899" width="9.140625" style="218" customWidth="1"/>
    <col min="3900" max="4089" width="9.140625" style="218"/>
    <col min="4090" max="4090" width="50.5703125" style="218" bestFit="1" customWidth="1"/>
    <col min="4091" max="4105" width="9.28515625" style="218" customWidth="1"/>
    <col min="4106" max="4108" width="13.140625" style="218" customWidth="1"/>
    <col min="4109" max="4109" width="14" style="218" customWidth="1"/>
    <col min="4110" max="4112" width="13.140625" style="218" customWidth="1"/>
    <col min="4113" max="4155" width="9.140625" style="218" customWidth="1"/>
    <col min="4156" max="4345" width="9.140625" style="218"/>
    <col min="4346" max="4346" width="50.5703125" style="218" bestFit="1" customWidth="1"/>
    <col min="4347" max="4361" width="9.28515625" style="218" customWidth="1"/>
    <col min="4362" max="4364" width="13.140625" style="218" customWidth="1"/>
    <col min="4365" max="4365" width="14" style="218" customWidth="1"/>
    <col min="4366" max="4368" width="13.140625" style="218" customWidth="1"/>
    <col min="4369" max="4411" width="9.140625" style="218" customWidth="1"/>
    <col min="4412" max="4601" width="9.140625" style="218"/>
    <col min="4602" max="4602" width="50.5703125" style="218" bestFit="1" customWidth="1"/>
    <col min="4603" max="4617" width="9.28515625" style="218" customWidth="1"/>
    <col min="4618" max="4620" width="13.140625" style="218" customWidth="1"/>
    <col min="4621" max="4621" width="14" style="218" customWidth="1"/>
    <col min="4622" max="4624" width="13.140625" style="218" customWidth="1"/>
    <col min="4625" max="4667" width="9.140625" style="218" customWidth="1"/>
    <col min="4668" max="4857" width="9.140625" style="218"/>
    <col min="4858" max="4858" width="50.5703125" style="218" bestFit="1" customWidth="1"/>
    <col min="4859" max="4873" width="9.28515625" style="218" customWidth="1"/>
    <col min="4874" max="4876" width="13.140625" style="218" customWidth="1"/>
    <col min="4877" max="4877" width="14" style="218" customWidth="1"/>
    <col min="4878" max="4880" width="13.140625" style="218" customWidth="1"/>
    <col min="4881" max="4923" width="9.140625" style="218" customWidth="1"/>
    <col min="4924" max="5113" width="9.140625" style="218"/>
    <col min="5114" max="5114" width="50.5703125" style="218" bestFit="1" customWidth="1"/>
    <col min="5115" max="5129" width="9.28515625" style="218" customWidth="1"/>
    <col min="5130" max="5132" width="13.140625" style="218" customWidth="1"/>
    <col min="5133" max="5133" width="14" style="218" customWidth="1"/>
    <col min="5134" max="5136" width="13.140625" style="218" customWidth="1"/>
    <col min="5137" max="5179" width="9.140625" style="218" customWidth="1"/>
    <col min="5180" max="5369" width="9.140625" style="218"/>
    <col min="5370" max="5370" width="50.5703125" style="218" bestFit="1" customWidth="1"/>
    <col min="5371" max="5385" width="9.28515625" style="218" customWidth="1"/>
    <col min="5386" max="5388" width="13.140625" style="218" customWidth="1"/>
    <col min="5389" max="5389" width="14" style="218" customWidth="1"/>
    <col min="5390" max="5392" width="13.140625" style="218" customWidth="1"/>
    <col min="5393" max="5435" width="9.140625" style="218" customWidth="1"/>
    <col min="5436" max="5625" width="9.140625" style="218"/>
    <col min="5626" max="5626" width="50.5703125" style="218" bestFit="1" customWidth="1"/>
    <col min="5627" max="5641" width="9.28515625" style="218" customWidth="1"/>
    <col min="5642" max="5644" width="13.140625" style="218" customWidth="1"/>
    <col min="5645" max="5645" width="14" style="218" customWidth="1"/>
    <col min="5646" max="5648" width="13.140625" style="218" customWidth="1"/>
    <col min="5649" max="5691" width="9.140625" style="218" customWidth="1"/>
    <col min="5692" max="5881" width="9.140625" style="218"/>
    <col min="5882" max="5882" width="50.5703125" style="218" bestFit="1" customWidth="1"/>
    <col min="5883" max="5897" width="9.28515625" style="218" customWidth="1"/>
    <col min="5898" max="5900" width="13.140625" style="218" customWidth="1"/>
    <col min="5901" max="5901" width="14" style="218" customWidth="1"/>
    <col min="5902" max="5904" width="13.140625" style="218" customWidth="1"/>
    <col min="5905" max="5947" width="9.140625" style="218" customWidth="1"/>
    <col min="5948" max="6137" width="9.140625" style="218"/>
    <col min="6138" max="6138" width="50.5703125" style="218" bestFit="1" customWidth="1"/>
    <col min="6139" max="6153" width="9.28515625" style="218" customWidth="1"/>
    <col min="6154" max="6156" width="13.140625" style="218" customWidth="1"/>
    <col min="6157" max="6157" width="14" style="218" customWidth="1"/>
    <col min="6158" max="6160" width="13.140625" style="218" customWidth="1"/>
    <col min="6161" max="6203" width="9.140625" style="218" customWidth="1"/>
    <col min="6204" max="6393" width="9.140625" style="218"/>
    <col min="6394" max="6394" width="50.5703125" style="218" bestFit="1" customWidth="1"/>
    <col min="6395" max="6409" width="9.28515625" style="218" customWidth="1"/>
    <col min="6410" max="6412" width="13.140625" style="218" customWidth="1"/>
    <col min="6413" max="6413" width="14" style="218" customWidth="1"/>
    <col min="6414" max="6416" width="13.140625" style="218" customWidth="1"/>
    <col min="6417" max="6459" width="9.140625" style="218" customWidth="1"/>
    <col min="6460" max="6649" width="9.140625" style="218"/>
    <col min="6650" max="6650" width="50.5703125" style="218" bestFit="1" customWidth="1"/>
    <col min="6651" max="6665" width="9.28515625" style="218" customWidth="1"/>
    <col min="6666" max="6668" width="13.140625" style="218" customWidth="1"/>
    <col min="6669" max="6669" width="14" style="218" customWidth="1"/>
    <col min="6670" max="6672" width="13.140625" style="218" customWidth="1"/>
    <col min="6673" max="6715" width="9.140625" style="218" customWidth="1"/>
    <col min="6716" max="6905" width="9.140625" style="218"/>
    <col min="6906" max="6906" width="50.5703125" style="218" bestFit="1" customWidth="1"/>
    <col min="6907" max="6921" width="9.28515625" style="218" customWidth="1"/>
    <col min="6922" max="6924" width="13.140625" style="218" customWidth="1"/>
    <col min="6925" max="6925" width="14" style="218" customWidth="1"/>
    <col min="6926" max="6928" width="13.140625" style="218" customWidth="1"/>
    <col min="6929" max="6971" width="9.140625" style="218" customWidth="1"/>
    <col min="6972" max="7161" width="9.140625" style="218"/>
    <col min="7162" max="7162" width="50.5703125" style="218" bestFit="1" customWidth="1"/>
    <col min="7163" max="7177" width="9.28515625" style="218" customWidth="1"/>
    <col min="7178" max="7180" width="13.140625" style="218" customWidth="1"/>
    <col min="7181" max="7181" width="14" style="218" customWidth="1"/>
    <col min="7182" max="7184" width="13.140625" style="218" customWidth="1"/>
    <col min="7185" max="7227" width="9.140625" style="218" customWidth="1"/>
    <col min="7228" max="7417" width="9.140625" style="218"/>
    <col min="7418" max="7418" width="50.5703125" style="218" bestFit="1" customWidth="1"/>
    <col min="7419" max="7433" width="9.28515625" style="218" customWidth="1"/>
    <col min="7434" max="7436" width="13.140625" style="218" customWidth="1"/>
    <col min="7437" max="7437" width="14" style="218" customWidth="1"/>
    <col min="7438" max="7440" width="13.140625" style="218" customWidth="1"/>
    <col min="7441" max="7483" width="9.140625" style="218" customWidth="1"/>
    <col min="7484" max="7673" width="9.140625" style="218"/>
    <col min="7674" max="7674" width="50.5703125" style="218" bestFit="1" customWidth="1"/>
    <col min="7675" max="7689" width="9.28515625" style="218" customWidth="1"/>
    <col min="7690" max="7692" width="13.140625" style="218" customWidth="1"/>
    <col min="7693" max="7693" width="14" style="218" customWidth="1"/>
    <col min="7694" max="7696" width="13.140625" style="218" customWidth="1"/>
    <col min="7697" max="7739" width="9.140625" style="218" customWidth="1"/>
    <col min="7740" max="7929" width="9.140625" style="218"/>
    <col min="7930" max="7930" width="50.5703125" style="218" bestFit="1" customWidth="1"/>
    <col min="7931" max="7945" width="9.28515625" style="218" customWidth="1"/>
    <col min="7946" max="7948" width="13.140625" style="218" customWidth="1"/>
    <col min="7949" max="7949" width="14" style="218" customWidth="1"/>
    <col min="7950" max="7952" width="13.140625" style="218" customWidth="1"/>
    <col min="7953" max="7995" width="9.140625" style="218" customWidth="1"/>
    <col min="7996" max="8185" width="9.140625" style="218"/>
    <col min="8186" max="8186" width="50.5703125" style="218" bestFit="1" customWidth="1"/>
    <col min="8187" max="8201" width="9.28515625" style="218" customWidth="1"/>
    <col min="8202" max="8204" width="13.140625" style="218" customWidth="1"/>
    <col min="8205" max="8205" width="14" style="218" customWidth="1"/>
    <col min="8206" max="8208" width="13.140625" style="218" customWidth="1"/>
    <col min="8209" max="8251" width="9.140625" style="218" customWidth="1"/>
    <col min="8252" max="8441" width="9.140625" style="218"/>
    <col min="8442" max="8442" width="50.5703125" style="218" bestFit="1" customWidth="1"/>
    <col min="8443" max="8457" width="9.28515625" style="218" customWidth="1"/>
    <col min="8458" max="8460" width="13.140625" style="218" customWidth="1"/>
    <col min="8461" max="8461" width="14" style="218" customWidth="1"/>
    <col min="8462" max="8464" width="13.140625" style="218" customWidth="1"/>
    <col min="8465" max="8507" width="9.140625" style="218" customWidth="1"/>
    <col min="8508" max="8697" width="9.140625" style="218"/>
    <col min="8698" max="8698" width="50.5703125" style="218" bestFit="1" customWidth="1"/>
    <col min="8699" max="8713" width="9.28515625" style="218" customWidth="1"/>
    <col min="8714" max="8716" width="13.140625" style="218" customWidth="1"/>
    <col min="8717" max="8717" width="14" style="218" customWidth="1"/>
    <col min="8718" max="8720" width="13.140625" style="218" customWidth="1"/>
    <col min="8721" max="8763" width="9.140625" style="218" customWidth="1"/>
    <col min="8764" max="8953" width="9.140625" style="218"/>
    <col min="8954" max="8954" width="50.5703125" style="218" bestFit="1" customWidth="1"/>
    <col min="8955" max="8969" width="9.28515625" style="218" customWidth="1"/>
    <col min="8970" max="8972" width="13.140625" style="218" customWidth="1"/>
    <col min="8973" max="8973" width="14" style="218" customWidth="1"/>
    <col min="8974" max="8976" width="13.140625" style="218" customWidth="1"/>
    <col min="8977" max="9019" width="9.140625" style="218" customWidth="1"/>
    <col min="9020" max="9209" width="9.140625" style="218"/>
    <col min="9210" max="9210" width="50.5703125" style="218" bestFit="1" customWidth="1"/>
    <col min="9211" max="9225" width="9.28515625" style="218" customWidth="1"/>
    <col min="9226" max="9228" width="13.140625" style="218" customWidth="1"/>
    <col min="9229" max="9229" width="14" style="218" customWidth="1"/>
    <col min="9230" max="9232" width="13.140625" style="218" customWidth="1"/>
    <col min="9233" max="9275" width="9.140625" style="218" customWidth="1"/>
    <col min="9276" max="9465" width="9.140625" style="218"/>
    <col min="9466" max="9466" width="50.5703125" style="218" bestFit="1" customWidth="1"/>
    <col min="9467" max="9481" width="9.28515625" style="218" customWidth="1"/>
    <col min="9482" max="9484" width="13.140625" style="218" customWidth="1"/>
    <col min="9485" max="9485" width="14" style="218" customWidth="1"/>
    <col min="9486" max="9488" width="13.140625" style="218" customWidth="1"/>
    <col min="9489" max="9531" width="9.140625" style="218" customWidth="1"/>
    <col min="9532" max="9721" width="9.140625" style="218"/>
    <col min="9722" max="9722" width="50.5703125" style="218" bestFit="1" customWidth="1"/>
    <col min="9723" max="9737" width="9.28515625" style="218" customWidth="1"/>
    <col min="9738" max="9740" width="13.140625" style="218" customWidth="1"/>
    <col min="9741" max="9741" width="14" style="218" customWidth="1"/>
    <col min="9742" max="9744" width="13.140625" style="218" customWidth="1"/>
    <col min="9745" max="9787" width="9.140625" style="218" customWidth="1"/>
    <col min="9788" max="9977" width="9.140625" style="218"/>
    <col min="9978" max="9978" width="50.5703125" style="218" bestFit="1" customWidth="1"/>
    <col min="9979" max="9993" width="9.28515625" style="218" customWidth="1"/>
    <col min="9994" max="9996" width="13.140625" style="218" customWidth="1"/>
    <col min="9997" max="9997" width="14" style="218" customWidth="1"/>
    <col min="9998" max="10000" width="13.140625" style="218" customWidth="1"/>
    <col min="10001" max="10043" width="9.140625" style="218" customWidth="1"/>
    <col min="10044" max="10233" width="9.140625" style="218"/>
    <col min="10234" max="10234" width="50.5703125" style="218" bestFit="1" customWidth="1"/>
    <col min="10235" max="10249" width="9.28515625" style="218" customWidth="1"/>
    <col min="10250" max="10252" width="13.140625" style="218" customWidth="1"/>
    <col min="10253" max="10253" width="14" style="218" customWidth="1"/>
    <col min="10254" max="10256" width="13.140625" style="218" customWidth="1"/>
    <col min="10257" max="10299" width="9.140625" style="218" customWidth="1"/>
    <col min="10300" max="10489" width="9.140625" style="218"/>
    <col min="10490" max="10490" width="50.5703125" style="218" bestFit="1" customWidth="1"/>
    <col min="10491" max="10505" width="9.28515625" style="218" customWidth="1"/>
    <col min="10506" max="10508" width="13.140625" style="218" customWidth="1"/>
    <col min="10509" max="10509" width="14" style="218" customWidth="1"/>
    <col min="10510" max="10512" width="13.140625" style="218" customWidth="1"/>
    <col min="10513" max="10555" width="9.140625" style="218" customWidth="1"/>
    <col min="10556" max="10745" width="9.140625" style="218"/>
    <col min="10746" max="10746" width="50.5703125" style="218" bestFit="1" customWidth="1"/>
    <col min="10747" max="10761" width="9.28515625" style="218" customWidth="1"/>
    <col min="10762" max="10764" width="13.140625" style="218" customWidth="1"/>
    <col min="10765" max="10765" width="14" style="218" customWidth="1"/>
    <col min="10766" max="10768" width="13.140625" style="218" customWidth="1"/>
    <col min="10769" max="10811" width="9.140625" style="218" customWidth="1"/>
    <col min="10812" max="11001" width="9.140625" style="218"/>
    <col min="11002" max="11002" width="50.5703125" style="218" bestFit="1" customWidth="1"/>
    <col min="11003" max="11017" width="9.28515625" style="218" customWidth="1"/>
    <col min="11018" max="11020" width="13.140625" style="218" customWidth="1"/>
    <col min="11021" max="11021" width="14" style="218" customWidth="1"/>
    <col min="11022" max="11024" width="13.140625" style="218" customWidth="1"/>
    <col min="11025" max="11067" width="9.140625" style="218" customWidth="1"/>
    <col min="11068" max="11257" width="9.140625" style="218"/>
    <col min="11258" max="11258" width="50.5703125" style="218" bestFit="1" customWidth="1"/>
    <col min="11259" max="11273" width="9.28515625" style="218" customWidth="1"/>
    <col min="11274" max="11276" width="13.140625" style="218" customWidth="1"/>
    <col min="11277" max="11277" width="14" style="218" customWidth="1"/>
    <col min="11278" max="11280" width="13.140625" style="218" customWidth="1"/>
    <col min="11281" max="11323" width="9.140625" style="218" customWidth="1"/>
    <col min="11324" max="11513" width="9.140625" style="218"/>
    <col min="11514" max="11514" width="50.5703125" style="218" bestFit="1" customWidth="1"/>
    <col min="11515" max="11529" width="9.28515625" style="218" customWidth="1"/>
    <col min="11530" max="11532" width="13.140625" style="218" customWidth="1"/>
    <col min="11533" max="11533" width="14" style="218" customWidth="1"/>
    <col min="11534" max="11536" width="13.140625" style="218" customWidth="1"/>
    <col min="11537" max="11579" width="9.140625" style="218" customWidth="1"/>
    <col min="11580" max="11769" width="9.140625" style="218"/>
    <col min="11770" max="11770" width="50.5703125" style="218" bestFit="1" customWidth="1"/>
    <col min="11771" max="11785" width="9.28515625" style="218" customWidth="1"/>
    <col min="11786" max="11788" width="13.140625" style="218" customWidth="1"/>
    <col min="11789" max="11789" width="14" style="218" customWidth="1"/>
    <col min="11790" max="11792" width="13.140625" style="218" customWidth="1"/>
    <col min="11793" max="11835" width="9.140625" style="218" customWidth="1"/>
    <col min="11836" max="12025" width="9.140625" style="218"/>
    <col min="12026" max="12026" width="50.5703125" style="218" bestFit="1" customWidth="1"/>
    <col min="12027" max="12041" width="9.28515625" style="218" customWidth="1"/>
    <col min="12042" max="12044" width="13.140625" style="218" customWidth="1"/>
    <col min="12045" max="12045" width="14" style="218" customWidth="1"/>
    <col min="12046" max="12048" width="13.140625" style="218" customWidth="1"/>
    <col min="12049" max="12091" width="9.140625" style="218" customWidth="1"/>
    <col min="12092" max="12281" width="9.140625" style="218"/>
    <col min="12282" max="12282" width="50.5703125" style="218" bestFit="1" customWidth="1"/>
    <col min="12283" max="12297" width="9.28515625" style="218" customWidth="1"/>
    <col min="12298" max="12300" width="13.140625" style="218" customWidth="1"/>
    <col min="12301" max="12301" width="14" style="218" customWidth="1"/>
    <col min="12302" max="12304" width="13.140625" style="218" customWidth="1"/>
    <col min="12305" max="12347" width="9.140625" style="218" customWidth="1"/>
    <col min="12348" max="12537" width="9.140625" style="218"/>
    <col min="12538" max="12538" width="50.5703125" style="218" bestFit="1" customWidth="1"/>
    <col min="12539" max="12553" width="9.28515625" style="218" customWidth="1"/>
    <col min="12554" max="12556" width="13.140625" style="218" customWidth="1"/>
    <col min="12557" max="12557" width="14" style="218" customWidth="1"/>
    <col min="12558" max="12560" width="13.140625" style="218" customWidth="1"/>
    <col min="12561" max="12603" width="9.140625" style="218" customWidth="1"/>
    <col min="12604" max="12793" width="9.140625" style="218"/>
    <col min="12794" max="12794" width="50.5703125" style="218" bestFit="1" customWidth="1"/>
    <col min="12795" max="12809" width="9.28515625" style="218" customWidth="1"/>
    <col min="12810" max="12812" width="13.140625" style="218" customWidth="1"/>
    <col min="12813" max="12813" width="14" style="218" customWidth="1"/>
    <col min="12814" max="12816" width="13.140625" style="218" customWidth="1"/>
    <col min="12817" max="12859" width="9.140625" style="218" customWidth="1"/>
    <col min="12860" max="13049" width="9.140625" style="218"/>
    <col min="13050" max="13050" width="50.5703125" style="218" bestFit="1" customWidth="1"/>
    <col min="13051" max="13065" width="9.28515625" style="218" customWidth="1"/>
    <col min="13066" max="13068" width="13.140625" style="218" customWidth="1"/>
    <col min="13069" max="13069" width="14" style="218" customWidth="1"/>
    <col min="13070" max="13072" width="13.140625" style="218" customWidth="1"/>
    <col min="13073" max="13115" width="9.140625" style="218" customWidth="1"/>
    <col min="13116" max="13305" width="9.140625" style="218"/>
    <col min="13306" max="13306" width="50.5703125" style="218" bestFit="1" customWidth="1"/>
    <col min="13307" max="13321" width="9.28515625" style="218" customWidth="1"/>
    <col min="13322" max="13324" width="13.140625" style="218" customWidth="1"/>
    <col min="13325" max="13325" width="14" style="218" customWidth="1"/>
    <col min="13326" max="13328" width="13.140625" style="218" customWidth="1"/>
    <col min="13329" max="13371" width="9.140625" style="218" customWidth="1"/>
    <col min="13372" max="13561" width="9.140625" style="218"/>
    <col min="13562" max="13562" width="50.5703125" style="218" bestFit="1" customWidth="1"/>
    <col min="13563" max="13577" width="9.28515625" style="218" customWidth="1"/>
    <col min="13578" max="13580" width="13.140625" style="218" customWidth="1"/>
    <col min="13581" max="13581" width="14" style="218" customWidth="1"/>
    <col min="13582" max="13584" width="13.140625" style="218" customWidth="1"/>
    <col min="13585" max="13627" width="9.140625" style="218" customWidth="1"/>
    <col min="13628" max="13817" width="9.140625" style="218"/>
    <col min="13818" max="13818" width="50.5703125" style="218" bestFit="1" customWidth="1"/>
    <col min="13819" max="13833" width="9.28515625" style="218" customWidth="1"/>
    <col min="13834" max="13836" width="13.140625" style="218" customWidth="1"/>
    <col min="13837" max="13837" width="14" style="218" customWidth="1"/>
    <col min="13838" max="13840" width="13.140625" style="218" customWidth="1"/>
    <col min="13841" max="13883" width="9.140625" style="218" customWidth="1"/>
    <col min="13884" max="14073" width="9.140625" style="218"/>
    <col min="14074" max="14074" width="50.5703125" style="218" bestFit="1" customWidth="1"/>
    <col min="14075" max="14089" width="9.28515625" style="218" customWidth="1"/>
    <col min="14090" max="14092" width="13.140625" style="218" customWidth="1"/>
    <col min="14093" max="14093" width="14" style="218" customWidth="1"/>
    <col min="14094" max="14096" width="13.140625" style="218" customWidth="1"/>
    <col min="14097" max="14139" width="9.140625" style="218" customWidth="1"/>
    <col min="14140" max="14329" width="9.140625" style="218"/>
    <col min="14330" max="14330" width="50.5703125" style="218" bestFit="1" customWidth="1"/>
    <col min="14331" max="14345" width="9.28515625" style="218" customWidth="1"/>
    <col min="14346" max="14348" width="13.140625" style="218" customWidth="1"/>
    <col min="14349" max="14349" width="14" style="218" customWidth="1"/>
    <col min="14350" max="14352" width="13.140625" style="218" customWidth="1"/>
    <col min="14353" max="14395" width="9.140625" style="218" customWidth="1"/>
    <col min="14396" max="14585" width="9.140625" style="218"/>
    <col min="14586" max="14586" width="50.5703125" style="218" bestFit="1" customWidth="1"/>
    <col min="14587" max="14601" width="9.28515625" style="218" customWidth="1"/>
    <col min="14602" max="14604" width="13.140625" style="218" customWidth="1"/>
    <col min="14605" max="14605" width="14" style="218" customWidth="1"/>
    <col min="14606" max="14608" width="13.140625" style="218" customWidth="1"/>
    <col min="14609" max="14651" width="9.140625" style="218" customWidth="1"/>
    <col min="14652" max="14841" width="9.140625" style="218"/>
    <col min="14842" max="14842" width="50.5703125" style="218" bestFit="1" customWidth="1"/>
    <col min="14843" max="14857" width="9.28515625" style="218" customWidth="1"/>
    <col min="14858" max="14860" width="13.140625" style="218" customWidth="1"/>
    <col min="14861" max="14861" width="14" style="218" customWidth="1"/>
    <col min="14862" max="14864" width="13.140625" style="218" customWidth="1"/>
    <col min="14865" max="14907" width="9.140625" style="218" customWidth="1"/>
    <col min="14908" max="15097" width="9.140625" style="218"/>
    <col min="15098" max="15098" width="50.5703125" style="218" bestFit="1" customWidth="1"/>
    <col min="15099" max="15113" width="9.28515625" style="218" customWidth="1"/>
    <col min="15114" max="15116" width="13.140625" style="218" customWidth="1"/>
    <col min="15117" max="15117" width="14" style="218" customWidth="1"/>
    <col min="15118" max="15120" width="13.140625" style="218" customWidth="1"/>
    <col min="15121" max="15163" width="9.140625" style="218" customWidth="1"/>
    <col min="15164" max="15353" width="9.140625" style="218"/>
    <col min="15354" max="15354" width="50.5703125" style="218" bestFit="1" customWidth="1"/>
    <col min="15355" max="15369" width="9.28515625" style="218" customWidth="1"/>
    <col min="15370" max="15372" width="13.140625" style="218" customWidth="1"/>
    <col min="15373" max="15373" width="14" style="218" customWidth="1"/>
    <col min="15374" max="15376" width="13.140625" style="218" customWidth="1"/>
    <col min="15377" max="15419" width="9.140625" style="218" customWidth="1"/>
    <col min="15420" max="15609" width="9.140625" style="218"/>
    <col min="15610" max="15610" width="50.5703125" style="218" bestFit="1" customWidth="1"/>
    <col min="15611" max="15625" width="9.28515625" style="218" customWidth="1"/>
    <col min="15626" max="15628" width="13.140625" style="218" customWidth="1"/>
    <col min="15629" max="15629" width="14" style="218" customWidth="1"/>
    <col min="15630" max="15632" width="13.140625" style="218" customWidth="1"/>
    <col min="15633" max="15675" width="9.140625" style="218" customWidth="1"/>
    <col min="15676" max="15865" width="9.140625" style="218"/>
    <col min="15866" max="15866" width="50.5703125" style="218" bestFit="1" customWidth="1"/>
    <col min="15867" max="15881" width="9.28515625" style="218" customWidth="1"/>
    <col min="15882" max="15884" width="13.140625" style="218" customWidth="1"/>
    <col min="15885" max="15885" width="14" style="218" customWidth="1"/>
    <col min="15886" max="15888" width="13.140625" style="218" customWidth="1"/>
    <col min="15889" max="15931" width="9.140625" style="218" customWidth="1"/>
    <col min="15932" max="16121" width="9.140625" style="218"/>
    <col min="16122" max="16122" width="50.5703125" style="218" bestFit="1" customWidth="1"/>
    <col min="16123" max="16137" width="9.28515625" style="218" customWidth="1"/>
    <col min="16138" max="16140" width="13.140625" style="218" customWidth="1"/>
    <col min="16141" max="16141" width="14" style="218" customWidth="1"/>
    <col min="16142" max="16144" width="13.140625" style="218" customWidth="1"/>
    <col min="16145" max="16187" width="9.140625" style="218" customWidth="1"/>
    <col min="16188" max="16384" width="9.140625" style="218"/>
  </cols>
  <sheetData>
    <row r="2" spans="2:19" s="213" customFormat="1" ht="15" customHeight="1" x14ac:dyDescent="0.25">
      <c r="B2" s="207" t="s">
        <v>2606</v>
      </c>
      <c r="C2" s="284"/>
      <c r="D2" s="284"/>
      <c r="E2" s="284"/>
      <c r="F2" s="284"/>
      <c r="G2" s="284"/>
      <c r="H2" s="209"/>
      <c r="I2" s="210"/>
      <c r="J2" s="210"/>
      <c r="K2" s="210"/>
      <c r="L2" s="210"/>
      <c r="M2" s="210"/>
      <c r="N2" s="211"/>
      <c r="O2" s="212"/>
      <c r="P2" s="212"/>
    </row>
    <row r="3" spans="2:19" s="213" customFormat="1" ht="15" customHeight="1" x14ac:dyDescent="0.2">
      <c r="B3" s="230" t="s">
        <v>2607</v>
      </c>
      <c r="C3" s="208"/>
      <c r="D3" s="208"/>
      <c r="E3" s="208"/>
      <c r="F3" s="208"/>
      <c r="G3" s="208"/>
      <c r="H3" s="209"/>
      <c r="I3" s="210"/>
      <c r="J3" s="210"/>
      <c r="K3" s="210"/>
      <c r="L3" s="210"/>
      <c r="M3" s="210"/>
      <c r="N3" s="211"/>
      <c r="O3" s="212"/>
      <c r="P3" s="212"/>
    </row>
    <row r="4" spans="2:19" ht="15" customHeight="1" x14ac:dyDescent="0.2">
      <c r="B4" s="285"/>
      <c r="C4" s="215"/>
      <c r="D4" s="215"/>
      <c r="E4" s="215"/>
      <c r="F4" s="215"/>
      <c r="G4" s="215"/>
    </row>
    <row r="5" spans="2:19" s="223" customFormat="1" ht="54.75" customHeight="1" x14ac:dyDescent="0.2">
      <c r="B5" s="219" t="s">
        <v>2572</v>
      </c>
      <c r="C5" s="219" t="s">
        <v>2608</v>
      </c>
      <c r="D5" s="219" t="s">
        <v>2609</v>
      </c>
      <c r="E5" s="219" t="s">
        <v>2610</v>
      </c>
      <c r="F5" s="219" t="s">
        <v>2611</v>
      </c>
      <c r="G5" s="219" t="s">
        <v>2554</v>
      </c>
      <c r="H5" s="220"/>
      <c r="I5" s="220"/>
      <c r="J5" s="220"/>
      <c r="K5" s="220"/>
      <c r="L5" s="220"/>
      <c r="M5" s="221"/>
      <c r="N5" s="222"/>
      <c r="O5" s="222"/>
      <c r="P5" s="222"/>
      <c r="Q5" s="222"/>
      <c r="R5" s="222"/>
    </row>
    <row r="6" spans="2:19" ht="15" customHeight="1" x14ac:dyDescent="0.2">
      <c r="B6" s="224" t="s">
        <v>2612</v>
      </c>
      <c r="C6" s="286">
        <v>1.00791311961</v>
      </c>
      <c r="D6" s="286">
        <v>0.30024343813999999</v>
      </c>
      <c r="E6" s="286">
        <v>0.32783391216000002</v>
      </c>
      <c r="F6" s="286">
        <v>3.2789911744200002</v>
      </c>
      <c r="G6" s="286">
        <v>1.20367498332</v>
      </c>
      <c r="H6" s="235"/>
      <c r="I6" s="235"/>
      <c r="J6" s="286"/>
      <c r="K6" s="286"/>
      <c r="L6" s="286"/>
      <c r="M6" s="286"/>
      <c r="O6" s="237"/>
      <c r="P6" s="237"/>
      <c r="Q6" s="237"/>
      <c r="R6" s="237"/>
      <c r="S6" s="237"/>
    </row>
    <row r="7" spans="2:19" ht="15" customHeight="1" x14ac:dyDescent="0.2">
      <c r="B7" s="224" t="s">
        <v>2613</v>
      </c>
      <c r="C7" s="286">
        <v>0.93563171742999995</v>
      </c>
      <c r="D7" s="286">
        <v>0.36511095146</v>
      </c>
      <c r="E7" s="286">
        <v>0.28686724166000005</v>
      </c>
      <c r="F7" s="286">
        <v>2.9897301316</v>
      </c>
      <c r="G7" s="286">
        <v>1.1311833113100001</v>
      </c>
      <c r="H7" s="235"/>
      <c r="I7" s="235"/>
      <c r="J7" s="286"/>
      <c r="K7" s="286"/>
      <c r="L7" s="286"/>
      <c r="M7" s="286"/>
      <c r="N7" s="218"/>
      <c r="O7" s="237"/>
      <c r="P7" s="237"/>
      <c r="Q7" s="237"/>
      <c r="R7" s="237"/>
      <c r="S7" s="237"/>
    </row>
    <row r="8" spans="2:19" ht="15" customHeight="1" x14ac:dyDescent="0.2">
      <c r="B8" s="224" t="s">
        <v>2560</v>
      </c>
      <c r="C8" s="286">
        <v>0.98519777538999997</v>
      </c>
      <c r="D8" s="286">
        <v>2.31678670802</v>
      </c>
      <c r="E8" s="286">
        <v>0.29755451120999998</v>
      </c>
      <c r="F8" s="286">
        <v>3.15105820462</v>
      </c>
      <c r="G8" s="286">
        <v>1.27139473397</v>
      </c>
      <c r="H8" s="235"/>
      <c r="I8" s="235"/>
      <c r="J8" s="286"/>
      <c r="K8" s="286"/>
      <c r="L8" s="286"/>
      <c r="M8" s="286"/>
      <c r="N8" s="218"/>
      <c r="O8" s="237"/>
      <c r="P8" s="237"/>
      <c r="Q8" s="237"/>
      <c r="R8" s="237"/>
      <c r="S8" s="237"/>
    </row>
    <row r="9" spans="2:19" ht="15" customHeight="1" x14ac:dyDescent="0.2">
      <c r="B9" s="224" t="s">
        <v>2614</v>
      </c>
      <c r="C9" s="286">
        <v>1.6775714310899998</v>
      </c>
      <c r="D9" s="286">
        <v>10.37701136011</v>
      </c>
      <c r="E9" s="286">
        <v>0.47617267336000002</v>
      </c>
      <c r="F9" s="286">
        <v>3.4422049058000002</v>
      </c>
      <c r="G9" s="286">
        <v>1.5739171967600001</v>
      </c>
      <c r="H9" s="235"/>
      <c r="I9" s="235"/>
      <c r="J9" s="286"/>
      <c r="K9" s="286"/>
      <c r="L9" s="286"/>
      <c r="M9" s="286"/>
      <c r="N9" s="218"/>
      <c r="O9" s="237"/>
      <c r="P9" s="237"/>
      <c r="Q9" s="237"/>
      <c r="R9" s="237"/>
      <c r="S9" s="237"/>
    </row>
    <row r="10" spans="2:19" ht="15" customHeight="1" x14ac:dyDescent="0.2">
      <c r="B10" s="224" t="s">
        <v>2615</v>
      </c>
      <c r="C10" s="286">
        <v>2.5879830612199997</v>
      </c>
      <c r="D10" s="286">
        <v>1.3629470783099999</v>
      </c>
      <c r="E10" s="286">
        <v>0.33411293223999999</v>
      </c>
      <c r="F10" s="286">
        <v>3.8495385465700003</v>
      </c>
      <c r="G10" s="286">
        <v>1.2505161381400001</v>
      </c>
      <c r="H10" s="235"/>
      <c r="I10" s="235"/>
      <c r="J10" s="286"/>
      <c r="K10" s="286"/>
      <c r="L10" s="286"/>
      <c r="M10" s="286"/>
      <c r="N10" s="218"/>
      <c r="O10" s="237"/>
      <c r="P10" s="237"/>
      <c r="Q10" s="237"/>
      <c r="R10" s="237"/>
      <c r="S10" s="237"/>
    </row>
    <row r="11" spans="2:19" ht="15" customHeight="1" x14ac:dyDescent="0.2">
      <c r="B11" s="224" t="s">
        <v>2616</v>
      </c>
      <c r="C11" s="286">
        <v>1.9493358628800002</v>
      </c>
      <c r="D11" s="286">
        <v>0.74200597779999999</v>
      </c>
      <c r="E11" s="286">
        <v>0.27805718824999998</v>
      </c>
      <c r="F11" s="286">
        <v>3.23649090906</v>
      </c>
      <c r="G11" s="286">
        <v>0.9752697385600001</v>
      </c>
      <c r="H11" s="235"/>
      <c r="I11" s="235"/>
      <c r="J11" s="286"/>
      <c r="K11" s="286"/>
      <c r="L11" s="286"/>
      <c r="M11" s="286"/>
      <c r="N11" s="218"/>
      <c r="O11" s="237"/>
      <c r="P11" s="237"/>
      <c r="Q11" s="237"/>
      <c r="R11" s="237"/>
      <c r="S11" s="237"/>
    </row>
    <row r="12" spans="2:19" ht="15" customHeight="1" x14ac:dyDescent="0.2">
      <c r="B12" s="224" t="s">
        <v>2561</v>
      </c>
      <c r="C12" s="286">
        <v>1.93599201732</v>
      </c>
      <c r="D12" s="286">
        <v>0.47627650425000001</v>
      </c>
      <c r="E12" s="286">
        <v>0.26954510763</v>
      </c>
      <c r="F12" s="286">
        <v>3.7917423237600003</v>
      </c>
      <c r="G12" s="286">
        <v>1.30539636482</v>
      </c>
      <c r="H12" s="235"/>
      <c r="I12" s="235"/>
      <c r="J12" s="286"/>
      <c r="K12" s="286"/>
      <c r="L12" s="286"/>
      <c r="M12" s="286"/>
      <c r="N12" s="218"/>
      <c r="O12" s="237"/>
      <c r="P12" s="237"/>
      <c r="Q12" s="237"/>
      <c r="R12" s="237"/>
      <c r="S12" s="237"/>
    </row>
    <row r="13" spans="2:19" ht="15" customHeight="1" x14ac:dyDescent="0.2">
      <c r="B13" s="224" t="s">
        <v>2617</v>
      </c>
      <c r="C13" s="286">
        <v>1.7257164357000001</v>
      </c>
      <c r="D13" s="286">
        <v>0.58249998387000002</v>
      </c>
      <c r="E13" s="286">
        <v>0.34786138638999997</v>
      </c>
      <c r="F13" s="286">
        <v>3.8410967337199997</v>
      </c>
      <c r="G13" s="286">
        <v>1.34652297988</v>
      </c>
      <c r="H13" s="235"/>
      <c r="I13" s="235"/>
      <c r="J13" s="286"/>
      <c r="K13" s="286"/>
      <c r="L13" s="286"/>
      <c r="M13" s="286"/>
      <c r="N13" s="218"/>
      <c r="O13" s="237"/>
      <c r="P13" s="237"/>
      <c r="Q13" s="237"/>
      <c r="R13" s="237"/>
      <c r="S13" s="237"/>
    </row>
    <row r="14" spans="2:19" ht="15" customHeight="1" x14ac:dyDescent="0.2">
      <c r="B14" s="224" t="s">
        <v>2618</v>
      </c>
      <c r="C14" s="286">
        <v>1.9329303284000001</v>
      </c>
      <c r="D14" s="286">
        <v>0.44217048317000002</v>
      </c>
      <c r="E14" s="286">
        <v>0.29277509099999999</v>
      </c>
      <c r="F14" s="286">
        <v>3.7855214180200001</v>
      </c>
      <c r="G14" s="286">
        <v>1.4531438731500002</v>
      </c>
      <c r="H14" s="235"/>
      <c r="I14" s="235"/>
      <c r="J14" s="286"/>
      <c r="K14" s="286"/>
      <c r="L14" s="286"/>
      <c r="M14" s="286"/>
      <c r="N14" s="218"/>
      <c r="O14" s="237"/>
      <c r="P14" s="237"/>
      <c r="Q14" s="237"/>
      <c r="R14" s="237"/>
      <c r="S14" s="237"/>
    </row>
    <row r="15" spans="2:19" ht="15" customHeight="1" x14ac:dyDescent="0.2">
      <c r="B15" s="224" t="s">
        <v>2619</v>
      </c>
      <c r="C15" s="286">
        <v>2.4500821484299999</v>
      </c>
      <c r="D15" s="286">
        <v>0.52994697587999995</v>
      </c>
      <c r="E15" s="286">
        <v>0.31908751744000002</v>
      </c>
      <c r="F15" s="286">
        <v>3.89253752734</v>
      </c>
      <c r="G15" s="286">
        <v>0.99652955708000002</v>
      </c>
      <c r="H15" s="235"/>
      <c r="I15" s="235"/>
      <c r="J15" s="286"/>
      <c r="K15" s="286"/>
      <c r="L15" s="286"/>
      <c r="M15" s="286"/>
      <c r="N15" s="218"/>
      <c r="O15" s="237"/>
      <c r="P15" s="237"/>
      <c r="Q15" s="237"/>
      <c r="R15" s="237"/>
      <c r="S15" s="237"/>
    </row>
    <row r="16" spans="2:19" ht="15" customHeight="1" x14ac:dyDescent="0.2">
      <c r="B16" s="224" t="s">
        <v>2562</v>
      </c>
      <c r="C16" s="286">
        <v>2.7867108040700002</v>
      </c>
      <c r="D16" s="286">
        <v>0.30648528348000004</v>
      </c>
      <c r="E16" s="286">
        <v>0.24140488211000002</v>
      </c>
      <c r="F16" s="286">
        <v>3.9875536112900001</v>
      </c>
      <c r="G16" s="286">
        <v>1.08680845877</v>
      </c>
      <c r="H16" s="235"/>
      <c r="I16" s="235"/>
      <c r="J16" s="286"/>
      <c r="K16" s="286"/>
      <c r="L16" s="286"/>
      <c r="M16" s="286"/>
      <c r="N16" s="218"/>
      <c r="O16" s="237"/>
      <c r="P16" s="237"/>
      <c r="Q16" s="237"/>
      <c r="R16" s="237"/>
      <c r="S16" s="237"/>
    </row>
    <row r="17" spans="2:19" ht="15" customHeight="1" x14ac:dyDescent="0.2">
      <c r="B17" s="224" t="s">
        <v>2620</v>
      </c>
      <c r="C17" s="286">
        <v>2.31086856225</v>
      </c>
      <c r="D17" s="286">
        <v>0.32720783794999997</v>
      </c>
      <c r="E17" s="286">
        <v>0.33421793332999999</v>
      </c>
      <c r="F17" s="286">
        <v>5.0007937595299996</v>
      </c>
      <c r="G17" s="286">
        <v>1.0684398581599999</v>
      </c>
      <c r="H17" s="235"/>
      <c r="I17" s="235"/>
      <c r="J17" s="286"/>
      <c r="K17" s="286"/>
      <c r="L17" s="286"/>
      <c r="M17" s="286"/>
      <c r="N17" s="218"/>
      <c r="O17" s="237"/>
      <c r="P17" s="237"/>
      <c r="Q17" s="237"/>
      <c r="R17" s="237"/>
      <c r="S17" s="237"/>
    </row>
    <row r="18" spans="2:19" ht="15" customHeight="1" x14ac:dyDescent="0.2">
      <c r="B18" s="224" t="s">
        <v>2621</v>
      </c>
      <c r="C18" s="286">
        <v>2.1332130776900002</v>
      </c>
      <c r="D18" s="286">
        <v>0.24603975968</v>
      </c>
      <c r="E18" s="286">
        <v>0.35606613280999999</v>
      </c>
      <c r="F18" s="286">
        <v>5.2039569216999997</v>
      </c>
      <c r="G18" s="286">
        <v>1.0461737959799999</v>
      </c>
      <c r="H18" s="235"/>
      <c r="I18" s="235"/>
      <c r="J18" s="286"/>
      <c r="K18" s="286"/>
      <c r="L18" s="286"/>
      <c r="M18" s="286"/>
      <c r="N18" s="218"/>
      <c r="O18" s="237"/>
      <c r="P18" s="237"/>
      <c r="Q18" s="237"/>
      <c r="R18" s="237"/>
      <c r="S18" s="237"/>
    </row>
    <row r="19" spans="2:19" ht="15" customHeight="1" x14ac:dyDescent="0.2">
      <c r="B19" s="224" t="s">
        <v>2622</v>
      </c>
      <c r="C19" s="286">
        <v>2.08051101083</v>
      </c>
      <c r="D19" s="286">
        <v>0.30959029739999999</v>
      </c>
      <c r="E19" s="286">
        <v>0.26040694991000002</v>
      </c>
      <c r="F19" s="286">
        <v>4.9404738451899997</v>
      </c>
      <c r="G19" s="286">
        <v>0.93164955249000003</v>
      </c>
      <c r="H19" s="235"/>
      <c r="I19" s="235"/>
      <c r="J19" s="286"/>
      <c r="K19" s="286"/>
      <c r="L19" s="286"/>
      <c r="M19" s="286"/>
      <c r="N19" s="218"/>
      <c r="O19" s="237"/>
      <c r="P19" s="237"/>
      <c r="Q19" s="237"/>
      <c r="R19" s="237"/>
      <c r="S19" s="237"/>
    </row>
    <row r="20" spans="2:19" ht="15" customHeight="1" x14ac:dyDescent="0.2">
      <c r="B20" s="224" t="s">
        <v>2563</v>
      </c>
      <c r="C20" s="286">
        <v>3.1238680417300002</v>
      </c>
      <c r="D20" s="286">
        <v>0.60981340594000011</v>
      </c>
      <c r="E20" s="286">
        <v>0.30316637475000002</v>
      </c>
      <c r="F20" s="286">
        <v>4.71844501108</v>
      </c>
      <c r="G20" s="286">
        <v>1.0642347755699999</v>
      </c>
      <c r="H20" s="235"/>
      <c r="I20" s="235"/>
      <c r="J20" s="286"/>
      <c r="K20" s="286"/>
      <c r="L20" s="286"/>
      <c r="M20" s="286"/>
      <c r="N20" s="218"/>
      <c r="O20" s="237"/>
      <c r="P20" s="237"/>
      <c r="Q20" s="237"/>
      <c r="R20" s="237"/>
      <c r="S20" s="237"/>
    </row>
    <row r="21" spans="2:19" ht="15" customHeight="1" x14ac:dyDescent="0.2">
      <c r="B21" s="224" t="s">
        <v>2623</v>
      </c>
      <c r="C21" s="286">
        <v>2.5727688720100002</v>
      </c>
      <c r="D21" s="286">
        <v>0.26677782430000002</v>
      </c>
      <c r="E21" s="286">
        <v>0.33801773083999997</v>
      </c>
      <c r="F21" s="286">
        <v>5.6901496754599998</v>
      </c>
      <c r="G21" s="286">
        <v>1.1580671578600001</v>
      </c>
      <c r="H21" s="235"/>
      <c r="I21" s="235"/>
      <c r="J21" s="286"/>
      <c r="K21" s="286"/>
      <c r="L21" s="286"/>
      <c r="M21" s="286"/>
      <c r="N21" s="218"/>
      <c r="O21" s="237"/>
      <c r="P21" s="237"/>
      <c r="Q21" s="237"/>
      <c r="R21" s="237"/>
      <c r="S21" s="237"/>
    </row>
    <row r="22" spans="2:19" ht="15" customHeight="1" x14ac:dyDescent="0.2">
      <c r="B22" s="224" t="s">
        <v>2624</v>
      </c>
      <c r="C22" s="286">
        <v>2.7466174582800003</v>
      </c>
      <c r="D22" s="286">
        <v>0.36917327227999996</v>
      </c>
      <c r="E22" s="286">
        <v>0.51992036117000007</v>
      </c>
      <c r="F22" s="286">
        <v>5.1521865699700005</v>
      </c>
      <c r="G22" s="286">
        <v>1.2163883607099999</v>
      </c>
      <c r="H22" s="235"/>
      <c r="I22" s="235"/>
      <c r="J22" s="286"/>
      <c r="K22" s="286"/>
      <c r="L22" s="286"/>
      <c r="M22" s="286"/>
      <c r="N22" s="218"/>
      <c r="O22" s="237"/>
      <c r="P22" s="237"/>
      <c r="Q22" s="237"/>
      <c r="R22" s="237"/>
      <c r="S22" s="237"/>
    </row>
    <row r="23" spans="2:19" ht="15" customHeight="1" x14ac:dyDescent="0.2">
      <c r="B23" s="224" t="s">
        <v>2625</v>
      </c>
      <c r="C23" s="286">
        <v>2.5364010718200003</v>
      </c>
      <c r="D23" s="286">
        <v>0.68702511207000005</v>
      </c>
      <c r="E23" s="286">
        <v>0.60811597576999998</v>
      </c>
      <c r="F23" s="286">
        <v>4.9302205613900005</v>
      </c>
      <c r="G23" s="286">
        <v>0.89326500132999997</v>
      </c>
      <c r="H23" s="235"/>
      <c r="I23" s="235"/>
      <c r="J23" s="286"/>
      <c r="K23" s="286"/>
      <c r="L23" s="286"/>
      <c r="M23" s="286"/>
      <c r="N23" s="218"/>
      <c r="O23" s="237"/>
      <c r="P23" s="237"/>
      <c r="Q23" s="237"/>
      <c r="R23" s="237"/>
      <c r="S23" s="237"/>
    </row>
    <row r="24" spans="2:19" ht="15" customHeight="1" x14ac:dyDescent="0.2">
      <c r="B24" s="224" t="s">
        <v>2564</v>
      </c>
      <c r="C24" s="286">
        <v>4.2118894839299994</v>
      </c>
      <c r="D24" s="286">
        <v>0.47289891035000003</v>
      </c>
      <c r="E24" s="286">
        <v>0.71892876910000003</v>
      </c>
      <c r="F24" s="286">
        <v>4.4414828214600002</v>
      </c>
      <c r="G24" s="286">
        <v>1.2348785564099998</v>
      </c>
      <c r="H24" s="235"/>
      <c r="I24" s="235"/>
      <c r="J24" s="286"/>
      <c r="K24" s="286"/>
      <c r="L24" s="286"/>
      <c r="M24" s="286"/>
      <c r="N24" s="218"/>
      <c r="O24" s="237"/>
      <c r="P24" s="237"/>
      <c r="Q24" s="237"/>
      <c r="R24" s="237"/>
      <c r="S24" s="237"/>
    </row>
    <row r="25" spans="2:19" ht="15" customHeight="1" x14ac:dyDescent="0.2">
      <c r="B25" s="224" t="s">
        <v>2626</v>
      </c>
      <c r="C25" s="286">
        <v>2.2735093210700001</v>
      </c>
      <c r="D25" s="286">
        <v>0.48145233406999999</v>
      </c>
      <c r="E25" s="286">
        <v>0.63469584392</v>
      </c>
      <c r="F25" s="286">
        <v>4.3240343565800003</v>
      </c>
      <c r="G25" s="286">
        <v>1.0455663174100001</v>
      </c>
      <c r="H25" s="235"/>
      <c r="I25" s="235"/>
      <c r="J25" s="286"/>
      <c r="K25" s="286"/>
      <c r="L25" s="286"/>
      <c r="M25" s="286"/>
      <c r="N25" s="218"/>
      <c r="O25" s="237"/>
      <c r="P25" s="237"/>
      <c r="Q25" s="237"/>
      <c r="R25" s="237"/>
      <c r="S25" s="237"/>
    </row>
    <row r="26" spans="2:19" ht="15" customHeight="1" x14ac:dyDescent="0.2">
      <c r="B26" s="224" t="s">
        <v>2627</v>
      </c>
      <c r="C26" s="286">
        <v>3.08853995087</v>
      </c>
      <c r="D26" s="286">
        <v>3.1114399868699998</v>
      </c>
      <c r="E26" s="286">
        <v>2.5627771090199998</v>
      </c>
      <c r="F26" s="286">
        <v>2.0791820960399998</v>
      </c>
      <c r="G26" s="286">
        <v>2.38087332945</v>
      </c>
      <c r="H26" s="235"/>
      <c r="I26" s="235"/>
      <c r="J26" s="286"/>
      <c r="K26" s="286"/>
      <c r="L26" s="286"/>
      <c r="M26" s="286"/>
      <c r="N26" s="218"/>
      <c r="O26" s="237"/>
      <c r="P26" s="237"/>
      <c r="Q26" s="237"/>
      <c r="R26" s="237"/>
      <c r="S26" s="237"/>
    </row>
    <row r="27" spans="2:19" ht="15" customHeight="1" x14ac:dyDescent="0.2">
      <c r="B27" s="224" t="s">
        <v>2628</v>
      </c>
      <c r="C27" s="286">
        <v>2.4851995650700003</v>
      </c>
      <c r="D27" s="286">
        <v>1.2900138060499999</v>
      </c>
      <c r="E27" s="286">
        <v>1.0708931659600001</v>
      </c>
      <c r="F27" s="286">
        <v>3.0757491506999997</v>
      </c>
      <c r="G27" s="286">
        <v>1.2548960088299999</v>
      </c>
      <c r="H27" s="235"/>
      <c r="I27" s="235"/>
      <c r="J27" s="286"/>
      <c r="K27" s="286"/>
      <c r="L27" s="286"/>
      <c r="M27" s="286"/>
      <c r="N27" s="218"/>
      <c r="O27" s="237"/>
      <c r="P27" s="237"/>
      <c r="Q27" s="237"/>
      <c r="R27" s="237"/>
      <c r="S27" s="237"/>
    </row>
    <row r="28" spans="2:19" ht="15" customHeight="1" x14ac:dyDescent="0.2">
      <c r="B28" s="224" t="s">
        <v>2565</v>
      </c>
      <c r="C28" s="286">
        <v>4.6070039869099997</v>
      </c>
      <c r="D28" s="286">
        <v>1.7083772476500001</v>
      </c>
      <c r="E28" s="286">
        <v>1.3112311885799999</v>
      </c>
      <c r="F28" s="286">
        <v>2.9376465817500002</v>
      </c>
      <c r="G28" s="286">
        <v>1.5495608116900002</v>
      </c>
      <c r="H28" s="235"/>
      <c r="I28" s="235"/>
      <c r="J28" s="286"/>
      <c r="K28" s="286"/>
      <c r="L28" s="286"/>
      <c r="M28" s="286"/>
      <c r="N28" s="218"/>
      <c r="O28" s="237"/>
      <c r="P28" s="237"/>
      <c r="Q28" s="237"/>
      <c r="R28" s="237"/>
      <c r="S28" s="237"/>
    </row>
    <row r="29" spans="2:19" ht="15" customHeight="1" x14ac:dyDescent="0.2">
      <c r="B29" s="224" t="s">
        <v>2629</v>
      </c>
      <c r="C29" s="286">
        <v>2.4500985453999999</v>
      </c>
      <c r="D29" s="286">
        <v>1.0399244185900001</v>
      </c>
      <c r="E29" s="286">
        <v>1.1239470636</v>
      </c>
      <c r="F29" s="286">
        <v>3.4354081767199998</v>
      </c>
      <c r="G29" s="286">
        <v>1.0670926564699998</v>
      </c>
      <c r="H29" s="235"/>
      <c r="I29" s="235"/>
      <c r="J29" s="286"/>
      <c r="K29" s="286"/>
      <c r="L29" s="286"/>
      <c r="M29" s="286"/>
      <c r="N29" s="218"/>
      <c r="O29" s="237"/>
      <c r="P29" s="237"/>
      <c r="Q29" s="237"/>
      <c r="R29" s="237"/>
      <c r="S29" s="237"/>
    </row>
    <row r="30" spans="2:19" ht="15" customHeight="1" x14ac:dyDescent="0.2">
      <c r="B30" s="224" t="s">
        <v>2630</v>
      </c>
      <c r="C30" s="286">
        <v>4.79664476629</v>
      </c>
      <c r="D30" s="286">
        <v>0.94551143575999996</v>
      </c>
      <c r="E30" s="286">
        <v>0.93011736851000004</v>
      </c>
      <c r="F30" s="286">
        <v>3.9306966391100002</v>
      </c>
      <c r="G30" s="286">
        <v>1.2700602835599999</v>
      </c>
      <c r="H30" s="235"/>
      <c r="I30" s="235"/>
      <c r="J30" s="286"/>
      <c r="K30" s="286"/>
      <c r="M30" s="286"/>
      <c r="N30" s="218"/>
      <c r="O30" s="237"/>
      <c r="P30" s="237"/>
      <c r="Q30" s="237"/>
      <c r="R30" s="237"/>
      <c r="S30" s="237"/>
    </row>
    <row r="31" spans="2:19" ht="15" customHeight="1" x14ac:dyDescent="0.2">
      <c r="B31" s="224" t="s">
        <v>2631</v>
      </c>
      <c r="C31" s="286">
        <v>2.9201235962600003</v>
      </c>
      <c r="D31" s="286">
        <v>0.73154530162999998</v>
      </c>
      <c r="E31" s="286">
        <v>0.85772747415999995</v>
      </c>
      <c r="F31" s="286">
        <v>4.1502364798900002</v>
      </c>
      <c r="G31" s="286">
        <v>1.06489460054</v>
      </c>
      <c r="H31" s="235"/>
      <c r="I31" s="235"/>
      <c r="J31" s="286"/>
      <c r="K31" s="286"/>
      <c r="M31" s="286"/>
      <c r="N31" s="218"/>
      <c r="O31" s="237"/>
      <c r="P31" s="237"/>
      <c r="Q31" s="237"/>
      <c r="R31" s="237"/>
      <c r="S31" s="237"/>
    </row>
    <row r="32" spans="2:19" ht="15" customHeight="1" x14ac:dyDescent="0.2">
      <c r="B32" s="224" t="s">
        <v>2566</v>
      </c>
      <c r="C32" s="286">
        <v>2.97769896898</v>
      </c>
      <c r="D32" s="286">
        <v>0.97931470871000004</v>
      </c>
      <c r="E32" s="286">
        <v>0.86060619204</v>
      </c>
      <c r="F32" s="286">
        <v>3.7863453953800001</v>
      </c>
      <c r="G32" s="286">
        <v>1.14772960155</v>
      </c>
      <c r="H32" s="235"/>
      <c r="I32" s="235"/>
      <c r="J32" s="286"/>
      <c r="K32" s="286"/>
      <c r="M32" s="286"/>
      <c r="N32" s="218"/>
      <c r="O32" s="237"/>
      <c r="P32" s="237"/>
      <c r="Q32" s="237"/>
      <c r="R32" s="237"/>
      <c r="S32" s="237"/>
    </row>
    <row r="33" spans="2:19" ht="15" customHeight="1" x14ac:dyDescent="0.2">
      <c r="B33" s="287" t="s">
        <v>2632</v>
      </c>
      <c r="C33" s="288">
        <v>3.0808854123299998</v>
      </c>
      <c r="D33" s="288">
        <v>1.0922192986700001</v>
      </c>
      <c r="E33" s="288">
        <v>0.56801959759999998</v>
      </c>
      <c r="F33" s="288">
        <v>2.4600565146500002</v>
      </c>
      <c r="G33" s="288">
        <v>0.70040156487000005</v>
      </c>
      <c r="H33" s="235"/>
      <c r="I33" s="235"/>
      <c r="J33" s="286"/>
      <c r="K33" s="286"/>
      <c r="M33" s="286"/>
      <c r="N33" s="218"/>
      <c r="O33" s="237"/>
      <c r="P33" s="237"/>
      <c r="Q33" s="237"/>
      <c r="R33" s="237"/>
      <c r="S33" s="237"/>
    </row>
    <row r="34" spans="2:19" ht="15" customHeight="1" x14ac:dyDescent="0.2">
      <c r="B34" s="224"/>
      <c r="C34" s="284"/>
      <c r="D34" s="284"/>
      <c r="E34" s="284"/>
      <c r="F34" s="284"/>
      <c r="G34" s="289"/>
    </row>
    <row r="35" spans="2:19" ht="15" customHeight="1" x14ac:dyDescent="0.2">
      <c r="B35" s="290" t="s">
        <v>0</v>
      </c>
    </row>
  </sheetData>
  <pageMargins left="0.75" right="0.75" top="1" bottom="1" header="0.5" footer="0.5"/>
  <pageSetup paperSize="9" scale="9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47C9C-802F-4336-8551-8801A56B081A}">
  <dimension ref="B2:U16"/>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27.7109375" style="229" customWidth="1"/>
    <col min="3" max="3" width="8.42578125" style="229" bestFit="1" customWidth="1"/>
    <col min="4" max="4" width="9" style="229" bestFit="1" customWidth="1"/>
    <col min="5" max="5" width="9.5703125" style="229" bestFit="1" customWidth="1"/>
    <col min="6" max="6" width="11.140625" style="229" bestFit="1" customWidth="1"/>
    <col min="7" max="7" width="9.42578125" style="229" bestFit="1" customWidth="1"/>
    <col min="8" max="8" width="13.85546875" style="241" bestFit="1" customWidth="1"/>
    <col min="9" max="9" width="9.28515625" style="229" customWidth="1"/>
    <col min="10" max="10" width="9.28515625" style="216" customWidth="1"/>
    <col min="11" max="12" width="13.140625" style="216" customWidth="1"/>
    <col min="13" max="13" width="13.140625" style="217" customWidth="1"/>
    <col min="14" max="14" width="14" style="217" customWidth="1"/>
    <col min="15" max="15" width="13.140625" style="217" customWidth="1"/>
    <col min="16" max="17" width="13.140625" style="216" customWidth="1"/>
    <col min="18" max="60" width="9.140625" style="218" customWidth="1"/>
    <col min="61" max="250" width="9.140625" style="218"/>
    <col min="251" max="251" width="50.5703125" style="218" bestFit="1" customWidth="1"/>
    <col min="252" max="266" width="9.28515625" style="218" customWidth="1"/>
    <col min="267" max="269" width="13.140625" style="218" customWidth="1"/>
    <col min="270" max="270" width="14" style="218" customWidth="1"/>
    <col min="271" max="273" width="13.140625" style="218" customWidth="1"/>
    <col min="274" max="316" width="9.140625" style="218" customWidth="1"/>
    <col min="317" max="506" width="9.140625" style="218"/>
    <col min="507" max="507" width="50.5703125" style="218" bestFit="1" customWidth="1"/>
    <col min="508" max="522" width="9.28515625" style="218" customWidth="1"/>
    <col min="523" max="525" width="13.140625" style="218" customWidth="1"/>
    <col min="526" max="526" width="14" style="218" customWidth="1"/>
    <col min="527" max="529" width="13.140625" style="218" customWidth="1"/>
    <col min="530" max="572" width="9.140625" style="218" customWidth="1"/>
    <col min="573" max="762" width="9.140625" style="218"/>
    <col min="763" max="763" width="50.5703125" style="218" bestFit="1" customWidth="1"/>
    <col min="764" max="778" width="9.28515625" style="218" customWidth="1"/>
    <col min="779" max="781" width="13.140625" style="218" customWidth="1"/>
    <col min="782" max="782" width="14" style="218" customWidth="1"/>
    <col min="783" max="785" width="13.140625" style="218" customWidth="1"/>
    <col min="786" max="828" width="9.140625" style="218" customWidth="1"/>
    <col min="829" max="1018" width="9.140625" style="218"/>
    <col min="1019" max="1019" width="50.5703125" style="218" bestFit="1" customWidth="1"/>
    <col min="1020" max="1034" width="9.28515625" style="218" customWidth="1"/>
    <col min="1035" max="1037" width="13.140625" style="218" customWidth="1"/>
    <col min="1038" max="1038" width="14" style="218" customWidth="1"/>
    <col min="1039" max="1041" width="13.140625" style="218" customWidth="1"/>
    <col min="1042" max="1084" width="9.140625" style="218" customWidth="1"/>
    <col min="1085" max="1274" width="9.140625" style="218"/>
    <col min="1275" max="1275" width="50.5703125" style="218" bestFit="1" customWidth="1"/>
    <col min="1276" max="1290" width="9.28515625" style="218" customWidth="1"/>
    <col min="1291" max="1293" width="13.140625" style="218" customWidth="1"/>
    <col min="1294" max="1294" width="14" style="218" customWidth="1"/>
    <col min="1295" max="1297" width="13.140625" style="218" customWidth="1"/>
    <col min="1298" max="1340" width="9.140625" style="218" customWidth="1"/>
    <col min="1341" max="1530" width="9.140625" style="218"/>
    <col min="1531" max="1531" width="50.5703125" style="218" bestFit="1" customWidth="1"/>
    <col min="1532" max="1546" width="9.28515625" style="218" customWidth="1"/>
    <col min="1547" max="1549" width="13.140625" style="218" customWidth="1"/>
    <col min="1550" max="1550" width="14" style="218" customWidth="1"/>
    <col min="1551" max="1553" width="13.140625" style="218" customWidth="1"/>
    <col min="1554" max="1596" width="9.140625" style="218" customWidth="1"/>
    <col min="1597" max="1786" width="9.140625" style="218"/>
    <col min="1787" max="1787" width="50.5703125" style="218" bestFit="1" customWidth="1"/>
    <col min="1788" max="1802" width="9.28515625" style="218" customWidth="1"/>
    <col min="1803" max="1805" width="13.140625" style="218" customWidth="1"/>
    <col min="1806" max="1806" width="14" style="218" customWidth="1"/>
    <col min="1807" max="1809" width="13.140625" style="218" customWidth="1"/>
    <col min="1810" max="1852" width="9.140625" style="218" customWidth="1"/>
    <col min="1853" max="2042" width="9.140625" style="218"/>
    <col min="2043" max="2043" width="50.5703125" style="218" bestFit="1" customWidth="1"/>
    <col min="2044" max="2058" width="9.28515625" style="218" customWidth="1"/>
    <col min="2059" max="2061" width="13.140625" style="218" customWidth="1"/>
    <col min="2062" max="2062" width="14" style="218" customWidth="1"/>
    <col min="2063" max="2065" width="13.140625" style="218" customWidth="1"/>
    <col min="2066" max="2108" width="9.140625" style="218" customWidth="1"/>
    <col min="2109" max="2298" width="9.140625" style="218"/>
    <col min="2299" max="2299" width="50.5703125" style="218" bestFit="1" customWidth="1"/>
    <col min="2300" max="2314" width="9.28515625" style="218" customWidth="1"/>
    <col min="2315" max="2317" width="13.140625" style="218" customWidth="1"/>
    <col min="2318" max="2318" width="14" style="218" customWidth="1"/>
    <col min="2319" max="2321" width="13.140625" style="218" customWidth="1"/>
    <col min="2322" max="2364" width="9.140625" style="218" customWidth="1"/>
    <col min="2365" max="2554" width="9.140625" style="218"/>
    <col min="2555" max="2555" width="50.5703125" style="218" bestFit="1" customWidth="1"/>
    <col min="2556" max="2570" width="9.28515625" style="218" customWidth="1"/>
    <col min="2571" max="2573" width="13.140625" style="218" customWidth="1"/>
    <col min="2574" max="2574" width="14" style="218" customWidth="1"/>
    <col min="2575" max="2577" width="13.140625" style="218" customWidth="1"/>
    <col min="2578" max="2620" width="9.140625" style="218" customWidth="1"/>
    <col min="2621" max="2810" width="9.140625" style="218"/>
    <col min="2811" max="2811" width="50.5703125" style="218" bestFit="1" customWidth="1"/>
    <col min="2812" max="2826" width="9.28515625" style="218" customWidth="1"/>
    <col min="2827" max="2829" width="13.140625" style="218" customWidth="1"/>
    <col min="2830" max="2830" width="14" style="218" customWidth="1"/>
    <col min="2831" max="2833" width="13.140625" style="218" customWidth="1"/>
    <col min="2834" max="2876" width="9.140625" style="218" customWidth="1"/>
    <col min="2877" max="3066" width="9.140625" style="218"/>
    <col min="3067" max="3067" width="50.5703125" style="218" bestFit="1" customWidth="1"/>
    <col min="3068" max="3082" width="9.28515625" style="218" customWidth="1"/>
    <col min="3083" max="3085" width="13.140625" style="218" customWidth="1"/>
    <col min="3086" max="3086" width="14" style="218" customWidth="1"/>
    <col min="3087" max="3089" width="13.140625" style="218" customWidth="1"/>
    <col min="3090" max="3132" width="9.140625" style="218" customWidth="1"/>
    <col min="3133" max="3322" width="9.140625" style="218"/>
    <col min="3323" max="3323" width="50.5703125" style="218" bestFit="1" customWidth="1"/>
    <col min="3324" max="3338" width="9.28515625" style="218" customWidth="1"/>
    <col min="3339" max="3341" width="13.140625" style="218" customWidth="1"/>
    <col min="3342" max="3342" width="14" style="218" customWidth="1"/>
    <col min="3343" max="3345" width="13.140625" style="218" customWidth="1"/>
    <col min="3346" max="3388" width="9.140625" style="218" customWidth="1"/>
    <col min="3389" max="3578" width="9.140625" style="218"/>
    <col min="3579" max="3579" width="50.5703125" style="218" bestFit="1" customWidth="1"/>
    <col min="3580" max="3594" width="9.28515625" style="218" customWidth="1"/>
    <col min="3595" max="3597" width="13.140625" style="218" customWidth="1"/>
    <col min="3598" max="3598" width="14" style="218" customWidth="1"/>
    <col min="3599" max="3601" width="13.140625" style="218" customWidth="1"/>
    <col min="3602" max="3644" width="9.140625" style="218" customWidth="1"/>
    <col min="3645" max="3834" width="9.140625" style="218"/>
    <col min="3835" max="3835" width="50.5703125" style="218" bestFit="1" customWidth="1"/>
    <col min="3836" max="3850" width="9.28515625" style="218" customWidth="1"/>
    <col min="3851" max="3853" width="13.140625" style="218" customWidth="1"/>
    <col min="3854" max="3854" width="14" style="218" customWidth="1"/>
    <col min="3855" max="3857" width="13.140625" style="218" customWidth="1"/>
    <col min="3858" max="3900" width="9.140625" style="218" customWidth="1"/>
    <col min="3901" max="4090" width="9.140625" style="218"/>
    <col min="4091" max="4091" width="50.5703125" style="218" bestFit="1" customWidth="1"/>
    <col min="4092" max="4106" width="9.28515625" style="218" customWidth="1"/>
    <col min="4107" max="4109" width="13.140625" style="218" customWidth="1"/>
    <col min="4110" max="4110" width="14" style="218" customWidth="1"/>
    <col min="4111" max="4113" width="13.140625" style="218" customWidth="1"/>
    <col min="4114" max="4156" width="9.140625" style="218" customWidth="1"/>
    <col min="4157" max="4346" width="9.140625" style="218"/>
    <col min="4347" max="4347" width="50.5703125" style="218" bestFit="1" customWidth="1"/>
    <col min="4348" max="4362" width="9.28515625" style="218" customWidth="1"/>
    <col min="4363" max="4365" width="13.140625" style="218" customWidth="1"/>
    <col min="4366" max="4366" width="14" style="218" customWidth="1"/>
    <col min="4367" max="4369" width="13.140625" style="218" customWidth="1"/>
    <col min="4370" max="4412" width="9.140625" style="218" customWidth="1"/>
    <col min="4413" max="4602" width="9.140625" style="218"/>
    <col min="4603" max="4603" width="50.5703125" style="218" bestFit="1" customWidth="1"/>
    <col min="4604" max="4618" width="9.28515625" style="218" customWidth="1"/>
    <col min="4619" max="4621" width="13.140625" style="218" customWidth="1"/>
    <col min="4622" max="4622" width="14" style="218" customWidth="1"/>
    <col min="4623" max="4625" width="13.140625" style="218" customWidth="1"/>
    <col min="4626" max="4668" width="9.140625" style="218" customWidth="1"/>
    <col min="4669" max="4858" width="9.140625" style="218"/>
    <col min="4859" max="4859" width="50.5703125" style="218" bestFit="1" customWidth="1"/>
    <col min="4860" max="4874" width="9.28515625" style="218" customWidth="1"/>
    <col min="4875" max="4877" width="13.140625" style="218" customWidth="1"/>
    <col min="4878" max="4878" width="14" style="218" customWidth="1"/>
    <col min="4879" max="4881" width="13.140625" style="218" customWidth="1"/>
    <col min="4882" max="4924" width="9.140625" style="218" customWidth="1"/>
    <col min="4925" max="5114" width="9.140625" style="218"/>
    <col min="5115" max="5115" width="50.5703125" style="218" bestFit="1" customWidth="1"/>
    <col min="5116" max="5130" width="9.28515625" style="218" customWidth="1"/>
    <col min="5131" max="5133" width="13.140625" style="218" customWidth="1"/>
    <col min="5134" max="5134" width="14" style="218" customWidth="1"/>
    <col min="5135" max="5137" width="13.140625" style="218" customWidth="1"/>
    <col min="5138" max="5180" width="9.140625" style="218" customWidth="1"/>
    <col min="5181" max="5370" width="9.140625" style="218"/>
    <col min="5371" max="5371" width="50.5703125" style="218" bestFit="1" customWidth="1"/>
    <col min="5372" max="5386" width="9.28515625" style="218" customWidth="1"/>
    <col min="5387" max="5389" width="13.140625" style="218" customWidth="1"/>
    <col min="5390" max="5390" width="14" style="218" customWidth="1"/>
    <col min="5391" max="5393" width="13.140625" style="218" customWidth="1"/>
    <col min="5394" max="5436" width="9.140625" style="218" customWidth="1"/>
    <col min="5437" max="5626" width="9.140625" style="218"/>
    <col min="5627" max="5627" width="50.5703125" style="218" bestFit="1" customWidth="1"/>
    <col min="5628" max="5642" width="9.28515625" style="218" customWidth="1"/>
    <col min="5643" max="5645" width="13.140625" style="218" customWidth="1"/>
    <col min="5646" max="5646" width="14" style="218" customWidth="1"/>
    <col min="5647" max="5649" width="13.140625" style="218" customWidth="1"/>
    <col min="5650" max="5692" width="9.140625" style="218" customWidth="1"/>
    <col min="5693" max="5882" width="9.140625" style="218"/>
    <col min="5883" max="5883" width="50.5703125" style="218" bestFit="1" customWidth="1"/>
    <col min="5884" max="5898" width="9.28515625" style="218" customWidth="1"/>
    <col min="5899" max="5901" width="13.140625" style="218" customWidth="1"/>
    <col min="5902" max="5902" width="14" style="218" customWidth="1"/>
    <col min="5903" max="5905" width="13.140625" style="218" customWidth="1"/>
    <col min="5906" max="5948" width="9.140625" style="218" customWidth="1"/>
    <col min="5949" max="6138" width="9.140625" style="218"/>
    <col min="6139" max="6139" width="50.5703125" style="218" bestFit="1" customWidth="1"/>
    <col min="6140" max="6154" width="9.28515625" style="218" customWidth="1"/>
    <col min="6155" max="6157" width="13.140625" style="218" customWidth="1"/>
    <col min="6158" max="6158" width="14" style="218" customWidth="1"/>
    <col min="6159" max="6161" width="13.140625" style="218" customWidth="1"/>
    <col min="6162" max="6204" width="9.140625" style="218" customWidth="1"/>
    <col min="6205" max="6394" width="9.140625" style="218"/>
    <col min="6395" max="6395" width="50.5703125" style="218" bestFit="1" customWidth="1"/>
    <col min="6396" max="6410" width="9.28515625" style="218" customWidth="1"/>
    <col min="6411" max="6413" width="13.140625" style="218" customWidth="1"/>
    <col min="6414" max="6414" width="14" style="218" customWidth="1"/>
    <col min="6415" max="6417" width="13.140625" style="218" customWidth="1"/>
    <col min="6418" max="6460" width="9.140625" style="218" customWidth="1"/>
    <col min="6461" max="6650" width="9.140625" style="218"/>
    <col min="6651" max="6651" width="50.5703125" style="218" bestFit="1" customWidth="1"/>
    <col min="6652" max="6666" width="9.28515625" style="218" customWidth="1"/>
    <col min="6667" max="6669" width="13.140625" style="218" customWidth="1"/>
    <col min="6670" max="6670" width="14" style="218" customWidth="1"/>
    <col min="6671" max="6673" width="13.140625" style="218" customWidth="1"/>
    <col min="6674" max="6716" width="9.140625" style="218" customWidth="1"/>
    <col min="6717" max="6906" width="9.140625" style="218"/>
    <col min="6907" max="6907" width="50.5703125" style="218" bestFit="1" customWidth="1"/>
    <col min="6908" max="6922" width="9.28515625" style="218" customWidth="1"/>
    <col min="6923" max="6925" width="13.140625" style="218" customWidth="1"/>
    <col min="6926" max="6926" width="14" style="218" customWidth="1"/>
    <col min="6927" max="6929" width="13.140625" style="218" customWidth="1"/>
    <col min="6930" max="6972" width="9.140625" style="218" customWidth="1"/>
    <col min="6973" max="7162" width="9.140625" style="218"/>
    <col min="7163" max="7163" width="50.5703125" style="218" bestFit="1" customWidth="1"/>
    <col min="7164" max="7178" width="9.28515625" style="218" customWidth="1"/>
    <col min="7179" max="7181" width="13.140625" style="218" customWidth="1"/>
    <col min="7182" max="7182" width="14" style="218" customWidth="1"/>
    <col min="7183" max="7185" width="13.140625" style="218" customWidth="1"/>
    <col min="7186" max="7228" width="9.140625" style="218" customWidth="1"/>
    <col min="7229" max="7418" width="9.140625" style="218"/>
    <col min="7419" max="7419" width="50.5703125" style="218" bestFit="1" customWidth="1"/>
    <col min="7420" max="7434" width="9.28515625" style="218" customWidth="1"/>
    <col min="7435" max="7437" width="13.140625" style="218" customWidth="1"/>
    <col min="7438" max="7438" width="14" style="218" customWidth="1"/>
    <col min="7439" max="7441" width="13.140625" style="218" customWidth="1"/>
    <col min="7442" max="7484" width="9.140625" style="218" customWidth="1"/>
    <col min="7485" max="7674" width="9.140625" style="218"/>
    <col min="7675" max="7675" width="50.5703125" style="218" bestFit="1" customWidth="1"/>
    <col min="7676" max="7690" width="9.28515625" style="218" customWidth="1"/>
    <col min="7691" max="7693" width="13.140625" style="218" customWidth="1"/>
    <col min="7694" max="7694" width="14" style="218" customWidth="1"/>
    <col min="7695" max="7697" width="13.140625" style="218" customWidth="1"/>
    <col min="7698" max="7740" width="9.140625" style="218" customWidth="1"/>
    <col min="7741" max="7930" width="9.140625" style="218"/>
    <col min="7931" max="7931" width="50.5703125" style="218" bestFit="1" customWidth="1"/>
    <col min="7932" max="7946" width="9.28515625" style="218" customWidth="1"/>
    <col min="7947" max="7949" width="13.140625" style="218" customWidth="1"/>
    <col min="7950" max="7950" width="14" style="218" customWidth="1"/>
    <col min="7951" max="7953" width="13.140625" style="218" customWidth="1"/>
    <col min="7954" max="7996" width="9.140625" style="218" customWidth="1"/>
    <col min="7997" max="8186" width="9.140625" style="218"/>
    <col min="8187" max="8187" width="50.5703125" style="218" bestFit="1" customWidth="1"/>
    <col min="8188" max="8202" width="9.28515625" style="218" customWidth="1"/>
    <col min="8203" max="8205" width="13.140625" style="218" customWidth="1"/>
    <col min="8206" max="8206" width="14" style="218" customWidth="1"/>
    <col min="8207" max="8209" width="13.140625" style="218" customWidth="1"/>
    <col min="8210" max="8252" width="9.140625" style="218" customWidth="1"/>
    <col min="8253" max="8442" width="9.140625" style="218"/>
    <col min="8443" max="8443" width="50.5703125" style="218" bestFit="1" customWidth="1"/>
    <col min="8444" max="8458" width="9.28515625" style="218" customWidth="1"/>
    <col min="8459" max="8461" width="13.140625" style="218" customWidth="1"/>
    <col min="8462" max="8462" width="14" style="218" customWidth="1"/>
    <col min="8463" max="8465" width="13.140625" style="218" customWidth="1"/>
    <col min="8466" max="8508" width="9.140625" style="218" customWidth="1"/>
    <col min="8509" max="8698" width="9.140625" style="218"/>
    <col min="8699" max="8699" width="50.5703125" style="218" bestFit="1" customWidth="1"/>
    <col min="8700" max="8714" width="9.28515625" style="218" customWidth="1"/>
    <col min="8715" max="8717" width="13.140625" style="218" customWidth="1"/>
    <col min="8718" max="8718" width="14" style="218" customWidth="1"/>
    <col min="8719" max="8721" width="13.140625" style="218" customWidth="1"/>
    <col min="8722" max="8764" width="9.140625" style="218" customWidth="1"/>
    <col min="8765" max="8954" width="9.140625" style="218"/>
    <col min="8955" max="8955" width="50.5703125" style="218" bestFit="1" customWidth="1"/>
    <col min="8956" max="8970" width="9.28515625" style="218" customWidth="1"/>
    <col min="8971" max="8973" width="13.140625" style="218" customWidth="1"/>
    <col min="8974" max="8974" width="14" style="218" customWidth="1"/>
    <col min="8975" max="8977" width="13.140625" style="218" customWidth="1"/>
    <col min="8978" max="9020" width="9.140625" style="218" customWidth="1"/>
    <col min="9021" max="9210" width="9.140625" style="218"/>
    <col min="9211" max="9211" width="50.5703125" style="218" bestFit="1" customWidth="1"/>
    <col min="9212" max="9226" width="9.28515625" style="218" customWidth="1"/>
    <col min="9227" max="9229" width="13.140625" style="218" customWidth="1"/>
    <col min="9230" max="9230" width="14" style="218" customWidth="1"/>
    <col min="9231" max="9233" width="13.140625" style="218" customWidth="1"/>
    <col min="9234" max="9276" width="9.140625" style="218" customWidth="1"/>
    <col min="9277" max="9466" width="9.140625" style="218"/>
    <col min="9467" max="9467" width="50.5703125" style="218" bestFit="1" customWidth="1"/>
    <col min="9468" max="9482" width="9.28515625" style="218" customWidth="1"/>
    <col min="9483" max="9485" width="13.140625" style="218" customWidth="1"/>
    <col min="9486" max="9486" width="14" style="218" customWidth="1"/>
    <col min="9487" max="9489" width="13.140625" style="218" customWidth="1"/>
    <col min="9490" max="9532" width="9.140625" style="218" customWidth="1"/>
    <col min="9533" max="9722" width="9.140625" style="218"/>
    <col min="9723" max="9723" width="50.5703125" style="218" bestFit="1" customWidth="1"/>
    <col min="9724" max="9738" width="9.28515625" style="218" customWidth="1"/>
    <col min="9739" max="9741" width="13.140625" style="218" customWidth="1"/>
    <col min="9742" max="9742" width="14" style="218" customWidth="1"/>
    <col min="9743" max="9745" width="13.140625" style="218" customWidth="1"/>
    <col min="9746" max="9788" width="9.140625" style="218" customWidth="1"/>
    <col min="9789" max="9978" width="9.140625" style="218"/>
    <col min="9979" max="9979" width="50.5703125" style="218" bestFit="1" customWidth="1"/>
    <col min="9980" max="9994" width="9.28515625" style="218" customWidth="1"/>
    <col min="9995" max="9997" width="13.140625" style="218" customWidth="1"/>
    <col min="9998" max="9998" width="14" style="218" customWidth="1"/>
    <col min="9999" max="10001" width="13.140625" style="218" customWidth="1"/>
    <col min="10002" max="10044" width="9.140625" style="218" customWidth="1"/>
    <col min="10045" max="10234" width="9.140625" style="218"/>
    <col min="10235" max="10235" width="50.5703125" style="218" bestFit="1" customWidth="1"/>
    <col min="10236" max="10250" width="9.28515625" style="218" customWidth="1"/>
    <col min="10251" max="10253" width="13.140625" style="218" customWidth="1"/>
    <col min="10254" max="10254" width="14" style="218" customWidth="1"/>
    <col min="10255" max="10257" width="13.140625" style="218" customWidth="1"/>
    <col min="10258" max="10300" width="9.140625" style="218" customWidth="1"/>
    <col min="10301" max="10490" width="9.140625" style="218"/>
    <col min="10491" max="10491" width="50.5703125" style="218" bestFit="1" customWidth="1"/>
    <col min="10492" max="10506" width="9.28515625" style="218" customWidth="1"/>
    <col min="10507" max="10509" width="13.140625" style="218" customWidth="1"/>
    <col min="10510" max="10510" width="14" style="218" customWidth="1"/>
    <col min="10511" max="10513" width="13.140625" style="218" customWidth="1"/>
    <col min="10514" max="10556" width="9.140625" style="218" customWidth="1"/>
    <col min="10557" max="10746" width="9.140625" style="218"/>
    <col min="10747" max="10747" width="50.5703125" style="218" bestFit="1" customWidth="1"/>
    <col min="10748" max="10762" width="9.28515625" style="218" customWidth="1"/>
    <col min="10763" max="10765" width="13.140625" style="218" customWidth="1"/>
    <col min="10766" max="10766" width="14" style="218" customWidth="1"/>
    <col min="10767" max="10769" width="13.140625" style="218" customWidth="1"/>
    <col min="10770" max="10812" width="9.140625" style="218" customWidth="1"/>
    <col min="10813" max="11002" width="9.140625" style="218"/>
    <col min="11003" max="11003" width="50.5703125" style="218" bestFit="1" customWidth="1"/>
    <col min="11004" max="11018" width="9.28515625" style="218" customWidth="1"/>
    <col min="11019" max="11021" width="13.140625" style="218" customWidth="1"/>
    <col min="11022" max="11022" width="14" style="218" customWidth="1"/>
    <col min="11023" max="11025" width="13.140625" style="218" customWidth="1"/>
    <col min="11026" max="11068" width="9.140625" style="218" customWidth="1"/>
    <col min="11069" max="11258" width="9.140625" style="218"/>
    <col min="11259" max="11259" width="50.5703125" style="218" bestFit="1" customWidth="1"/>
    <col min="11260" max="11274" width="9.28515625" style="218" customWidth="1"/>
    <col min="11275" max="11277" width="13.140625" style="218" customWidth="1"/>
    <col min="11278" max="11278" width="14" style="218" customWidth="1"/>
    <col min="11279" max="11281" width="13.140625" style="218" customWidth="1"/>
    <col min="11282" max="11324" width="9.140625" style="218" customWidth="1"/>
    <col min="11325" max="11514" width="9.140625" style="218"/>
    <col min="11515" max="11515" width="50.5703125" style="218" bestFit="1" customWidth="1"/>
    <col min="11516" max="11530" width="9.28515625" style="218" customWidth="1"/>
    <col min="11531" max="11533" width="13.140625" style="218" customWidth="1"/>
    <col min="11534" max="11534" width="14" style="218" customWidth="1"/>
    <col min="11535" max="11537" width="13.140625" style="218" customWidth="1"/>
    <col min="11538" max="11580" width="9.140625" style="218" customWidth="1"/>
    <col min="11581" max="11770" width="9.140625" style="218"/>
    <col min="11771" max="11771" width="50.5703125" style="218" bestFit="1" customWidth="1"/>
    <col min="11772" max="11786" width="9.28515625" style="218" customWidth="1"/>
    <col min="11787" max="11789" width="13.140625" style="218" customWidth="1"/>
    <col min="11790" max="11790" width="14" style="218" customWidth="1"/>
    <col min="11791" max="11793" width="13.140625" style="218" customWidth="1"/>
    <col min="11794" max="11836" width="9.140625" style="218" customWidth="1"/>
    <col min="11837" max="12026" width="9.140625" style="218"/>
    <col min="12027" max="12027" width="50.5703125" style="218" bestFit="1" customWidth="1"/>
    <col min="12028" max="12042" width="9.28515625" style="218" customWidth="1"/>
    <col min="12043" max="12045" width="13.140625" style="218" customWidth="1"/>
    <col min="12046" max="12046" width="14" style="218" customWidth="1"/>
    <col min="12047" max="12049" width="13.140625" style="218" customWidth="1"/>
    <col min="12050" max="12092" width="9.140625" style="218" customWidth="1"/>
    <col min="12093" max="12282" width="9.140625" style="218"/>
    <col min="12283" max="12283" width="50.5703125" style="218" bestFit="1" customWidth="1"/>
    <col min="12284" max="12298" width="9.28515625" style="218" customWidth="1"/>
    <col min="12299" max="12301" width="13.140625" style="218" customWidth="1"/>
    <col min="12302" max="12302" width="14" style="218" customWidth="1"/>
    <col min="12303" max="12305" width="13.140625" style="218" customWidth="1"/>
    <col min="12306" max="12348" width="9.140625" style="218" customWidth="1"/>
    <col min="12349" max="12538" width="9.140625" style="218"/>
    <col min="12539" max="12539" width="50.5703125" style="218" bestFit="1" customWidth="1"/>
    <col min="12540" max="12554" width="9.28515625" style="218" customWidth="1"/>
    <col min="12555" max="12557" width="13.140625" style="218" customWidth="1"/>
    <col min="12558" max="12558" width="14" style="218" customWidth="1"/>
    <col min="12559" max="12561" width="13.140625" style="218" customWidth="1"/>
    <col min="12562" max="12604" width="9.140625" style="218" customWidth="1"/>
    <col min="12605" max="12794" width="9.140625" style="218"/>
    <col min="12795" max="12795" width="50.5703125" style="218" bestFit="1" customWidth="1"/>
    <col min="12796" max="12810" width="9.28515625" style="218" customWidth="1"/>
    <col min="12811" max="12813" width="13.140625" style="218" customWidth="1"/>
    <col min="12814" max="12814" width="14" style="218" customWidth="1"/>
    <col min="12815" max="12817" width="13.140625" style="218" customWidth="1"/>
    <col min="12818" max="12860" width="9.140625" style="218" customWidth="1"/>
    <col min="12861" max="13050" width="9.140625" style="218"/>
    <col min="13051" max="13051" width="50.5703125" style="218" bestFit="1" customWidth="1"/>
    <col min="13052" max="13066" width="9.28515625" style="218" customWidth="1"/>
    <col min="13067" max="13069" width="13.140625" style="218" customWidth="1"/>
    <col min="13070" max="13070" width="14" style="218" customWidth="1"/>
    <col min="13071" max="13073" width="13.140625" style="218" customWidth="1"/>
    <col min="13074" max="13116" width="9.140625" style="218" customWidth="1"/>
    <col min="13117" max="13306" width="9.140625" style="218"/>
    <col min="13307" max="13307" width="50.5703125" style="218" bestFit="1" customWidth="1"/>
    <col min="13308" max="13322" width="9.28515625" style="218" customWidth="1"/>
    <col min="13323" max="13325" width="13.140625" style="218" customWidth="1"/>
    <col min="13326" max="13326" width="14" style="218" customWidth="1"/>
    <col min="13327" max="13329" width="13.140625" style="218" customWidth="1"/>
    <col min="13330" max="13372" width="9.140625" style="218" customWidth="1"/>
    <col min="13373" max="13562" width="9.140625" style="218"/>
    <col min="13563" max="13563" width="50.5703125" style="218" bestFit="1" customWidth="1"/>
    <col min="13564" max="13578" width="9.28515625" style="218" customWidth="1"/>
    <col min="13579" max="13581" width="13.140625" style="218" customWidth="1"/>
    <col min="13582" max="13582" width="14" style="218" customWidth="1"/>
    <col min="13583" max="13585" width="13.140625" style="218" customWidth="1"/>
    <col min="13586" max="13628" width="9.140625" style="218" customWidth="1"/>
    <col min="13629" max="13818" width="9.140625" style="218"/>
    <col min="13819" max="13819" width="50.5703125" style="218" bestFit="1" customWidth="1"/>
    <col min="13820" max="13834" width="9.28515625" style="218" customWidth="1"/>
    <col min="13835" max="13837" width="13.140625" style="218" customWidth="1"/>
    <col min="13838" max="13838" width="14" style="218" customWidth="1"/>
    <col min="13839" max="13841" width="13.140625" style="218" customWidth="1"/>
    <col min="13842" max="13884" width="9.140625" style="218" customWidth="1"/>
    <col min="13885" max="14074" width="9.140625" style="218"/>
    <col min="14075" max="14075" width="50.5703125" style="218" bestFit="1" customWidth="1"/>
    <col min="14076" max="14090" width="9.28515625" style="218" customWidth="1"/>
    <col min="14091" max="14093" width="13.140625" style="218" customWidth="1"/>
    <col min="14094" max="14094" width="14" style="218" customWidth="1"/>
    <col min="14095" max="14097" width="13.140625" style="218" customWidth="1"/>
    <col min="14098" max="14140" width="9.140625" style="218" customWidth="1"/>
    <col min="14141" max="14330" width="9.140625" style="218"/>
    <col min="14331" max="14331" width="50.5703125" style="218" bestFit="1" customWidth="1"/>
    <col min="14332" max="14346" width="9.28515625" style="218" customWidth="1"/>
    <col min="14347" max="14349" width="13.140625" style="218" customWidth="1"/>
    <col min="14350" max="14350" width="14" style="218" customWidth="1"/>
    <col min="14351" max="14353" width="13.140625" style="218" customWidth="1"/>
    <col min="14354" max="14396" width="9.140625" style="218" customWidth="1"/>
    <col min="14397" max="14586" width="9.140625" style="218"/>
    <col min="14587" max="14587" width="50.5703125" style="218" bestFit="1" customWidth="1"/>
    <col min="14588" max="14602" width="9.28515625" style="218" customWidth="1"/>
    <col min="14603" max="14605" width="13.140625" style="218" customWidth="1"/>
    <col min="14606" max="14606" width="14" style="218" customWidth="1"/>
    <col min="14607" max="14609" width="13.140625" style="218" customWidth="1"/>
    <col min="14610" max="14652" width="9.140625" style="218" customWidth="1"/>
    <col min="14653" max="14842" width="9.140625" style="218"/>
    <col min="14843" max="14843" width="50.5703125" style="218" bestFit="1" customWidth="1"/>
    <col min="14844" max="14858" width="9.28515625" style="218" customWidth="1"/>
    <col min="14859" max="14861" width="13.140625" style="218" customWidth="1"/>
    <col min="14862" max="14862" width="14" style="218" customWidth="1"/>
    <col min="14863" max="14865" width="13.140625" style="218" customWidth="1"/>
    <col min="14866" max="14908" width="9.140625" style="218" customWidth="1"/>
    <col min="14909" max="15098" width="9.140625" style="218"/>
    <col min="15099" max="15099" width="50.5703125" style="218" bestFit="1" customWidth="1"/>
    <col min="15100" max="15114" width="9.28515625" style="218" customWidth="1"/>
    <col min="15115" max="15117" width="13.140625" style="218" customWidth="1"/>
    <col min="15118" max="15118" width="14" style="218" customWidth="1"/>
    <col min="15119" max="15121" width="13.140625" style="218" customWidth="1"/>
    <col min="15122" max="15164" width="9.140625" style="218" customWidth="1"/>
    <col min="15165" max="15354" width="9.140625" style="218"/>
    <col min="15355" max="15355" width="50.5703125" style="218" bestFit="1" customWidth="1"/>
    <col min="15356" max="15370" width="9.28515625" style="218" customWidth="1"/>
    <col min="15371" max="15373" width="13.140625" style="218" customWidth="1"/>
    <col min="15374" max="15374" width="14" style="218" customWidth="1"/>
    <col min="15375" max="15377" width="13.140625" style="218" customWidth="1"/>
    <col min="15378" max="15420" width="9.140625" style="218" customWidth="1"/>
    <col min="15421" max="15610" width="9.140625" style="218"/>
    <col min="15611" max="15611" width="50.5703125" style="218" bestFit="1" customWidth="1"/>
    <col min="15612" max="15626" width="9.28515625" style="218" customWidth="1"/>
    <col min="15627" max="15629" width="13.140625" style="218" customWidth="1"/>
    <col min="15630" max="15630" width="14" style="218" customWidth="1"/>
    <col min="15631" max="15633" width="13.140625" style="218" customWidth="1"/>
    <col min="15634" max="15676" width="9.140625" style="218" customWidth="1"/>
    <col min="15677" max="15866" width="9.140625" style="218"/>
    <col min="15867" max="15867" width="50.5703125" style="218" bestFit="1" customWidth="1"/>
    <col min="15868" max="15882" width="9.28515625" style="218" customWidth="1"/>
    <col min="15883" max="15885" width="13.140625" style="218" customWidth="1"/>
    <col min="15886" max="15886" width="14" style="218" customWidth="1"/>
    <col min="15887" max="15889" width="13.140625" style="218" customWidth="1"/>
    <col min="15890" max="15932" width="9.140625" style="218" customWidth="1"/>
    <col min="15933" max="16122" width="9.140625" style="218"/>
    <col min="16123" max="16123" width="50.5703125" style="218" bestFit="1" customWidth="1"/>
    <col min="16124" max="16138" width="9.28515625" style="218" customWidth="1"/>
    <col min="16139" max="16141" width="13.140625" style="218" customWidth="1"/>
    <col min="16142" max="16142" width="14" style="218" customWidth="1"/>
    <col min="16143" max="16145" width="13.140625" style="218" customWidth="1"/>
    <col min="16146" max="16188" width="9.140625" style="218" customWidth="1"/>
    <col min="16189" max="16384" width="9.140625" style="218"/>
  </cols>
  <sheetData>
    <row r="2" spans="2:21" s="213" customFormat="1" ht="15" customHeight="1" x14ac:dyDescent="0.25">
      <c r="B2" s="207" t="s">
        <v>2633</v>
      </c>
      <c r="C2" s="208"/>
      <c r="D2" s="208"/>
      <c r="E2" s="208"/>
      <c r="F2" s="208"/>
      <c r="G2" s="208"/>
      <c r="H2" s="208"/>
      <c r="I2" s="209"/>
      <c r="J2" s="210"/>
      <c r="K2" s="210"/>
      <c r="L2" s="210"/>
      <c r="M2" s="210"/>
      <c r="N2" s="210"/>
      <c r="O2" s="211"/>
      <c r="P2" s="212"/>
      <c r="Q2" s="212"/>
    </row>
    <row r="3" spans="2:21" s="213" customFormat="1" ht="15" customHeight="1" x14ac:dyDescent="0.2">
      <c r="B3" s="230" t="s">
        <v>2634</v>
      </c>
      <c r="C3" s="208"/>
      <c r="D3" s="208"/>
      <c r="E3" s="208"/>
      <c r="F3" s="208"/>
      <c r="G3" s="208"/>
      <c r="H3" s="208"/>
      <c r="I3" s="209"/>
      <c r="J3" s="210"/>
      <c r="K3" s="210"/>
      <c r="L3" s="210"/>
      <c r="M3" s="210"/>
      <c r="N3" s="210"/>
      <c r="O3" s="211"/>
      <c r="P3" s="212"/>
      <c r="Q3" s="212"/>
    </row>
    <row r="4" spans="2:21" ht="15" customHeight="1" x14ac:dyDescent="0.2">
      <c r="B4" s="215"/>
      <c r="C4" s="215"/>
      <c r="D4" s="215"/>
      <c r="E4" s="215"/>
      <c r="F4" s="215"/>
      <c r="G4" s="215"/>
      <c r="H4" s="231"/>
      <c r="I4" s="231"/>
      <c r="J4" s="231"/>
      <c r="K4" s="231"/>
      <c r="L4" s="231"/>
      <c r="M4" s="231"/>
      <c r="N4" s="231"/>
      <c r="O4" s="231"/>
      <c r="P4" s="231"/>
      <c r="Q4" s="231"/>
      <c r="R4" s="231"/>
      <c r="S4" s="231"/>
      <c r="T4" s="231"/>
      <c r="U4" s="231"/>
    </row>
    <row r="5" spans="2:21" s="223" customFormat="1" ht="24" customHeight="1" x14ac:dyDescent="0.2">
      <c r="B5" s="292" t="s">
        <v>2516</v>
      </c>
      <c r="C5" s="219" t="s">
        <v>2536</v>
      </c>
      <c r="D5" s="219" t="s">
        <v>2537</v>
      </c>
      <c r="E5" s="219" t="s">
        <v>2538</v>
      </c>
      <c r="F5" s="219" t="s">
        <v>2539</v>
      </c>
      <c r="G5" s="219" t="s">
        <v>1</v>
      </c>
      <c r="H5" s="219" t="s">
        <v>2</v>
      </c>
      <c r="I5" s="219" t="s">
        <v>3</v>
      </c>
      <c r="J5" s="219" t="s">
        <v>4</v>
      </c>
      <c r="K5" s="219" t="s">
        <v>5</v>
      </c>
      <c r="L5" s="219" t="s">
        <v>6</v>
      </c>
      <c r="M5" s="219" t="s">
        <v>7</v>
      </c>
      <c r="N5" s="219" t="s">
        <v>45</v>
      </c>
      <c r="O5" s="219" t="s">
        <v>46</v>
      </c>
      <c r="P5" s="219" t="s">
        <v>47</v>
      </c>
      <c r="Q5" s="219" t="s">
        <v>68</v>
      </c>
      <c r="R5" s="219" t="s">
        <v>12</v>
      </c>
      <c r="S5" s="219" t="s">
        <v>167</v>
      </c>
      <c r="T5" s="219" t="s">
        <v>86</v>
      </c>
      <c r="U5" s="219" t="s">
        <v>2635</v>
      </c>
    </row>
    <row r="6" spans="2:21" ht="15" customHeight="1" x14ac:dyDescent="0.2">
      <c r="B6" s="293" t="s">
        <v>2636</v>
      </c>
      <c r="C6" s="286">
        <v>21776.509893750001</v>
      </c>
      <c r="D6" s="286">
        <v>28165.463417979998</v>
      </c>
      <c r="E6" s="286">
        <v>38230.814701819996</v>
      </c>
      <c r="F6" s="286">
        <v>47502.483328839997</v>
      </c>
      <c r="G6" s="286">
        <v>55244.27509006</v>
      </c>
      <c r="H6" s="286">
        <v>56088.561926850001</v>
      </c>
      <c r="I6" s="235">
        <v>61225.623590279996</v>
      </c>
      <c r="J6" s="286">
        <v>63284.920303050007</v>
      </c>
      <c r="K6" s="286">
        <v>62673.635360190005</v>
      </c>
      <c r="L6" s="286">
        <v>61460.05960945</v>
      </c>
      <c r="M6" s="286">
        <v>60227.489135180003</v>
      </c>
      <c r="N6" s="286">
        <v>59075.273929030001</v>
      </c>
      <c r="O6" s="286">
        <v>52517.735554629995</v>
      </c>
      <c r="P6" s="286">
        <v>52827.905911529997</v>
      </c>
      <c r="Q6" s="286">
        <v>54042.151529570001</v>
      </c>
      <c r="R6" s="286">
        <v>57435.329038750002</v>
      </c>
      <c r="S6" s="286">
        <v>62171.646420209996</v>
      </c>
      <c r="T6" s="286">
        <v>67760.268385629999</v>
      </c>
      <c r="U6" s="286">
        <v>68863.144038460014</v>
      </c>
    </row>
    <row r="7" spans="2:21" ht="15" customHeight="1" x14ac:dyDescent="0.2">
      <c r="B7" s="293" t="s">
        <v>2637</v>
      </c>
      <c r="C7" s="286">
        <v>2875.7004508699997</v>
      </c>
      <c r="D7" s="286">
        <v>2645.7268048200003</v>
      </c>
      <c r="E7" s="286">
        <v>2707.6029027</v>
      </c>
      <c r="F7" s="286">
        <v>2914.7393255699999</v>
      </c>
      <c r="G7" s="286">
        <v>3107.5706712600004</v>
      </c>
      <c r="H7" s="286">
        <v>3022.9489652699999</v>
      </c>
      <c r="I7" s="235">
        <v>3557.0292450300003</v>
      </c>
      <c r="J7" s="286">
        <v>3295.4085498899999</v>
      </c>
      <c r="K7" s="286">
        <v>3073.6576491999999</v>
      </c>
      <c r="L7" s="286">
        <v>3007.3914104</v>
      </c>
      <c r="M7" s="286">
        <v>2844.25209619</v>
      </c>
      <c r="N7" s="286">
        <v>2599.4427771599999</v>
      </c>
      <c r="O7" s="286">
        <v>2227.5493320400001</v>
      </c>
      <c r="P7" s="286">
        <v>1970.7036443</v>
      </c>
      <c r="Q7" s="286">
        <v>1901.3727136</v>
      </c>
      <c r="R7" s="286">
        <v>1882.5416983</v>
      </c>
      <c r="S7" s="286">
        <v>2030.65285049</v>
      </c>
      <c r="T7" s="286">
        <v>2140.6223960000002</v>
      </c>
      <c r="U7" s="286">
        <v>2149.4614568899997</v>
      </c>
    </row>
    <row r="8" spans="2:21" ht="15" customHeight="1" x14ac:dyDescent="0.2">
      <c r="B8" s="293" t="s">
        <v>2638</v>
      </c>
      <c r="C8" s="286">
        <v>8195.5819274099995</v>
      </c>
      <c r="D8" s="286">
        <v>8681.055056520001</v>
      </c>
      <c r="E8" s="286">
        <v>9169.6954645099995</v>
      </c>
      <c r="F8" s="286">
        <v>9383.8859406099982</v>
      </c>
      <c r="G8" s="286">
        <v>9624.6533927100008</v>
      </c>
      <c r="H8" s="286">
        <v>7788.3179217199995</v>
      </c>
      <c r="I8" s="235">
        <v>6272.4555279300002</v>
      </c>
      <c r="J8" s="286">
        <v>4571.4404682900004</v>
      </c>
      <c r="K8" s="286">
        <v>3174.97203304</v>
      </c>
      <c r="L8" s="286">
        <v>2162.57120356</v>
      </c>
      <c r="M8" s="286">
        <v>1439.3250564699999</v>
      </c>
      <c r="N8" s="286">
        <v>1057.2622612800001</v>
      </c>
      <c r="O8" s="286">
        <v>988.8220632</v>
      </c>
      <c r="P8" s="286">
        <v>838.54230566000001</v>
      </c>
      <c r="Q8" s="286">
        <v>665.15665425999998</v>
      </c>
      <c r="R8" s="286">
        <v>534.45998538999993</v>
      </c>
      <c r="S8" s="286">
        <v>404.85269483999997</v>
      </c>
      <c r="T8" s="286">
        <v>310.79443557999997</v>
      </c>
      <c r="U8" s="286">
        <v>281.02600560000002</v>
      </c>
    </row>
    <row r="9" spans="2:21" ht="15" customHeight="1" x14ac:dyDescent="0.2">
      <c r="B9" s="293" t="s">
        <v>2639</v>
      </c>
      <c r="C9" s="286">
        <v>2828.0010098499997</v>
      </c>
      <c r="D9" s="286">
        <v>3273.9807065300001</v>
      </c>
      <c r="E9" s="286">
        <v>3822.0698888500001</v>
      </c>
      <c r="F9" s="286">
        <v>4914.9043691699999</v>
      </c>
      <c r="G9" s="286">
        <v>5541.5933390399996</v>
      </c>
      <c r="H9" s="286">
        <v>5032.27162391</v>
      </c>
      <c r="I9" s="235">
        <v>4415.3818470200004</v>
      </c>
      <c r="J9" s="286">
        <v>4134.3628667699995</v>
      </c>
      <c r="K9" s="286">
        <v>3941.23446878</v>
      </c>
      <c r="L9" s="286">
        <v>3834.59144148</v>
      </c>
      <c r="M9" s="286">
        <v>3831.01882041</v>
      </c>
      <c r="N9" s="286">
        <v>3716.2227457199997</v>
      </c>
      <c r="O9" s="286">
        <v>3608.2823673499997</v>
      </c>
      <c r="P9" s="286">
        <v>3529.48078506</v>
      </c>
      <c r="Q9" s="286">
        <v>3644.0910883800002</v>
      </c>
      <c r="R9" s="286">
        <v>3851.6478847199996</v>
      </c>
      <c r="S9" s="286">
        <v>3664.26832741</v>
      </c>
      <c r="T9" s="286">
        <v>3251.4816451900001</v>
      </c>
      <c r="U9" s="286">
        <v>2719.0166544399999</v>
      </c>
    </row>
    <row r="10" spans="2:21" ht="15" customHeight="1" x14ac:dyDescent="0.2">
      <c r="B10" s="293" t="s">
        <v>2640</v>
      </c>
      <c r="C10" s="286">
        <v>0</v>
      </c>
      <c r="D10" s="286">
        <v>0</v>
      </c>
      <c r="E10" s="286">
        <v>0</v>
      </c>
      <c r="F10" s="286">
        <v>0</v>
      </c>
      <c r="G10" s="286">
        <v>0</v>
      </c>
      <c r="H10" s="286">
        <v>0</v>
      </c>
      <c r="I10" s="235">
        <v>33953.819889170001</v>
      </c>
      <c r="J10" s="286">
        <v>36557.769769400002</v>
      </c>
      <c r="K10" s="286">
        <v>36436.342689179997</v>
      </c>
      <c r="L10" s="286">
        <v>37229.160532769994</v>
      </c>
      <c r="M10" s="286">
        <v>39064.847899190005</v>
      </c>
      <c r="N10" s="286">
        <v>39812.23583397</v>
      </c>
      <c r="O10" s="286">
        <v>40745.572765999998</v>
      </c>
      <c r="P10" s="286">
        <v>42955.389811910005</v>
      </c>
      <c r="Q10" s="286">
        <v>47710.190710930001</v>
      </c>
      <c r="R10" s="286">
        <v>52935.913768179998</v>
      </c>
      <c r="S10" s="286">
        <v>52250.971926890001</v>
      </c>
      <c r="T10" s="286">
        <v>53045.125232230006</v>
      </c>
      <c r="U10" s="286">
        <v>53704.248308919996</v>
      </c>
    </row>
    <row r="11" spans="2:21" ht="15" customHeight="1" x14ac:dyDescent="0.2">
      <c r="B11" s="293" t="s">
        <v>2641</v>
      </c>
      <c r="C11" s="286">
        <v>0</v>
      </c>
      <c r="D11" s="286">
        <v>0</v>
      </c>
      <c r="E11" s="286">
        <v>0</v>
      </c>
      <c r="F11" s="286">
        <v>0</v>
      </c>
      <c r="G11" s="286">
        <v>0</v>
      </c>
      <c r="H11" s="286">
        <v>0</v>
      </c>
      <c r="I11" s="235">
        <v>8175.2385103400002</v>
      </c>
      <c r="J11" s="286">
        <v>8296.9498357199991</v>
      </c>
      <c r="K11" s="286">
        <v>8613.0790348899991</v>
      </c>
      <c r="L11" s="286">
        <v>8353.4608039300001</v>
      </c>
      <c r="M11" s="286">
        <v>8157.4451051699998</v>
      </c>
      <c r="N11" s="286">
        <v>7856.7812218999998</v>
      </c>
      <c r="O11" s="286">
        <v>7423.6080955899997</v>
      </c>
      <c r="P11" s="286">
        <v>6995.2464884300007</v>
      </c>
      <c r="Q11" s="286">
        <v>6850.5454835</v>
      </c>
      <c r="R11" s="286">
        <v>6757.2530984899995</v>
      </c>
      <c r="S11" s="286">
        <v>6413.9848520300002</v>
      </c>
      <c r="T11" s="286">
        <v>6130.8400027899997</v>
      </c>
      <c r="U11" s="286">
        <v>6330.0895722899995</v>
      </c>
    </row>
    <row r="12" spans="2:21" ht="15" customHeight="1" x14ac:dyDescent="0.2">
      <c r="B12" s="294" t="s">
        <v>2642</v>
      </c>
      <c r="C12" s="288">
        <v>29264.620148010003</v>
      </c>
      <c r="D12" s="288">
        <v>35787.464924779997</v>
      </c>
      <c r="E12" s="288">
        <v>42310.911439930002</v>
      </c>
      <c r="F12" s="288">
        <v>49790.497783860003</v>
      </c>
      <c r="G12" s="288">
        <v>55262.02520217</v>
      </c>
      <c r="H12" s="288">
        <v>53427.237551239996</v>
      </c>
      <c r="I12" s="288">
        <v>13600.770335519992</v>
      </c>
      <c r="J12" s="288">
        <v>12313.23890738</v>
      </c>
      <c r="K12" s="288">
        <v>11835.73599633</v>
      </c>
      <c r="L12" s="288">
        <v>11377.50286382</v>
      </c>
      <c r="M12" s="288">
        <v>10885.104684350001</v>
      </c>
      <c r="N12" s="288">
        <v>10387.15415291</v>
      </c>
      <c r="O12" s="288">
        <v>10107.44437942</v>
      </c>
      <c r="P12" s="288">
        <v>9921.1832476399995</v>
      </c>
      <c r="Q12" s="288">
        <v>9662.704136190001</v>
      </c>
      <c r="R12" s="288">
        <v>9713.8424235599996</v>
      </c>
      <c r="S12" s="288">
        <v>9255.0440371599998</v>
      </c>
      <c r="T12" s="288">
        <v>8854.1997857000006</v>
      </c>
      <c r="U12" s="288">
        <v>9110.2983799500016</v>
      </c>
    </row>
    <row r="14" spans="2:21" ht="15" customHeight="1" x14ac:dyDescent="0.2">
      <c r="B14" s="229" t="s">
        <v>2643</v>
      </c>
    </row>
    <row r="15" spans="2:21" ht="15" customHeight="1" x14ac:dyDescent="0.2">
      <c r="B15" s="229" t="s">
        <v>2644</v>
      </c>
    </row>
    <row r="16" spans="2:21" ht="15" customHeight="1" x14ac:dyDescent="0.2">
      <c r="B16" s="229" t="s">
        <v>0</v>
      </c>
    </row>
  </sheetData>
  <pageMargins left="0.75" right="0.75" top="1" bottom="1" header="0.5" footer="0.5"/>
  <pageSetup paperSize="9" scale="9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8BE4-D203-474D-A5DA-867F16128041}">
  <dimension ref="B2:N20"/>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0" style="229" customWidth="1"/>
    <col min="3" max="6" width="14" style="229" customWidth="1"/>
    <col min="7" max="7" width="9.28515625" style="229" customWidth="1"/>
    <col min="8" max="170" width="9.140625" style="218"/>
    <col min="171" max="171" width="50.5703125" style="218" bestFit="1" customWidth="1"/>
    <col min="172" max="186" width="9.28515625" style="218" customWidth="1"/>
    <col min="187" max="189" width="13.140625" style="218" customWidth="1"/>
    <col min="190" max="190" width="14" style="218" customWidth="1"/>
    <col min="191" max="193" width="13.140625" style="218" customWidth="1"/>
    <col min="194" max="236" width="9.140625" style="218" customWidth="1"/>
    <col min="237" max="426" width="9.140625" style="218"/>
    <col min="427" max="427" width="50.5703125" style="218" bestFit="1" customWidth="1"/>
    <col min="428" max="442" width="9.28515625" style="218" customWidth="1"/>
    <col min="443" max="445" width="13.140625" style="218" customWidth="1"/>
    <col min="446" max="446" width="14" style="218" customWidth="1"/>
    <col min="447" max="449" width="13.140625" style="218" customWidth="1"/>
    <col min="450" max="492" width="9.140625" style="218" customWidth="1"/>
    <col min="493" max="682" width="9.140625" style="218"/>
    <col min="683" max="683" width="50.5703125" style="218" bestFit="1" customWidth="1"/>
    <col min="684" max="698" width="9.28515625" style="218" customWidth="1"/>
    <col min="699" max="701" width="13.140625" style="218" customWidth="1"/>
    <col min="702" max="702" width="14" style="218" customWidth="1"/>
    <col min="703" max="705" width="13.140625" style="218" customWidth="1"/>
    <col min="706" max="748" width="9.140625" style="218" customWidth="1"/>
    <col min="749" max="938" width="9.140625" style="218"/>
    <col min="939" max="939" width="50.5703125" style="218" bestFit="1" customWidth="1"/>
    <col min="940" max="954" width="9.28515625" style="218" customWidth="1"/>
    <col min="955" max="957" width="13.140625" style="218" customWidth="1"/>
    <col min="958" max="958" width="14" style="218" customWidth="1"/>
    <col min="959" max="961" width="13.140625" style="218" customWidth="1"/>
    <col min="962" max="1004" width="9.140625" style="218" customWidth="1"/>
    <col min="1005" max="1194" width="9.140625" style="218"/>
    <col min="1195" max="1195" width="50.5703125" style="218" bestFit="1" customWidth="1"/>
    <col min="1196" max="1210" width="9.28515625" style="218" customWidth="1"/>
    <col min="1211" max="1213" width="13.140625" style="218" customWidth="1"/>
    <col min="1214" max="1214" width="14" style="218" customWidth="1"/>
    <col min="1215" max="1217" width="13.140625" style="218" customWidth="1"/>
    <col min="1218" max="1260" width="9.140625" style="218" customWidth="1"/>
    <col min="1261" max="1450" width="9.140625" style="218"/>
    <col min="1451" max="1451" width="50.5703125" style="218" bestFit="1" customWidth="1"/>
    <col min="1452" max="1466" width="9.28515625" style="218" customWidth="1"/>
    <col min="1467" max="1469" width="13.140625" style="218" customWidth="1"/>
    <col min="1470" max="1470" width="14" style="218" customWidth="1"/>
    <col min="1471" max="1473" width="13.140625" style="218" customWidth="1"/>
    <col min="1474" max="1516" width="9.140625" style="218" customWidth="1"/>
    <col min="1517" max="1706" width="9.140625" style="218"/>
    <col min="1707" max="1707" width="50.5703125" style="218" bestFit="1" customWidth="1"/>
    <col min="1708" max="1722" width="9.28515625" style="218" customWidth="1"/>
    <col min="1723" max="1725" width="13.140625" style="218" customWidth="1"/>
    <col min="1726" max="1726" width="14" style="218" customWidth="1"/>
    <col min="1727" max="1729" width="13.140625" style="218" customWidth="1"/>
    <col min="1730" max="1772" width="9.140625" style="218" customWidth="1"/>
    <col min="1773" max="1962" width="9.140625" style="218"/>
    <col min="1963" max="1963" width="50.5703125" style="218" bestFit="1" customWidth="1"/>
    <col min="1964" max="1978" width="9.28515625" style="218" customWidth="1"/>
    <col min="1979" max="1981" width="13.140625" style="218" customWidth="1"/>
    <col min="1982" max="1982" width="14" style="218" customWidth="1"/>
    <col min="1983" max="1985" width="13.140625" style="218" customWidth="1"/>
    <col min="1986" max="2028" width="9.140625" style="218" customWidth="1"/>
    <col min="2029" max="2218" width="9.140625" style="218"/>
    <col min="2219" max="2219" width="50.5703125" style="218" bestFit="1" customWidth="1"/>
    <col min="2220" max="2234" width="9.28515625" style="218" customWidth="1"/>
    <col min="2235" max="2237" width="13.140625" style="218" customWidth="1"/>
    <col min="2238" max="2238" width="14" style="218" customWidth="1"/>
    <col min="2239" max="2241" width="13.140625" style="218" customWidth="1"/>
    <col min="2242" max="2284" width="9.140625" style="218" customWidth="1"/>
    <col min="2285" max="2474" width="9.140625" style="218"/>
    <col min="2475" max="2475" width="50.5703125" style="218" bestFit="1" customWidth="1"/>
    <col min="2476" max="2490" width="9.28515625" style="218" customWidth="1"/>
    <col min="2491" max="2493" width="13.140625" style="218" customWidth="1"/>
    <col min="2494" max="2494" width="14" style="218" customWidth="1"/>
    <col min="2495" max="2497" width="13.140625" style="218" customWidth="1"/>
    <col min="2498" max="2540" width="9.140625" style="218" customWidth="1"/>
    <col min="2541" max="2730" width="9.140625" style="218"/>
    <col min="2731" max="2731" width="50.5703125" style="218" bestFit="1" customWidth="1"/>
    <col min="2732" max="2746" width="9.28515625" style="218" customWidth="1"/>
    <col min="2747" max="2749" width="13.140625" style="218" customWidth="1"/>
    <col min="2750" max="2750" width="14" style="218" customWidth="1"/>
    <col min="2751" max="2753" width="13.140625" style="218" customWidth="1"/>
    <col min="2754" max="2796" width="9.140625" style="218" customWidth="1"/>
    <col min="2797" max="2986" width="9.140625" style="218"/>
    <col min="2987" max="2987" width="50.5703125" style="218" bestFit="1" customWidth="1"/>
    <col min="2988" max="3002" width="9.28515625" style="218" customWidth="1"/>
    <col min="3003" max="3005" width="13.140625" style="218" customWidth="1"/>
    <col min="3006" max="3006" width="14" style="218" customWidth="1"/>
    <col min="3007" max="3009" width="13.140625" style="218" customWidth="1"/>
    <col min="3010" max="3052" width="9.140625" style="218" customWidth="1"/>
    <col min="3053" max="3242" width="9.140625" style="218"/>
    <col min="3243" max="3243" width="50.5703125" style="218" bestFit="1" customWidth="1"/>
    <col min="3244" max="3258" width="9.28515625" style="218" customWidth="1"/>
    <col min="3259" max="3261" width="13.140625" style="218" customWidth="1"/>
    <col min="3262" max="3262" width="14" style="218" customWidth="1"/>
    <col min="3263" max="3265" width="13.140625" style="218" customWidth="1"/>
    <col min="3266" max="3308" width="9.140625" style="218" customWidth="1"/>
    <col min="3309" max="3498" width="9.140625" style="218"/>
    <col min="3499" max="3499" width="50.5703125" style="218" bestFit="1" customWidth="1"/>
    <col min="3500" max="3514" width="9.28515625" style="218" customWidth="1"/>
    <col min="3515" max="3517" width="13.140625" style="218" customWidth="1"/>
    <col min="3518" max="3518" width="14" style="218" customWidth="1"/>
    <col min="3519" max="3521" width="13.140625" style="218" customWidth="1"/>
    <col min="3522" max="3564" width="9.140625" style="218" customWidth="1"/>
    <col min="3565" max="3754" width="9.140625" style="218"/>
    <col min="3755" max="3755" width="50.5703125" style="218" bestFit="1" customWidth="1"/>
    <col min="3756" max="3770" width="9.28515625" style="218" customWidth="1"/>
    <col min="3771" max="3773" width="13.140625" style="218" customWidth="1"/>
    <col min="3774" max="3774" width="14" style="218" customWidth="1"/>
    <col min="3775" max="3777" width="13.140625" style="218" customWidth="1"/>
    <col min="3778" max="3820" width="9.140625" style="218" customWidth="1"/>
    <col min="3821" max="4010" width="9.140625" style="218"/>
    <col min="4011" max="4011" width="50.5703125" style="218" bestFit="1" customWidth="1"/>
    <col min="4012" max="4026" width="9.28515625" style="218" customWidth="1"/>
    <col min="4027" max="4029" width="13.140625" style="218" customWidth="1"/>
    <col min="4030" max="4030" width="14" style="218" customWidth="1"/>
    <col min="4031" max="4033" width="13.140625" style="218" customWidth="1"/>
    <col min="4034" max="4076" width="9.140625" style="218" customWidth="1"/>
    <col min="4077" max="4266" width="9.140625" style="218"/>
    <col min="4267" max="4267" width="50.5703125" style="218" bestFit="1" customWidth="1"/>
    <col min="4268" max="4282" width="9.28515625" style="218" customWidth="1"/>
    <col min="4283" max="4285" width="13.140625" style="218" customWidth="1"/>
    <col min="4286" max="4286" width="14" style="218" customWidth="1"/>
    <col min="4287" max="4289" width="13.140625" style="218" customWidth="1"/>
    <col min="4290" max="4332" width="9.140625" style="218" customWidth="1"/>
    <col min="4333" max="4522" width="9.140625" style="218"/>
    <col min="4523" max="4523" width="50.5703125" style="218" bestFit="1" customWidth="1"/>
    <col min="4524" max="4538" width="9.28515625" style="218" customWidth="1"/>
    <col min="4539" max="4541" width="13.140625" style="218" customWidth="1"/>
    <col min="4542" max="4542" width="14" style="218" customWidth="1"/>
    <col min="4543" max="4545" width="13.140625" style="218" customWidth="1"/>
    <col min="4546" max="4588" width="9.140625" style="218" customWidth="1"/>
    <col min="4589" max="4778" width="9.140625" style="218"/>
    <col min="4779" max="4779" width="50.5703125" style="218" bestFit="1" customWidth="1"/>
    <col min="4780" max="4794" width="9.28515625" style="218" customWidth="1"/>
    <col min="4795" max="4797" width="13.140625" style="218" customWidth="1"/>
    <col min="4798" max="4798" width="14" style="218" customWidth="1"/>
    <col min="4799" max="4801" width="13.140625" style="218" customWidth="1"/>
    <col min="4802" max="4844" width="9.140625" style="218" customWidth="1"/>
    <col min="4845" max="5034" width="9.140625" style="218"/>
    <col min="5035" max="5035" width="50.5703125" style="218" bestFit="1" customWidth="1"/>
    <col min="5036" max="5050" width="9.28515625" style="218" customWidth="1"/>
    <col min="5051" max="5053" width="13.140625" style="218" customWidth="1"/>
    <col min="5054" max="5054" width="14" style="218" customWidth="1"/>
    <col min="5055" max="5057" width="13.140625" style="218" customWidth="1"/>
    <col min="5058" max="5100" width="9.140625" style="218" customWidth="1"/>
    <col min="5101" max="5290" width="9.140625" style="218"/>
    <col min="5291" max="5291" width="50.5703125" style="218" bestFit="1" customWidth="1"/>
    <col min="5292" max="5306" width="9.28515625" style="218" customWidth="1"/>
    <col min="5307" max="5309" width="13.140625" style="218" customWidth="1"/>
    <col min="5310" max="5310" width="14" style="218" customWidth="1"/>
    <col min="5311" max="5313" width="13.140625" style="218" customWidth="1"/>
    <col min="5314" max="5356" width="9.140625" style="218" customWidth="1"/>
    <col min="5357" max="5546" width="9.140625" style="218"/>
    <col min="5547" max="5547" width="50.5703125" style="218" bestFit="1" customWidth="1"/>
    <col min="5548" max="5562" width="9.28515625" style="218" customWidth="1"/>
    <col min="5563" max="5565" width="13.140625" style="218" customWidth="1"/>
    <col min="5566" max="5566" width="14" style="218" customWidth="1"/>
    <col min="5567" max="5569" width="13.140625" style="218" customWidth="1"/>
    <col min="5570" max="5612" width="9.140625" style="218" customWidth="1"/>
    <col min="5613" max="5802" width="9.140625" style="218"/>
    <col min="5803" max="5803" width="50.5703125" style="218" bestFit="1" customWidth="1"/>
    <col min="5804" max="5818" width="9.28515625" style="218" customWidth="1"/>
    <col min="5819" max="5821" width="13.140625" style="218" customWidth="1"/>
    <col min="5822" max="5822" width="14" style="218" customWidth="1"/>
    <col min="5823" max="5825" width="13.140625" style="218" customWidth="1"/>
    <col min="5826" max="5868" width="9.140625" style="218" customWidth="1"/>
    <col min="5869" max="6058" width="9.140625" style="218"/>
    <col min="6059" max="6059" width="50.5703125" style="218" bestFit="1" customWidth="1"/>
    <col min="6060" max="6074" width="9.28515625" style="218" customWidth="1"/>
    <col min="6075" max="6077" width="13.140625" style="218" customWidth="1"/>
    <col min="6078" max="6078" width="14" style="218" customWidth="1"/>
    <col min="6079" max="6081" width="13.140625" style="218" customWidth="1"/>
    <col min="6082" max="6124" width="9.140625" style="218" customWidth="1"/>
    <col min="6125" max="6314" width="9.140625" style="218"/>
    <col min="6315" max="6315" width="50.5703125" style="218" bestFit="1" customWidth="1"/>
    <col min="6316" max="6330" width="9.28515625" style="218" customWidth="1"/>
    <col min="6331" max="6333" width="13.140625" style="218" customWidth="1"/>
    <col min="6334" max="6334" width="14" style="218" customWidth="1"/>
    <col min="6335" max="6337" width="13.140625" style="218" customWidth="1"/>
    <col min="6338" max="6380" width="9.140625" style="218" customWidth="1"/>
    <col min="6381" max="6570" width="9.140625" style="218"/>
    <col min="6571" max="6571" width="50.5703125" style="218" bestFit="1" customWidth="1"/>
    <col min="6572" max="6586" width="9.28515625" style="218" customWidth="1"/>
    <col min="6587" max="6589" width="13.140625" style="218" customWidth="1"/>
    <col min="6590" max="6590" width="14" style="218" customWidth="1"/>
    <col min="6591" max="6593" width="13.140625" style="218" customWidth="1"/>
    <col min="6594" max="6636" width="9.140625" style="218" customWidth="1"/>
    <col min="6637" max="6826" width="9.140625" style="218"/>
    <col min="6827" max="6827" width="50.5703125" style="218" bestFit="1" customWidth="1"/>
    <col min="6828" max="6842" width="9.28515625" style="218" customWidth="1"/>
    <col min="6843" max="6845" width="13.140625" style="218" customWidth="1"/>
    <col min="6846" max="6846" width="14" style="218" customWidth="1"/>
    <col min="6847" max="6849" width="13.140625" style="218" customWidth="1"/>
    <col min="6850" max="6892" width="9.140625" style="218" customWidth="1"/>
    <col min="6893" max="7082" width="9.140625" style="218"/>
    <col min="7083" max="7083" width="50.5703125" style="218" bestFit="1" customWidth="1"/>
    <col min="7084" max="7098" width="9.28515625" style="218" customWidth="1"/>
    <col min="7099" max="7101" width="13.140625" style="218" customWidth="1"/>
    <col min="7102" max="7102" width="14" style="218" customWidth="1"/>
    <col min="7103" max="7105" width="13.140625" style="218" customWidth="1"/>
    <col min="7106" max="7148" width="9.140625" style="218" customWidth="1"/>
    <col min="7149" max="7338" width="9.140625" style="218"/>
    <col min="7339" max="7339" width="50.5703125" style="218" bestFit="1" customWidth="1"/>
    <col min="7340" max="7354" width="9.28515625" style="218" customWidth="1"/>
    <col min="7355" max="7357" width="13.140625" style="218" customWidth="1"/>
    <col min="7358" max="7358" width="14" style="218" customWidth="1"/>
    <col min="7359" max="7361" width="13.140625" style="218" customWidth="1"/>
    <col min="7362" max="7404" width="9.140625" style="218" customWidth="1"/>
    <col min="7405" max="7594" width="9.140625" style="218"/>
    <col min="7595" max="7595" width="50.5703125" style="218" bestFit="1" customWidth="1"/>
    <col min="7596" max="7610" width="9.28515625" style="218" customWidth="1"/>
    <col min="7611" max="7613" width="13.140625" style="218" customWidth="1"/>
    <col min="7614" max="7614" width="14" style="218" customWidth="1"/>
    <col min="7615" max="7617" width="13.140625" style="218" customWidth="1"/>
    <col min="7618" max="7660" width="9.140625" style="218" customWidth="1"/>
    <col min="7661" max="7850" width="9.140625" style="218"/>
    <col min="7851" max="7851" width="50.5703125" style="218" bestFit="1" customWidth="1"/>
    <col min="7852" max="7866" width="9.28515625" style="218" customWidth="1"/>
    <col min="7867" max="7869" width="13.140625" style="218" customWidth="1"/>
    <col min="7870" max="7870" width="14" style="218" customWidth="1"/>
    <col min="7871" max="7873" width="13.140625" style="218" customWidth="1"/>
    <col min="7874" max="7916" width="9.140625" style="218" customWidth="1"/>
    <col min="7917" max="8106" width="9.140625" style="218"/>
    <col min="8107" max="8107" width="50.5703125" style="218" bestFit="1" customWidth="1"/>
    <col min="8108" max="8122" width="9.28515625" style="218" customWidth="1"/>
    <col min="8123" max="8125" width="13.140625" style="218" customWidth="1"/>
    <col min="8126" max="8126" width="14" style="218" customWidth="1"/>
    <col min="8127" max="8129" width="13.140625" style="218" customWidth="1"/>
    <col min="8130" max="8172" width="9.140625" style="218" customWidth="1"/>
    <col min="8173" max="8362" width="9.140625" style="218"/>
    <col min="8363" max="8363" width="50.5703125" style="218" bestFit="1" customWidth="1"/>
    <col min="8364" max="8378" width="9.28515625" style="218" customWidth="1"/>
    <col min="8379" max="8381" width="13.140625" style="218" customWidth="1"/>
    <col min="8382" max="8382" width="14" style="218" customWidth="1"/>
    <col min="8383" max="8385" width="13.140625" style="218" customWidth="1"/>
    <col min="8386" max="8428" width="9.140625" style="218" customWidth="1"/>
    <col min="8429" max="8618" width="9.140625" style="218"/>
    <col min="8619" max="8619" width="50.5703125" style="218" bestFit="1" customWidth="1"/>
    <col min="8620" max="8634" width="9.28515625" style="218" customWidth="1"/>
    <col min="8635" max="8637" width="13.140625" style="218" customWidth="1"/>
    <col min="8638" max="8638" width="14" style="218" customWidth="1"/>
    <col min="8639" max="8641" width="13.140625" style="218" customWidth="1"/>
    <col min="8642" max="8684" width="9.140625" style="218" customWidth="1"/>
    <col min="8685" max="8874" width="9.140625" style="218"/>
    <col min="8875" max="8875" width="50.5703125" style="218" bestFit="1" customWidth="1"/>
    <col min="8876" max="8890" width="9.28515625" style="218" customWidth="1"/>
    <col min="8891" max="8893" width="13.140625" style="218" customWidth="1"/>
    <col min="8894" max="8894" width="14" style="218" customWidth="1"/>
    <col min="8895" max="8897" width="13.140625" style="218" customWidth="1"/>
    <col min="8898" max="8940" width="9.140625" style="218" customWidth="1"/>
    <col min="8941" max="9130" width="9.140625" style="218"/>
    <col min="9131" max="9131" width="50.5703125" style="218" bestFit="1" customWidth="1"/>
    <col min="9132" max="9146" width="9.28515625" style="218" customWidth="1"/>
    <col min="9147" max="9149" width="13.140625" style="218" customWidth="1"/>
    <col min="9150" max="9150" width="14" style="218" customWidth="1"/>
    <col min="9151" max="9153" width="13.140625" style="218" customWidth="1"/>
    <col min="9154" max="9196" width="9.140625" style="218" customWidth="1"/>
    <col min="9197" max="9386" width="9.140625" style="218"/>
    <col min="9387" max="9387" width="50.5703125" style="218" bestFit="1" customWidth="1"/>
    <col min="9388" max="9402" width="9.28515625" style="218" customWidth="1"/>
    <col min="9403" max="9405" width="13.140625" style="218" customWidth="1"/>
    <col min="9406" max="9406" width="14" style="218" customWidth="1"/>
    <col min="9407" max="9409" width="13.140625" style="218" customWidth="1"/>
    <col min="9410" max="9452" width="9.140625" style="218" customWidth="1"/>
    <col min="9453" max="9642" width="9.140625" style="218"/>
    <col min="9643" max="9643" width="50.5703125" style="218" bestFit="1" customWidth="1"/>
    <col min="9644" max="9658" width="9.28515625" style="218" customWidth="1"/>
    <col min="9659" max="9661" width="13.140625" style="218" customWidth="1"/>
    <col min="9662" max="9662" width="14" style="218" customWidth="1"/>
    <col min="9663" max="9665" width="13.140625" style="218" customWidth="1"/>
    <col min="9666" max="9708" width="9.140625" style="218" customWidth="1"/>
    <col min="9709" max="9898" width="9.140625" style="218"/>
    <col min="9899" max="9899" width="50.5703125" style="218" bestFit="1" customWidth="1"/>
    <col min="9900" max="9914" width="9.28515625" style="218" customWidth="1"/>
    <col min="9915" max="9917" width="13.140625" style="218" customWidth="1"/>
    <col min="9918" max="9918" width="14" style="218" customWidth="1"/>
    <col min="9919" max="9921" width="13.140625" style="218" customWidth="1"/>
    <col min="9922" max="9964" width="9.140625" style="218" customWidth="1"/>
    <col min="9965" max="10154" width="9.140625" style="218"/>
    <col min="10155" max="10155" width="50.5703125" style="218" bestFit="1" customWidth="1"/>
    <col min="10156" max="10170" width="9.28515625" style="218" customWidth="1"/>
    <col min="10171" max="10173" width="13.140625" style="218" customWidth="1"/>
    <col min="10174" max="10174" width="14" style="218" customWidth="1"/>
    <col min="10175" max="10177" width="13.140625" style="218" customWidth="1"/>
    <col min="10178" max="10220" width="9.140625" style="218" customWidth="1"/>
    <col min="10221" max="10410" width="9.140625" style="218"/>
    <col min="10411" max="10411" width="50.5703125" style="218" bestFit="1" customWidth="1"/>
    <col min="10412" max="10426" width="9.28515625" style="218" customWidth="1"/>
    <col min="10427" max="10429" width="13.140625" style="218" customWidth="1"/>
    <col min="10430" max="10430" width="14" style="218" customWidth="1"/>
    <col min="10431" max="10433" width="13.140625" style="218" customWidth="1"/>
    <col min="10434" max="10476" width="9.140625" style="218" customWidth="1"/>
    <col min="10477" max="10666" width="9.140625" style="218"/>
    <col min="10667" max="10667" width="50.5703125" style="218" bestFit="1" customWidth="1"/>
    <col min="10668" max="10682" width="9.28515625" style="218" customWidth="1"/>
    <col min="10683" max="10685" width="13.140625" style="218" customWidth="1"/>
    <col min="10686" max="10686" width="14" style="218" customWidth="1"/>
    <col min="10687" max="10689" width="13.140625" style="218" customWidth="1"/>
    <col min="10690" max="10732" width="9.140625" style="218" customWidth="1"/>
    <col min="10733" max="10922" width="9.140625" style="218"/>
    <col min="10923" max="10923" width="50.5703125" style="218" bestFit="1" customWidth="1"/>
    <col min="10924" max="10938" width="9.28515625" style="218" customWidth="1"/>
    <col min="10939" max="10941" width="13.140625" style="218" customWidth="1"/>
    <col min="10942" max="10942" width="14" style="218" customWidth="1"/>
    <col min="10943" max="10945" width="13.140625" style="218" customWidth="1"/>
    <col min="10946" max="10988" width="9.140625" style="218" customWidth="1"/>
    <col min="10989" max="11178" width="9.140625" style="218"/>
    <col min="11179" max="11179" width="50.5703125" style="218" bestFit="1" customWidth="1"/>
    <col min="11180" max="11194" width="9.28515625" style="218" customWidth="1"/>
    <col min="11195" max="11197" width="13.140625" style="218" customWidth="1"/>
    <col min="11198" max="11198" width="14" style="218" customWidth="1"/>
    <col min="11199" max="11201" width="13.140625" style="218" customWidth="1"/>
    <col min="11202" max="11244" width="9.140625" style="218" customWidth="1"/>
    <col min="11245" max="11434" width="9.140625" style="218"/>
    <col min="11435" max="11435" width="50.5703125" style="218" bestFit="1" customWidth="1"/>
    <col min="11436" max="11450" width="9.28515625" style="218" customWidth="1"/>
    <col min="11451" max="11453" width="13.140625" style="218" customWidth="1"/>
    <col min="11454" max="11454" width="14" style="218" customWidth="1"/>
    <col min="11455" max="11457" width="13.140625" style="218" customWidth="1"/>
    <col min="11458" max="11500" width="9.140625" style="218" customWidth="1"/>
    <col min="11501" max="11690" width="9.140625" style="218"/>
    <col min="11691" max="11691" width="50.5703125" style="218" bestFit="1" customWidth="1"/>
    <col min="11692" max="11706" width="9.28515625" style="218" customWidth="1"/>
    <col min="11707" max="11709" width="13.140625" style="218" customWidth="1"/>
    <col min="11710" max="11710" width="14" style="218" customWidth="1"/>
    <col min="11711" max="11713" width="13.140625" style="218" customWidth="1"/>
    <col min="11714" max="11756" width="9.140625" style="218" customWidth="1"/>
    <col min="11757" max="11946" width="9.140625" style="218"/>
    <col min="11947" max="11947" width="50.5703125" style="218" bestFit="1" customWidth="1"/>
    <col min="11948" max="11962" width="9.28515625" style="218" customWidth="1"/>
    <col min="11963" max="11965" width="13.140625" style="218" customWidth="1"/>
    <col min="11966" max="11966" width="14" style="218" customWidth="1"/>
    <col min="11967" max="11969" width="13.140625" style="218" customWidth="1"/>
    <col min="11970" max="12012" width="9.140625" style="218" customWidth="1"/>
    <col min="12013" max="12202" width="9.140625" style="218"/>
    <col min="12203" max="12203" width="50.5703125" style="218" bestFit="1" customWidth="1"/>
    <col min="12204" max="12218" width="9.28515625" style="218" customWidth="1"/>
    <col min="12219" max="12221" width="13.140625" style="218" customWidth="1"/>
    <col min="12222" max="12222" width="14" style="218" customWidth="1"/>
    <col min="12223" max="12225" width="13.140625" style="218" customWidth="1"/>
    <col min="12226" max="12268" width="9.140625" style="218" customWidth="1"/>
    <col min="12269" max="12458" width="9.140625" style="218"/>
    <col min="12459" max="12459" width="50.5703125" style="218" bestFit="1" customWidth="1"/>
    <col min="12460" max="12474" width="9.28515625" style="218" customWidth="1"/>
    <col min="12475" max="12477" width="13.140625" style="218" customWidth="1"/>
    <col min="12478" max="12478" width="14" style="218" customWidth="1"/>
    <col min="12479" max="12481" width="13.140625" style="218" customWidth="1"/>
    <col min="12482" max="12524" width="9.140625" style="218" customWidth="1"/>
    <col min="12525" max="12714" width="9.140625" style="218"/>
    <col min="12715" max="12715" width="50.5703125" style="218" bestFit="1" customWidth="1"/>
    <col min="12716" max="12730" width="9.28515625" style="218" customWidth="1"/>
    <col min="12731" max="12733" width="13.140625" style="218" customWidth="1"/>
    <col min="12734" max="12734" width="14" style="218" customWidth="1"/>
    <col min="12735" max="12737" width="13.140625" style="218" customWidth="1"/>
    <col min="12738" max="12780" width="9.140625" style="218" customWidth="1"/>
    <col min="12781" max="12970" width="9.140625" style="218"/>
    <col min="12971" max="12971" width="50.5703125" style="218" bestFit="1" customWidth="1"/>
    <col min="12972" max="12986" width="9.28515625" style="218" customWidth="1"/>
    <col min="12987" max="12989" width="13.140625" style="218" customWidth="1"/>
    <col min="12990" max="12990" width="14" style="218" customWidth="1"/>
    <col min="12991" max="12993" width="13.140625" style="218" customWidth="1"/>
    <col min="12994" max="13036" width="9.140625" style="218" customWidth="1"/>
    <col min="13037" max="13226" width="9.140625" style="218"/>
    <col min="13227" max="13227" width="50.5703125" style="218" bestFit="1" customWidth="1"/>
    <col min="13228" max="13242" width="9.28515625" style="218" customWidth="1"/>
    <col min="13243" max="13245" width="13.140625" style="218" customWidth="1"/>
    <col min="13246" max="13246" width="14" style="218" customWidth="1"/>
    <col min="13247" max="13249" width="13.140625" style="218" customWidth="1"/>
    <col min="13250" max="13292" width="9.140625" style="218" customWidth="1"/>
    <col min="13293" max="13482" width="9.140625" style="218"/>
    <col min="13483" max="13483" width="50.5703125" style="218" bestFit="1" customWidth="1"/>
    <col min="13484" max="13498" width="9.28515625" style="218" customWidth="1"/>
    <col min="13499" max="13501" width="13.140625" style="218" customWidth="1"/>
    <col min="13502" max="13502" width="14" style="218" customWidth="1"/>
    <col min="13503" max="13505" width="13.140625" style="218" customWidth="1"/>
    <col min="13506" max="13548" width="9.140625" style="218" customWidth="1"/>
    <col min="13549" max="13738" width="9.140625" style="218"/>
    <col min="13739" max="13739" width="50.5703125" style="218" bestFit="1" customWidth="1"/>
    <col min="13740" max="13754" width="9.28515625" style="218" customWidth="1"/>
    <col min="13755" max="13757" width="13.140625" style="218" customWidth="1"/>
    <col min="13758" max="13758" width="14" style="218" customWidth="1"/>
    <col min="13759" max="13761" width="13.140625" style="218" customWidth="1"/>
    <col min="13762" max="13804" width="9.140625" style="218" customWidth="1"/>
    <col min="13805" max="13994" width="9.140625" style="218"/>
    <col min="13995" max="13995" width="50.5703125" style="218" bestFit="1" customWidth="1"/>
    <col min="13996" max="14010" width="9.28515625" style="218" customWidth="1"/>
    <col min="14011" max="14013" width="13.140625" style="218" customWidth="1"/>
    <col min="14014" max="14014" width="14" style="218" customWidth="1"/>
    <col min="14015" max="14017" width="13.140625" style="218" customWidth="1"/>
    <col min="14018" max="14060" width="9.140625" style="218" customWidth="1"/>
    <col min="14061" max="14250" width="9.140625" style="218"/>
    <col min="14251" max="14251" width="50.5703125" style="218" bestFit="1" customWidth="1"/>
    <col min="14252" max="14266" width="9.28515625" style="218" customWidth="1"/>
    <col min="14267" max="14269" width="13.140625" style="218" customWidth="1"/>
    <col min="14270" max="14270" width="14" style="218" customWidth="1"/>
    <col min="14271" max="14273" width="13.140625" style="218" customWidth="1"/>
    <col min="14274" max="14316" width="9.140625" style="218" customWidth="1"/>
    <col min="14317" max="14506" width="9.140625" style="218"/>
    <col min="14507" max="14507" width="50.5703125" style="218" bestFit="1" customWidth="1"/>
    <col min="14508" max="14522" width="9.28515625" style="218" customWidth="1"/>
    <col min="14523" max="14525" width="13.140625" style="218" customWidth="1"/>
    <col min="14526" max="14526" width="14" style="218" customWidth="1"/>
    <col min="14527" max="14529" width="13.140625" style="218" customWidth="1"/>
    <col min="14530" max="14572" width="9.140625" style="218" customWidth="1"/>
    <col min="14573" max="14762" width="9.140625" style="218"/>
    <col min="14763" max="14763" width="50.5703125" style="218" bestFit="1" customWidth="1"/>
    <col min="14764" max="14778" width="9.28515625" style="218" customWidth="1"/>
    <col min="14779" max="14781" width="13.140625" style="218" customWidth="1"/>
    <col min="14782" max="14782" width="14" style="218" customWidth="1"/>
    <col min="14783" max="14785" width="13.140625" style="218" customWidth="1"/>
    <col min="14786" max="14828" width="9.140625" style="218" customWidth="1"/>
    <col min="14829" max="15018" width="9.140625" style="218"/>
    <col min="15019" max="15019" width="50.5703125" style="218" bestFit="1" customWidth="1"/>
    <col min="15020" max="15034" width="9.28515625" style="218" customWidth="1"/>
    <col min="15035" max="15037" width="13.140625" style="218" customWidth="1"/>
    <col min="15038" max="15038" width="14" style="218" customWidth="1"/>
    <col min="15039" max="15041" width="13.140625" style="218" customWidth="1"/>
    <col min="15042" max="15084" width="9.140625" style="218" customWidth="1"/>
    <col min="15085" max="15274" width="9.140625" style="218"/>
    <col min="15275" max="15275" width="50.5703125" style="218" bestFit="1" customWidth="1"/>
    <col min="15276" max="15290" width="9.28515625" style="218" customWidth="1"/>
    <col min="15291" max="15293" width="13.140625" style="218" customWidth="1"/>
    <col min="15294" max="15294" width="14" style="218" customWidth="1"/>
    <col min="15295" max="15297" width="13.140625" style="218" customWidth="1"/>
    <col min="15298" max="15340" width="9.140625" style="218" customWidth="1"/>
    <col min="15341" max="15530" width="9.140625" style="218"/>
    <col min="15531" max="15531" width="50.5703125" style="218" bestFit="1" customWidth="1"/>
    <col min="15532" max="15546" width="9.28515625" style="218" customWidth="1"/>
    <col min="15547" max="15549" width="13.140625" style="218" customWidth="1"/>
    <col min="15550" max="15550" width="14" style="218" customWidth="1"/>
    <col min="15551" max="15553" width="13.140625" style="218" customWidth="1"/>
    <col min="15554" max="15596" width="9.140625" style="218" customWidth="1"/>
    <col min="15597" max="15786" width="9.140625" style="218"/>
    <col min="15787" max="15787" width="50.5703125" style="218" bestFit="1" customWidth="1"/>
    <col min="15788" max="15802" width="9.28515625" style="218" customWidth="1"/>
    <col min="15803" max="15805" width="13.140625" style="218" customWidth="1"/>
    <col min="15806" max="15806" width="14" style="218" customWidth="1"/>
    <col min="15807" max="15809" width="13.140625" style="218" customWidth="1"/>
    <col min="15810" max="15852" width="9.140625" style="218" customWidth="1"/>
    <col min="15853" max="16042" width="9.140625" style="218"/>
    <col min="16043" max="16043" width="50.5703125" style="218" bestFit="1" customWidth="1"/>
    <col min="16044" max="16058" width="9.28515625" style="218" customWidth="1"/>
    <col min="16059" max="16061" width="13.140625" style="218" customWidth="1"/>
    <col min="16062" max="16062" width="14" style="218" customWidth="1"/>
    <col min="16063" max="16065" width="13.140625" style="218" customWidth="1"/>
    <col min="16066" max="16108" width="9.140625" style="218" customWidth="1"/>
    <col min="16109" max="16384" width="9.140625" style="218"/>
  </cols>
  <sheetData>
    <row r="2" spans="2:14" s="213" customFormat="1" ht="15" customHeight="1" x14ac:dyDescent="0.25">
      <c r="B2" s="207" t="s">
        <v>2645</v>
      </c>
      <c r="C2" s="208"/>
      <c r="D2" s="208"/>
      <c r="E2" s="208"/>
      <c r="F2" s="208"/>
      <c r="G2" s="209"/>
    </row>
    <row r="3" spans="2:14" s="213" customFormat="1" ht="15" customHeight="1" x14ac:dyDescent="0.2">
      <c r="B3" s="230" t="s">
        <v>2646</v>
      </c>
      <c r="C3" s="208"/>
      <c r="D3" s="208"/>
      <c r="E3" s="208"/>
      <c r="F3" s="208"/>
      <c r="G3" s="209"/>
    </row>
    <row r="4" spans="2:14" s="213" customFormat="1" ht="15" customHeight="1" x14ac:dyDescent="0.2">
      <c r="B4" s="215"/>
      <c r="C4" s="215"/>
      <c r="D4" s="215"/>
      <c r="E4" s="215"/>
      <c r="F4" s="215"/>
      <c r="G4" s="209"/>
    </row>
    <row r="5" spans="2:14" ht="33.75" x14ac:dyDescent="0.2">
      <c r="B5" s="219" t="s">
        <v>2516</v>
      </c>
      <c r="C5" s="219" t="s">
        <v>2552</v>
      </c>
      <c r="D5" s="219" t="s">
        <v>2639</v>
      </c>
      <c r="E5" s="219" t="s">
        <v>2641</v>
      </c>
      <c r="F5" s="219" t="s">
        <v>2647</v>
      </c>
    </row>
    <row r="6" spans="2:14" s="223" customFormat="1" ht="15" customHeight="1" x14ac:dyDescent="0.2">
      <c r="B6" s="240" t="s">
        <v>5</v>
      </c>
      <c r="C6" s="286">
        <v>9.2243884737989106</v>
      </c>
      <c r="D6" s="286">
        <v>10.165634138765</v>
      </c>
      <c r="E6" s="286">
        <v>11.544809213434901</v>
      </c>
      <c r="F6" s="286">
        <v>5.4569706104777298</v>
      </c>
      <c r="G6" s="220"/>
      <c r="J6" s="295"/>
      <c r="K6" s="295"/>
      <c r="L6" s="295"/>
      <c r="M6" s="295"/>
      <c r="N6" s="295"/>
    </row>
    <row r="7" spans="2:14" ht="15" customHeight="1" x14ac:dyDescent="0.2">
      <c r="B7" s="240" t="s">
        <v>6</v>
      </c>
      <c r="C7" s="286">
        <v>8.8769092637945306</v>
      </c>
      <c r="D7" s="286">
        <v>9.8394373612129709</v>
      </c>
      <c r="E7" s="286">
        <v>11.4460562457544</v>
      </c>
      <c r="F7" s="286">
        <v>5.0829681039623296</v>
      </c>
      <c r="G7" s="235"/>
      <c r="J7" s="295"/>
      <c r="K7" s="295"/>
      <c r="L7" s="295"/>
      <c r="M7" s="295"/>
      <c r="N7" s="295"/>
    </row>
    <row r="8" spans="2:14" ht="15" customHeight="1" x14ac:dyDescent="0.2">
      <c r="B8" s="240" t="s">
        <v>7</v>
      </c>
      <c r="C8" s="286">
        <v>8.8431954921393991</v>
      </c>
      <c r="D8" s="286">
        <v>9.1797555734235807</v>
      </c>
      <c r="E8" s="286">
        <v>10.5736378457794</v>
      </c>
      <c r="F8" s="286">
        <v>5.09576389299413</v>
      </c>
      <c r="G8" s="235"/>
      <c r="J8" s="295"/>
      <c r="K8" s="295"/>
      <c r="L8" s="295"/>
      <c r="M8" s="295"/>
      <c r="N8" s="295"/>
    </row>
    <row r="9" spans="2:14" ht="15" customHeight="1" x14ac:dyDescent="0.2">
      <c r="B9" s="240" t="s">
        <v>45</v>
      </c>
      <c r="C9" s="286">
        <v>8.5689007794810692</v>
      </c>
      <c r="D9" s="286">
        <v>8.78076737748186</v>
      </c>
      <c r="E9" s="286">
        <v>10.214488037435</v>
      </c>
      <c r="F9" s="286">
        <v>5.0510004526059804</v>
      </c>
      <c r="G9" s="235"/>
      <c r="J9" s="295"/>
      <c r="K9" s="295"/>
      <c r="L9" s="295"/>
      <c r="M9" s="295"/>
      <c r="N9" s="295"/>
    </row>
    <row r="10" spans="2:14" ht="15" customHeight="1" x14ac:dyDescent="0.2">
      <c r="B10" s="240" t="s">
        <v>46</v>
      </c>
      <c r="C10" s="286">
        <v>8.1233002838230295</v>
      </c>
      <c r="D10" s="286">
        <v>8.0913289005298505</v>
      </c>
      <c r="E10" s="286">
        <v>9.4562981501604106</v>
      </c>
      <c r="F10" s="286">
        <v>4.52984180411572</v>
      </c>
      <c r="G10" s="235"/>
      <c r="J10" s="295"/>
      <c r="K10" s="295"/>
      <c r="L10" s="295"/>
      <c r="M10" s="295"/>
      <c r="N10" s="295"/>
    </row>
    <row r="11" spans="2:14" ht="15" customHeight="1" x14ac:dyDescent="0.2">
      <c r="B11" s="240" t="s">
        <v>47</v>
      </c>
      <c r="C11" s="286">
        <v>7.5023107467639498</v>
      </c>
      <c r="D11" s="286">
        <v>7.5600910250340503</v>
      </c>
      <c r="E11" s="286">
        <v>8.9221581323409005</v>
      </c>
      <c r="F11" s="286">
        <v>3.81779039453196</v>
      </c>
      <c r="J11" s="295"/>
      <c r="K11" s="295"/>
      <c r="L11" s="295"/>
      <c r="M11" s="295"/>
      <c r="N11" s="295"/>
    </row>
    <row r="12" spans="2:14" ht="15" customHeight="1" x14ac:dyDescent="0.2">
      <c r="B12" s="240" t="s">
        <v>68</v>
      </c>
      <c r="C12" s="286">
        <v>6.8250657979604803</v>
      </c>
      <c r="D12" s="286">
        <v>6.8432855475906802</v>
      </c>
      <c r="E12" s="286">
        <v>8.3189865220055701</v>
      </c>
      <c r="F12" s="286">
        <v>3.42649710527416</v>
      </c>
      <c r="J12" s="295"/>
      <c r="K12" s="295"/>
      <c r="L12" s="295"/>
      <c r="M12" s="295"/>
      <c r="N12" s="295"/>
    </row>
    <row r="13" spans="2:14" ht="15" customHeight="1" x14ac:dyDescent="0.2">
      <c r="B13" s="240" t="s">
        <v>12</v>
      </c>
      <c r="C13" s="286">
        <v>6.3569091360463901</v>
      </c>
      <c r="D13" s="286">
        <v>6.2684396129733502</v>
      </c>
      <c r="E13" s="286">
        <v>8.2603132299670303</v>
      </c>
      <c r="F13" s="286">
        <v>2.92975918247476</v>
      </c>
      <c r="J13" s="295"/>
      <c r="K13" s="295"/>
      <c r="L13" s="295"/>
      <c r="M13" s="295"/>
      <c r="N13" s="295"/>
    </row>
    <row r="14" spans="2:14" ht="15" customHeight="1" x14ac:dyDescent="0.2">
      <c r="B14" s="240" t="s">
        <v>167</v>
      </c>
      <c r="C14" s="286">
        <v>6.0300042218592198</v>
      </c>
      <c r="D14" s="286">
        <v>5.8442360852964397</v>
      </c>
      <c r="E14" s="286">
        <v>7.9132250848826198</v>
      </c>
      <c r="F14" s="286">
        <v>2.6308999234741499</v>
      </c>
      <c r="J14" s="295"/>
      <c r="K14" s="295"/>
      <c r="L14" s="295"/>
      <c r="M14" s="295"/>
      <c r="N14" s="295"/>
    </row>
    <row r="15" spans="2:14" ht="15" customHeight="1" x14ac:dyDescent="0.2">
      <c r="B15" s="240" t="s">
        <v>86</v>
      </c>
      <c r="C15" s="286">
        <v>5.5666003214587301</v>
      </c>
      <c r="D15" s="286">
        <v>5.4890484991690904</v>
      </c>
      <c r="E15" s="286">
        <v>7.39944475075343</v>
      </c>
      <c r="F15" s="286">
        <v>2.5447132796459302</v>
      </c>
      <c r="J15" s="295"/>
      <c r="K15" s="295"/>
      <c r="L15" s="295"/>
      <c r="M15" s="295"/>
      <c r="N15" s="295"/>
    </row>
    <row r="16" spans="2:14" ht="15" customHeight="1" x14ac:dyDescent="0.2">
      <c r="B16" s="262" t="s">
        <v>2635</v>
      </c>
      <c r="C16" s="288">
        <v>5.3932416901017497</v>
      </c>
      <c r="D16" s="288">
        <v>4.9304415282801104</v>
      </c>
      <c r="E16" s="288">
        <v>7.1515415037013801</v>
      </c>
      <c r="F16" s="288">
        <v>2.49088791984473</v>
      </c>
      <c r="J16" s="295"/>
      <c r="K16" s="295"/>
      <c r="L16" s="295"/>
      <c r="M16" s="295"/>
      <c r="N16" s="295"/>
    </row>
    <row r="17" spans="2:6" ht="15" customHeight="1" x14ac:dyDescent="0.2">
      <c r="C17" s="296"/>
    </row>
    <row r="18" spans="2:6" ht="11.25" x14ac:dyDescent="0.2">
      <c r="B18" s="265" t="s">
        <v>2648</v>
      </c>
      <c r="C18" s="265"/>
      <c r="D18" s="265"/>
      <c r="E18" s="265"/>
      <c r="F18" s="265"/>
    </row>
    <row r="19" spans="2:6" ht="15" customHeight="1" x14ac:dyDescent="0.2">
      <c r="B19" s="265" t="s">
        <v>2649</v>
      </c>
      <c r="C19" s="265"/>
      <c r="D19" s="265"/>
      <c r="E19" s="265"/>
      <c r="F19" s="265"/>
    </row>
    <row r="20" spans="2:6" ht="15" customHeight="1" x14ac:dyDescent="0.2">
      <c r="B20" s="257" t="s">
        <v>0</v>
      </c>
      <c r="C20" s="297"/>
      <c r="D20" s="297"/>
      <c r="E20" s="297"/>
      <c r="F20" s="297"/>
    </row>
  </sheetData>
  <pageMargins left="0.75" right="0.75" top="1" bottom="1" header="0.5" footer="0.5"/>
  <pageSetup paperSize="9" scale="9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61BD-1815-4C58-8064-09F42F1843A6}">
  <dimension ref="B2:W94"/>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7.42578125" style="229" customWidth="1"/>
    <col min="3" max="3" width="13.140625" style="229" customWidth="1"/>
    <col min="4" max="4" width="11.7109375" style="241" customWidth="1"/>
    <col min="5" max="5" width="14.42578125" style="241" customWidth="1"/>
    <col min="6" max="7" width="9.28515625" style="229" customWidth="1"/>
    <col min="8" max="8" width="9.28515625" style="216" customWidth="1"/>
    <col min="9" max="10" width="13.140625" style="216" customWidth="1"/>
    <col min="11" max="11" width="13.140625" style="217" customWidth="1"/>
    <col min="12" max="12" width="14" style="217" customWidth="1"/>
    <col min="13" max="13" width="13.140625" style="217" customWidth="1"/>
    <col min="14" max="15" width="13.140625" style="216" customWidth="1"/>
    <col min="16" max="58" width="9.140625" style="218" customWidth="1"/>
    <col min="59" max="248" width="9.140625" style="218"/>
    <col min="249" max="249" width="50.5703125" style="218" bestFit="1" customWidth="1"/>
    <col min="250" max="264" width="9.28515625" style="218" customWidth="1"/>
    <col min="265" max="267" width="13.140625" style="218" customWidth="1"/>
    <col min="268" max="268" width="14" style="218" customWidth="1"/>
    <col min="269" max="271" width="13.140625" style="218" customWidth="1"/>
    <col min="272" max="314" width="9.140625" style="218" customWidth="1"/>
    <col min="315" max="504" width="9.140625" style="218"/>
    <col min="505" max="505" width="50.5703125" style="218" bestFit="1" customWidth="1"/>
    <col min="506" max="520" width="9.28515625" style="218" customWidth="1"/>
    <col min="521" max="523" width="13.140625" style="218" customWidth="1"/>
    <col min="524" max="524" width="14" style="218" customWidth="1"/>
    <col min="525" max="527" width="13.140625" style="218" customWidth="1"/>
    <col min="528" max="570" width="9.140625" style="218" customWidth="1"/>
    <col min="571" max="760" width="9.140625" style="218"/>
    <col min="761" max="761" width="50.5703125" style="218" bestFit="1" customWidth="1"/>
    <col min="762" max="776" width="9.28515625" style="218" customWidth="1"/>
    <col min="777" max="779" width="13.140625" style="218" customWidth="1"/>
    <col min="780" max="780" width="14" style="218" customWidth="1"/>
    <col min="781" max="783" width="13.140625" style="218" customWidth="1"/>
    <col min="784" max="826" width="9.140625" style="218" customWidth="1"/>
    <col min="827" max="1016" width="9.140625" style="218"/>
    <col min="1017" max="1017" width="50.5703125" style="218" bestFit="1" customWidth="1"/>
    <col min="1018" max="1032" width="9.28515625" style="218" customWidth="1"/>
    <col min="1033" max="1035" width="13.140625" style="218" customWidth="1"/>
    <col min="1036" max="1036" width="14" style="218" customWidth="1"/>
    <col min="1037" max="1039" width="13.140625" style="218" customWidth="1"/>
    <col min="1040" max="1082" width="9.140625" style="218" customWidth="1"/>
    <col min="1083" max="1272" width="9.140625" style="218"/>
    <col min="1273" max="1273" width="50.5703125" style="218" bestFit="1" customWidth="1"/>
    <col min="1274" max="1288" width="9.28515625" style="218" customWidth="1"/>
    <col min="1289" max="1291" width="13.140625" style="218" customWidth="1"/>
    <col min="1292" max="1292" width="14" style="218" customWidth="1"/>
    <col min="1293" max="1295" width="13.140625" style="218" customWidth="1"/>
    <col min="1296" max="1338" width="9.140625" style="218" customWidth="1"/>
    <col min="1339" max="1528" width="9.140625" style="218"/>
    <col min="1529" max="1529" width="50.5703125" style="218" bestFit="1" customWidth="1"/>
    <col min="1530" max="1544" width="9.28515625" style="218" customWidth="1"/>
    <col min="1545" max="1547" width="13.140625" style="218" customWidth="1"/>
    <col min="1548" max="1548" width="14" style="218" customWidth="1"/>
    <col min="1549" max="1551" width="13.140625" style="218" customWidth="1"/>
    <col min="1552" max="1594" width="9.140625" style="218" customWidth="1"/>
    <col min="1595" max="1784" width="9.140625" style="218"/>
    <col min="1785" max="1785" width="50.5703125" style="218" bestFit="1" customWidth="1"/>
    <col min="1786" max="1800" width="9.28515625" style="218" customWidth="1"/>
    <col min="1801" max="1803" width="13.140625" style="218" customWidth="1"/>
    <col min="1804" max="1804" width="14" style="218" customWidth="1"/>
    <col min="1805" max="1807" width="13.140625" style="218" customWidth="1"/>
    <col min="1808" max="1850" width="9.140625" style="218" customWidth="1"/>
    <col min="1851" max="2040" width="9.140625" style="218"/>
    <col min="2041" max="2041" width="50.5703125" style="218" bestFit="1" customWidth="1"/>
    <col min="2042" max="2056" width="9.28515625" style="218" customWidth="1"/>
    <col min="2057" max="2059" width="13.140625" style="218" customWidth="1"/>
    <col min="2060" max="2060" width="14" style="218" customWidth="1"/>
    <col min="2061" max="2063" width="13.140625" style="218" customWidth="1"/>
    <col min="2064" max="2106" width="9.140625" style="218" customWidth="1"/>
    <col min="2107" max="2296" width="9.140625" style="218"/>
    <col min="2297" max="2297" width="50.5703125" style="218" bestFit="1" customWidth="1"/>
    <col min="2298" max="2312" width="9.28515625" style="218" customWidth="1"/>
    <col min="2313" max="2315" width="13.140625" style="218" customWidth="1"/>
    <col min="2316" max="2316" width="14" style="218" customWidth="1"/>
    <col min="2317" max="2319" width="13.140625" style="218" customWidth="1"/>
    <col min="2320" max="2362" width="9.140625" style="218" customWidth="1"/>
    <col min="2363" max="2552" width="9.140625" style="218"/>
    <col min="2553" max="2553" width="50.5703125" style="218" bestFit="1" customWidth="1"/>
    <col min="2554" max="2568" width="9.28515625" style="218" customWidth="1"/>
    <col min="2569" max="2571" width="13.140625" style="218" customWidth="1"/>
    <col min="2572" max="2572" width="14" style="218" customWidth="1"/>
    <col min="2573" max="2575" width="13.140625" style="218" customWidth="1"/>
    <col min="2576" max="2618" width="9.140625" style="218" customWidth="1"/>
    <col min="2619" max="2808" width="9.140625" style="218"/>
    <col min="2809" max="2809" width="50.5703125" style="218" bestFit="1" customWidth="1"/>
    <col min="2810" max="2824" width="9.28515625" style="218" customWidth="1"/>
    <col min="2825" max="2827" width="13.140625" style="218" customWidth="1"/>
    <col min="2828" max="2828" width="14" style="218" customWidth="1"/>
    <col min="2829" max="2831" width="13.140625" style="218" customWidth="1"/>
    <col min="2832" max="2874" width="9.140625" style="218" customWidth="1"/>
    <col min="2875" max="3064" width="9.140625" style="218"/>
    <col min="3065" max="3065" width="50.5703125" style="218" bestFit="1" customWidth="1"/>
    <col min="3066" max="3080" width="9.28515625" style="218" customWidth="1"/>
    <col min="3081" max="3083" width="13.140625" style="218" customWidth="1"/>
    <col min="3084" max="3084" width="14" style="218" customWidth="1"/>
    <col min="3085" max="3087" width="13.140625" style="218" customWidth="1"/>
    <col min="3088" max="3130" width="9.140625" style="218" customWidth="1"/>
    <col min="3131" max="3320" width="9.140625" style="218"/>
    <col min="3321" max="3321" width="50.5703125" style="218" bestFit="1" customWidth="1"/>
    <col min="3322" max="3336" width="9.28515625" style="218" customWidth="1"/>
    <col min="3337" max="3339" width="13.140625" style="218" customWidth="1"/>
    <col min="3340" max="3340" width="14" style="218" customWidth="1"/>
    <col min="3341" max="3343" width="13.140625" style="218" customWidth="1"/>
    <col min="3344" max="3386" width="9.140625" style="218" customWidth="1"/>
    <col min="3387" max="3576" width="9.140625" style="218"/>
    <col min="3577" max="3577" width="50.5703125" style="218" bestFit="1" customWidth="1"/>
    <col min="3578" max="3592" width="9.28515625" style="218" customWidth="1"/>
    <col min="3593" max="3595" width="13.140625" style="218" customWidth="1"/>
    <col min="3596" max="3596" width="14" style="218" customWidth="1"/>
    <col min="3597" max="3599" width="13.140625" style="218" customWidth="1"/>
    <col min="3600" max="3642" width="9.140625" style="218" customWidth="1"/>
    <col min="3643" max="3832" width="9.140625" style="218"/>
    <col min="3833" max="3833" width="50.5703125" style="218" bestFit="1" customWidth="1"/>
    <col min="3834" max="3848" width="9.28515625" style="218" customWidth="1"/>
    <col min="3849" max="3851" width="13.140625" style="218" customWidth="1"/>
    <col min="3852" max="3852" width="14" style="218" customWidth="1"/>
    <col min="3853" max="3855" width="13.140625" style="218" customWidth="1"/>
    <col min="3856" max="3898" width="9.140625" style="218" customWidth="1"/>
    <col min="3899" max="4088" width="9.140625" style="218"/>
    <col min="4089" max="4089" width="50.5703125" style="218" bestFit="1" customWidth="1"/>
    <col min="4090" max="4104" width="9.28515625" style="218" customWidth="1"/>
    <col min="4105" max="4107" width="13.140625" style="218" customWidth="1"/>
    <col min="4108" max="4108" width="14" style="218" customWidth="1"/>
    <col min="4109" max="4111" width="13.140625" style="218" customWidth="1"/>
    <col min="4112" max="4154" width="9.140625" style="218" customWidth="1"/>
    <col min="4155" max="4344" width="9.140625" style="218"/>
    <col min="4345" max="4345" width="50.5703125" style="218" bestFit="1" customWidth="1"/>
    <col min="4346" max="4360" width="9.28515625" style="218" customWidth="1"/>
    <col min="4361" max="4363" width="13.140625" style="218" customWidth="1"/>
    <col min="4364" max="4364" width="14" style="218" customWidth="1"/>
    <col min="4365" max="4367" width="13.140625" style="218" customWidth="1"/>
    <col min="4368" max="4410" width="9.140625" style="218" customWidth="1"/>
    <col min="4411" max="4600" width="9.140625" style="218"/>
    <col min="4601" max="4601" width="50.5703125" style="218" bestFit="1" customWidth="1"/>
    <col min="4602" max="4616" width="9.28515625" style="218" customWidth="1"/>
    <col min="4617" max="4619" width="13.140625" style="218" customWidth="1"/>
    <col min="4620" max="4620" width="14" style="218" customWidth="1"/>
    <col min="4621" max="4623" width="13.140625" style="218" customWidth="1"/>
    <col min="4624" max="4666" width="9.140625" style="218" customWidth="1"/>
    <col min="4667" max="4856" width="9.140625" style="218"/>
    <col min="4857" max="4857" width="50.5703125" style="218" bestFit="1" customWidth="1"/>
    <col min="4858" max="4872" width="9.28515625" style="218" customWidth="1"/>
    <col min="4873" max="4875" width="13.140625" style="218" customWidth="1"/>
    <col min="4876" max="4876" width="14" style="218" customWidth="1"/>
    <col min="4877" max="4879" width="13.140625" style="218" customWidth="1"/>
    <col min="4880" max="4922" width="9.140625" style="218" customWidth="1"/>
    <col min="4923" max="5112" width="9.140625" style="218"/>
    <col min="5113" max="5113" width="50.5703125" style="218" bestFit="1" customWidth="1"/>
    <col min="5114" max="5128" width="9.28515625" style="218" customWidth="1"/>
    <col min="5129" max="5131" width="13.140625" style="218" customWidth="1"/>
    <col min="5132" max="5132" width="14" style="218" customWidth="1"/>
    <col min="5133" max="5135" width="13.140625" style="218" customWidth="1"/>
    <col min="5136" max="5178" width="9.140625" style="218" customWidth="1"/>
    <col min="5179" max="5368" width="9.140625" style="218"/>
    <col min="5369" max="5369" width="50.5703125" style="218" bestFit="1" customWidth="1"/>
    <col min="5370" max="5384" width="9.28515625" style="218" customWidth="1"/>
    <col min="5385" max="5387" width="13.140625" style="218" customWidth="1"/>
    <col min="5388" max="5388" width="14" style="218" customWidth="1"/>
    <col min="5389" max="5391" width="13.140625" style="218" customWidth="1"/>
    <col min="5392" max="5434" width="9.140625" style="218" customWidth="1"/>
    <col min="5435" max="5624" width="9.140625" style="218"/>
    <col min="5625" max="5625" width="50.5703125" style="218" bestFit="1" customWidth="1"/>
    <col min="5626" max="5640" width="9.28515625" style="218" customWidth="1"/>
    <col min="5641" max="5643" width="13.140625" style="218" customWidth="1"/>
    <col min="5644" max="5644" width="14" style="218" customWidth="1"/>
    <col min="5645" max="5647" width="13.140625" style="218" customWidth="1"/>
    <col min="5648" max="5690" width="9.140625" style="218" customWidth="1"/>
    <col min="5691" max="5880" width="9.140625" style="218"/>
    <col min="5881" max="5881" width="50.5703125" style="218" bestFit="1" customWidth="1"/>
    <col min="5882" max="5896" width="9.28515625" style="218" customWidth="1"/>
    <col min="5897" max="5899" width="13.140625" style="218" customWidth="1"/>
    <col min="5900" max="5900" width="14" style="218" customWidth="1"/>
    <col min="5901" max="5903" width="13.140625" style="218" customWidth="1"/>
    <col min="5904" max="5946" width="9.140625" style="218" customWidth="1"/>
    <col min="5947" max="6136" width="9.140625" style="218"/>
    <col min="6137" max="6137" width="50.5703125" style="218" bestFit="1" customWidth="1"/>
    <col min="6138" max="6152" width="9.28515625" style="218" customWidth="1"/>
    <col min="6153" max="6155" width="13.140625" style="218" customWidth="1"/>
    <col min="6156" max="6156" width="14" style="218" customWidth="1"/>
    <col min="6157" max="6159" width="13.140625" style="218" customWidth="1"/>
    <col min="6160" max="6202" width="9.140625" style="218" customWidth="1"/>
    <col min="6203" max="6392" width="9.140625" style="218"/>
    <col min="6393" max="6393" width="50.5703125" style="218" bestFit="1" customWidth="1"/>
    <col min="6394" max="6408" width="9.28515625" style="218" customWidth="1"/>
    <col min="6409" max="6411" width="13.140625" style="218" customWidth="1"/>
    <col min="6412" max="6412" width="14" style="218" customWidth="1"/>
    <col min="6413" max="6415" width="13.140625" style="218" customWidth="1"/>
    <col min="6416" max="6458" width="9.140625" style="218" customWidth="1"/>
    <col min="6459" max="6648" width="9.140625" style="218"/>
    <col min="6649" max="6649" width="50.5703125" style="218" bestFit="1" customWidth="1"/>
    <col min="6650" max="6664" width="9.28515625" style="218" customWidth="1"/>
    <col min="6665" max="6667" width="13.140625" style="218" customWidth="1"/>
    <col min="6668" max="6668" width="14" style="218" customWidth="1"/>
    <col min="6669" max="6671" width="13.140625" style="218" customWidth="1"/>
    <col min="6672" max="6714" width="9.140625" style="218" customWidth="1"/>
    <col min="6715" max="6904" width="9.140625" style="218"/>
    <col min="6905" max="6905" width="50.5703125" style="218" bestFit="1" customWidth="1"/>
    <col min="6906" max="6920" width="9.28515625" style="218" customWidth="1"/>
    <col min="6921" max="6923" width="13.140625" style="218" customWidth="1"/>
    <col min="6924" max="6924" width="14" style="218" customWidth="1"/>
    <col min="6925" max="6927" width="13.140625" style="218" customWidth="1"/>
    <col min="6928" max="6970" width="9.140625" style="218" customWidth="1"/>
    <col min="6971" max="7160" width="9.140625" style="218"/>
    <col min="7161" max="7161" width="50.5703125" style="218" bestFit="1" customWidth="1"/>
    <col min="7162" max="7176" width="9.28515625" style="218" customWidth="1"/>
    <col min="7177" max="7179" width="13.140625" style="218" customWidth="1"/>
    <col min="7180" max="7180" width="14" style="218" customWidth="1"/>
    <col min="7181" max="7183" width="13.140625" style="218" customWidth="1"/>
    <col min="7184" max="7226" width="9.140625" style="218" customWidth="1"/>
    <col min="7227" max="7416" width="9.140625" style="218"/>
    <col min="7417" max="7417" width="50.5703125" style="218" bestFit="1" customWidth="1"/>
    <col min="7418" max="7432" width="9.28515625" style="218" customWidth="1"/>
    <col min="7433" max="7435" width="13.140625" style="218" customWidth="1"/>
    <col min="7436" max="7436" width="14" style="218" customWidth="1"/>
    <col min="7437" max="7439" width="13.140625" style="218" customWidth="1"/>
    <col min="7440" max="7482" width="9.140625" style="218" customWidth="1"/>
    <col min="7483" max="7672" width="9.140625" style="218"/>
    <col min="7673" max="7673" width="50.5703125" style="218" bestFit="1" customWidth="1"/>
    <col min="7674" max="7688" width="9.28515625" style="218" customWidth="1"/>
    <col min="7689" max="7691" width="13.140625" style="218" customWidth="1"/>
    <col min="7692" max="7692" width="14" style="218" customWidth="1"/>
    <col min="7693" max="7695" width="13.140625" style="218" customWidth="1"/>
    <col min="7696" max="7738" width="9.140625" style="218" customWidth="1"/>
    <col min="7739" max="7928" width="9.140625" style="218"/>
    <col min="7929" max="7929" width="50.5703125" style="218" bestFit="1" customWidth="1"/>
    <col min="7930" max="7944" width="9.28515625" style="218" customWidth="1"/>
    <col min="7945" max="7947" width="13.140625" style="218" customWidth="1"/>
    <col min="7948" max="7948" width="14" style="218" customWidth="1"/>
    <col min="7949" max="7951" width="13.140625" style="218" customWidth="1"/>
    <col min="7952" max="7994" width="9.140625" style="218" customWidth="1"/>
    <col min="7995" max="8184" width="9.140625" style="218"/>
    <col min="8185" max="8185" width="50.5703125" style="218" bestFit="1" customWidth="1"/>
    <col min="8186" max="8200" width="9.28515625" style="218" customWidth="1"/>
    <col min="8201" max="8203" width="13.140625" style="218" customWidth="1"/>
    <col min="8204" max="8204" width="14" style="218" customWidth="1"/>
    <col min="8205" max="8207" width="13.140625" style="218" customWidth="1"/>
    <col min="8208" max="8250" width="9.140625" style="218" customWidth="1"/>
    <col min="8251" max="8440" width="9.140625" style="218"/>
    <col min="8441" max="8441" width="50.5703125" style="218" bestFit="1" customWidth="1"/>
    <col min="8442" max="8456" width="9.28515625" style="218" customWidth="1"/>
    <col min="8457" max="8459" width="13.140625" style="218" customWidth="1"/>
    <col min="8460" max="8460" width="14" style="218" customWidth="1"/>
    <col min="8461" max="8463" width="13.140625" style="218" customWidth="1"/>
    <col min="8464" max="8506" width="9.140625" style="218" customWidth="1"/>
    <col min="8507" max="8696" width="9.140625" style="218"/>
    <col min="8697" max="8697" width="50.5703125" style="218" bestFit="1" customWidth="1"/>
    <col min="8698" max="8712" width="9.28515625" style="218" customWidth="1"/>
    <col min="8713" max="8715" width="13.140625" style="218" customWidth="1"/>
    <col min="8716" max="8716" width="14" style="218" customWidth="1"/>
    <col min="8717" max="8719" width="13.140625" style="218" customWidth="1"/>
    <col min="8720" max="8762" width="9.140625" style="218" customWidth="1"/>
    <col min="8763" max="8952" width="9.140625" style="218"/>
    <col min="8953" max="8953" width="50.5703125" style="218" bestFit="1" customWidth="1"/>
    <col min="8954" max="8968" width="9.28515625" style="218" customWidth="1"/>
    <col min="8969" max="8971" width="13.140625" style="218" customWidth="1"/>
    <col min="8972" max="8972" width="14" style="218" customWidth="1"/>
    <col min="8973" max="8975" width="13.140625" style="218" customWidth="1"/>
    <col min="8976" max="9018" width="9.140625" style="218" customWidth="1"/>
    <col min="9019" max="9208" width="9.140625" style="218"/>
    <col min="9209" max="9209" width="50.5703125" style="218" bestFit="1" customWidth="1"/>
    <col min="9210" max="9224" width="9.28515625" style="218" customWidth="1"/>
    <col min="9225" max="9227" width="13.140625" style="218" customWidth="1"/>
    <col min="9228" max="9228" width="14" style="218" customWidth="1"/>
    <col min="9229" max="9231" width="13.140625" style="218" customWidth="1"/>
    <col min="9232" max="9274" width="9.140625" style="218" customWidth="1"/>
    <col min="9275" max="9464" width="9.140625" style="218"/>
    <col min="9465" max="9465" width="50.5703125" style="218" bestFit="1" customWidth="1"/>
    <col min="9466" max="9480" width="9.28515625" style="218" customWidth="1"/>
    <col min="9481" max="9483" width="13.140625" style="218" customWidth="1"/>
    <col min="9484" max="9484" width="14" style="218" customWidth="1"/>
    <col min="9485" max="9487" width="13.140625" style="218" customWidth="1"/>
    <col min="9488" max="9530" width="9.140625" style="218" customWidth="1"/>
    <col min="9531" max="9720" width="9.140625" style="218"/>
    <col min="9721" max="9721" width="50.5703125" style="218" bestFit="1" customWidth="1"/>
    <col min="9722" max="9736" width="9.28515625" style="218" customWidth="1"/>
    <col min="9737" max="9739" width="13.140625" style="218" customWidth="1"/>
    <col min="9740" max="9740" width="14" style="218" customWidth="1"/>
    <col min="9741" max="9743" width="13.140625" style="218" customWidth="1"/>
    <col min="9744" max="9786" width="9.140625" style="218" customWidth="1"/>
    <col min="9787" max="9976" width="9.140625" style="218"/>
    <col min="9977" max="9977" width="50.5703125" style="218" bestFit="1" customWidth="1"/>
    <col min="9978" max="9992" width="9.28515625" style="218" customWidth="1"/>
    <col min="9993" max="9995" width="13.140625" style="218" customWidth="1"/>
    <col min="9996" max="9996" width="14" style="218" customWidth="1"/>
    <col min="9997" max="9999" width="13.140625" style="218" customWidth="1"/>
    <col min="10000" max="10042" width="9.140625" style="218" customWidth="1"/>
    <col min="10043" max="10232" width="9.140625" style="218"/>
    <col min="10233" max="10233" width="50.5703125" style="218" bestFit="1" customWidth="1"/>
    <col min="10234" max="10248" width="9.28515625" style="218" customWidth="1"/>
    <col min="10249" max="10251" width="13.140625" style="218" customWidth="1"/>
    <col min="10252" max="10252" width="14" style="218" customWidth="1"/>
    <col min="10253" max="10255" width="13.140625" style="218" customWidth="1"/>
    <col min="10256" max="10298" width="9.140625" style="218" customWidth="1"/>
    <col min="10299" max="10488" width="9.140625" style="218"/>
    <col min="10489" max="10489" width="50.5703125" style="218" bestFit="1" customWidth="1"/>
    <col min="10490" max="10504" width="9.28515625" style="218" customWidth="1"/>
    <col min="10505" max="10507" width="13.140625" style="218" customWidth="1"/>
    <col min="10508" max="10508" width="14" style="218" customWidth="1"/>
    <col min="10509" max="10511" width="13.140625" style="218" customWidth="1"/>
    <col min="10512" max="10554" width="9.140625" style="218" customWidth="1"/>
    <col min="10555" max="10744" width="9.140625" style="218"/>
    <col min="10745" max="10745" width="50.5703125" style="218" bestFit="1" customWidth="1"/>
    <col min="10746" max="10760" width="9.28515625" style="218" customWidth="1"/>
    <col min="10761" max="10763" width="13.140625" style="218" customWidth="1"/>
    <col min="10764" max="10764" width="14" style="218" customWidth="1"/>
    <col min="10765" max="10767" width="13.140625" style="218" customWidth="1"/>
    <col min="10768" max="10810" width="9.140625" style="218" customWidth="1"/>
    <col min="10811" max="11000" width="9.140625" style="218"/>
    <col min="11001" max="11001" width="50.5703125" style="218" bestFit="1" customWidth="1"/>
    <col min="11002" max="11016" width="9.28515625" style="218" customWidth="1"/>
    <col min="11017" max="11019" width="13.140625" style="218" customWidth="1"/>
    <col min="11020" max="11020" width="14" style="218" customWidth="1"/>
    <col min="11021" max="11023" width="13.140625" style="218" customWidth="1"/>
    <col min="11024" max="11066" width="9.140625" style="218" customWidth="1"/>
    <col min="11067" max="11256" width="9.140625" style="218"/>
    <col min="11257" max="11257" width="50.5703125" style="218" bestFit="1" customWidth="1"/>
    <col min="11258" max="11272" width="9.28515625" style="218" customWidth="1"/>
    <col min="11273" max="11275" width="13.140625" style="218" customWidth="1"/>
    <col min="11276" max="11276" width="14" style="218" customWidth="1"/>
    <col min="11277" max="11279" width="13.140625" style="218" customWidth="1"/>
    <col min="11280" max="11322" width="9.140625" style="218" customWidth="1"/>
    <col min="11323" max="11512" width="9.140625" style="218"/>
    <col min="11513" max="11513" width="50.5703125" style="218" bestFit="1" customWidth="1"/>
    <col min="11514" max="11528" width="9.28515625" style="218" customWidth="1"/>
    <col min="11529" max="11531" width="13.140625" style="218" customWidth="1"/>
    <col min="11532" max="11532" width="14" style="218" customWidth="1"/>
    <col min="11533" max="11535" width="13.140625" style="218" customWidth="1"/>
    <col min="11536" max="11578" width="9.140625" style="218" customWidth="1"/>
    <col min="11579" max="11768" width="9.140625" style="218"/>
    <col min="11769" max="11769" width="50.5703125" style="218" bestFit="1" customWidth="1"/>
    <col min="11770" max="11784" width="9.28515625" style="218" customWidth="1"/>
    <col min="11785" max="11787" width="13.140625" style="218" customWidth="1"/>
    <col min="11788" max="11788" width="14" style="218" customWidth="1"/>
    <col min="11789" max="11791" width="13.140625" style="218" customWidth="1"/>
    <col min="11792" max="11834" width="9.140625" style="218" customWidth="1"/>
    <col min="11835" max="12024" width="9.140625" style="218"/>
    <col min="12025" max="12025" width="50.5703125" style="218" bestFit="1" customWidth="1"/>
    <col min="12026" max="12040" width="9.28515625" style="218" customWidth="1"/>
    <col min="12041" max="12043" width="13.140625" style="218" customWidth="1"/>
    <col min="12044" max="12044" width="14" style="218" customWidth="1"/>
    <col min="12045" max="12047" width="13.140625" style="218" customWidth="1"/>
    <col min="12048" max="12090" width="9.140625" style="218" customWidth="1"/>
    <col min="12091" max="12280" width="9.140625" style="218"/>
    <col min="12281" max="12281" width="50.5703125" style="218" bestFit="1" customWidth="1"/>
    <col min="12282" max="12296" width="9.28515625" style="218" customWidth="1"/>
    <col min="12297" max="12299" width="13.140625" style="218" customWidth="1"/>
    <col min="12300" max="12300" width="14" style="218" customWidth="1"/>
    <col min="12301" max="12303" width="13.140625" style="218" customWidth="1"/>
    <col min="12304" max="12346" width="9.140625" style="218" customWidth="1"/>
    <col min="12347" max="12536" width="9.140625" style="218"/>
    <col min="12537" max="12537" width="50.5703125" style="218" bestFit="1" customWidth="1"/>
    <col min="12538" max="12552" width="9.28515625" style="218" customWidth="1"/>
    <col min="12553" max="12555" width="13.140625" style="218" customWidth="1"/>
    <col min="12556" max="12556" width="14" style="218" customWidth="1"/>
    <col min="12557" max="12559" width="13.140625" style="218" customWidth="1"/>
    <col min="12560" max="12602" width="9.140625" style="218" customWidth="1"/>
    <col min="12603" max="12792" width="9.140625" style="218"/>
    <col min="12793" max="12793" width="50.5703125" style="218" bestFit="1" customWidth="1"/>
    <col min="12794" max="12808" width="9.28515625" style="218" customWidth="1"/>
    <col min="12809" max="12811" width="13.140625" style="218" customWidth="1"/>
    <col min="12812" max="12812" width="14" style="218" customWidth="1"/>
    <col min="12813" max="12815" width="13.140625" style="218" customWidth="1"/>
    <col min="12816" max="12858" width="9.140625" style="218" customWidth="1"/>
    <col min="12859" max="13048" width="9.140625" style="218"/>
    <col min="13049" max="13049" width="50.5703125" style="218" bestFit="1" customWidth="1"/>
    <col min="13050" max="13064" width="9.28515625" style="218" customWidth="1"/>
    <col min="13065" max="13067" width="13.140625" style="218" customWidth="1"/>
    <col min="13068" max="13068" width="14" style="218" customWidth="1"/>
    <col min="13069" max="13071" width="13.140625" style="218" customWidth="1"/>
    <col min="13072" max="13114" width="9.140625" style="218" customWidth="1"/>
    <col min="13115" max="13304" width="9.140625" style="218"/>
    <col min="13305" max="13305" width="50.5703125" style="218" bestFit="1" customWidth="1"/>
    <col min="13306" max="13320" width="9.28515625" style="218" customWidth="1"/>
    <col min="13321" max="13323" width="13.140625" style="218" customWidth="1"/>
    <col min="13324" max="13324" width="14" style="218" customWidth="1"/>
    <col min="13325" max="13327" width="13.140625" style="218" customWidth="1"/>
    <col min="13328" max="13370" width="9.140625" style="218" customWidth="1"/>
    <col min="13371" max="13560" width="9.140625" style="218"/>
    <col min="13561" max="13561" width="50.5703125" style="218" bestFit="1" customWidth="1"/>
    <col min="13562" max="13576" width="9.28515625" style="218" customWidth="1"/>
    <col min="13577" max="13579" width="13.140625" style="218" customWidth="1"/>
    <col min="13580" max="13580" width="14" style="218" customWidth="1"/>
    <col min="13581" max="13583" width="13.140625" style="218" customWidth="1"/>
    <col min="13584" max="13626" width="9.140625" style="218" customWidth="1"/>
    <col min="13627" max="13816" width="9.140625" style="218"/>
    <col min="13817" max="13817" width="50.5703125" style="218" bestFit="1" customWidth="1"/>
    <col min="13818" max="13832" width="9.28515625" style="218" customWidth="1"/>
    <col min="13833" max="13835" width="13.140625" style="218" customWidth="1"/>
    <col min="13836" max="13836" width="14" style="218" customWidth="1"/>
    <col min="13837" max="13839" width="13.140625" style="218" customWidth="1"/>
    <col min="13840" max="13882" width="9.140625" style="218" customWidth="1"/>
    <col min="13883" max="14072" width="9.140625" style="218"/>
    <col min="14073" max="14073" width="50.5703125" style="218" bestFit="1" customWidth="1"/>
    <col min="14074" max="14088" width="9.28515625" style="218" customWidth="1"/>
    <col min="14089" max="14091" width="13.140625" style="218" customWidth="1"/>
    <col min="14092" max="14092" width="14" style="218" customWidth="1"/>
    <col min="14093" max="14095" width="13.140625" style="218" customWidth="1"/>
    <col min="14096" max="14138" width="9.140625" style="218" customWidth="1"/>
    <col min="14139" max="14328" width="9.140625" style="218"/>
    <col min="14329" max="14329" width="50.5703125" style="218" bestFit="1" customWidth="1"/>
    <col min="14330" max="14344" width="9.28515625" style="218" customWidth="1"/>
    <col min="14345" max="14347" width="13.140625" style="218" customWidth="1"/>
    <col min="14348" max="14348" width="14" style="218" customWidth="1"/>
    <col min="14349" max="14351" width="13.140625" style="218" customWidth="1"/>
    <col min="14352" max="14394" width="9.140625" style="218" customWidth="1"/>
    <col min="14395" max="14584" width="9.140625" style="218"/>
    <col min="14585" max="14585" width="50.5703125" style="218" bestFit="1" customWidth="1"/>
    <col min="14586" max="14600" width="9.28515625" style="218" customWidth="1"/>
    <col min="14601" max="14603" width="13.140625" style="218" customWidth="1"/>
    <col min="14604" max="14604" width="14" style="218" customWidth="1"/>
    <col min="14605" max="14607" width="13.140625" style="218" customWidth="1"/>
    <col min="14608" max="14650" width="9.140625" style="218" customWidth="1"/>
    <col min="14651" max="14840" width="9.140625" style="218"/>
    <col min="14841" max="14841" width="50.5703125" style="218" bestFit="1" customWidth="1"/>
    <col min="14842" max="14856" width="9.28515625" style="218" customWidth="1"/>
    <col min="14857" max="14859" width="13.140625" style="218" customWidth="1"/>
    <col min="14860" max="14860" width="14" style="218" customWidth="1"/>
    <col min="14861" max="14863" width="13.140625" style="218" customWidth="1"/>
    <col min="14864" max="14906" width="9.140625" style="218" customWidth="1"/>
    <col min="14907" max="15096" width="9.140625" style="218"/>
    <col min="15097" max="15097" width="50.5703125" style="218" bestFit="1" customWidth="1"/>
    <col min="15098" max="15112" width="9.28515625" style="218" customWidth="1"/>
    <col min="15113" max="15115" width="13.140625" style="218" customWidth="1"/>
    <col min="15116" max="15116" width="14" style="218" customWidth="1"/>
    <col min="15117" max="15119" width="13.140625" style="218" customWidth="1"/>
    <col min="15120" max="15162" width="9.140625" style="218" customWidth="1"/>
    <col min="15163" max="15352" width="9.140625" style="218"/>
    <col min="15353" max="15353" width="50.5703125" style="218" bestFit="1" customWidth="1"/>
    <col min="15354" max="15368" width="9.28515625" style="218" customWidth="1"/>
    <col min="15369" max="15371" width="13.140625" style="218" customWidth="1"/>
    <col min="15372" max="15372" width="14" style="218" customWidth="1"/>
    <col min="15373" max="15375" width="13.140625" style="218" customWidth="1"/>
    <col min="15376" max="15418" width="9.140625" style="218" customWidth="1"/>
    <col min="15419" max="15608" width="9.140625" style="218"/>
    <col min="15609" max="15609" width="50.5703125" style="218" bestFit="1" customWidth="1"/>
    <col min="15610" max="15624" width="9.28515625" style="218" customWidth="1"/>
    <col min="15625" max="15627" width="13.140625" style="218" customWidth="1"/>
    <col min="15628" max="15628" width="14" style="218" customWidth="1"/>
    <col min="15629" max="15631" width="13.140625" style="218" customWidth="1"/>
    <col min="15632" max="15674" width="9.140625" style="218" customWidth="1"/>
    <col min="15675" max="15864" width="9.140625" style="218"/>
    <col min="15865" max="15865" width="50.5703125" style="218" bestFit="1" customWidth="1"/>
    <col min="15866" max="15880" width="9.28515625" style="218" customWidth="1"/>
    <col min="15881" max="15883" width="13.140625" style="218" customWidth="1"/>
    <col min="15884" max="15884" width="14" style="218" customWidth="1"/>
    <col min="15885" max="15887" width="13.140625" style="218" customWidth="1"/>
    <col min="15888" max="15930" width="9.140625" style="218" customWidth="1"/>
    <col min="15931" max="16120" width="9.140625" style="218"/>
    <col min="16121" max="16121" width="50.5703125" style="218" bestFit="1" customWidth="1"/>
    <col min="16122" max="16136" width="9.28515625" style="218" customWidth="1"/>
    <col min="16137" max="16139" width="13.140625" style="218" customWidth="1"/>
    <col min="16140" max="16140" width="14" style="218" customWidth="1"/>
    <col min="16141" max="16143" width="13.140625" style="218" customWidth="1"/>
    <col min="16144" max="16186" width="9.140625" style="218" customWidth="1"/>
    <col min="16187" max="16384" width="9.140625" style="218"/>
  </cols>
  <sheetData>
    <row r="2" spans="2:23" s="213" customFormat="1" ht="15" customHeight="1" x14ac:dyDescent="0.25">
      <c r="B2" s="207" t="s">
        <v>2650</v>
      </c>
      <c r="C2" s="208"/>
      <c r="D2" s="208"/>
      <c r="E2" s="208"/>
      <c r="F2" s="209"/>
      <c r="G2" s="209"/>
      <c r="H2" s="210"/>
      <c r="I2" s="210"/>
      <c r="J2" s="210"/>
      <c r="K2" s="210"/>
      <c r="L2" s="210"/>
      <c r="M2" s="211"/>
      <c r="N2" s="212"/>
      <c r="O2" s="212"/>
    </row>
    <row r="3" spans="2:23" s="213" customFormat="1" ht="15" customHeight="1" x14ac:dyDescent="0.2">
      <c r="B3" s="230" t="s">
        <v>13</v>
      </c>
      <c r="C3" s="208"/>
      <c r="D3" s="208"/>
      <c r="E3" s="208"/>
      <c r="F3" s="209"/>
      <c r="G3" s="209"/>
      <c r="H3" s="210"/>
      <c r="I3" s="210"/>
      <c r="J3" s="210"/>
      <c r="K3" s="210"/>
      <c r="L3" s="210"/>
      <c r="M3" s="211"/>
      <c r="N3" s="212"/>
      <c r="O3" s="212"/>
    </row>
    <row r="4" spans="2:23" ht="15" customHeight="1" x14ac:dyDescent="0.2">
      <c r="B4" s="215"/>
      <c r="C4" s="215"/>
      <c r="D4" s="231"/>
      <c r="E4" s="231"/>
    </row>
    <row r="5" spans="2:23" s="223" customFormat="1" ht="49.5" customHeight="1" x14ac:dyDescent="0.2">
      <c r="B5" s="219" t="s">
        <v>2572</v>
      </c>
      <c r="C5" s="219" t="s">
        <v>2651</v>
      </c>
      <c r="D5" s="219" t="s">
        <v>2652</v>
      </c>
      <c r="E5" s="219" t="s">
        <v>2653</v>
      </c>
      <c r="F5" s="220"/>
      <c r="G5" s="220"/>
      <c r="H5" s="220"/>
      <c r="I5" s="220"/>
      <c r="J5" s="220"/>
      <c r="K5" s="220"/>
      <c r="L5" s="221"/>
      <c r="M5" s="222"/>
      <c r="N5" s="222"/>
      <c r="O5" s="222"/>
      <c r="P5" s="222"/>
      <c r="Q5" s="222"/>
    </row>
    <row r="6" spans="2:23" ht="15" customHeight="1" x14ac:dyDescent="0.2">
      <c r="B6" s="240" t="s">
        <v>2654</v>
      </c>
      <c r="C6" s="235">
        <v>5.0418474282208781</v>
      </c>
      <c r="D6" s="235">
        <v>2.5699457274799093</v>
      </c>
      <c r="E6" s="235">
        <v>2.4719017007409687</v>
      </c>
      <c r="F6" s="220"/>
      <c r="G6" s="220"/>
      <c r="H6" s="220"/>
      <c r="I6" s="220"/>
      <c r="J6" s="220"/>
      <c r="K6" s="236"/>
      <c r="L6" s="236"/>
      <c r="M6" s="218"/>
      <c r="N6" s="218"/>
      <c r="O6" s="218"/>
      <c r="P6" s="237"/>
      <c r="Q6" s="237"/>
      <c r="R6" s="237"/>
      <c r="S6" s="237"/>
      <c r="T6" s="237"/>
      <c r="U6" s="237"/>
      <c r="V6" s="237"/>
      <c r="W6" s="237"/>
    </row>
    <row r="7" spans="2:23" ht="15" customHeight="1" x14ac:dyDescent="0.2">
      <c r="B7" s="240" t="s">
        <v>2655</v>
      </c>
      <c r="C7" s="235">
        <v>5.0234021739951995</v>
      </c>
      <c r="D7" s="235">
        <v>2.5142038968696565</v>
      </c>
      <c r="E7" s="235">
        <v>2.509198277125543</v>
      </c>
      <c r="F7" s="220"/>
      <c r="G7" s="220"/>
      <c r="H7" s="220"/>
      <c r="I7" s="220"/>
      <c r="J7" s="220"/>
      <c r="K7" s="236"/>
      <c r="L7" s="236"/>
      <c r="M7" s="218"/>
      <c r="N7" s="218"/>
      <c r="O7" s="218"/>
      <c r="P7" s="237"/>
      <c r="Q7" s="237"/>
      <c r="R7" s="237"/>
      <c r="S7" s="237"/>
      <c r="T7" s="237"/>
      <c r="U7" s="237"/>
      <c r="V7" s="237"/>
      <c r="W7" s="237"/>
    </row>
    <row r="8" spans="2:23" ht="15" customHeight="1" x14ac:dyDescent="0.2">
      <c r="B8" s="240" t="s">
        <v>2656</v>
      </c>
      <c r="C8" s="235">
        <v>5.1484576190676767</v>
      </c>
      <c r="D8" s="235">
        <v>2.4740549121812454</v>
      </c>
      <c r="E8" s="235">
        <v>2.6744027068864309</v>
      </c>
      <c r="F8" s="220"/>
      <c r="G8" s="220"/>
      <c r="H8" s="220"/>
      <c r="I8" s="220"/>
      <c r="J8" s="220"/>
      <c r="K8" s="236"/>
      <c r="L8" s="236"/>
      <c r="M8" s="218"/>
      <c r="N8" s="218"/>
      <c r="O8" s="218"/>
      <c r="P8" s="237"/>
      <c r="Q8" s="237"/>
      <c r="R8" s="237"/>
      <c r="S8" s="237"/>
      <c r="T8" s="237"/>
      <c r="U8" s="237"/>
      <c r="V8" s="237"/>
      <c r="W8" s="237"/>
    </row>
    <row r="9" spans="2:23" ht="15" customHeight="1" x14ac:dyDescent="0.2">
      <c r="B9" s="240" t="s">
        <v>2657</v>
      </c>
      <c r="C9" s="235">
        <v>5.3719252919533762</v>
      </c>
      <c r="D9" s="235">
        <v>2.5807082704849535</v>
      </c>
      <c r="E9" s="235">
        <v>2.7912170214684231</v>
      </c>
      <c r="F9" s="220"/>
      <c r="G9" s="220"/>
      <c r="H9" s="220"/>
      <c r="I9" s="220"/>
      <c r="J9" s="220"/>
      <c r="K9" s="236"/>
      <c r="L9" s="236"/>
      <c r="M9" s="218"/>
      <c r="N9" s="218"/>
      <c r="O9" s="218"/>
      <c r="P9" s="237"/>
      <c r="Q9" s="237"/>
      <c r="R9" s="237"/>
      <c r="S9" s="237"/>
      <c r="T9" s="237"/>
      <c r="U9" s="237"/>
      <c r="V9" s="237"/>
      <c r="W9" s="237"/>
    </row>
    <row r="10" spans="2:23" ht="15" customHeight="1" x14ac:dyDescent="0.2">
      <c r="B10" s="240" t="s">
        <v>2658</v>
      </c>
      <c r="C10" s="235">
        <v>5.9306347021443608</v>
      </c>
      <c r="D10" s="235">
        <v>2.8700453753329676</v>
      </c>
      <c r="E10" s="235">
        <v>3.0605893268113924</v>
      </c>
      <c r="F10" s="220"/>
      <c r="G10" s="220"/>
      <c r="H10" s="220"/>
      <c r="I10" s="220"/>
      <c r="J10" s="220"/>
      <c r="K10" s="236"/>
      <c r="L10" s="236"/>
      <c r="M10" s="218"/>
      <c r="N10" s="218"/>
      <c r="O10" s="218"/>
      <c r="P10" s="237"/>
      <c r="Q10" s="237"/>
      <c r="R10" s="237"/>
      <c r="S10" s="237"/>
      <c r="T10" s="237"/>
      <c r="U10" s="237"/>
      <c r="V10" s="237"/>
      <c r="W10" s="237"/>
    </row>
    <row r="11" spans="2:23" ht="15" customHeight="1" x14ac:dyDescent="0.2">
      <c r="B11" s="240" t="s">
        <v>2659</v>
      </c>
      <c r="C11" s="235">
        <v>6.0370397588512468</v>
      </c>
      <c r="D11" s="235">
        <v>2.8134651029511968</v>
      </c>
      <c r="E11" s="235">
        <v>3.2235746559000509</v>
      </c>
      <c r="F11" s="220"/>
      <c r="G11" s="220"/>
      <c r="H11" s="220"/>
      <c r="I11" s="220"/>
      <c r="J11" s="220"/>
      <c r="K11" s="236"/>
      <c r="L11" s="236"/>
      <c r="M11" s="218"/>
      <c r="N11" s="218"/>
      <c r="O11" s="218"/>
      <c r="P11" s="237"/>
      <c r="Q11" s="237"/>
      <c r="R11" s="237"/>
      <c r="S11" s="237"/>
      <c r="T11" s="237"/>
      <c r="U11" s="237"/>
      <c r="V11" s="237"/>
      <c r="W11" s="237"/>
    </row>
    <row r="12" spans="2:23" ht="15" customHeight="1" x14ac:dyDescent="0.2">
      <c r="B12" s="240" t="s">
        <v>2660</v>
      </c>
      <c r="C12" s="235">
        <v>6.3803253654841328</v>
      </c>
      <c r="D12" s="235">
        <v>2.862466284202541</v>
      </c>
      <c r="E12" s="235">
        <v>3.5178590812815922</v>
      </c>
      <c r="F12" s="220"/>
      <c r="G12" s="220"/>
      <c r="H12" s="220"/>
      <c r="I12" s="220"/>
      <c r="J12" s="220"/>
      <c r="K12" s="236"/>
      <c r="L12" s="236"/>
      <c r="M12" s="218"/>
      <c r="N12" s="218"/>
      <c r="O12" s="218"/>
      <c r="P12" s="237"/>
      <c r="Q12" s="237"/>
      <c r="R12" s="237"/>
      <c r="S12" s="237"/>
      <c r="T12" s="237"/>
      <c r="U12" s="237"/>
      <c r="V12" s="237"/>
      <c r="W12" s="237"/>
    </row>
    <row r="13" spans="2:23" ht="15" customHeight="1" x14ac:dyDescent="0.2">
      <c r="B13" s="240" t="s">
        <v>2661</v>
      </c>
      <c r="C13" s="235">
        <v>6.7168004106707269</v>
      </c>
      <c r="D13" s="235">
        <v>2.9169455967309523</v>
      </c>
      <c r="E13" s="235">
        <v>3.799854813939775</v>
      </c>
      <c r="F13" s="220"/>
      <c r="G13" s="220"/>
      <c r="H13" s="220"/>
      <c r="I13" s="220"/>
      <c r="J13" s="220"/>
      <c r="K13" s="236"/>
      <c r="L13" s="236"/>
      <c r="M13" s="218"/>
      <c r="N13" s="218"/>
      <c r="O13" s="218"/>
      <c r="P13" s="237"/>
      <c r="Q13" s="237"/>
      <c r="R13" s="237"/>
      <c r="S13" s="237"/>
      <c r="T13" s="237"/>
      <c r="U13" s="237"/>
      <c r="V13" s="237"/>
      <c r="W13" s="237"/>
    </row>
    <row r="14" spans="2:23" ht="15" customHeight="1" x14ac:dyDescent="0.2">
      <c r="B14" s="240" t="s">
        <v>2662</v>
      </c>
      <c r="C14" s="235">
        <v>7.3622459987199642</v>
      </c>
      <c r="D14" s="235">
        <v>3.4001119193192237</v>
      </c>
      <c r="E14" s="235">
        <v>3.9621340794007391</v>
      </c>
      <c r="F14" s="220"/>
      <c r="G14" s="220"/>
      <c r="H14" s="220"/>
      <c r="I14" s="220"/>
      <c r="J14" s="220"/>
      <c r="K14" s="236"/>
      <c r="L14" s="236"/>
      <c r="M14" s="218"/>
      <c r="N14" s="218"/>
      <c r="O14" s="218"/>
      <c r="P14" s="237"/>
      <c r="Q14" s="237"/>
      <c r="R14" s="237"/>
      <c r="S14" s="237"/>
      <c r="T14" s="237"/>
      <c r="U14" s="237"/>
      <c r="V14" s="237"/>
      <c r="W14" s="237"/>
    </row>
    <row r="15" spans="2:23" ht="15" customHeight="1" x14ac:dyDescent="0.2">
      <c r="B15" s="240" t="s">
        <v>2663</v>
      </c>
      <c r="C15" s="235">
        <v>7.2367083916726545</v>
      </c>
      <c r="D15" s="235">
        <v>3.2498821924421377</v>
      </c>
      <c r="E15" s="235">
        <v>3.9868261992305176</v>
      </c>
      <c r="F15" s="220"/>
      <c r="G15" s="220"/>
      <c r="H15" s="220"/>
      <c r="I15" s="220"/>
      <c r="J15" s="220"/>
      <c r="K15" s="236"/>
      <c r="L15" s="236"/>
      <c r="M15" s="218"/>
      <c r="N15" s="218"/>
      <c r="O15" s="218"/>
      <c r="P15" s="237"/>
      <c r="Q15" s="237"/>
      <c r="R15" s="237"/>
      <c r="S15" s="237"/>
      <c r="T15" s="237"/>
      <c r="U15" s="237"/>
      <c r="V15" s="237"/>
      <c r="W15" s="237"/>
    </row>
    <row r="16" spans="2:23" ht="15" customHeight="1" x14ac:dyDescent="0.2">
      <c r="B16" s="240" t="s">
        <v>2664</v>
      </c>
      <c r="C16" s="235">
        <v>7.3835116775771024</v>
      </c>
      <c r="D16" s="235">
        <v>3.2417820738169429</v>
      </c>
      <c r="E16" s="235">
        <v>4.1417296037601599</v>
      </c>
      <c r="F16" s="220"/>
      <c r="G16" s="220"/>
      <c r="H16" s="220"/>
      <c r="I16" s="220"/>
      <c r="J16" s="220"/>
      <c r="K16" s="236"/>
      <c r="L16" s="236"/>
      <c r="M16" s="218"/>
      <c r="N16" s="218"/>
      <c r="O16" s="218"/>
      <c r="P16" s="237"/>
      <c r="Q16" s="237"/>
      <c r="R16" s="237"/>
      <c r="S16" s="237"/>
      <c r="T16" s="237"/>
      <c r="U16" s="237"/>
      <c r="V16" s="237"/>
      <c r="W16" s="237"/>
    </row>
    <row r="17" spans="2:23" ht="15" customHeight="1" x14ac:dyDescent="0.2">
      <c r="B17" s="240" t="s">
        <v>2665</v>
      </c>
      <c r="C17" s="235">
        <v>7.9524689750679709</v>
      </c>
      <c r="D17" s="235">
        <v>3.4289795101481757</v>
      </c>
      <c r="E17" s="235">
        <v>4.5234894649197948</v>
      </c>
      <c r="F17" s="220"/>
      <c r="G17" s="220"/>
      <c r="H17" s="220"/>
      <c r="I17" s="220"/>
      <c r="J17" s="220"/>
      <c r="K17" s="236"/>
      <c r="L17" s="236"/>
      <c r="M17" s="218"/>
      <c r="N17" s="218"/>
      <c r="O17" s="218"/>
      <c r="P17" s="237"/>
      <c r="Q17" s="237"/>
      <c r="R17" s="237"/>
      <c r="S17" s="237"/>
      <c r="T17" s="237"/>
      <c r="U17" s="237"/>
      <c r="V17" s="237"/>
      <c r="W17" s="237"/>
    </row>
    <row r="18" spans="2:23" ht="15" customHeight="1" x14ac:dyDescent="0.2">
      <c r="B18" s="240" t="s">
        <v>2666</v>
      </c>
      <c r="C18" s="235">
        <v>8.3012950457752144</v>
      </c>
      <c r="D18" s="235">
        <v>3.8082468136546046</v>
      </c>
      <c r="E18" s="235">
        <v>4.4930482321206107</v>
      </c>
      <c r="F18" s="220"/>
      <c r="G18" s="220"/>
      <c r="H18" s="220"/>
      <c r="I18" s="220"/>
      <c r="J18" s="220"/>
      <c r="K18" s="236"/>
      <c r="L18" s="236"/>
      <c r="M18" s="218"/>
      <c r="N18" s="218"/>
      <c r="O18" s="218"/>
      <c r="P18" s="237"/>
      <c r="Q18" s="237"/>
      <c r="R18" s="237"/>
      <c r="S18" s="237"/>
      <c r="T18" s="237"/>
      <c r="U18" s="237"/>
      <c r="V18" s="237"/>
      <c r="W18" s="237"/>
    </row>
    <row r="19" spans="2:23" ht="15" customHeight="1" x14ac:dyDescent="0.2">
      <c r="B19" s="240" t="s">
        <v>2667</v>
      </c>
      <c r="C19" s="235">
        <v>8.3186039066001651</v>
      </c>
      <c r="D19" s="235">
        <v>3.7147976627348021</v>
      </c>
      <c r="E19" s="235">
        <v>4.6038062438653631</v>
      </c>
      <c r="F19" s="220"/>
      <c r="G19" s="220"/>
      <c r="H19" s="220"/>
      <c r="I19" s="220"/>
      <c r="J19" s="220"/>
      <c r="K19" s="236"/>
      <c r="L19" s="236"/>
      <c r="M19" s="218"/>
      <c r="N19" s="218"/>
      <c r="O19" s="218"/>
      <c r="P19" s="237"/>
      <c r="Q19" s="237"/>
      <c r="R19" s="237"/>
      <c r="S19" s="237"/>
      <c r="T19" s="237"/>
      <c r="U19" s="237"/>
      <c r="V19" s="237"/>
      <c r="W19" s="237"/>
    </row>
    <row r="20" spans="2:23" ht="15" customHeight="1" x14ac:dyDescent="0.2">
      <c r="B20" s="240" t="s">
        <v>2668</v>
      </c>
      <c r="C20" s="235">
        <v>8.527309757135825</v>
      </c>
      <c r="D20" s="235">
        <v>3.6447742204480384</v>
      </c>
      <c r="E20" s="235">
        <v>4.8825355366877865</v>
      </c>
      <c r="F20" s="220"/>
      <c r="G20" s="220"/>
      <c r="H20" s="220"/>
      <c r="I20" s="220"/>
      <c r="J20" s="220"/>
      <c r="K20" s="236"/>
      <c r="L20" s="236"/>
      <c r="M20" s="218"/>
      <c r="N20" s="218"/>
      <c r="O20" s="218"/>
      <c r="P20" s="237"/>
      <c r="Q20" s="237"/>
      <c r="R20" s="237"/>
      <c r="S20" s="237"/>
      <c r="T20" s="237"/>
      <c r="U20" s="237"/>
      <c r="V20" s="237"/>
      <c r="W20" s="237"/>
    </row>
    <row r="21" spans="2:23" ht="15" customHeight="1" x14ac:dyDescent="0.2">
      <c r="B21" s="240" t="s">
        <v>2669</v>
      </c>
      <c r="C21" s="235">
        <v>8.9962258013972018</v>
      </c>
      <c r="D21" s="235">
        <v>3.7454393184790455</v>
      </c>
      <c r="E21" s="235">
        <v>5.2507864829181568</v>
      </c>
      <c r="F21" s="220"/>
      <c r="G21" s="220"/>
      <c r="H21" s="220"/>
      <c r="I21" s="220"/>
      <c r="J21" s="220"/>
      <c r="K21" s="236"/>
      <c r="L21" s="236"/>
      <c r="M21" s="218"/>
      <c r="N21" s="218"/>
      <c r="O21" s="218"/>
      <c r="P21" s="237"/>
      <c r="Q21" s="237"/>
      <c r="R21" s="237"/>
      <c r="S21" s="237"/>
      <c r="T21" s="237"/>
      <c r="U21" s="237"/>
      <c r="V21" s="237"/>
      <c r="W21" s="237"/>
    </row>
    <row r="22" spans="2:23" ht="15" customHeight="1" x14ac:dyDescent="0.2">
      <c r="B22" s="240" t="s">
        <v>2670</v>
      </c>
      <c r="C22" s="235">
        <v>9.1548989210088312</v>
      </c>
      <c r="D22" s="235">
        <v>3.9672863412846011</v>
      </c>
      <c r="E22" s="235">
        <v>5.1876125797242292</v>
      </c>
      <c r="F22" s="220"/>
      <c r="G22" s="220"/>
      <c r="H22" s="220"/>
      <c r="I22" s="220"/>
      <c r="J22" s="220"/>
      <c r="K22" s="236"/>
      <c r="L22" s="236"/>
      <c r="M22" s="218"/>
      <c r="N22" s="218"/>
      <c r="O22" s="218"/>
      <c r="P22" s="237"/>
      <c r="Q22" s="237"/>
      <c r="R22" s="237"/>
      <c r="S22" s="237"/>
      <c r="T22" s="237"/>
      <c r="U22" s="237"/>
      <c r="V22" s="237"/>
      <c r="W22" s="237"/>
    </row>
    <row r="23" spans="2:23" ht="15" customHeight="1" x14ac:dyDescent="0.2">
      <c r="B23" s="240" t="s">
        <v>2671</v>
      </c>
      <c r="C23" s="235">
        <v>9.3712949016945988</v>
      </c>
      <c r="D23" s="235">
        <v>3.9473964023204613</v>
      </c>
      <c r="E23" s="235">
        <v>5.423898499374137</v>
      </c>
      <c r="F23" s="220"/>
      <c r="G23" s="220"/>
      <c r="H23" s="220"/>
      <c r="I23" s="220"/>
      <c r="J23" s="220"/>
      <c r="K23" s="236"/>
      <c r="L23" s="236"/>
      <c r="M23" s="218"/>
      <c r="N23" s="218"/>
      <c r="O23" s="218"/>
      <c r="P23" s="237"/>
      <c r="Q23" s="237"/>
      <c r="R23" s="237"/>
      <c r="S23" s="237"/>
      <c r="T23" s="237"/>
      <c r="U23" s="237"/>
      <c r="V23" s="237"/>
      <c r="W23" s="237"/>
    </row>
    <row r="24" spans="2:23" ht="15" customHeight="1" x14ac:dyDescent="0.2">
      <c r="B24" s="240" t="s">
        <v>2672</v>
      </c>
      <c r="C24" s="235">
        <v>9.4680116524364539</v>
      </c>
      <c r="D24" s="235">
        <v>3.8288133752016646</v>
      </c>
      <c r="E24" s="235">
        <v>5.6391982772347911</v>
      </c>
      <c r="F24" s="220"/>
      <c r="G24" s="220"/>
      <c r="H24" s="220"/>
      <c r="I24" s="220"/>
      <c r="J24" s="220"/>
      <c r="K24" s="236"/>
      <c r="L24" s="236"/>
      <c r="M24" s="218"/>
      <c r="N24" s="218"/>
      <c r="O24" s="218"/>
      <c r="P24" s="237"/>
      <c r="Q24" s="237"/>
      <c r="R24" s="237"/>
      <c r="S24" s="237"/>
      <c r="T24" s="237"/>
      <c r="U24" s="237"/>
      <c r="V24" s="237"/>
      <c r="W24" s="237"/>
    </row>
    <row r="25" spans="2:23" ht="15" customHeight="1" x14ac:dyDescent="0.2">
      <c r="B25" s="240" t="s">
        <v>2673</v>
      </c>
      <c r="C25" s="235">
        <v>9.9650517932193949</v>
      </c>
      <c r="D25" s="235">
        <v>3.9209272315281338</v>
      </c>
      <c r="E25" s="235">
        <v>6.0441245616912598</v>
      </c>
      <c r="F25" s="220"/>
      <c r="G25" s="220"/>
      <c r="H25" s="220"/>
      <c r="I25" s="220"/>
      <c r="J25" s="220"/>
      <c r="K25" s="236"/>
      <c r="L25" s="236"/>
      <c r="M25" s="218"/>
      <c r="N25" s="218"/>
      <c r="O25" s="218"/>
      <c r="P25" s="237"/>
      <c r="Q25" s="237"/>
      <c r="R25" s="237"/>
      <c r="S25" s="237"/>
      <c r="T25" s="237"/>
      <c r="U25" s="237"/>
      <c r="V25" s="237"/>
      <c r="W25" s="237"/>
    </row>
    <row r="26" spans="2:23" ht="15" customHeight="1" x14ac:dyDescent="0.2">
      <c r="B26" s="240" t="s">
        <v>2674</v>
      </c>
      <c r="C26" s="235">
        <v>10.356845832254541</v>
      </c>
      <c r="D26" s="235">
        <v>4.1478213355167961</v>
      </c>
      <c r="E26" s="235">
        <v>6.2090244967377446</v>
      </c>
      <c r="F26" s="220"/>
      <c r="G26" s="220"/>
      <c r="H26" s="220"/>
      <c r="I26" s="220"/>
      <c r="J26" s="220"/>
      <c r="K26" s="236"/>
      <c r="L26" s="236"/>
      <c r="M26" s="218"/>
      <c r="N26" s="218"/>
      <c r="O26" s="218"/>
      <c r="P26" s="237"/>
      <c r="Q26" s="237"/>
      <c r="R26" s="237"/>
      <c r="S26" s="237"/>
      <c r="T26" s="237"/>
      <c r="U26" s="237"/>
      <c r="V26" s="237"/>
      <c r="W26" s="237"/>
    </row>
    <row r="27" spans="2:23" ht="15" customHeight="1" x14ac:dyDescent="0.2">
      <c r="B27" s="240" t="s">
        <v>2675</v>
      </c>
      <c r="C27" s="235">
        <v>10.578210878277531</v>
      </c>
      <c r="D27" s="235">
        <v>4.1191259870819099</v>
      </c>
      <c r="E27" s="235">
        <v>6.4590848911956211</v>
      </c>
      <c r="F27" s="220"/>
      <c r="G27" s="220"/>
      <c r="H27" s="220"/>
      <c r="I27" s="220"/>
      <c r="J27" s="220"/>
      <c r="K27" s="236"/>
      <c r="L27" s="236"/>
      <c r="M27" s="218"/>
      <c r="N27" s="218"/>
      <c r="O27" s="218"/>
      <c r="P27" s="237"/>
      <c r="Q27" s="237"/>
      <c r="R27" s="237"/>
      <c r="S27" s="237"/>
      <c r="T27" s="237"/>
      <c r="U27" s="237"/>
      <c r="V27" s="237"/>
      <c r="W27" s="237"/>
    </row>
    <row r="28" spans="2:23" ht="15" customHeight="1" x14ac:dyDescent="0.2">
      <c r="B28" s="240" t="s">
        <v>2676</v>
      </c>
      <c r="C28" s="235">
        <v>10.584480629834241</v>
      </c>
      <c r="D28" s="235">
        <v>3.9917366367539819</v>
      </c>
      <c r="E28" s="235">
        <v>6.5927439930802594</v>
      </c>
      <c r="F28" s="220"/>
      <c r="G28" s="220"/>
      <c r="H28" s="220"/>
      <c r="I28" s="220"/>
      <c r="J28" s="220"/>
      <c r="K28" s="236"/>
      <c r="L28" s="236"/>
      <c r="M28" s="218"/>
      <c r="N28" s="218"/>
      <c r="O28" s="218"/>
      <c r="P28" s="237"/>
      <c r="Q28" s="237"/>
      <c r="R28" s="237"/>
      <c r="S28" s="237"/>
      <c r="T28" s="237"/>
      <c r="U28" s="237"/>
      <c r="V28" s="237"/>
      <c r="W28" s="237"/>
    </row>
    <row r="29" spans="2:23" ht="15" customHeight="1" x14ac:dyDescent="0.2">
      <c r="B29" s="240" t="s">
        <v>2677</v>
      </c>
      <c r="C29" s="235">
        <v>11.251549336047043</v>
      </c>
      <c r="D29" s="235">
        <v>4.1937376639677719</v>
      </c>
      <c r="E29" s="235">
        <v>7.0578116720792714</v>
      </c>
      <c r="F29" s="220"/>
      <c r="G29" s="220"/>
      <c r="H29" s="220"/>
      <c r="I29" s="220"/>
      <c r="J29" s="220"/>
      <c r="K29" s="236"/>
      <c r="L29" s="236"/>
      <c r="M29" s="218"/>
      <c r="N29" s="218"/>
      <c r="O29" s="218"/>
      <c r="P29" s="237"/>
      <c r="Q29" s="237"/>
      <c r="R29" s="237"/>
      <c r="S29" s="237"/>
      <c r="T29" s="237"/>
      <c r="U29" s="237"/>
      <c r="V29" s="237"/>
      <c r="W29" s="237"/>
    </row>
    <row r="30" spans="2:23" ht="15" customHeight="1" x14ac:dyDescent="0.2">
      <c r="B30" s="240" t="s">
        <v>2678</v>
      </c>
      <c r="C30" s="235">
        <v>11.977015663537562</v>
      </c>
      <c r="D30" s="235">
        <v>4.5661266587295497</v>
      </c>
      <c r="E30" s="235">
        <v>7.4108890048080118</v>
      </c>
      <c r="F30" s="220"/>
      <c r="G30" s="220"/>
      <c r="H30" s="220"/>
      <c r="I30" s="220"/>
      <c r="J30" s="220"/>
      <c r="K30" s="236"/>
      <c r="L30" s="236"/>
      <c r="M30" s="218"/>
      <c r="N30" s="218"/>
      <c r="O30" s="218"/>
      <c r="P30" s="237"/>
      <c r="Q30" s="237"/>
      <c r="R30" s="237"/>
      <c r="S30" s="237"/>
      <c r="T30" s="237"/>
      <c r="U30" s="237"/>
      <c r="V30" s="237"/>
      <c r="W30" s="237"/>
    </row>
    <row r="31" spans="2:23" ht="15" customHeight="1" x14ac:dyDescent="0.2">
      <c r="B31" s="240" t="s">
        <v>2679</v>
      </c>
      <c r="C31" s="235">
        <v>12.608765146355342</v>
      </c>
      <c r="D31" s="235">
        <v>4.7373150427432442</v>
      </c>
      <c r="E31" s="235">
        <v>7.8714501036120987</v>
      </c>
      <c r="F31" s="220"/>
      <c r="G31" s="220"/>
      <c r="H31" s="220"/>
      <c r="I31" s="220"/>
      <c r="J31" s="220"/>
      <c r="K31" s="236"/>
      <c r="L31" s="236"/>
      <c r="M31" s="218"/>
      <c r="N31" s="218"/>
      <c r="O31" s="218"/>
      <c r="P31" s="237"/>
      <c r="Q31" s="237"/>
      <c r="R31" s="237"/>
      <c r="S31" s="237"/>
      <c r="T31" s="237"/>
      <c r="U31" s="237"/>
      <c r="V31" s="237"/>
      <c r="W31" s="237"/>
    </row>
    <row r="32" spans="2:23" ht="15" customHeight="1" x14ac:dyDescent="0.2">
      <c r="B32" s="240" t="s">
        <v>2680</v>
      </c>
      <c r="C32" s="235">
        <v>12.271671986423474</v>
      </c>
      <c r="D32" s="235">
        <v>4.5206183596431515</v>
      </c>
      <c r="E32" s="235">
        <v>7.7510536267803216</v>
      </c>
      <c r="F32" s="220"/>
      <c r="G32" s="220"/>
      <c r="H32" s="220"/>
      <c r="I32" s="220"/>
      <c r="J32" s="220"/>
      <c r="K32" s="236"/>
      <c r="L32" s="236"/>
      <c r="M32" s="218"/>
      <c r="N32" s="218"/>
      <c r="O32" s="218"/>
      <c r="P32" s="237"/>
      <c r="Q32" s="237"/>
      <c r="R32" s="237"/>
      <c r="S32" s="237"/>
      <c r="T32" s="237"/>
      <c r="U32" s="237"/>
      <c r="V32" s="237"/>
      <c r="W32" s="237"/>
    </row>
    <row r="33" spans="2:23" ht="15" customHeight="1" x14ac:dyDescent="0.2">
      <c r="B33" s="240" t="s">
        <v>2681</v>
      </c>
      <c r="C33" s="235">
        <v>12.668045797521463</v>
      </c>
      <c r="D33" s="235">
        <v>4.6642867605821774</v>
      </c>
      <c r="E33" s="235">
        <v>8.0037590369392859</v>
      </c>
      <c r="F33" s="220"/>
      <c r="G33" s="220"/>
      <c r="H33" s="220"/>
      <c r="I33" s="220"/>
      <c r="J33" s="220"/>
      <c r="K33" s="236"/>
      <c r="L33" s="236"/>
      <c r="M33" s="218"/>
      <c r="N33" s="218"/>
      <c r="O33" s="218"/>
      <c r="P33" s="237"/>
      <c r="Q33" s="237"/>
      <c r="R33" s="237"/>
      <c r="S33" s="237"/>
      <c r="T33" s="237"/>
      <c r="U33" s="237"/>
      <c r="V33" s="237"/>
      <c r="W33" s="237"/>
    </row>
    <row r="34" spans="2:23" ht="15" customHeight="1" x14ac:dyDescent="0.2">
      <c r="B34" s="240" t="s">
        <v>2682</v>
      </c>
      <c r="C34" s="235">
        <v>13.030813441639131</v>
      </c>
      <c r="D34" s="235">
        <v>5.0908532024081881</v>
      </c>
      <c r="E34" s="235">
        <v>7.9399602392309436</v>
      </c>
      <c r="F34" s="220"/>
      <c r="G34" s="220"/>
      <c r="H34" s="220"/>
      <c r="I34" s="220"/>
      <c r="J34" s="220"/>
      <c r="K34" s="236"/>
      <c r="L34" s="236"/>
      <c r="M34" s="218"/>
      <c r="N34" s="218"/>
      <c r="O34" s="218"/>
      <c r="P34" s="237"/>
      <c r="Q34" s="237"/>
      <c r="R34" s="237"/>
      <c r="S34" s="237"/>
      <c r="T34" s="237"/>
      <c r="U34" s="237"/>
      <c r="V34" s="237"/>
      <c r="W34" s="237"/>
    </row>
    <row r="35" spans="2:23" ht="15" customHeight="1" x14ac:dyDescent="0.2">
      <c r="B35" s="240" t="s">
        <v>2683</v>
      </c>
      <c r="C35" s="235">
        <v>13.176965145264036</v>
      </c>
      <c r="D35" s="235">
        <v>5.1316888119571598</v>
      </c>
      <c r="E35" s="235">
        <v>8.0452763333068766</v>
      </c>
      <c r="F35" s="220"/>
      <c r="G35" s="220"/>
      <c r="H35" s="220"/>
      <c r="I35" s="220"/>
      <c r="J35" s="220"/>
      <c r="K35" s="236"/>
      <c r="L35" s="236"/>
      <c r="M35" s="218"/>
      <c r="N35" s="218"/>
      <c r="O35" s="218"/>
      <c r="P35" s="237"/>
      <c r="Q35" s="237"/>
      <c r="R35" s="237"/>
      <c r="S35" s="237"/>
      <c r="T35" s="237"/>
      <c r="U35" s="237"/>
      <c r="V35" s="237"/>
      <c r="W35" s="237"/>
    </row>
    <row r="36" spans="2:23" ht="15" customHeight="1" x14ac:dyDescent="0.2">
      <c r="B36" s="240" t="s">
        <v>2684</v>
      </c>
      <c r="C36" s="235">
        <v>13.419597848453174</v>
      </c>
      <c r="D36" s="235">
        <v>5.2524147582872667</v>
      </c>
      <c r="E36" s="235">
        <v>8.1671830901659082</v>
      </c>
      <c r="F36" s="220"/>
      <c r="G36" s="220"/>
      <c r="H36" s="220"/>
      <c r="I36" s="220"/>
      <c r="J36" s="220"/>
      <c r="K36" s="236"/>
      <c r="L36" s="236"/>
      <c r="M36" s="218"/>
      <c r="N36" s="218"/>
      <c r="O36" s="218"/>
      <c r="P36" s="237"/>
      <c r="Q36" s="237"/>
      <c r="R36" s="237"/>
      <c r="S36" s="237"/>
      <c r="T36" s="237"/>
      <c r="U36" s="237"/>
      <c r="V36" s="237"/>
      <c r="W36" s="237"/>
    </row>
    <row r="37" spans="2:23" ht="15" customHeight="1" x14ac:dyDescent="0.2">
      <c r="B37" s="240" t="s">
        <v>2685</v>
      </c>
      <c r="C37" s="235">
        <v>13.898102326749981</v>
      </c>
      <c r="D37" s="235">
        <v>5.3523653882872813</v>
      </c>
      <c r="E37" s="235">
        <v>8.5457369384626993</v>
      </c>
      <c r="F37" s="220"/>
      <c r="G37" s="220"/>
      <c r="H37" s="220"/>
      <c r="I37" s="220"/>
      <c r="J37" s="220"/>
      <c r="K37" s="236"/>
      <c r="L37" s="236"/>
      <c r="M37" s="218"/>
      <c r="N37" s="218"/>
      <c r="O37" s="218"/>
      <c r="P37" s="237"/>
      <c r="Q37" s="237"/>
      <c r="R37" s="237"/>
      <c r="S37" s="237"/>
      <c r="T37" s="237"/>
      <c r="U37" s="237"/>
      <c r="V37" s="237"/>
      <c r="W37" s="237"/>
    </row>
    <row r="38" spans="2:23" ht="15" customHeight="1" x14ac:dyDescent="0.2">
      <c r="B38" s="240" t="s">
        <v>2686</v>
      </c>
      <c r="C38" s="235">
        <v>13.680086680643743</v>
      </c>
      <c r="D38" s="235">
        <v>5.6216288187414856</v>
      </c>
      <c r="E38" s="235">
        <v>8.0584578619022569</v>
      </c>
      <c r="F38" s="220"/>
      <c r="G38" s="220"/>
      <c r="H38" s="220"/>
      <c r="I38" s="220"/>
      <c r="J38" s="220"/>
      <c r="K38" s="236"/>
      <c r="L38" s="236"/>
      <c r="M38" s="218"/>
      <c r="N38" s="218"/>
      <c r="O38" s="218"/>
      <c r="P38" s="237"/>
      <c r="Q38" s="237"/>
      <c r="R38" s="237"/>
      <c r="S38" s="237"/>
      <c r="T38" s="237"/>
      <c r="U38" s="237"/>
      <c r="V38" s="237"/>
      <c r="W38" s="237"/>
    </row>
    <row r="39" spans="2:23" ht="15" customHeight="1" x14ac:dyDescent="0.2">
      <c r="B39" s="240" t="s">
        <v>2687</v>
      </c>
      <c r="C39" s="235">
        <v>13.334758642749245</v>
      </c>
      <c r="D39" s="235">
        <v>5.5787941926448594</v>
      </c>
      <c r="E39" s="235">
        <v>7.7559644501043854</v>
      </c>
      <c r="F39" s="220"/>
      <c r="G39" s="220"/>
      <c r="H39" s="220"/>
      <c r="I39" s="220"/>
      <c r="J39" s="220"/>
      <c r="K39" s="236"/>
      <c r="L39" s="236"/>
      <c r="M39" s="218"/>
      <c r="N39" s="218"/>
      <c r="O39" s="218"/>
      <c r="P39" s="237"/>
      <c r="Q39" s="237"/>
      <c r="R39" s="237"/>
      <c r="S39" s="237"/>
      <c r="T39" s="237"/>
      <c r="U39" s="237"/>
      <c r="V39" s="237"/>
      <c r="W39" s="237"/>
    </row>
    <row r="40" spans="2:23" ht="15" customHeight="1" x14ac:dyDescent="0.2">
      <c r="B40" s="240" t="s">
        <v>2688</v>
      </c>
      <c r="C40" s="235">
        <v>13.157033005015059</v>
      </c>
      <c r="D40" s="235">
        <v>5.5518794865607974</v>
      </c>
      <c r="E40" s="235">
        <v>7.6051535184542631</v>
      </c>
      <c r="F40" s="220"/>
      <c r="G40" s="220"/>
      <c r="H40" s="220"/>
      <c r="I40" s="220"/>
      <c r="J40" s="220"/>
      <c r="K40" s="236"/>
      <c r="L40" s="236"/>
      <c r="M40" s="218"/>
      <c r="N40" s="218"/>
      <c r="O40" s="218"/>
      <c r="P40" s="237"/>
      <c r="Q40" s="237"/>
      <c r="R40" s="237"/>
      <c r="S40" s="237"/>
      <c r="T40" s="237"/>
      <c r="U40" s="237"/>
      <c r="V40" s="237"/>
      <c r="W40" s="237"/>
    </row>
    <row r="41" spans="2:23" ht="15" customHeight="1" x14ac:dyDescent="0.2">
      <c r="B41" s="240" t="s">
        <v>2689</v>
      </c>
      <c r="C41" s="235">
        <v>13.246532167408356</v>
      </c>
      <c r="D41" s="235">
        <v>5.5855623021081389</v>
      </c>
      <c r="E41" s="235">
        <v>7.660969865300217</v>
      </c>
      <c r="F41" s="220"/>
      <c r="G41" s="220"/>
      <c r="H41" s="220"/>
      <c r="I41" s="220"/>
      <c r="J41" s="220"/>
      <c r="K41" s="236"/>
      <c r="L41" s="236"/>
      <c r="M41" s="218"/>
      <c r="N41" s="218"/>
      <c r="O41" s="218"/>
      <c r="P41" s="237"/>
      <c r="Q41" s="237"/>
      <c r="R41" s="237"/>
      <c r="S41" s="237"/>
      <c r="T41" s="237"/>
      <c r="U41" s="237"/>
      <c r="V41" s="237"/>
      <c r="W41" s="237"/>
    </row>
    <row r="42" spans="2:23" ht="15" customHeight="1" x14ac:dyDescent="0.2">
      <c r="B42" s="240" t="s">
        <v>2690</v>
      </c>
      <c r="C42" s="235">
        <v>13.670947521437379</v>
      </c>
      <c r="D42" s="235">
        <v>5.6731989581394231</v>
      </c>
      <c r="E42" s="235">
        <v>7.9977485632979555</v>
      </c>
      <c r="F42" s="220"/>
      <c r="G42" s="220"/>
      <c r="H42" s="220"/>
      <c r="I42" s="220"/>
      <c r="J42" s="220"/>
      <c r="K42" s="236"/>
      <c r="L42" s="236"/>
      <c r="M42" s="218"/>
      <c r="N42" s="218"/>
      <c r="O42" s="218"/>
      <c r="P42" s="237"/>
      <c r="Q42" s="237"/>
      <c r="R42" s="237"/>
      <c r="S42" s="237"/>
      <c r="T42" s="237"/>
      <c r="U42" s="237"/>
      <c r="V42" s="237"/>
      <c r="W42" s="237"/>
    </row>
    <row r="43" spans="2:23" ht="15" customHeight="1" x14ac:dyDescent="0.2">
      <c r="B43" s="240" t="s">
        <v>2691</v>
      </c>
      <c r="C43" s="235">
        <v>13.573493844241341</v>
      </c>
      <c r="D43" s="235">
        <v>5.7595306016006997</v>
      </c>
      <c r="E43" s="235">
        <v>7.8139632426406394</v>
      </c>
      <c r="F43" s="220"/>
      <c r="G43" s="220"/>
      <c r="H43" s="220"/>
      <c r="I43" s="220"/>
      <c r="J43" s="220"/>
      <c r="K43" s="236"/>
      <c r="L43" s="236"/>
      <c r="M43" s="218"/>
      <c r="N43" s="218"/>
      <c r="O43" s="218"/>
      <c r="P43" s="237"/>
      <c r="Q43" s="237"/>
      <c r="R43" s="237"/>
      <c r="S43" s="237"/>
      <c r="T43" s="237"/>
      <c r="U43" s="237"/>
      <c r="V43" s="237"/>
      <c r="W43" s="237"/>
    </row>
    <row r="44" spans="2:23" ht="15" customHeight="1" x14ac:dyDescent="0.2">
      <c r="B44" s="240" t="s">
        <v>2692</v>
      </c>
      <c r="C44" s="235">
        <v>14.022705768170241</v>
      </c>
      <c r="D44" s="235">
        <v>5.7979262068381043</v>
      </c>
      <c r="E44" s="235">
        <v>8.2247795613321379</v>
      </c>
      <c r="F44" s="220"/>
      <c r="G44" s="220"/>
      <c r="H44" s="220"/>
      <c r="I44" s="220"/>
      <c r="J44" s="220"/>
      <c r="K44" s="236"/>
      <c r="L44" s="236"/>
      <c r="M44" s="218"/>
      <c r="N44" s="218"/>
      <c r="O44" s="218"/>
      <c r="P44" s="237"/>
      <c r="Q44" s="237"/>
      <c r="R44" s="237"/>
      <c r="S44" s="237"/>
      <c r="T44" s="237"/>
      <c r="U44" s="237"/>
      <c r="V44" s="237"/>
      <c r="W44" s="237"/>
    </row>
    <row r="45" spans="2:23" ht="15" customHeight="1" x14ac:dyDescent="0.2">
      <c r="B45" s="240" t="s">
        <v>2693</v>
      </c>
      <c r="C45" s="235">
        <v>13.472060935308763</v>
      </c>
      <c r="D45" s="235">
        <v>5.5362476044421101</v>
      </c>
      <c r="E45" s="235">
        <v>7.9358133308666536</v>
      </c>
      <c r="F45" s="220"/>
      <c r="G45" s="220"/>
      <c r="H45" s="220"/>
      <c r="I45" s="220"/>
      <c r="J45" s="220"/>
      <c r="K45" s="236"/>
      <c r="L45" s="236"/>
      <c r="M45" s="218"/>
      <c r="N45" s="218"/>
      <c r="O45" s="218"/>
      <c r="P45" s="237"/>
      <c r="Q45" s="237"/>
      <c r="R45" s="237"/>
      <c r="S45" s="237"/>
      <c r="T45" s="237"/>
      <c r="U45" s="237"/>
      <c r="V45" s="237"/>
      <c r="W45" s="237"/>
    </row>
    <row r="46" spans="2:23" ht="15" customHeight="1" x14ac:dyDescent="0.2">
      <c r="B46" s="240" t="s">
        <v>2694</v>
      </c>
      <c r="C46" s="235">
        <v>13.546051736350611</v>
      </c>
      <c r="D46" s="235">
        <v>5.6329397803339027</v>
      </c>
      <c r="E46" s="235">
        <v>7.9131119560167109</v>
      </c>
      <c r="F46" s="220"/>
      <c r="G46" s="220"/>
      <c r="H46" s="220"/>
      <c r="I46" s="220"/>
      <c r="J46" s="220"/>
      <c r="K46" s="236"/>
      <c r="L46" s="236"/>
      <c r="M46" s="218"/>
      <c r="N46" s="218"/>
      <c r="O46" s="218"/>
      <c r="P46" s="237"/>
      <c r="Q46" s="237"/>
      <c r="R46" s="237"/>
      <c r="S46" s="237"/>
      <c r="T46" s="237"/>
      <c r="U46" s="237"/>
      <c r="V46" s="237"/>
      <c r="W46" s="237"/>
    </row>
    <row r="47" spans="2:23" ht="15" customHeight="1" x14ac:dyDescent="0.2">
      <c r="B47" s="240" t="s">
        <v>2695</v>
      </c>
      <c r="C47" s="235">
        <v>13.299898489363931</v>
      </c>
      <c r="D47" s="235">
        <v>5.5336536578823097</v>
      </c>
      <c r="E47" s="235">
        <v>7.7662448314816199</v>
      </c>
      <c r="F47" s="220"/>
      <c r="G47" s="220"/>
      <c r="H47" s="220"/>
      <c r="I47" s="220"/>
      <c r="J47" s="220"/>
      <c r="K47" s="236"/>
      <c r="L47" s="236"/>
      <c r="M47" s="218"/>
      <c r="N47" s="218"/>
      <c r="O47" s="218"/>
      <c r="P47" s="237"/>
      <c r="Q47" s="237"/>
      <c r="R47" s="237"/>
      <c r="S47" s="237"/>
      <c r="T47" s="237"/>
      <c r="U47" s="237"/>
      <c r="V47" s="237"/>
      <c r="W47" s="237"/>
    </row>
    <row r="48" spans="2:23" ht="15" customHeight="1" x14ac:dyDescent="0.2">
      <c r="B48" s="240" t="s">
        <v>2696</v>
      </c>
      <c r="C48" s="235">
        <v>13.129370080076914</v>
      </c>
      <c r="D48" s="235">
        <v>5.3505432174492684</v>
      </c>
      <c r="E48" s="235">
        <v>7.7788268626276444</v>
      </c>
      <c r="F48" s="220"/>
      <c r="G48" s="220"/>
      <c r="H48" s="220"/>
      <c r="I48" s="220"/>
      <c r="J48" s="220"/>
      <c r="K48" s="236"/>
      <c r="L48" s="236"/>
      <c r="M48" s="218"/>
      <c r="N48" s="218"/>
      <c r="O48" s="218"/>
      <c r="P48" s="237"/>
      <c r="Q48" s="237"/>
      <c r="R48" s="237"/>
      <c r="S48" s="237"/>
      <c r="T48" s="237"/>
      <c r="U48" s="237"/>
      <c r="V48" s="237"/>
      <c r="W48" s="237"/>
    </row>
    <row r="49" spans="2:23" ht="15" customHeight="1" x14ac:dyDescent="0.2">
      <c r="B49" s="240" t="s">
        <v>2697</v>
      </c>
      <c r="C49" s="235">
        <v>13.245651009623108</v>
      </c>
      <c r="D49" s="235">
        <v>5.3696893710246982</v>
      </c>
      <c r="E49" s="235">
        <v>7.8759616385984099</v>
      </c>
      <c r="F49" s="220"/>
      <c r="G49" s="220"/>
      <c r="H49" s="220"/>
      <c r="I49" s="220"/>
      <c r="J49" s="220"/>
      <c r="K49" s="236"/>
      <c r="L49" s="236"/>
      <c r="M49" s="218"/>
      <c r="N49" s="218"/>
      <c r="O49" s="218"/>
      <c r="P49" s="237"/>
      <c r="Q49" s="237"/>
      <c r="R49" s="237"/>
      <c r="S49" s="237"/>
      <c r="T49" s="237"/>
      <c r="U49" s="237"/>
      <c r="V49" s="237"/>
      <c r="W49" s="237"/>
    </row>
    <row r="50" spans="2:23" ht="15" customHeight="1" x14ac:dyDescent="0.2">
      <c r="B50" s="240" t="s">
        <v>2698</v>
      </c>
      <c r="C50" s="235">
        <v>13.293054524515311</v>
      </c>
      <c r="D50" s="235">
        <v>5.3291632292039219</v>
      </c>
      <c r="E50" s="235">
        <v>7.9638912953113898</v>
      </c>
      <c r="F50" s="220"/>
      <c r="G50" s="220"/>
      <c r="H50" s="220"/>
      <c r="I50" s="220"/>
      <c r="J50" s="220"/>
      <c r="K50" s="236"/>
      <c r="L50" s="236"/>
      <c r="M50" s="218"/>
      <c r="N50" s="218"/>
      <c r="O50" s="218"/>
      <c r="P50" s="237"/>
      <c r="Q50" s="237"/>
      <c r="R50" s="237"/>
      <c r="S50" s="237"/>
      <c r="T50" s="237"/>
      <c r="U50" s="237"/>
      <c r="V50" s="237"/>
      <c r="W50" s="237"/>
    </row>
    <row r="51" spans="2:23" ht="15" customHeight="1" x14ac:dyDescent="0.2">
      <c r="B51" s="240" t="s">
        <v>2699</v>
      </c>
      <c r="C51" s="235">
        <v>13.390612464599942</v>
      </c>
      <c r="D51" s="235">
        <v>5.3726565558195549</v>
      </c>
      <c r="E51" s="235">
        <v>8.0179559087803849</v>
      </c>
      <c r="F51" s="220"/>
      <c r="G51" s="220"/>
      <c r="H51" s="220"/>
      <c r="I51" s="220"/>
      <c r="J51" s="220"/>
      <c r="K51" s="236"/>
      <c r="L51" s="236"/>
      <c r="M51" s="218"/>
      <c r="N51" s="218"/>
      <c r="O51" s="218"/>
      <c r="P51" s="237"/>
      <c r="Q51" s="237"/>
      <c r="R51" s="237"/>
      <c r="S51" s="237"/>
      <c r="T51" s="237"/>
      <c r="U51" s="237"/>
      <c r="V51" s="237"/>
      <c r="W51" s="237"/>
    </row>
    <row r="52" spans="2:23" ht="15" customHeight="1" x14ac:dyDescent="0.2">
      <c r="B52" s="240" t="s">
        <v>2700</v>
      </c>
      <c r="C52" s="235">
        <v>13.287933885128817</v>
      </c>
      <c r="D52" s="235">
        <v>5.3011738753405142</v>
      </c>
      <c r="E52" s="235">
        <v>7.986760009788302</v>
      </c>
      <c r="F52" s="220"/>
      <c r="G52" s="220"/>
      <c r="H52" s="220"/>
      <c r="I52" s="220"/>
      <c r="J52" s="220"/>
      <c r="K52" s="236"/>
      <c r="L52" s="236"/>
      <c r="M52" s="218"/>
      <c r="N52" s="218"/>
      <c r="O52" s="218"/>
      <c r="P52" s="237"/>
      <c r="Q52" s="237"/>
      <c r="R52" s="237"/>
      <c r="S52" s="237"/>
      <c r="T52" s="237"/>
      <c r="U52" s="237"/>
      <c r="V52" s="237"/>
      <c r="W52" s="237"/>
    </row>
    <row r="53" spans="2:23" ht="15" customHeight="1" x14ac:dyDescent="0.2">
      <c r="B53" s="240" t="s">
        <v>2701</v>
      </c>
      <c r="C53" s="235">
        <v>13.30948421955744</v>
      </c>
      <c r="D53" s="235">
        <v>5.313033211045286</v>
      </c>
      <c r="E53" s="235">
        <v>7.9964510085121576</v>
      </c>
      <c r="F53" s="220"/>
      <c r="G53" s="220"/>
      <c r="H53" s="220"/>
      <c r="I53" s="220"/>
      <c r="J53" s="220"/>
      <c r="K53" s="236"/>
      <c r="L53" s="236"/>
      <c r="M53" s="218"/>
      <c r="N53" s="218"/>
      <c r="O53" s="218"/>
      <c r="P53" s="237"/>
      <c r="Q53" s="237"/>
      <c r="R53" s="237"/>
      <c r="S53" s="237"/>
      <c r="T53" s="237"/>
      <c r="U53" s="237"/>
      <c r="V53" s="237"/>
      <c r="W53" s="237"/>
    </row>
    <row r="54" spans="2:23" ht="15" customHeight="1" x14ac:dyDescent="0.2">
      <c r="B54" s="240" t="s">
        <v>2702</v>
      </c>
      <c r="C54" s="235">
        <v>13.338218857180015</v>
      </c>
      <c r="D54" s="235">
        <v>5.2905606114156036</v>
      </c>
      <c r="E54" s="235">
        <v>8.0476582457644099</v>
      </c>
      <c r="F54" s="220"/>
      <c r="G54" s="220"/>
      <c r="H54" s="220"/>
      <c r="I54" s="220"/>
      <c r="J54" s="220"/>
      <c r="K54" s="236"/>
      <c r="L54" s="236"/>
      <c r="M54" s="218"/>
      <c r="N54" s="218"/>
      <c r="O54" s="218"/>
      <c r="P54" s="237"/>
      <c r="Q54" s="237"/>
      <c r="R54" s="237"/>
      <c r="S54" s="237"/>
      <c r="T54" s="237"/>
      <c r="U54" s="237"/>
      <c r="V54" s="237"/>
      <c r="W54" s="237"/>
    </row>
    <row r="55" spans="2:23" ht="15" customHeight="1" x14ac:dyDescent="0.2">
      <c r="B55" s="240" t="s">
        <v>2703</v>
      </c>
      <c r="C55" s="235">
        <v>13.227500136904933</v>
      </c>
      <c r="D55" s="235">
        <v>5.2223858141628909</v>
      </c>
      <c r="E55" s="235">
        <v>8.00511432274204</v>
      </c>
      <c r="F55" s="220"/>
      <c r="G55" s="220"/>
      <c r="H55" s="220"/>
      <c r="I55" s="220"/>
      <c r="J55" s="220"/>
      <c r="K55" s="236"/>
      <c r="L55" s="236"/>
      <c r="M55" s="218"/>
      <c r="N55" s="218"/>
      <c r="O55" s="218"/>
      <c r="P55" s="237"/>
      <c r="Q55" s="237"/>
      <c r="R55" s="237"/>
      <c r="S55" s="237"/>
      <c r="T55" s="237"/>
      <c r="U55" s="237"/>
      <c r="V55" s="237"/>
    </row>
    <row r="56" spans="2:23" ht="15" customHeight="1" x14ac:dyDescent="0.2">
      <c r="B56" s="240" t="s">
        <v>2704</v>
      </c>
      <c r="C56" s="235">
        <v>13.35088946138697</v>
      </c>
      <c r="D56" s="235">
        <v>5.2333416366997749</v>
      </c>
      <c r="E56" s="235">
        <v>8.117547824687195</v>
      </c>
      <c r="F56" s="220"/>
      <c r="G56" s="220"/>
      <c r="H56" s="220"/>
      <c r="I56" s="220"/>
      <c r="J56" s="220"/>
      <c r="K56" s="236"/>
      <c r="L56" s="236"/>
      <c r="M56" s="218"/>
      <c r="N56" s="218"/>
      <c r="O56" s="218"/>
      <c r="P56" s="237"/>
      <c r="Q56" s="237"/>
      <c r="R56" s="237"/>
      <c r="S56" s="237"/>
      <c r="T56" s="237"/>
      <c r="U56" s="237"/>
      <c r="V56" s="237"/>
    </row>
    <row r="57" spans="2:23" ht="15" customHeight="1" x14ac:dyDescent="0.2">
      <c r="B57" s="240" t="s">
        <v>2705</v>
      </c>
      <c r="C57" s="235">
        <v>13.286742044825836</v>
      </c>
      <c r="D57" s="235">
        <v>5.1989628414340867</v>
      </c>
      <c r="E57" s="235">
        <v>8.087779203391749</v>
      </c>
      <c r="F57" s="220"/>
      <c r="G57" s="220"/>
      <c r="H57" s="220"/>
      <c r="I57" s="220"/>
      <c r="J57" s="220"/>
      <c r="K57" s="236"/>
      <c r="L57" s="236"/>
      <c r="M57" s="218"/>
      <c r="N57" s="218"/>
      <c r="O57" s="218"/>
      <c r="P57" s="237"/>
      <c r="Q57" s="237"/>
      <c r="R57" s="237"/>
      <c r="S57" s="237"/>
      <c r="T57" s="237"/>
      <c r="U57" s="237"/>
      <c r="V57" s="237"/>
    </row>
    <row r="58" spans="2:23" ht="15" customHeight="1" x14ac:dyDescent="0.2">
      <c r="B58" s="240" t="s">
        <v>2706</v>
      </c>
      <c r="C58" s="235">
        <v>13.300107391624536</v>
      </c>
      <c r="D58" s="235">
        <v>4.9323269377117418</v>
      </c>
      <c r="E58" s="235">
        <v>8.3677804539127951</v>
      </c>
      <c r="F58" s="220"/>
      <c r="G58" s="220"/>
      <c r="H58" s="220"/>
      <c r="I58" s="220"/>
      <c r="J58" s="220"/>
      <c r="K58" s="236"/>
      <c r="L58" s="236"/>
      <c r="M58" s="218"/>
      <c r="N58" s="218"/>
      <c r="O58" s="218"/>
      <c r="P58" s="237"/>
      <c r="Q58" s="237"/>
      <c r="R58" s="237"/>
      <c r="S58" s="237"/>
      <c r="T58" s="237"/>
      <c r="U58" s="237"/>
      <c r="V58" s="237"/>
    </row>
    <row r="59" spans="2:23" ht="15" customHeight="1" x14ac:dyDescent="0.2">
      <c r="B59" s="240" t="s">
        <v>2707</v>
      </c>
      <c r="C59" s="235">
        <v>13.429853409110528</v>
      </c>
      <c r="D59" s="235">
        <v>4.9754841037885615</v>
      </c>
      <c r="E59" s="235">
        <v>8.4543693053219684</v>
      </c>
      <c r="F59" s="220"/>
      <c r="G59" s="220"/>
      <c r="H59" s="220"/>
      <c r="I59" s="220"/>
      <c r="J59" s="220"/>
      <c r="K59" s="236"/>
      <c r="L59" s="236"/>
      <c r="M59" s="218"/>
      <c r="N59" s="218"/>
      <c r="O59" s="218"/>
      <c r="P59" s="237"/>
      <c r="Q59" s="237"/>
      <c r="R59" s="237"/>
      <c r="S59" s="237"/>
      <c r="T59" s="237"/>
      <c r="U59" s="237"/>
      <c r="V59" s="237"/>
    </row>
    <row r="60" spans="2:23" ht="15" customHeight="1" x14ac:dyDescent="0.2">
      <c r="B60" s="240" t="s">
        <v>2708</v>
      </c>
      <c r="C60" s="235">
        <v>13.574810699203068</v>
      </c>
      <c r="D60" s="235">
        <v>4.9616216778816797</v>
      </c>
      <c r="E60" s="235">
        <v>8.6131890213213858</v>
      </c>
      <c r="F60" s="220"/>
      <c r="G60" s="220"/>
      <c r="H60" s="220"/>
      <c r="I60" s="220"/>
      <c r="J60" s="220"/>
      <c r="K60" s="236"/>
      <c r="L60" s="236"/>
      <c r="M60" s="218"/>
      <c r="N60" s="218"/>
      <c r="O60" s="218"/>
      <c r="P60" s="237"/>
      <c r="Q60" s="237"/>
      <c r="R60" s="237"/>
      <c r="S60" s="237"/>
      <c r="T60" s="237"/>
      <c r="U60" s="237"/>
      <c r="V60" s="237"/>
    </row>
    <row r="61" spans="2:23" ht="15" customHeight="1" x14ac:dyDescent="0.2">
      <c r="B61" s="240" t="s">
        <v>2709</v>
      </c>
      <c r="C61" s="235">
        <v>13.576464243588681</v>
      </c>
      <c r="D61" s="235">
        <v>4.9355605430753924</v>
      </c>
      <c r="E61" s="235">
        <v>8.640903700513288</v>
      </c>
      <c r="F61" s="220"/>
      <c r="G61" s="220"/>
      <c r="H61" s="220"/>
      <c r="I61" s="220"/>
      <c r="J61" s="220"/>
      <c r="K61" s="236"/>
      <c r="L61" s="236"/>
      <c r="M61" s="218"/>
      <c r="N61" s="218"/>
      <c r="O61" s="218"/>
      <c r="P61" s="237"/>
      <c r="Q61" s="237"/>
      <c r="R61" s="237"/>
      <c r="S61" s="237"/>
      <c r="T61" s="237"/>
      <c r="U61" s="237"/>
      <c r="V61" s="237"/>
    </row>
    <row r="62" spans="2:23" ht="15" customHeight="1" x14ac:dyDescent="0.2">
      <c r="B62" s="240" t="s">
        <v>2710</v>
      </c>
      <c r="C62" s="235">
        <v>13.657185815066661</v>
      </c>
      <c r="D62" s="235">
        <v>4.8979868068161379</v>
      </c>
      <c r="E62" s="235">
        <v>8.7591990082505227</v>
      </c>
      <c r="F62" s="220"/>
      <c r="G62" s="220"/>
      <c r="H62" s="220"/>
      <c r="I62" s="220"/>
      <c r="J62" s="220"/>
      <c r="K62" s="236"/>
      <c r="L62" s="236"/>
      <c r="M62" s="218"/>
      <c r="N62" s="218"/>
      <c r="O62" s="218"/>
      <c r="P62" s="237"/>
      <c r="Q62" s="237"/>
      <c r="R62" s="237"/>
      <c r="S62" s="237"/>
      <c r="T62" s="237"/>
      <c r="U62" s="237"/>
      <c r="V62" s="237"/>
    </row>
    <row r="63" spans="2:23" ht="15" customHeight="1" x14ac:dyDescent="0.2">
      <c r="B63" s="240" t="s">
        <v>2711</v>
      </c>
      <c r="C63" s="235">
        <v>13.538003027061048</v>
      </c>
      <c r="D63" s="235">
        <v>4.820701703711447</v>
      </c>
      <c r="E63" s="235">
        <v>8.7173013233496004</v>
      </c>
      <c r="F63" s="220"/>
      <c r="G63" s="220"/>
      <c r="H63" s="220"/>
      <c r="I63" s="220"/>
      <c r="J63" s="220"/>
      <c r="K63" s="236"/>
      <c r="L63" s="236"/>
      <c r="M63" s="218"/>
      <c r="N63" s="218"/>
      <c r="O63" s="218"/>
      <c r="P63" s="237"/>
      <c r="Q63" s="237"/>
      <c r="R63" s="237"/>
      <c r="S63" s="237"/>
      <c r="T63" s="237"/>
      <c r="U63" s="237"/>
      <c r="V63" s="237"/>
    </row>
    <row r="64" spans="2:23" ht="15" customHeight="1" x14ac:dyDescent="0.2">
      <c r="B64" s="240" t="s">
        <v>2712</v>
      </c>
      <c r="C64" s="235">
        <v>13.224532822624097</v>
      </c>
      <c r="D64" s="235">
        <v>4.5292974230160485</v>
      </c>
      <c r="E64" s="235">
        <v>8.6952353996080465</v>
      </c>
      <c r="F64" s="220"/>
      <c r="G64" s="220"/>
      <c r="H64" s="220"/>
      <c r="I64" s="220"/>
      <c r="J64" s="220"/>
      <c r="K64" s="236"/>
      <c r="L64" s="236"/>
      <c r="M64" s="218"/>
      <c r="N64" s="218"/>
      <c r="O64" s="218"/>
      <c r="P64" s="237"/>
      <c r="Q64" s="237"/>
      <c r="R64" s="237"/>
      <c r="S64" s="237"/>
      <c r="T64" s="237"/>
      <c r="U64" s="237"/>
      <c r="V64" s="237"/>
    </row>
    <row r="65" spans="2:22" ht="15" customHeight="1" x14ac:dyDescent="0.2">
      <c r="B65" s="240" t="s">
        <v>2713</v>
      </c>
      <c r="C65" s="235">
        <v>12.896093673720346</v>
      </c>
      <c r="D65" s="235">
        <v>4.3691401515849622</v>
      </c>
      <c r="E65" s="235">
        <v>8.5269535221353827</v>
      </c>
      <c r="F65" s="220"/>
      <c r="G65" s="220"/>
      <c r="H65" s="220"/>
      <c r="I65" s="220"/>
      <c r="J65" s="220"/>
      <c r="K65" s="236"/>
      <c r="L65" s="236"/>
      <c r="M65" s="218"/>
      <c r="N65" s="218"/>
      <c r="O65" s="218"/>
      <c r="P65" s="237"/>
      <c r="Q65" s="237"/>
      <c r="R65" s="237"/>
      <c r="S65" s="237"/>
      <c r="T65" s="237"/>
      <c r="U65" s="237"/>
      <c r="V65" s="237"/>
    </row>
    <row r="66" spans="2:22" ht="15" customHeight="1" x14ac:dyDescent="0.2">
      <c r="B66" s="240" t="s">
        <v>2714</v>
      </c>
      <c r="C66" s="235">
        <v>12.577699391597866</v>
      </c>
      <c r="D66" s="235">
        <v>4.2578916992885798</v>
      </c>
      <c r="E66" s="235">
        <v>8.3198076923092881</v>
      </c>
      <c r="F66" s="220"/>
      <c r="G66" s="220"/>
      <c r="H66" s="220"/>
      <c r="I66" s="220"/>
      <c r="J66" s="220"/>
      <c r="K66" s="236"/>
      <c r="L66" s="236"/>
      <c r="M66" s="218"/>
      <c r="N66" s="218"/>
      <c r="O66" s="218"/>
      <c r="P66" s="237"/>
      <c r="Q66" s="237"/>
      <c r="R66" s="237"/>
      <c r="S66" s="237"/>
      <c r="T66" s="237"/>
      <c r="U66" s="237"/>
      <c r="V66" s="237"/>
    </row>
    <row r="67" spans="2:22" ht="15" customHeight="1" x14ac:dyDescent="0.2">
      <c r="B67" s="240" t="s">
        <v>2715</v>
      </c>
      <c r="C67" s="235">
        <v>12.629557882471959</v>
      </c>
      <c r="D67" s="235">
        <v>4.2621030103174045</v>
      </c>
      <c r="E67" s="235">
        <v>8.3674548721545534</v>
      </c>
      <c r="F67" s="220"/>
      <c r="G67" s="220"/>
      <c r="H67" s="220"/>
      <c r="I67" s="220"/>
      <c r="J67" s="220"/>
      <c r="K67" s="236"/>
      <c r="L67" s="236"/>
      <c r="M67" s="218"/>
      <c r="N67" s="218"/>
      <c r="O67" s="218"/>
      <c r="P67" s="237"/>
      <c r="Q67" s="237"/>
      <c r="R67" s="237"/>
      <c r="S67" s="237"/>
      <c r="T67" s="237"/>
      <c r="U67" s="237"/>
      <c r="V67" s="237"/>
    </row>
    <row r="68" spans="2:22" ht="15" customHeight="1" x14ac:dyDescent="0.2">
      <c r="B68" s="240" t="s">
        <v>2716</v>
      </c>
      <c r="C68" s="235">
        <v>12.506702614624695</v>
      </c>
      <c r="D68" s="235">
        <v>4.1243647195022071</v>
      </c>
      <c r="E68" s="235">
        <v>8.3823378951224896</v>
      </c>
      <c r="F68" s="220"/>
      <c r="G68" s="220"/>
      <c r="H68" s="220"/>
      <c r="I68" s="220"/>
      <c r="J68" s="220"/>
      <c r="K68" s="236"/>
      <c r="L68" s="236"/>
      <c r="M68" s="218"/>
      <c r="N68" s="218"/>
      <c r="O68" s="218"/>
      <c r="P68" s="237"/>
      <c r="Q68" s="237"/>
      <c r="R68" s="237"/>
      <c r="S68" s="237"/>
      <c r="T68" s="237"/>
      <c r="U68" s="237"/>
      <c r="V68" s="237"/>
    </row>
    <row r="69" spans="2:22" ht="15" customHeight="1" x14ac:dyDescent="0.2">
      <c r="B69" s="240" t="s">
        <v>2717</v>
      </c>
      <c r="C69" s="235">
        <v>12.389525635889607</v>
      </c>
      <c r="D69" s="235">
        <v>4.0596191703523283</v>
      </c>
      <c r="E69" s="235">
        <v>8.3299064655372792</v>
      </c>
      <c r="F69" s="220"/>
      <c r="G69" s="220"/>
      <c r="H69" s="220"/>
      <c r="I69" s="220"/>
      <c r="J69" s="220"/>
      <c r="K69" s="236"/>
      <c r="L69" s="236"/>
      <c r="M69" s="218"/>
      <c r="N69" s="218"/>
      <c r="O69" s="218"/>
      <c r="P69" s="237"/>
      <c r="Q69" s="237"/>
      <c r="R69" s="237"/>
      <c r="S69" s="237"/>
      <c r="T69" s="237"/>
      <c r="U69" s="237"/>
      <c r="V69" s="237"/>
    </row>
    <row r="70" spans="2:22" ht="15" customHeight="1" x14ac:dyDescent="0.2">
      <c r="B70" s="240" t="s">
        <v>2718</v>
      </c>
      <c r="C70" s="235">
        <v>12.286020272817543</v>
      </c>
      <c r="D70" s="235">
        <v>3.9290099598175345</v>
      </c>
      <c r="E70" s="235">
        <v>8.3570103130000106</v>
      </c>
      <c r="F70" s="220"/>
      <c r="G70" s="220"/>
      <c r="H70" s="220"/>
      <c r="I70" s="220"/>
      <c r="J70" s="220"/>
      <c r="K70" s="236"/>
      <c r="L70" s="236"/>
      <c r="M70" s="218"/>
      <c r="N70" s="218"/>
      <c r="O70" s="218"/>
      <c r="P70" s="237"/>
      <c r="Q70" s="237"/>
      <c r="R70" s="237"/>
      <c r="S70" s="237"/>
      <c r="T70" s="237"/>
      <c r="U70" s="237"/>
      <c r="V70" s="237"/>
    </row>
    <row r="71" spans="2:22" ht="15" customHeight="1" x14ac:dyDescent="0.2">
      <c r="B71" s="240" t="s">
        <v>2719</v>
      </c>
      <c r="C71" s="235">
        <v>12.175175681422324</v>
      </c>
      <c r="D71" s="235">
        <v>3.8576253947075827</v>
      </c>
      <c r="E71" s="235">
        <v>8.3175502867147415</v>
      </c>
      <c r="F71" s="220"/>
      <c r="G71" s="220"/>
      <c r="H71" s="220"/>
      <c r="I71" s="220"/>
      <c r="J71" s="220"/>
      <c r="K71" s="236"/>
      <c r="L71" s="236"/>
      <c r="M71" s="218"/>
      <c r="N71" s="218"/>
      <c r="O71" s="218"/>
      <c r="P71" s="237"/>
      <c r="Q71" s="237"/>
      <c r="R71" s="237"/>
      <c r="S71" s="237"/>
      <c r="T71" s="237"/>
      <c r="U71" s="237"/>
      <c r="V71" s="237"/>
    </row>
    <row r="72" spans="2:22" ht="15" customHeight="1" x14ac:dyDescent="0.2">
      <c r="B72" s="240" t="s">
        <v>2720</v>
      </c>
      <c r="C72" s="235">
        <v>12.056732075854633</v>
      </c>
      <c r="D72" s="235">
        <v>3.7281567207486059</v>
      </c>
      <c r="E72" s="235">
        <v>8.3285753551060271</v>
      </c>
      <c r="F72" s="220"/>
      <c r="G72" s="220"/>
      <c r="H72" s="220"/>
      <c r="I72" s="220"/>
      <c r="J72" s="220"/>
      <c r="K72" s="236"/>
      <c r="L72" s="236"/>
      <c r="M72" s="218"/>
      <c r="N72" s="218"/>
      <c r="O72" s="218"/>
      <c r="P72" s="237"/>
      <c r="Q72" s="237"/>
      <c r="R72" s="237"/>
      <c r="S72" s="237"/>
      <c r="T72" s="237"/>
      <c r="U72" s="237"/>
      <c r="V72" s="237"/>
    </row>
    <row r="73" spans="2:22" ht="15" customHeight="1" x14ac:dyDescent="0.2">
      <c r="B73" s="240" t="s">
        <v>2721</v>
      </c>
      <c r="C73" s="235">
        <v>11.83942133333294</v>
      </c>
      <c r="D73" s="235">
        <v>3.6521568331565732</v>
      </c>
      <c r="E73" s="235">
        <v>8.1872645001763651</v>
      </c>
      <c r="F73" s="220"/>
      <c r="G73" s="220"/>
      <c r="H73" s="220"/>
      <c r="I73" s="220"/>
      <c r="J73" s="220"/>
      <c r="K73" s="236"/>
      <c r="L73" s="236"/>
      <c r="M73" s="218"/>
      <c r="N73" s="218"/>
      <c r="O73" s="218"/>
      <c r="P73" s="237"/>
      <c r="Q73" s="237"/>
      <c r="R73" s="237"/>
      <c r="S73" s="237"/>
      <c r="T73" s="237"/>
      <c r="U73" s="237"/>
      <c r="V73" s="237"/>
    </row>
    <row r="74" spans="2:22" ht="15" customHeight="1" x14ac:dyDescent="0.2">
      <c r="B74" s="240" t="s">
        <v>2722</v>
      </c>
      <c r="C74" s="235">
        <v>11.778481041821351</v>
      </c>
      <c r="D74" s="235">
        <v>3.5628304979726888</v>
      </c>
      <c r="E74" s="235">
        <v>8.2199061736265335</v>
      </c>
      <c r="F74" s="220"/>
      <c r="G74" s="220"/>
      <c r="H74" s="220"/>
      <c r="I74" s="220"/>
      <c r="J74" s="220"/>
      <c r="K74" s="236"/>
      <c r="L74" s="236"/>
      <c r="M74" s="218"/>
      <c r="N74" s="218"/>
      <c r="O74" s="218"/>
      <c r="P74" s="237"/>
      <c r="Q74" s="237"/>
      <c r="R74" s="237"/>
      <c r="S74" s="237"/>
      <c r="T74" s="237"/>
      <c r="U74" s="237"/>
      <c r="V74" s="237"/>
    </row>
    <row r="75" spans="2:22" ht="15" customHeight="1" x14ac:dyDescent="0.2">
      <c r="B75" s="240" t="s">
        <v>2723</v>
      </c>
      <c r="C75" s="235">
        <v>11.871309700805323</v>
      </c>
      <c r="D75" s="235">
        <v>3.5375674643110173</v>
      </c>
      <c r="E75" s="235">
        <v>8.3381905085267363</v>
      </c>
      <c r="F75" s="220"/>
      <c r="G75" s="220"/>
      <c r="H75" s="220"/>
      <c r="I75" s="220"/>
      <c r="J75" s="220"/>
      <c r="K75" s="236"/>
      <c r="L75" s="236"/>
      <c r="M75" s="218"/>
      <c r="N75" s="218"/>
      <c r="O75" s="218"/>
      <c r="P75" s="237"/>
      <c r="Q75" s="237"/>
      <c r="R75" s="237"/>
      <c r="S75" s="237"/>
      <c r="T75" s="237"/>
      <c r="U75" s="237"/>
      <c r="V75" s="237"/>
    </row>
    <row r="76" spans="2:22" ht="15" customHeight="1" x14ac:dyDescent="0.2">
      <c r="B76" s="240" t="s">
        <v>2724</v>
      </c>
      <c r="C76" s="235">
        <v>11.723744060348634</v>
      </c>
      <c r="D76" s="235">
        <v>3.4346587815539955</v>
      </c>
      <c r="E76" s="235">
        <v>8.2867332376534506</v>
      </c>
      <c r="F76" s="220"/>
      <c r="G76" s="220"/>
      <c r="H76" s="220"/>
      <c r="I76" s="220"/>
      <c r="J76" s="220"/>
      <c r="K76" s="236"/>
      <c r="L76" s="236"/>
      <c r="M76" s="218"/>
      <c r="N76" s="218"/>
      <c r="O76" s="218"/>
      <c r="P76" s="237"/>
      <c r="Q76" s="237"/>
      <c r="R76" s="237"/>
      <c r="S76" s="237"/>
      <c r="T76" s="237"/>
      <c r="U76" s="237"/>
      <c r="V76" s="237"/>
    </row>
    <row r="77" spans="2:22" ht="15" customHeight="1" x14ac:dyDescent="0.2">
      <c r="B77" s="240" t="s">
        <v>2725</v>
      </c>
      <c r="C77" s="235">
        <v>11.55091179888724</v>
      </c>
      <c r="D77" s="235">
        <v>3.3778959590347282</v>
      </c>
      <c r="E77" s="235">
        <v>8.1731092913522314</v>
      </c>
      <c r="F77" s="220"/>
      <c r="G77" s="220"/>
      <c r="H77" s="220"/>
      <c r="I77" s="220"/>
      <c r="J77" s="220"/>
      <c r="K77" s="236"/>
      <c r="L77" s="236"/>
      <c r="M77" s="218"/>
      <c r="N77" s="218"/>
      <c r="O77" s="218"/>
      <c r="P77" s="237"/>
      <c r="Q77" s="237"/>
      <c r="R77" s="237"/>
      <c r="S77" s="237"/>
      <c r="T77" s="237"/>
      <c r="U77" s="237"/>
      <c r="V77" s="237"/>
    </row>
    <row r="78" spans="2:22" ht="15" customHeight="1" x14ac:dyDescent="0.2">
      <c r="B78" s="240" t="s">
        <v>2726</v>
      </c>
      <c r="C78" s="235">
        <v>11.638137647489531</v>
      </c>
      <c r="D78" s="235">
        <v>3.3367175482314213</v>
      </c>
      <c r="E78" s="235">
        <v>8.3057107819040752</v>
      </c>
      <c r="F78" s="220"/>
      <c r="G78" s="220"/>
      <c r="H78" s="220"/>
      <c r="I78" s="220"/>
      <c r="J78" s="220"/>
      <c r="K78" s="236"/>
      <c r="L78" s="236"/>
      <c r="M78" s="218"/>
      <c r="N78" s="218"/>
      <c r="O78" s="218"/>
      <c r="P78" s="237"/>
      <c r="Q78" s="237"/>
      <c r="R78" s="237"/>
      <c r="S78" s="237"/>
      <c r="T78" s="237"/>
      <c r="U78" s="237"/>
      <c r="V78" s="237"/>
    </row>
    <row r="79" spans="2:22" ht="15" customHeight="1" x14ac:dyDescent="0.2">
      <c r="B79" s="240" t="s">
        <v>2727</v>
      </c>
      <c r="C79" s="235">
        <v>11.795687425397171</v>
      </c>
      <c r="D79" s="235">
        <v>3.3186873178737848</v>
      </c>
      <c r="E79" s="235">
        <v>8.4825879562840072</v>
      </c>
      <c r="F79" s="220"/>
      <c r="G79" s="220"/>
      <c r="H79" s="220"/>
      <c r="I79" s="220"/>
      <c r="J79" s="220"/>
      <c r="K79" s="236"/>
      <c r="L79" s="236"/>
      <c r="M79" s="218"/>
      <c r="N79" s="218"/>
      <c r="O79" s="218"/>
      <c r="P79" s="237"/>
      <c r="Q79" s="237"/>
      <c r="R79" s="237"/>
      <c r="S79" s="237"/>
      <c r="T79" s="237"/>
      <c r="U79" s="237"/>
      <c r="V79" s="237"/>
    </row>
    <row r="80" spans="2:22" ht="15" customHeight="1" x14ac:dyDescent="0.2">
      <c r="B80" s="240" t="s">
        <v>2728</v>
      </c>
      <c r="C80" s="235">
        <v>11.687009761883251</v>
      </c>
      <c r="D80" s="235">
        <v>3.237601540343781</v>
      </c>
      <c r="E80" s="235">
        <v>8.4547402800401308</v>
      </c>
      <c r="F80" s="220"/>
      <c r="G80" s="220"/>
      <c r="H80" s="220"/>
      <c r="I80" s="220"/>
      <c r="J80" s="220"/>
      <c r="K80" s="236"/>
      <c r="L80" s="236"/>
      <c r="M80" s="218"/>
      <c r="N80" s="218"/>
      <c r="O80" s="218"/>
      <c r="P80" s="237"/>
      <c r="Q80" s="237"/>
      <c r="R80" s="237"/>
      <c r="S80" s="237"/>
      <c r="T80" s="237"/>
      <c r="U80" s="237"/>
      <c r="V80" s="237"/>
    </row>
    <row r="81" spans="2:22" ht="15" customHeight="1" x14ac:dyDescent="0.2">
      <c r="B81" s="240" t="s">
        <v>2729</v>
      </c>
      <c r="C81" s="235">
        <v>11.576727370709143</v>
      </c>
      <c r="D81" s="235">
        <v>3.1891734475277289</v>
      </c>
      <c r="E81" s="235">
        <v>8.3930097199699443</v>
      </c>
      <c r="F81" s="220"/>
      <c r="G81" s="220"/>
      <c r="H81" s="220"/>
      <c r="I81" s="220"/>
      <c r="J81" s="220"/>
      <c r="K81" s="236"/>
      <c r="L81" s="236"/>
      <c r="M81" s="218"/>
      <c r="N81" s="218"/>
      <c r="O81" s="218"/>
      <c r="P81" s="237"/>
      <c r="Q81" s="237"/>
      <c r="R81" s="237"/>
      <c r="S81" s="237"/>
      <c r="T81" s="237"/>
      <c r="U81" s="237"/>
      <c r="V81" s="237"/>
    </row>
    <row r="82" spans="2:22" ht="15" customHeight="1" x14ac:dyDescent="0.2">
      <c r="B82" s="240" t="s">
        <v>2730</v>
      </c>
      <c r="C82" s="235">
        <v>11.527257614996024</v>
      </c>
      <c r="D82" s="235">
        <v>3.1348818564772154</v>
      </c>
      <c r="E82" s="235">
        <v>8.3965588269042915</v>
      </c>
      <c r="F82" s="220"/>
      <c r="G82" s="220"/>
      <c r="H82" s="220"/>
      <c r="I82" s="220"/>
      <c r="J82" s="220"/>
      <c r="K82" s="236"/>
      <c r="L82" s="236"/>
      <c r="M82" s="218"/>
      <c r="N82" s="218"/>
      <c r="O82" s="218"/>
      <c r="P82" s="237"/>
      <c r="Q82" s="237"/>
      <c r="R82" s="237"/>
      <c r="S82" s="237"/>
      <c r="T82" s="237"/>
      <c r="U82" s="237"/>
      <c r="V82" s="237"/>
    </row>
    <row r="83" spans="2:22" ht="15" customHeight="1" x14ac:dyDescent="0.2">
      <c r="B83" s="240" t="s">
        <v>2731</v>
      </c>
      <c r="C83" s="235">
        <v>11.525846960753467</v>
      </c>
      <c r="D83" s="235">
        <v>3.0426825402140993</v>
      </c>
      <c r="E83" s="235">
        <v>8.4844130058740088</v>
      </c>
      <c r="F83" s="220"/>
      <c r="G83" s="220"/>
      <c r="H83" s="220"/>
      <c r="I83" s="220"/>
      <c r="J83" s="220"/>
      <c r="K83" s="236"/>
      <c r="L83" s="236"/>
      <c r="M83" s="218"/>
      <c r="N83" s="218"/>
      <c r="O83" s="218"/>
      <c r="P83" s="237"/>
      <c r="Q83" s="237"/>
      <c r="R83" s="237"/>
      <c r="S83" s="237"/>
      <c r="T83" s="237"/>
      <c r="U83" s="237"/>
      <c r="V83" s="237"/>
    </row>
    <row r="84" spans="2:22" ht="15" customHeight="1" x14ac:dyDescent="0.2">
      <c r="B84" s="240" t="s">
        <v>2732</v>
      </c>
      <c r="C84" s="235">
        <v>11.555167169494576</v>
      </c>
      <c r="D84" s="235">
        <v>2.9877513345068722</v>
      </c>
      <c r="E84" s="235">
        <v>8.5685350645651948</v>
      </c>
      <c r="F84" s="220"/>
      <c r="G84" s="220"/>
      <c r="H84" s="220"/>
      <c r="I84" s="220"/>
      <c r="J84" s="220"/>
      <c r="K84" s="236"/>
      <c r="L84" s="236"/>
      <c r="M84" s="218"/>
      <c r="N84" s="218"/>
      <c r="O84" s="218"/>
      <c r="P84" s="237"/>
      <c r="Q84" s="237"/>
      <c r="R84" s="237"/>
      <c r="S84" s="237"/>
      <c r="T84" s="237"/>
      <c r="U84" s="237"/>
      <c r="V84" s="237"/>
    </row>
    <row r="85" spans="2:22" ht="15" customHeight="1" x14ac:dyDescent="0.2">
      <c r="B85" s="240" t="s">
        <v>2733</v>
      </c>
      <c r="C85" s="235">
        <v>11.407437566757963</v>
      </c>
      <c r="D85" s="235">
        <v>3.0286711087170275</v>
      </c>
      <c r="E85" s="235">
        <v>8.3825410146229871</v>
      </c>
      <c r="F85" s="220"/>
      <c r="G85" s="220"/>
      <c r="H85" s="220"/>
      <c r="I85" s="220"/>
      <c r="J85" s="220"/>
      <c r="K85" s="236"/>
      <c r="L85" s="236"/>
      <c r="M85" s="218"/>
      <c r="N85" s="218"/>
      <c r="O85" s="218"/>
      <c r="P85" s="237"/>
      <c r="Q85" s="237"/>
      <c r="R85" s="237"/>
      <c r="S85" s="237"/>
      <c r="T85" s="237"/>
      <c r="U85" s="237"/>
      <c r="V85" s="237"/>
    </row>
    <row r="86" spans="2:22" ht="15" customHeight="1" x14ac:dyDescent="0.2">
      <c r="B86" s="240" t="s">
        <v>2734</v>
      </c>
      <c r="C86" s="235">
        <v>11.304790436871439</v>
      </c>
      <c r="D86" s="235">
        <v>2.9604866518874373</v>
      </c>
      <c r="E86" s="235">
        <v>8.3476383527724494</v>
      </c>
      <c r="F86" s="220"/>
      <c r="G86" s="220"/>
      <c r="H86" s="220"/>
      <c r="I86" s="220"/>
      <c r="J86" s="220"/>
      <c r="K86" s="236"/>
      <c r="L86" s="236"/>
      <c r="M86" s="218"/>
      <c r="N86" s="218"/>
      <c r="O86" s="218"/>
      <c r="P86" s="237"/>
      <c r="Q86" s="237"/>
      <c r="R86" s="237"/>
      <c r="S86" s="237"/>
      <c r="T86" s="237"/>
      <c r="U86" s="237"/>
      <c r="V86" s="237"/>
    </row>
    <row r="87" spans="2:22" ht="15" customHeight="1" x14ac:dyDescent="0.2">
      <c r="B87" s="240" t="s">
        <v>2735</v>
      </c>
      <c r="C87" s="235">
        <v>11.136823567197762</v>
      </c>
      <c r="D87" s="235">
        <v>2.8923431470624812</v>
      </c>
      <c r="E87" s="235">
        <v>8.2469587128773512</v>
      </c>
      <c r="F87" s="220"/>
      <c r="G87" s="220"/>
      <c r="H87" s="220"/>
      <c r="I87" s="220"/>
      <c r="J87" s="220"/>
      <c r="K87" s="236"/>
      <c r="L87" s="236"/>
      <c r="M87" s="218"/>
      <c r="N87" s="218"/>
      <c r="O87" s="218"/>
      <c r="P87" s="237"/>
      <c r="Q87" s="237"/>
      <c r="R87" s="237"/>
      <c r="S87" s="237"/>
      <c r="T87" s="237"/>
      <c r="U87" s="237"/>
      <c r="V87" s="237"/>
    </row>
    <row r="88" spans="2:22" ht="15" customHeight="1" x14ac:dyDescent="0.2">
      <c r="B88" s="240" t="s">
        <v>2736</v>
      </c>
      <c r="C88" s="235">
        <v>10.869357253598565</v>
      </c>
      <c r="D88" s="235">
        <v>2.7900255277770922</v>
      </c>
      <c r="E88" s="235">
        <v>8.0802359944848536</v>
      </c>
      <c r="F88" s="218"/>
      <c r="G88" s="220"/>
      <c r="H88" s="220"/>
      <c r="I88" s="220"/>
      <c r="J88" s="220"/>
      <c r="K88" s="236"/>
      <c r="L88" s="236"/>
      <c r="M88" s="218"/>
      <c r="N88" s="218"/>
      <c r="O88" s="218"/>
      <c r="P88" s="237"/>
      <c r="Q88" s="237"/>
      <c r="R88" s="237"/>
      <c r="S88" s="237"/>
      <c r="T88" s="237"/>
      <c r="U88" s="237"/>
      <c r="V88" s="237"/>
    </row>
    <row r="89" spans="2:22" ht="15" customHeight="1" x14ac:dyDescent="0.2">
      <c r="B89" s="262" t="s">
        <v>2737</v>
      </c>
      <c r="C89" s="298">
        <v>10.578191723723144</v>
      </c>
      <c r="D89" s="298">
        <v>2.6923758410837455</v>
      </c>
      <c r="E89" s="298">
        <v>7.8763679216582059</v>
      </c>
      <c r="F89" s="220"/>
      <c r="G89" s="220"/>
      <c r="H89" s="220"/>
      <c r="I89" s="220"/>
      <c r="J89" s="220"/>
      <c r="K89" s="236"/>
      <c r="L89" s="236"/>
      <c r="M89" s="218"/>
      <c r="N89" s="218"/>
      <c r="O89" s="218"/>
      <c r="P89" s="237"/>
      <c r="Q89" s="237"/>
      <c r="R89" s="237"/>
      <c r="S89" s="237"/>
      <c r="T89" s="237"/>
      <c r="U89" s="237"/>
      <c r="V89" s="237"/>
    </row>
    <row r="90" spans="2:22" ht="15" customHeight="1" x14ac:dyDescent="0.2">
      <c r="B90" s="235"/>
      <c r="C90" s="235"/>
      <c r="D90" s="235"/>
      <c r="E90" s="235"/>
      <c r="H90" s="251"/>
      <c r="L90" s="252"/>
    </row>
    <row r="91" spans="2:22" ht="12" x14ac:dyDescent="0.2">
      <c r="B91" s="299" t="s">
        <v>2738</v>
      </c>
      <c r="C91" s="299"/>
      <c r="D91" s="299"/>
      <c r="E91" s="299"/>
      <c r="F91" s="299"/>
      <c r="H91" s="255"/>
      <c r="I91" s="255"/>
      <c r="J91" s="255"/>
      <c r="K91" s="255"/>
      <c r="L91" s="255"/>
      <c r="M91" s="256"/>
    </row>
    <row r="92" spans="2:22" ht="15" customHeight="1" x14ac:dyDescent="0.2">
      <c r="B92" s="299" t="s">
        <v>2739</v>
      </c>
      <c r="C92" s="258"/>
      <c r="D92" s="258"/>
      <c r="E92" s="258"/>
      <c r="H92" s="238"/>
      <c r="I92" s="238"/>
      <c r="J92" s="238"/>
      <c r="K92" s="238"/>
      <c r="L92" s="238"/>
      <c r="M92" s="239"/>
      <c r="N92" s="239"/>
      <c r="O92" s="239"/>
    </row>
    <row r="93" spans="2:22" ht="15" customHeight="1" x14ac:dyDescent="0.2">
      <c r="C93" s="258"/>
      <c r="D93" s="258"/>
      <c r="E93" s="258"/>
      <c r="H93" s="238"/>
      <c r="I93" s="238"/>
      <c r="J93" s="238"/>
      <c r="K93" s="238"/>
      <c r="L93" s="238"/>
      <c r="M93" s="239"/>
      <c r="N93" s="239"/>
      <c r="O93" s="239"/>
    </row>
    <row r="94" spans="2:22" ht="15" customHeight="1" x14ac:dyDescent="0.2">
      <c r="C94" s="258"/>
      <c r="D94" s="258"/>
      <c r="E94" s="258"/>
      <c r="H94" s="238"/>
      <c r="I94" s="238"/>
      <c r="J94" s="238"/>
      <c r="K94" s="238"/>
      <c r="L94" s="238"/>
      <c r="M94" s="239"/>
      <c r="N94" s="239"/>
      <c r="O94" s="239"/>
    </row>
  </sheetData>
  <pageMargins left="0.75" right="0.75" top="1" bottom="1" header="0.5" footer="0.5"/>
  <pageSetup paperSize="9" scale="9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7115-1AF2-41BB-869F-1CAE4EEFAC26}">
  <dimension ref="B2:G27"/>
  <sheetViews>
    <sheetView zoomScaleNormal="100" zoomScaleSheetLayoutView="100" workbookViewId="0">
      <selection activeCell="H89" sqref="H89"/>
    </sheetView>
  </sheetViews>
  <sheetFormatPr defaultColWidth="9.140625" defaultRowHeight="15" customHeight="1" x14ac:dyDescent="0.2"/>
  <cols>
    <col min="1" max="1" width="9.140625" style="218"/>
    <col min="2" max="2" width="11.85546875" style="229" customWidth="1"/>
    <col min="3" max="3" width="18.28515625" style="229" customWidth="1"/>
    <col min="4" max="4" width="18" style="229" customWidth="1"/>
    <col min="5" max="5" width="13.140625" style="217" customWidth="1"/>
    <col min="6" max="7" width="13.140625" style="216" customWidth="1"/>
    <col min="8" max="50" width="9.140625" style="218" customWidth="1"/>
    <col min="51" max="240" width="9.140625" style="218"/>
    <col min="241" max="241" width="50.5703125" style="218" bestFit="1" customWidth="1"/>
    <col min="242" max="256" width="9.28515625" style="218" customWidth="1"/>
    <col min="257" max="259" width="13.140625" style="218" customWidth="1"/>
    <col min="260" max="260" width="14" style="218" customWidth="1"/>
    <col min="261" max="263" width="13.140625" style="218" customWidth="1"/>
    <col min="264" max="306" width="9.140625" style="218" customWidth="1"/>
    <col min="307" max="496" width="9.140625" style="218"/>
    <col min="497" max="497" width="50.5703125" style="218" bestFit="1" customWidth="1"/>
    <col min="498" max="512" width="9.28515625" style="218" customWidth="1"/>
    <col min="513" max="515" width="13.140625" style="218" customWidth="1"/>
    <col min="516" max="516" width="14" style="218" customWidth="1"/>
    <col min="517" max="519" width="13.140625" style="218" customWidth="1"/>
    <col min="520" max="562" width="9.140625" style="218" customWidth="1"/>
    <col min="563" max="752" width="9.140625" style="218"/>
    <col min="753" max="753" width="50.5703125" style="218" bestFit="1" customWidth="1"/>
    <col min="754" max="768" width="9.28515625" style="218" customWidth="1"/>
    <col min="769" max="771" width="13.140625" style="218" customWidth="1"/>
    <col min="772" max="772" width="14" style="218" customWidth="1"/>
    <col min="773" max="775" width="13.140625" style="218" customWidth="1"/>
    <col min="776" max="818" width="9.140625" style="218" customWidth="1"/>
    <col min="819" max="1008" width="9.140625" style="218"/>
    <col min="1009" max="1009" width="50.5703125" style="218" bestFit="1" customWidth="1"/>
    <col min="1010" max="1024" width="9.28515625" style="218" customWidth="1"/>
    <col min="1025" max="1027" width="13.140625" style="218" customWidth="1"/>
    <col min="1028" max="1028" width="14" style="218" customWidth="1"/>
    <col min="1029" max="1031" width="13.140625" style="218" customWidth="1"/>
    <col min="1032" max="1074" width="9.140625" style="218" customWidth="1"/>
    <col min="1075" max="1264" width="9.140625" style="218"/>
    <col min="1265" max="1265" width="50.5703125" style="218" bestFit="1" customWidth="1"/>
    <col min="1266" max="1280" width="9.28515625" style="218" customWidth="1"/>
    <col min="1281" max="1283" width="13.140625" style="218" customWidth="1"/>
    <col min="1284" max="1284" width="14" style="218" customWidth="1"/>
    <col min="1285" max="1287" width="13.140625" style="218" customWidth="1"/>
    <col min="1288" max="1330" width="9.140625" style="218" customWidth="1"/>
    <col min="1331" max="1520" width="9.140625" style="218"/>
    <col min="1521" max="1521" width="50.5703125" style="218" bestFit="1" customWidth="1"/>
    <col min="1522" max="1536" width="9.28515625" style="218" customWidth="1"/>
    <col min="1537" max="1539" width="13.140625" style="218" customWidth="1"/>
    <col min="1540" max="1540" width="14" style="218" customWidth="1"/>
    <col min="1541" max="1543" width="13.140625" style="218" customWidth="1"/>
    <col min="1544" max="1586" width="9.140625" style="218" customWidth="1"/>
    <col min="1587" max="1776" width="9.140625" style="218"/>
    <col min="1777" max="1777" width="50.5703125" style="218" bestFit="1" customWidth="1"/>
    <col min="1778" max="1792" width="9.28515625" style="218" customWidth="1"/>
    <col min="1793" max="1795" width="13.140625" style="218" customWidth="1"/>
    <col min="1796" max="1796" width="14" style="218" customWidth="1"/>
    <col min="1797" max="1799" width="13.140625" style="218" customWidth="1"/>
    <col min="1800" max="1842" width="9.140625" style="218" customWidth="1"/>
    <col min="1843" max="2032" width="9.140625" style="218"/>
    <col min="2033" max="2033" width="50.5703125" style="218" bestFit="1" customWidth="1"/>
    <col min="2034" max="2048" width="9.28515625" style="218" customWidth="1"/>
    <col min="2049" max="2051" width="13.140625" style="218" customWidth="1"/>
    <col min="2052" max="2052" width="14" style="218" customWidth="1"/>
    <col min="2053" max="2055" width="13.140625" style="218" customWidth="1"/>
    <col min="2056" max="2098" width="9.140625" style="218" customWidth="1"/>
    <col min="2099" max="2288" width="9.140625" style="218"/>
    <col min="2289" max="2289" width="50.5703125" style="218" bestFit="1" customWidth="1"/>
    <col min="2290" max="2304" width="9.28515625" style="218" customWidth="1"/>
    <col min="2305" max="2307" width="13.140625" style="218" customWidth="1"/>
    <col min="2308" max="2308" width="14" style="218" customWidth="1"/>
    <col min="2309" max="2311" width="13.140625" style="218" customWidth="1"/>
    <col min="2312" max="2354" width="9.140625" style="218" customWidth="1"/>
    <col min="2355" max="2544" width="9.140625" style="218"/>
    <col min="2545" max="2545" width="50.5703125" style="218" bestFit="1" customWidth="1"/>
    <col min="2546" max="2560" width="9.28515625" style="218" customWidth="1"/>
    <col min="2561" max="2563" width="13.140625" style="218" customWidth="1"/>
    <col min="2564" max="2564" width="14" style="218" customWidth="1"/>
    <col min="2565" max="2567" width="13.140625" style="218" customWidth="1"/>
    <col min="2568" max="2610" width="9.140625" style="218" customWidth="1"/>
    <col min="2611" max="2800" width="9.140625" style="218"/>
    <col min="2801" max="2801" width="50.5703125" style="218" bestFit="1" customWidth="1"/>
    <col min="2802" max="2816" width="9.28515625" style="218" customWidth="1"/>
    <col min="2817" max="2819" width="13.140625" style="218" customWidth="1"/>
    <col min="2820" max="2820" width="14" style="218" customWidth="1"/>
    <col min="2821" max="2823" width="13.140625" style="218" customWidth="1"/>
    <col min="2824" max="2866" width="9.140625" style="218" customWidth="1"/>
    <col min="2867" max="3056" width="9.140625" style="218"/>
    <col min="3057" max="3057" width="50.5703125" style="218" bestFit="1" customWidth="1"/>
    <col min="3058" max="3072" width="9.28515625" style="218" customWidth="1"/>
    <col min="3073" max="3075" width="13.140625" style="218" customWidth="1"/>
    <col min="3076" max="3076" width="14" style="218" customWidth="1"/>
    <col min="3077" max="3079" width="13.140625" style="218" customWidth="1"/>
    <col min="3080" max="3122" width="9.140625" style="218" customWidth="1"/>
    <col min="3123" max="3312" width="9.140625" style="218"/>
    <col min="3313" max="3313" width="50.5703125" style="218" bestFit="1" customWidth="1"/>
    <col min="3314" max="3328" width="9.28515625" style="218" customWidth="1"/>
    <col min="3329" max="3331" width="13.140625" style="218" customWidth="1"/>
    <col min="3332" max="3332" width="14" style="218" customWidth="1"/>
    <col min="3333" max="3335" width="13.140625" style="218" customWidth="1"/>
    <col min="3336" max="3378" width="9.140625" style="218" customWidth="1"/>
    <col min="3379" max="3568" width="9.140625" style="218"/>
    <col min="3569" max="3569" width="50.5703125" style="218" bestFit="1" customWidth="1"/>
    <col min="3570" max="3584" width="9.28515625" style="218" customWidth="1"/>
    <col min="3585" max="3587" width="13.140625" style="218" customWidth="1"/>
    <col min="3588" max="3588" width="14" style="218" customWidth="1"/>
    <col min="3589" max="3591" width="13.140625" style="218" customWidth="1"/>
    <col min="3592" max="3634" width="9.140625" style="218" customWidth="1"/>
    <col min="3635" max="3824" width="9.140625" style="218"/>
    <col min="3825" max="3825" width="50.5703125" style="218" bestFit="1" customWidth="1"/>
    <col min="3826" max="3840" width="9.28515625" style="218" customWidth="1"/>
    <col min="3841" max="3843" width="13.140625" style="218" customWidth="1"/>
    <col min="3844" max="3844" width="14" style="218" customWidth="1"/>
    <col min="3845" max="3847" width="13.140625" style="218" customWidth="1"/>
    <col min="3848" max="3890" width="9.140625" style="218" customWidth="1"/>
    <col min="3891" max="4080" width="9.140625" style="218"/>
    <col min="4081" max="4081" width="50.5703125" style="218" bestFit="1" customWidth="1"/>
    <col min="4082" max="4096" width="9.28515625" style="218" customWidth="1"/>
    <col min="4097" max="4099" width="13.140625" style="218" customWidth="1"/>
    <col min="4100" max="4100" width="14" style="218" customWidth="1"/>
    <col min="4101" max="4103" width="13.140625" style="218" customWidth="1"/>
    <col min="4104" max="4146" width="9.140625" style="218" customWidth="1"/>
    <col min="4147" max="4336" width="9.140625" style="218"/>
    <col min="4337" max="4337" width="50.5703125" style="218" bestFit="1" customWidth="1"/>
    <col min="4338" max="4352" width="9.28515625" style="218" customWidth="1"/>
    <col min="4353" max="4355" width="13.140625" style="218" customWidth="1"/>
    <col min="4356" max="4356" width="14" style="218" customWidth="1"/>
    <col min="4357" max="4359" width="13.140625" style="218" customWidth="1"/>
    <col min="4360" max="4402" width="9.140625" style="218" customWidth="1"/>
    <col min="4403" max="4592" width="9.140625" style="218"/>
    <col min="4593" max="4593" width="50.5703125" style="218" bestFit="1" customWidth="1"/>
    <col min="4594" max="4608" width="9.28515625" style="218" customWidth="1"/>
    <col min="4609" max="4611" width="13.140625" style="218" customWidth="1"/>
    <col min="4612" max="4612" width="14" style="218" customWidth="1"/>
    <col min="4613" max="4615" width="13.140625" style="218" customWidth="1"/>
    <col min="4616" max="4658" width="9.140625" style="218" customWidth="1"/>
    <col min="4659" max="4848" width="9.140625" style="218"/>
    <col min="4849" max="4849" width="50.5703125" style="218" bestFit="1" customWidth="1"/>
    <col min="4850" max="4864" width="9.28515625" style="218" customWidth="1"/>
    <col min="4865" max="4867" width="13.140625" style="218" customWidth="1"/>
    <col min="4868" max="4868" width="14" style="218" customWidth="1"/>
    <col min="4869" max="4871" width="13.140625" style="218" customWidth="1"/>
    <col min="4872" max="4914" width="9.140625" style="218" customWidth="1"/>
    <col min="4915" max="5104" width="9.140625" style="218"/>
    <col min="5105" max="5105" width="50.5703125" style="218" bestFit="1" customWidth="1"/>
    <col min="5106" max="5120" width="9.28515625" style="218" customWidth="1"/>
    <col min="5121" max="5123" width="13.140625" style="218" customWidth="1"/>
    <col min="5124" max="5124" width="14" style="218" customWidth="1"/>
    <col min="5125" max="5127" width="13.140625" style="218" customWidth="1"/>
    <col min="5128" max="5170" width="9.140625" style="218" customWidth="1"/>
    <col min="5171" max="5360" width="9.140625" style="218"/>
    <col min="5361" max="5361" width="50.5703125" style="218" bestFit="1" customWidth="1"/>
    <col min="5362" max="5376" width="9.28515625" style="218" customWidth="1"/>
    <col min="5377" max="5379" width="13.140625" style="218" customWidth="1"/>
    <col min="5380" max="5380" width="14" style="218" customWidth="1"/>
    <col min="5381" max="5383" width="13.140625" style="218" customWidth="1"/>
    <col min="5384" max="5426" width="9.140625" style="218" customWidth="1"/>
    <col min="5427" max="5616" width="9.140625" style="218"/>
    <col min="5617" max="5617" width="50.5703125" style="218" bestFit="1" customWidth="1"/>
    <col min="5618" max="5632" width="9.28515625" style="218" customWidth="1"/>
    <col min="5633" max="5635" width="13.140625" style="218" customWidth="1"/>
    <col min="5636" max="5636" width="14" style="218" customWidth="1"/>
    <col min="5637" max="5639" width="13.140625" style="218" customWidth="1"/>
    <col min="5640" max="5682" width="9.140625" style="218" customWidth="1"/>
    <col min="5683" max="5872" width="9.140625" style="218"/>
    <col min="5873" max="5873" width="50.5703125" style="218" bestFit="1" customWidth="1"/>
    <col min="5874" max="5888" width="9.28515625" style="218" customWidth="1"/>
    <col min="5889" max="5891" width="13.140625" style="218" customWidth="1"/>
    <col min="5892" max="5892" width="14" style="218" customWidth="1"/>
    <col min="5893" max="5895" width="13.140625" style="218" customWidth="1"/>
    <col min="5896" max="5938" width="9.140625" style="218" customWidth="1"/>
    <col min="5939" max="6128" width="9.140625" style="218"/>
    <col min="6129" max="6129" width="50.5703125" style="218" bestFit="1" customWidth="1"/>
    <col min="6130" max="6144" width="9.28515625" style="218" customWidth="1"/>
    <col min="6145" max="6147" width="13.140625" style="218" customWidth="1"/>
    <col min="6148" max="6148" width="14" style="218" customWidth="1"/>
    <col min="6149" max="6151" width="13.140625" style="218" customWidth="1"/>
    <col min="6152" max="6194" width="9.140625" style="218" customWidth="1"/>
    <col min="6195" max="6384" width="9.140625" style="218"/>
    <col min="6385" max="6385" width="50.5703125" style="218" bestFit="1" customWidth="1"/>
    <col min="6386" max="6400" width="9.28515625" style="218" customWidth="1"/>
    <col min="6401" max="6403" width="13.140625" style="218" customWidth="1"/>
    <col min="6404" max="6404" width="14" style="218" customWidth="1"/>
    <col min="6405" max="6407" width="13.140625" style="218" customWidth="1"/>
    <col min="6408" max="6450" width="9.140625" style="218" customWidth="1"/>
    <col min="6451" max="6640" width="9.140625" style="218"/>
    <col min="6641" max="6641" width="50.5703125" style="218" bestFit="1" customWidth="1"/>
    <col min="6642" max="6656" width="9.28515625" style="218" customWidth="1"/>
    <col min="6657" max="6659" width="13.140625" style="218" customWidth="1"/>
    <col min="6660" max="6660" width="14" style="218" customWidth="1"/>
    <col min="6661" max="6663" width="13.140625" style="218" customWidth="1"/>
    <col min="6664" max="6706" width="9.140625" style="218" customWidth="1"/>
    <col min="6707" max="6896" width="9.140625" style="218"/>
    <col min="6897" max="6897" width="50.5703125" style="218" bestFit="1" customWidth="1"/>
    <col min="6898" max="6912" width="9.28515625" style="218" customWidth="1"/>
    <col min="6913" max="6915" width="13.140625" style="218" customWidth="1"/>
    <col min="6916" max="6916" width="14" style="218" customWidth="1"/>
    <col min="6917" max="6919" width="13.140625" style="218" customWidth="1"/>
    <col min="6920" max="6962" width="9.140625" style="218" customWidth="1"/>
    <col min="6963" max="7152" width="9.140625" style="218"/>
    <col min="7153" max="7153" width="50.5703125" style="218" bestFit="1" customWidth="1"/>
    <col min="7154" max="7168" width="9.28515625" style="218" customWidth="1"/>
    <col min="7169" max="7171" width="13.140625" style="218" customWidth="1"/>
    <col min="7172" max="7172" width="14" style="218" customWidth="1"/>
    <col min="7173" max="7175" width="13.140625" style="218" customWidth="1"/>
    <col min="7176" max="7218" width="9.140625" style="218" customWidth="1"/>
    <col min="7219" max="7408" width="9.140625" style="218"/>
    <col min="7409" max="7409" width="50.5703125" style="218" bestFit="1" customWidth="1"/>
    <col min="7410" max="7424" width="9.28515625" style="218" customWidth="1"/>
    <col min="7425" max="7427" width="13.140625" style="218" customWidth="1"/>
    <col min="7428" max="7428" width="14" style="218" customWidth="1"/>
    <col min="7429" max="7431" width="13.140625" style="218" customWidth="1"/>
    <col min="7432" max="7474" width="9.140625" style="218" customWidth="1"/>
    <col min="7475" max="7664" width="9.140625" style="218"/>
    <col min="7665" max="7665" width="50.5703125" style="218" bestFit="1" customWidth="1"/>
    <col min="7666" max="7680" width="9.28515625" style="218" customWidth="1"/>
    <col min="7681" max="7683" width="13.140625" style="218" customWidth="1"/>
    <col min="7684" max="7684" width="14" style="218" customWidth="1"/>
    <col min="7685" max="7687" width="13.140625" style="218" customWidth="1"/>
    <col min="7688" max="7730" width="9.140625" style="218" customWidth="1"/>
    <col min="7731" max="7920" width="9.140625" style="218"/>
    <col min="7921" max="7921" width="50.5703125" style="218" bestFit="1" customWidth="1"/>
    <col min="7922" max="7936" width="9.28515625" style="218" customWidth="1"/>
    <col min="7937" max="7939" width="13.140625" style="218" customWidth="1"/>
    <col min="7940" max="7940" width="14" style="218" customWidth="1"/>
    <col min="7941" max="7943" width="13.140625" style="218" customWidth="1"/>
    <col min="7944" max="7986" width="9.140625" style="218" customWidth="1"/>
    <col min="7987" max="8176" width="9.140625" style="218"/>
    <col min="8177" max="8177" width="50.5703125" style="218" bestFit="1" customWidth="1"/>
    <col min="8178" max="8192" width="9.28515625" style="218" customWidth="1"/>
    <col min="8193" max="8195" width="13.140625" style="218" customWidth="1"/>
    <col min="8196" max="8196" width="14" style="218" customWidth="1"/>
    <col min="8197" max="8199" width="13.140625" style="218" customWidth="1"/>
    <col min="8200" max="8242" width="9.140625" style="218" customWidth="1"/>
    <col min="8243" max="8432" width="9.140625" style="218"/>
    <col min="8433" max="8433" width="50.5703125" style="218" bestFit="1" customWidth="1"/>
    <col min="8434" max="8448" width="9.28515625" style="218" customWidth="1"/>
    <col min="8449" max="8451" width="13.140625" style="218" customWidth="1"/>
    <col min="8452" max="8452" width="14" style="218" customWidth="1"/>
    <col min="8453" max="8455" width="13.140625" style="218" customWidth="1"/>
    <col min="8456" max="8498" width="9.140625" style="218" customWidth="1"/>
    <col min="8499" max="8688" width="9.140625" style="218"/>
    <col min="8689" max="8689" width="50.5703125" style="218" bestFit="1" customWidth="1"/>
    <col min="8690" max="8704" width="9.28515625" style="218" customWidth="1"/>
    <col min="8705" max="8707" width="13.140625" style="218" customWidth="1"/>
    <col min="8708" max="8708" width="14" style="218" customWidth="1"/>
    <col min="8709" max="8711" width="13.140625" style="218" customWidth="1"/>
    <col min="8712" max="8754" width="9.140625" style="218" customWidth="1"/>
    <col min="8755" max="8944" width="9.140625" style="218"/>
    <col min="8945" max="8945" width="50.5703125" style="218" bestFit="1" customWidth="1"/>
    <col min="8946" max="8960" width="9.28515625" style="218" customWidth="1"/>
    <col min="8961" max="8963" width="13.140625" style="218" customWidth="1"/>
    <col min="8964" max="8964" width="14" style="218" customWidth="1"/>
    <col min="8965" max="8967" width="13.140625" style="218" customWidth="1"/>
    <col min="8968" max="9010" width="9.140625" style="218" customWidth="1"/>
    <col min="9011" max="9200" width="9.140625" style="218"/>
    <col min="9201" max="9201" width="50.5703125" style="218" bestFit="1" customWidth="1"/>
    <col min="9202" max="9216" width="9.28515625" style="218" customWidth="1"/>
    <col min="9217" max="9219" width="13.140625" style="218" customWidth="1"/>
    <col min="9220" max="9220" width="14" style="218" customWidth="1"/>
    <col min="9221" max="9223" width="13.140625" style="218" customWidth="1"/>
    <col min="9224" max="9266" width="9.140625" style="218" customWidth="1"/>
    <col min="9267" max="9456" width="9.140625" style="218"/>
    <col min="9457" max="9457" width="50.5703125" style="218" bestFit="1" customWidth="1"/>
    <col min="9458" max="9472" width="9.28515625" style="218" customWidth="1"/>
    <col min="9473" max="9475" width="13.140625" style="218" customWidth="1"/>
    <col min="9476" max="9476" width="14" style="218" customWidth="1"/>
    <col min="9477" max="9479" width="13.140625" style="218" customWidth="1"/>
    <col min="9480" max="9522" width="9.140625" style="218" customWidth="1"/>
    <col min="9523" max="9712" width="9.140625" style="218"/>
    <col min="9713" max="9713" width="50.5703125" style="218" bestFit="1" customWidth="1"/>
    <col min="9714" max="9728" width="9.28515625" style="218" customWidth="1"/>
    <col min="9729" max="9731" width="13.140625" style="218" customWidth="1"/>
    <col min="9732" max="9732" width="14" style="218" customWidth="1"/>
    <col min="9733" max="9735" width="13.140625" style="218" customWidth="1"/>
    <col min="9736" max="9778" width="9.140625" style="218" customWidth="1"/>
    <col min="9779" max="9968" width="9.140625" style="218"/>
    <col min="9969" max="9969" width="50.5703125" style="218" bestFit="1" customWidth="1"/>
    <col min="9970" max="9984" width="9.28515625" style="218" customWidth="1"/>
    <col min="9985" max="9987" width="13.140625" style="218" customWidth="1"/>
    <col min="9988" max="9988" width="14" style="218" customWidth="1"/>
    <col min="9989" max="9991" width="13.140625" style="218" customWidth="1"/>
    <col min="9992" max="10034" width="9.140625" style="218" customWidth="1"/>
    <col min="10035" max="10224" width="9.140625" style="218"/>
    <col min="10225" max="10225" width="50.5703125" style="218" bestFit="1" customWidth="1"/>
    <col min="10226" max="10240" width="9.28515625" style="218" customWidth="1"/>
    <col min="10241" max="10243" width="13.140625" style="218" customWidth="1"/>
    <col min="10244" max="10244" width="14" style="218" customWidth="1"/>
    <col min="10245" max="10247" width="13.140625" style="218" customWidth="1"/>
    <col min="10248" max="10290" width="9.140625" style="218" customWidth="1"/>
    <col min="10291" max="10480" width="9.140625" style="218"/>
    <col min="10481" max="10481" width="50.5703125" style="218" bestFit="1" customWidth="1"/>
    <col min="10482" max="10496" width="9.28515625" style="218" customWidth="1"/>
    <col min="10497" max="10499" width="13.140625" style="218" customWidth="1"/>
    <col min="10500" max="10500" width="14" style="218" customWidth="1"/>
    <col min="10501" max="10503" width="13.140625" style="218" customWidth="1"/>
    <col min="10504" max="10546" width="9.140625" style="218" customWidth="1"/>
    <col min="10547" max="10736" width="9.140625" style="218"/>
    <col min="10737" max="10737" width="50.5703125" style="218" bestFit="1" customWidth="1"/>
    <col min="10738" max="10752" width="9.28515625" style="218" customWidth="1"/>
    <col min="10753" max="10755" width="13.140625" style="218" customWidth="1"/>
    <col min="10756" max="10756" width="14" style="218" customWidth="1"/>
    <col min="10757" max="10759" width="13.140625" style="218" customWidth="1"/>
    <col min="10760" max="10802" width="9.140625" style="218" customWidth="1"/>
    <col min="10803" max="10992" width="9.140625" style="218"/>
    <col min="10993" max="10993" width="50.5703125" style="218" bestFit="1" customWidth="1"/>
    <col min="10994" max="11008" width="9.28515625" style="218" customWidth="1"/>
    <col min="11009" max="11011" width="13.140625" style="218" customWidth="1"/>
    <col min="11012" max="11012" width="14" style="218" customWidth="1"/>
    <col min="11013" max="11015" width="13.140625" style="218" customWidth="1"/>
    <col min="11016" max="11058" width="9.140625" style="218" customWidth="1"/>
    <col min="11059" max="11248" width="9.140625" style="218"/>
    <col min="11249" max="11249" width="50.5703125" style="218" bestFit="1" customWidth="1"/>
    <col min="11250" max="11264" width="9.28515625" style="218" customWidth="1"/>
    <col min="11265" max="11267" width="13.140625" style="218" customWidth="1"/>
    <col min="11268" max="11268" width="14" style="218" customWidth="1"/>
    <col min="11269" max="11271" width="13.140625" style="218" customWidth="1"/>
    <col min="11272" max="11314" width="9.140625" style="218" customWidth="1"/>
    <col min="11315" max="11504" width="9.140625" style="218"/>
    <col min="11505" max="11505" width="50.5703125" style="218" bestFit="1" customWidth="1"/>
    <col min="11506" max="11520" width="9.28515625" style="218" customWidth="1"/>
    <col min="11521" max="11523" width="13.140625" style="218" customWidth="1"/>
    <col min="11524" max="11524" width="14" style="218" customWidth="1"/>
    <col min="11525" max="11527" width="13.140625" style="218" customWidth="1"/>
    <col min="11528" max="11570" width="9.140625" style="218" customWidth="1"/>
    <col min="11571" max="11760" width="9.140625" style="218"/>
    <col min="11761" max="11761" width="50.5703125" style="218" bestFit="1" customWidth="1"/>
    <col min="11762" max="11776" width="9.28515625" style="218" customWidth="1"/>
    <col min="11777" max="11779" width="13.140625" style="218" customWidth="1"/>
    <col min="11780" max="11780" width="14" style="218" customWidth="1"/>
    <col min="11781" max="11783" width="13.140625" style="218" customWidth="1"/>
    <col min="11784" max="11826" width="9.140625" style="218" customWidth="1"/>
    <col min="11827" max="12016" width="9.140625" style="218"/>
    <col min="12017" max="12017" width="50.5703125" style="218" bestFit="1" customWidth="1"/>
    <col min="12018" max="12032" width="9.28515625" style="218" customWidth="1"/>
    <col min="12033" max="12035" width="13.140625" style="218" customWidth="1"/>
    <col min="12036" max="12036" width="14" style="218" customWidth="1"/>
    <col min="12037" max="12039" width="13.140625" style="218" customWidth="1"/>
    <col min="12040" max="12082" width="9.140625" style="218" customWidth="1"/>
    <col min="12083" max="12272" width="9.140625" style="218"/>
    <col min="12273" max="12273" width="50.5703125" style="218" bestFit="1" customWidth="1"/>
    <col min="12274" max="12288" width="9.28515625" style="218" customWidth="1"/>
    <col min="12289" max="12291" width="13.140625" style="218" customWidth="1"/>
    <col min="12292" max="12292" width="14" style="218" customWidth="1"/>
    <col min="12293" max="12295" width="13.140625" style="218" customWidth="1"/>
    <col min="12296" max="12338" width="9.140625" style="218" customWidth="1"/>
    <col min="12339" max="12528" width="9.140625" style="218"/>
    <col min="12529" max="12529" width="50.5703125" style="218" bestFit="1" customWidth="1"/>
    <col min="12530" max="12544" width="9.28515625" style="218" customWidth="1"/>
    <col min="12545" max="12547" width="13.140625" style="218" customWidth="1"/>
    <col min="12548" max="12548" width="14" style="218" customWidth="1"/>
    <col min="12549" max="12551" width="13.140625" style="218" customWidth="1"/>
    <col min="12552" max="12594" width="9.140625" style="218" customWidth="1"/>
    <col min="12595" max="12784" width="9.140625" style="218"/>
    <col min="12785" max="12785" width="50.5703125" style="218" bestFit="1" customWidth="1"/>
    <col min="12786" max="12800" width="9.28515625" style="218" customWidth="1"/>
    <col min="12801" max="12803" width="13.140625" style="218" customWidth="1"/>
    <col min="12804" max="12804" width="14" style="218" customWidth="1"/>
    <col min="12805" max="12807" width="13.140625" style="218" customWidth="1"/>
    <col min="12808" max="12850" width="9.140625" style="218" customWidth="1"/>
    <col min="12851" max="13040" width="9.140625" style="218"/>
    <col min="13041" max="13041" width="50.5703125" style="218" bestFit="1" customWidth="1"/>
    <col min="13042" max="13056" width="9.28515625" style="218" customWidth="1"/>
    <col min="13057" max="13059" width="13.140625" style="218" customWidth="1"/>
    <col min="13060" max="13060" width="14" style="218" customWidth="1"/>
    <col min="13061" max="13063" width="13.140625" style="218" customWidth="1"/>
    <col min="13064" max="13106" width="9.140625" style="218" customWidth="1"/>
    <col min="13107" max="13296" width="9.140625" style="218"/>
    <col min="13297" max="13297" width="50.5703125" style="218" bestFit="1" customWidth="1"/>
    <col min="13298" max="13312" width="9.28515625" style="218" customWidth="1"/>
    <col min="13313" max="13315" width="13.140625" style="218" customWidth="1"/>
    <col min="13316" max="13316" width="14" style="218" customWidth="1"/>
    <col min="13317" max="13319" width="13.140625" style="218" customWidth="1"/>
    <col min="13320" max="13362" width="9.140625" style="218" customWidth="1"/>
    <col min="13363" max="13552" width="9.140625" style="218"/>
    <col min="13553" max="13553" width="50.5703125" style="218" bestFit="1" customWidth="1"/>
    <col min="13554" max="13568" width="9.28515625" style="218" customWidth="1"/>
    <col min="13569" max="13571" width="13.140625" style="218" customWidth="1"/>
    <col min="13572" max="13572" width="14" style="218" customWidth="1"/>
    <col min="13573" max="13575" width="13.140625" style="218" customWidth="1"/>
    <col min="13576" max="13618" width="9.140625" style="218" customWidth="1"/>
    <col min="13619" max="13808" width="9.140625" style="218"/>
    <col min="13809" max="13809" width="50.5703125" style="218" bestFit="1" customWidth="1"/>
    <col min="13810" max="13824" width="9.28515625" style="218" customWidth="1"/>
    <col min="13825" max="13827" width="13.140625" style="218" customWidth="1"/>
    <col min="13828" max="13828" width="14" style="218" customWidth="1"/>
    <col min="13829" max="13831" width="13.140625" style="218" customWidth="1"/>
    <col min="13832" max="13874" width="9.140625" style="218" customWidth="1"/>
    <col min="13875" max="14064" width="9.140625" style="218"/>
    <col min="14065" max="14065" width="50.5703125" style="218" bestFit="1" customWidth="1"/>
    <col min="14066" max="14080" width="9.28515625" style="218" customWidth="1"/>
    <col min="14081" max="14083" width="13.140625" style="218" customWidth="1"/>
    <col min="14084" max="14084" width="14" style="218" customWidth="1"/>
    <col min="14085" max="14087" width="13.140625" style="218" customWidth="1"/>
    <col min="14088" max="14130" width="9.140625" style="218" customWidth="1"/>
    <col min="14131" max="14320" width="9.140625" style="218"/>
    <col min="14321" max="14321" width="50.5703125" style="218" bestFit="1" customWidth="1"/>
    <col min="14322" max="14336" width="9.28515625" style="218" customWidth="1"/>
    <col min="14337" max="14339" width="13.140625" style="218" customWidth="1"/>
    <col min="14340" max="14340" width="14" style="218" customWidth="1"/>
    <col min="14341" max="14343" width="13.140625" style="218" customWidth="1"/>
    <col min="14344" max="14386" width="9.140625" style="218" customWidth="1"/>
    <col min="14387" max="14576" width="9.140625" style="218"/>
    <col min="14577" max="14577" width="50.5703125" style="218" bestFit="1" customWidth="1"/>
    <col min="14578" max="14592" width="9.28515625" style="218" customWidth="1"/>
    <col min="14593" max="14595" width="13.140625" style="218" customWidth="1"/>
    <col min="14596" max="14596" width="14" style="218" customWidth="1"/>
    <col min="14597" max="14599" width="13.140625" style="218" customWidth="1"/>
    <col min="14600" max="14642" width="9.140625" style="218" customWidth="1"/>
    <col min="14643" max="14832" width="9.140625" style="218"/>
    <col min="14833" max="14833" width="50.5703125" style="218" bestFit="1" customWidth="1"/>
    <col min="14834" max="14848" width="9.28515625" style="218" customWidth="1"/>
    <col min="14849" max="14851" width="13.140625" style="218" customWidth="1"/>
    <col min="14852" max="14852" width="14" style="218" customWidth="1"/>
    <col min="14853" max="14855" width="13.140625" style="218" customWidth="1"/>
    <col min="14856" max="14898" width="9.140625" style="218" customWidth="1"/>
    <col min="14899" max="15088" width="9.140625" style="218"/>
    <col min="15089" max="15089" width="50.5703125" style="218" bestFit="1" customWidth="1"/>
    <col min="15090" max="15104" width="9.28515625" style="218" customWidth="1"/>
    <col min="15105" max="15107" width="13.140625" style="218" customWidth="1"/>
    <col min="15108" max="15108" width="14" style="218" customWidth="1"/>
    <col min="15109" max="15111" width="13.140625" style="218" customWidth="1"/>
    <col min="15112" max="15154" width="9.140625" style="218" customWidth="1"/>
    <col min="15155" max="15344" width="9.140625" style="218"/>
    <col min="15345" max="15345" width="50.5703125" style="218" bestFit="1" customWidth="1"/>
    <col min="15346" max="15360" width="9.28515625" style="218" customWidth="1"/>
    <col min="15361" max="15363" width="13.140625" style="218" customWidth="1"/>
    <col min="15364" max="15364" width="14" style="218" customWidth="1"/>
    <col min="15365" max="15367" width="13.140625" style="218" customWidth="1"/>
    <col min="15368" max="15410" width="9.140625" style="218" customWidth="1"/>
    <col min="15411" max="15600" width="9.140625" style="218"/>
    <col min="15601" max="15601" width="50.5703125" style="218" bestFit="1" customWidth="1"/>
    <col min="15602" max="15616" width="9.28515625" style="218" customWidth="1"/>
    <col min="15617" max="15619" width="13.140625" style="218" customWidth="1"/>
    <col min="15620" max="15620" width="14" style="218" customWidth="1"/>
    <col min="15621" max="15623" width="13.140625" style="218" customWidth="1"/>
    <col min="15624" max="15666" width="9.140625" style="218" customWidth="1"/>
    <col min="15667" max="15856" width="9.140625" style="218"/>
    <col min="15857" max="15857" width="50.5703125" style="218" bestFit="1" customWidth="1"/>
    <col min="15858" max="15872" width="9.28515625" style="218" customWidth="1"/>
    <col min="15873" max="15875" width="13.140625" style="218" customWidth="1"/>
    <col min="15876" max="15876" width="14" style="218" customWidth="1"/>
    <col min="15877" max="15879" width="13.140625" style="218" customWidth="1"/>
    <col min="15880" max="15922" width="9.140625" style="218" customWidth="1"/>
    <col min="15923" max="16112" width="9.140625" style="218"/>
    <col min="16113" max="16113" width="50.5703125" style="218" bestFit="1" customWidth="1"/>
    <col min="16114" max="16128" width="9.28515625" style="218" customWidth="1"/>
    <col min="16129" max="16131" width="13.140625" style="218" customWidth="1"/>
    <col min="16132" max="16132" width="14" style="218" customWidth="1"/>
    <col min="16133" max="16135" width="13.140625" style="218" customWidth="1"/>
    <col min="16136" max="16178" width="9.140625" style="218" customWidth="1"/>
    <col min="16179" max="16384" width="9.140625" style="218"/>
  </cols>
  <sheetData>
    <row r="2" spans="2:7" s="213" customFormat="1" ht="15" customHeight="1" x14ac:dyDescent="0.25">
      <c r="B2" s="207" t="s">
        <v>2740</v>
      </c>
      <c r="C2" s="208"/>
      <c r="D2" s="209"/>
      <c r="E2" s="211"/>
      <c r="F2" s="212"/>
      <c r="G2" s="212"/>
    </row>
    <row r="3" spans="2:7" s="213" customFormat="1" ht="15" customHeight="1" x14ac:dyDescent="0.2">
      <c r="B3" s="214" t="s">
        <v>2741</v>
      </c>
      <c r="C3" s="208"/>
      <c r="D3" s="209"/>
      <c r="E3" s="211"/>
      <c r="F3" s="212"/>
      <c r="G3" s="212"/>
    </row>
    <row r="4" spans="2:7" ht="15" customHeight="1" x14ac:dyDescent="0.2">
      <c r="B4" s="215"/>
      <c r="C4" s="215"/>
      <c r="D4" s="215"/>
      <c r="E4" s="215"/>
      <c r="F4" s="215"/>
      <c r="G4" s="215"/>
    </row>
    <row r="5" spans="2:7" ht="45" x14ac:dyDescent="0.2">
      <c r="B5" s="219" t="s">
        <v>2516</v>
      </c>
      <c r="C5" s="219" t="s">
        <v>2742</v>
      </c>
      <c r="D5" s="219" t="s">
        <v>2743</v>
      </c>
      <c r="E5" s="219" t="s">
        <v>2744</v>
      </c>
      <c r="F5" s="219" t="s">
        <v>2745</v>
      </c>
      <c r="G5" s="219" t="s">
        <v>2746</v>
      </c>
    </row>
    <row r="6" spans="2:7" ht="15" customHeight="1" x14ac:dyDescent="0.2">
      <c r="B6" s="300" t="s">
        <v>2537</v>
      </c>
      <c r="C6" s="301">
        <v>19.951390616619392</v>
      </c>
      <c r="D6" s="301"/>
      <c r="E6" s="301"/>
      <c r="F6" s="301">
        <v>0.40356586618791646</v>
      </c>
      <c r="G6" s="301">
        <v>79.645043517192676</v>
      </c>
    </row>
    <row r="7" spans="2:7" ht="15" customHeight="1" x14ac:dyDescent="0.2">
      <c r="B7" s="300" t="s">
        <v>2538</v>
      </c>
      <c r="C7" s="301">
        <v>22.026192828548549</v>
      </c>
      <c r="D7" s="301"/>
      <c r="E7" s="301"/>
      <c r="F7" s="301">
        <v>0.32616809344474101</v>
      </c>
      <c r="G7" s="301">
        <v>77.647639078006719</v>
      </c>
    </row>
    <row r="8" spans="2:7" ht="15" customHeight="1" x14ac:dyDescent="0.2">
      <c r="B8" s="300" t="s">
        <v>2539</v>
      </c>
      <c r="C8" s="301">
        <v>32.126058088273076</v>
      </c>
      <c r="D8" s="301"/>
      <c r="E8" s="301"/>
      <c r="F8" s="301">
        <v>0.25784157386262568</v>
      </c>
      <c r="G8" s="301">
        <v>67.616100337864296</v>
      </c>
    </row>
    <row r="9" spans="2:7" ht="15" customHeight="1" x14ac:dyDescent="0.2">
      <c r="B9" s="300" t="s">
        <v>1</v>
      </c>
      <c r="C9" s="301">
        <v>31.93802322069396</v>
      </c>
      <c r="D9" s="301"/>
      <c r="E9" s="301"/>
      <c r="F9" s="301">
        <v>0.23085644083606946</v>
      </c>
      <c r="G9" s="301">
        <v>67.831120338469972</v>
      </c>
    </row>
    <row r="10" spans="2:7" ht="15" customHeight="1" x14ac:dyDescent="0.2">
      <c r="B10" s="300" t="s">
        <v>2</v>
      </c>
      <c r="C10" s="301">
        <v>29.010487485478535</v>
      </c>
      <c r="D10" s="301"/>
      <c r="E10" s="301"/>
      <c r="F10" s="301">
        <v>0.22426437938748867</v>
      </c>
      <c r="G10" s="301">
        <v>70.765248135133973</v>
      </c>
    </row>
    <row r="11" spans="2:7" ht="15" customHeight="1" x14ac:dyDescent="0.2">
      <c r="B11" s="300" t="s">
        <v>3</v>
      </c>
      <c r="C11" s="301">
        <v>25.296770884314597</v>
      </c>
      <c r="D11" s="301"/>
      <c r="E11" s="301"/>
      <c r="F11" s="301">
        <v>0.40618011557747002</v>
      </c>
      <c r="G11" s="301">
        <v>74.417796299753263</v>
      </c>
    </row>
    <row r="12" spans="2:7" ht="15" customHeight="1" x14ac:dyDescent="0.2">
      <c r="B12" s="300" t="s">
        <v>4</v>
      </c>
      <c r="C12" s="301">
        <v>23.581524705284099</v>
      </c>
      <c r="D12" s="301">
        <v>21.465589941845899</v>
      </c>
      <c r="E12" s="301">
        <v>54.8499339998517</v>
      </c>
      <c r="F12" s="301">
        <v>0.10295135301833401</v>
      </c>
    </row>
    <row r="13" spans="2:7" ht="15" customHeight="1" x14ac:dyDescent="0.2">
      <c r="B13" s="300" t="s">
        <v>5</v>
      </c>
      <c r="C13" s="301">
        <v>23.641509233142898</v>
      </c>
      <c r="D13" s="301">
        <v>19.625863152159301</v>
      </c>
      <c r="E13" s="301">
        <v>56.618149349427703</v>
      </c>
      <c r="F13" s="301">
        <v>0.11447826527010399</v>
      </c>
    </row>
    <row r="14" spans="2:7" ht="15" customHeight="1" x14ac:dyDescent="0.2">
      <c r="B14" s="300" t="s">
        <v>6</v>
      </c>
      <c r="C14" s="301">
        <v>25.0107461342098</v>
      </c>
      <c r="D14" s="301">
        <v>18.1012569825747</v>
      </c>
      <c r="E14" s="301">
        <v>56.785984980858494</v>
      </c>
      <c r="F14" s="301">
        <v>0.10201190235705901</v>
      </c>
    </row>
    <row r="15" spans="2:7" ht="15" customHeight="1" x14ac:dyDescent="0.2">
      <c r="B15" s="300" t="s">
        <v>7</v>
      </c>
      <c r="C15" s="301">
        <v>27.923008515831498</v>
      </c>
      <c r="D15" s="301">
        <v>17.023591167798401</v>
      </c>
      <c r="E15" s="301">
        <v>54.951521602301497</v>
      </c>
      <c r="F15" s="301">
        <v>0.101878714068649</v>
      </c>
    </row>
    <row r="16" spans="2:7" ht="15" customHeight="1" x14ac:dyDescent="0.2">
      <c r="B16" s="300" t="s">
        <v>45</v>
      </c>
      <c r="C16" s="301">
        <v>31.641764937541598</v>
      </c>
      <c r="D16" s="301">
        <v>14.8565682343242</v>
      </c>
      <c r="E16" s="301">
        <v>53.399231164930605</v>
      </c>
      <c r="F16" s="301">
        <v>0.10243566320351701</v>
      </c>
    </row>
    <row r="17" spans="2:7" ht="15" customHeight="1" x14ac:dyDescent="0.2">
      <c r="B17" s="300" t="s">
        <v>46</v>
      </c>
      <c r="C17" s="301">
        <v>41.588298307067603</v>
      </c>
      <c r="D17" s="301">
        <v>1.3667849638496301</v>
      </c>
      <c r="E17" s="301">
        <v>56.948999751862907</v>
      </c>
      <c r="F17" s="301">
        <v>9.5916977219824895E-2</v>
      </c>
    </row>
    <row r="18" spans="2:7" ht="15" customHeight="1" x14ac:dyDescent="0.2">
      <c r="B18" s="300" t="s">
        <v>47</v>
      </c>
      <c r="C18" s="301">
        <v>48.247713098439597</v>
      </c>
      <c r="D18" s="301">
        <v>0.86948536369457297</v>
      </c>
      <c r="E18" s="301">
        <v>50.790785182905992</v>
      </c>
      <c r="F18" s="301">
        <v>9.20163549598247E-2</v>
      </c>
    </row>
    <row r="19" spans="2:7" ht="15" customHeight="1" x14ac:dyDescent="0.2">
      <c r="B19" s="300" t="s">
        <v>68</v>
      </c>
      <c r="C19" s="301">
        <v>51.933918620198305</v>
      </c>
      <c r="D19" s="301">
        <v>0.61135790225965403</v>
      </c>
      <c r="E19" s="301">
        <v>47.3735696445003</v>
      </c>
      <c r="F19" s="301">
        <v>8.1153833041774204E-2</v>
      </c>
    </row>
    <row r="20" spans="2:7" ht="15" customHeight="1" x14ac:dyDescent="0.2">
      <c r="B20" s="300" t="s">
        <v>12</v>
      </c>
      <c r="C20" s="301">
        <v>54.280948437778598</v>
      </c>
      <c r="D20" s="301">
        <v>0.49298548120298902</v>
      </c>
      <c r="E20" s="301">
        <v>45.157899951660305</v>
      </c>
      <c r="F20" s="301">
        <v>6.8166129358115196E-2</v>
      </c>
    </row>
    <row r="21" spans="2:7" ht="15" customHeight="1" x14ac:dyDescent="0.2">
      <c r="B21" s="300" t="s">
        <v>167</v>
      </c>
      <c r="C21" s="301">
        <v>55.035518645579593</v>
      </c>
      <c r="D21" s="301">
        <v>0.43070753183521004</v>
      </c>
      <c r="E21" s="301">
        <v>44.481300930953701</v>
      </c>
      <c r="F21" s="301">
        <v>5.24728916315432E-2</v>
      </c>
    </row>
    <row r="22" spans="2:7" ht="15" customHeight="1" x14ac:dyDescent="0.2">
      <c r="B22" s="300" t="s">
        <v>86</v>
      </c>
      <c r="C22" s="301">
        <v>54.491399735394999</v>
      </c>
      <c r="D22" s="301">
        <v>0.37108258453035903</v>
      </c>
      <c r="E22" s="301">
        <v>45.092897149241303</v>
      </c>
      <c r="F22" s="301">
        <v>4.4620530833320501E-2</v>
      </c>
    </row>
    <row r="23" spans="2:7" ht="15" customHeight="1" x14ac:dyDescent="0.2">
      <c r="B23" s="302" t="s">
        <v>2635</v>
      </c>
      <c r="C23" s="267">
        <v>53.696268718613204</v>
      </c>
      <c r="D23" s="267">
        <v>0.36446779735064599</v>
      </c>
      <c r="E23" s="267">
        <v>45.8955567518884</v>
      </c>
      <c r="F23" s="267">
        <v>4.3706732147796003E-2</v>
      </c>
      <c r="G23" s="267"/>
    </row>
    <row r="25" spans="2:7" ht="15" customHeight="1" x14ac:dyDescent="0.2">
      <c r="B25" s="229" t="s">
        <v>2643</v>
      </c>
    </row>
    <row r="26" spans="2:7" ht="15" customHeight="1" x14ac:dyDescent="0.2">
      <c r="B26" s="229" t="s">
        <v>2747</v>
      </c>
    </row>
    <row r="27" spans="2:7" ht="15" customHeight="1" x14ac:dyDescent="0.2">
      <c r="B27" s="229" t="s">
        <v>0</v>
      </c>
    </row>
  </sheetData>
  <pageMargins left="0.75" right="0.75" top="1" bottom="1" header="0.5" footer="0.5"/>
  <pageSetup paperSize="9" scale="9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7FD0-52F4-4081-83EB-812C92CB7075}">
  <dimension ref="B1:K13"/>
  <sheetViews>
    <sheetView workbookViewId="0">
      <selection activeCell="H89" sqref="H89"/>
    </sheetView>
  </sheetViews>
  <sheetFormatPr defaultColWidth="9.140625" defaultRowHeight="15" x14ac:dyDescent="0.2"/>
  <cols>
    <col min="1" max="1" width="9.140625" style="212"/>
    <col min="2" max="2" width="53.85546875" style="212" customWidth="1"/>
    <col min="3" max="3" width="10.42578125" style="212" customWidth="1"/>
    <col min="4" max="16384" width="9.140625" style="212"/>
  </cols>
  <sheetData>
    <row r="1" spans="2:11" x14ac:dyDescent="0.2">
      <c r="B1" s="229"/>
      <c r="C1" s="229"/>
    </row>
    <row r="2" spans="2:11" ht="15.75" customHeight="1" x14ac:dyDescent="0.25">
      <c r="B2" s="303" t="s">
        <v>2748</v>
      </c>
      <c r="C2" s="303"/>
      <c r="D2" s="303"/>
      <c r="E2" s="303"/>
      <c r="F2" s="303"/>
      <c r="G2" s="303"/>
      <c r="H2" s="303"/>
    </row>
    <row r="3" spans="2:11" ht="15.75" customHeight="1" x14ac:dyDescent="0.25">
      <c r="B3" s="214" t="s">
        <v>2741</v>
      </c>
      <c r="C3" s="303"/>
      <c r="D3" s="303"/>
      <c r="E3" s="303"/>
      <c r="F3" s="303"/>
      <c r="G3" s="303"/>
      <c r="H3" s="303"/>
    </row>
    <row r="4" spans="2:11" x14ac:dyDescent="0.2">
      <c r="B4" s="215"/>
      <c r="C4" s="215"/>
      <c r="D4" s="215"/>
      <c r="E4" s="215"/>
      <c r="F4" s="215"/>
      <c r="G4" s="215"/>
      <c r="H4" s="215"/>
      <c r="I4" s="215"/>
      <c r="J4" s="215"/>
      <c r="K4" s="215"/>
    </row>
    <row r="5" spans="2:11" x14ac:dyDescent="0.2">
      <c r="B5" s="292" t="s">
        <v>2516</v>
      </c>
      <c r="C5" s="219" t="s">
        <v>3</v>
      </c>
      <c r="D5" s="219" t="s">
        <v>45</v>
      </c>
      <c r="E5" s="219" t="s">
        <v>46</v>
      </c>
      <c r="F5" s="219" t="s">
        <v>47</v>
      </c>
      <c r="G5" s="219" t="s">
        <v>68</v>
      </c>
      <c r="H5" s="219" t="s">
        <v>12</v>
      </c>
      <c r="I5" s="219" t="s">
        <v>167</v>
      </c>
      <c r="J5" s="219" t="s">
        <v>86</v>
      </c>
      <c r="K5" s="219" t="s">
        <v>2635</v>
      </c>
    </row>
    <row r="6" spans="2:11" x14ac:dyDescent="0.2">
      <c r="B6" s="304" t="s">
        <v>2749</v>
      </c>
      <c r="C6" s="305">
        <v>0.91688715757351114</v>
      </c>
      <c r="D6" s="305">
        <v>0.80515806716559912</v>
      </c>
      <c r="E6" s="305">
        <v>0.80961536406563084</v>
      </c>
      <c r="F6" s="305">
        <v>0.59325323413845987</v>
      </c>
      <c r="G6" s="305">
        <v>0.49405522333258478</v>
      </c>
      <c r="H6" s="305">
        <v>0.44230083467202558</v>
      </c>
      <c r="I6" s="305">
        <v>0.4038154619642863</v>
      </c>
      <c r="J6" s="305">
        <v>0.38337191334673493</v>
      </c>
      <c r="K6" s="305">
        <v>0.37640157648537831</v>
      </c>
    </row>
    <row r="7" spans="2:11" x14ac:dyDescent="0.2">
      <c r="B7" s="304" t="s">
        <v>2750</v>
      </c>
      <c r="C7" s="305"/>
      <c r="D7" s="305"/>
      <c r="E7" s="305"/>
      <c r="F7" s="305">
        <v>6.9654385999434075E-3</v>
      </c>
      <c r="G7" s="305">
        <v>2.7528084031794662E-2</v>
      </c>
      <c r="H7" s="305">
        <v>4.9471706722627629E-2</v>
      </c>
      <c r="I7" s="305">
        <v>8.0575540370684304E-2</v>
      </c>
      <c r="J7" s="305">
        <v>8.770400781800107E-2</v>
      </c>
      <c r="K7" s="305">
        <v>8.247207468757331E-2</v>
      </c>
    </row>
    <row r="8" spans="2:11" ht="15.75" customHeight="1" x14ac:dyDescent="0.2">
      <c r="B8" s="304" t="s">
        <v>2751</v>
      </c>
      <c r="C8" s="305"/>
      <c r="D8" s="305"/>
      <c r="E8" s="305"/>
      <c r="F8" s="305">
        <v>9.0722133277203867E-2</v>
      </c>
      <c r="G8" s="305">
        <v>0.10495399552931742</v>
      </c>
      <c r="H8" s="305">
        <v>0.13140532114795869</v>
      </c>
      <c r="I8" s="305">
        <v>0.14589234565975664</v>
      </c>
      <c r="J8" s="305">
        <v>0.17086217503478149</v>
      </c>
      <c r="K8" s="305">
        <v>0.17555576196455527</v>
      </c>
    </row>
    <row r="9" spans="2:11" x14ac:dyDescent="0.2">
      <c r="B9" s="302" t="s">
        <v>2752</v>
      </c>
      <c r="C9" s="306">
        <v>8.3112842426488837E-2</v>
      </c>
      <c r="D9" s="306">
        <v>0.19484193283440088</v>
      </c>
      <c r="E9" s="306">
        <v>0.19038463593436927</v>
      </c>
      <c r="F9" s="306">
        <v>0.30905919398439291</v>
      </c>
      <c r="G9" s="306">
        <v>0.37346269710630309</v>
      </c>
      <c r="H9" s="306">
        <v>0.37682213745738802</v>
      </c>
      <c r="I9" s="306">
        <v>0.36971665200527276</v>
      </c>
      <c r="J9" s="306">
        <v>0.35806190380048253</v>
      </c>
      <c r="K9" s="306">
        <v>0.36557058686249305</v>
      </c>
    </row>
    <row r="10" spans="2:11" x14ac:dyDescent="0.2">
      <c r="C10" s="301"/>
      <c r="D10" s="301"/>
      <c r="E10" s="301"/>
      <c r="F10" s="301"/>
      <c r="G10" s="301"/>
      <c r="H10" s="301"/>
      <c r="I10" s="301"/>
      <c r="J10" s="301"/>
      <c r="K10" s="301"/>
    </row>
    <row r="11" spans="2:11" x14ac:dyDescent="0.2">
      <c r="B11" s="265" t="s">
        <v>2643</v>
      </c>
      <c r="C11" s="307"/>
      <c r="D11" s="307"/>
      <c r="E11" s="307"/>
    </row>
    <row r="12" spans="2:11" x14ac:dyDescent="0.2">
      <c r="B12" s="265" t="s">
        <v>2753</v>
      </c>
      <c r="C12" s="307"/>
      <c r="D12" s="307"/>
      <c r="E12" s="307"/>
    </row>
    <row r="13" spans="2:11" x14ac:dyDescent="0.2">
      <c r="B13" s="257" t="s">
        <v>0</v>
      </c>
      <c r="F13" s="30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2:W77"/>
  <sheetViews>
    <sheetView workbookViewId="0"/>
  </sheetViews>
  <sheetFormatPr defaultColWidth="9.140625" defaultRowHeight="15" x14ac:dyDescent="0.25"/>
  <cols>
    <col min="1" max="1" width="9.140625" style="36"/>
    <col min="2" max="2" width="9.140625" style="36" customWidth="1"/>
    <col min="3" max="5" width="17.28515625" style="36" customWidth="1"/>
    <col min="6" max="16384" width="9.140625" style="36"/>
  </cols>
  <sheetData>
    <row r="2" spans="1:23" ht="15.75" x14ac:dyDescent="0.25">
      <c r="B2" s="6" t="s">
        <v>98</v>
      </c>
      <c r="C2" s="51"/>
      <c r="D2" s="51"/>
      <c r="E2" s="51"/>
      <c r="F2" s="51"/>
      <c r="G2" s="51"/>
      <c r="H2" s="51"/>
      <c r="I2" s="51"/>
      <c r="J2" s="51"/>
    </row>
    <row r="3" spans="1:23" ht="13.5" customHeight="1" x14ac:dyDescent="0.25">
      <c r="B3" s="161" t="s">
        <v>94</v>
      </c>
      <c r="C3" s="161"/>
      <c r="D3" s="161"/>
      <c r="E3" s="161"/>
      <c r="F3" s="161"/>
      <c r="G3" s="65"/>
      <c r="H3" s="65"/>
      <c r="I3" s="65"/>
      <c r="J3" s="65"/>
    </row>
    <row r="4" spans="1:23" x14ac:dyDescent="0.25">
      <c r="B4" s="65"/>
      <c r="C4" s="65"/>
      <c r="D4" s="65"/>
      <c r="E4" s="65"/>
      <c r="F4" s="65"/>
      <c r="G4" s="65"/>
      <c r="H4" s="65"/>
      <c r="I4" s="65"/>
      <c r="J4" s="65"/>
    </row>
    <row r="5" spans="1:23" ht="41.25" customHeight="1" x14ac:dyDescent="0.25">
      <c r="A5" s="125"/>
      <c r="B5" s="126" t="s">
        <v>14</v>
      </c>
      <c r="C5" s="126" t="s">
        <v>95</v>
      </c>
      <c r="D5" s="126" t="s">
        <v>96</v>
      </c>
      <c r="E5" s="126" t="s">
        <v>97</v>
      </c>
      <c r="F5" s="125"/>
      <c r="G5" s="125"/>
      <c r="H5" s="125"/>
      <c r="I5" s="125"/>
      <c r="J5" s="125"/>
      <c r="K5" s="125"/>
      <c r="L5" s="125"/>
      <c r="M5" s="125"/>
      <c r="P5" s="67"/>
      <c r="Q5" s="67"/>
      <c r="R5" s="67"/>
      <c r="S5" s="67"/>
      <c r="T5" s="67"/>
      <c r="U5" s="67"/>
      <c r="V5" s="67"/>
      <c r="W5" s="67"/>
    </row>
    <row r="6" spans="1:23" x14ac:dyDescent="0.25">
      <c r="B6" s="128">
        <v>38442</v>
      </c>
      <c r="C6" s="110">
        <v>26.7346</v>
      </c>
      <c r="D6" s="110">
        <v>37.29</v>
      </c>
      <c r="E6" s="110">
        <v>16.648800000000001</v>
      </c>
    </row>
    <row r="7" spans="1:23" x14ac:dyDescent="0.25">
      <c r="B7" s="128">
        <v>38533</v>
      </c>
      <c r="C7" s="110">
        <v>17.837199999999999</v>
      </c>
      <c r="D7" s="110">
        <v>27.681899999999999</v>
      </c>
      <c r="E7" s="110">
        <v>8.4182000000000006</v>
      </c>
    </row>
    <row r="8" spans="1:23" x14ac:dyDescent="0.25">
      <c r="B8" s="128">
        <v>38625</v>
      </c>
      <c r="C8" s="110">
        <v>24.1462</v>
      </c>
      <c r="D8" s="110">
        <v>34.734999999999999</v>
      </c>
      <c r="E8" s="110">
        <v>14.0351</v>
      </c>
    </row>
    <row r="9" spans="1:23" x14ac:dyDescent="0.25">
      <c r="B9" s="128">
        <v>38716</v>
      </c>
      <c r="C9" s="110">
        <v>30.745200000000001</v>
      </c>
      <c r="D9" s="110">
        <v>44.347099999999998</v>
      </c>
      <c r="E9" s="110">
        <v>17.900500000000001</v>
      </c>
    </row>
    <row r="10" spans="1:23" x14ac:dyDescent="0.25">
      <c r="B10" s="128">
        <v>38807</v>
      </c>
      <c r="C10" s="110">
        <v>29.096599999999999</v>
      </c>
      <c r="D10" s="110">
        <v>44.871000000000002</v>
      </c>
      <c r="E10" s="110">
        <v>14.3385</v>
      </c>
    </row>
    <row r="11" spans="1:23" x14ac:dyDescent="0.25">
      <c r="B11" s="128">
        <v>38898</v>
      </c>
      <c r="C11" s="110">
        <v>25.2285</v>
      </c>
      <c r="D11" s="110">
        <v>46.405099999999997</v>
      </c>
      <c r="E11" s="110">
        <v>5.8718000000000004</v>
      </c>
    </row>
    <row r="12" spans="1:23" x14ac:dyDescent="0.25">
      <c r="B12" s="128">
        <v>38989</v>
      </c>
      <c r="C12" s="110">
        <v>19.8141</v>
      </c>
      <c r="D12" s="110">
        <v>42.869</v>
      </c>
      <c r="E12" s="110">
        <v>-1.0522</v>
      </c>
    </row>
    <row r="13" spans="1:23" x14ac:dyDescent="0.25">
      <c r="B13" s="128">
        <v>39080</v>
      </c>
      <c r="C13" s="110">
        <v>22.267299999999999</v>
      </c>
      <c r="D13" s="110">
        <v>41.536000000000001</v>
      </c>
      <c r="E13" s="110">
        <v>4.5357000000000003</v>
      </c>
    </row>
    <row r="14" spans="1:23" x14ac:dyDescent="0.25">
      <c r="B14" s="128">
        <v>39171</v>
      </c>
      <c r="C14" s="110">
        <v>19.539899999999999</v>
      </c>
      <c r="D14" s="110">
        <v>38.787199999999999</v>
      </c>
      <c r="E14" s="110">
        <v>1.8439999999999999</v>
      </c>
    </row>
    <row r="15" spans="1:23" x14ac:dyDescent="0.25">
      <c r="B15" s="128">
        <v>39262</v>
      </c>
      <c r="C15" s="110">
        <v>28.896699999999999</v>
      </c>
      <c r="D15" s="110">
        <v>46.054900000000004</v>
      </c>
      <c r="E15" s="110">
        <v>12.935</v>
      </c>
    </row>
    <row r="16" spans="1:23" x14ac:dyDescent="0.25">
      <c r="B16" s="128">
        <v>39353</v>
      </c>
      <c r="C16" s="110">
        <v>12.4337</v>
      </c>
      <c r="D16" s="110">
        <v>37.190800000000003</v>
      </c>
      <c r="E16" s="110">
        <v>-9.7393000000000001</v>
      </c>
    </row>
    <row r="17" spans="2:5" x14ac:dyDescent="0.25">
      <c r="B17" s="128">
        <v>39447</v>
      </c>
      <c r="C17" s="110">
        <v>11.131600000000001</v>
      </c>
      <c r="D17" s="110">
        <v>34.188099999999999</v>
      </c>
      <c r="E17" s="110">
        <v>-9.6548999999999996</v>
      </c>
    </row>
    <row r="18" spans="2:5" x14ac:dyDescent="0.25">
      <c r="B18" s="128">
        <v>39538</v>
      </c>
      <c r="C18" s="110">
        <v>-1.4544000000000001</v>
      </c>
      <c r="D18" s="110">
        <v>12.5168</v>
      </c>
      <c r="E18" s="110">
        <v>-14.507</v>
      </c>
    </row>
    <row r="19" spans="2:5" x14ac:dyDescent="0.25">
      <c r="B19" s="128">
        <v>39629</v>
      </c>
      <c r="C19" s="110">
        <v>5.7609000000000004</v>
      </c>
      <c r="D19" s="110">
        <v>19.534800000000001</v>
      </c>
      <c r="E19" s="110">
        <v>-7.1487999999999996</v>
      </c>
    </row>
    <row r="20" spans="2:5" x14ac:dyDescent="0.25">
      <c r="B20" s="128">
        <v>39721</v>
      </c>
      <c r="C20" s="110">
        <v>-9.4564000000000004</v>
      </c>
      <c r="D20" s="110">
        <v>-1.6992</v>
      </c>
      <c r="E20" s="110">
        <v>-16.9101</v>
      </c>
    </row>
    <row r="21" spans="2:5" x14ac:dyDescent="0.25">
      <c r="B21" s="128">
        <v>39813</v>
      </c>
      <c r="C21" s="110">
        <v>-37.932699999999997</v>
      </c>
      <c r="D21" s="110">
        <v>-39.636899999999997</v>
      </c>
      <c r="E21" s="110">
        <v>-36.210299999999997</v>
      </c>
    </row>
    <row r="22" spans="2:5" x14ac:dyDescent="0.25">
      <c r="B22" s="128">
        <v>39903</v>
      </c>
      <c r="C22" s="110">
        <v>-37.695599999999999</v>
      </c>
      <c r="D22" s="110">
        <v>-55.477400000000003</v>
      </c>
      <c r="E22" s="110">
        <v>-17.725899999999999</v>
      </c>
    </row>
    <row r="23" spans="2:5" x14ac:dyDescent="0.25">
      <c r="B23" s="128">
        <v>39994</v>
      </c>
      <c r="C23" s="110">
        <v>-15.311400000000001</v>
      </c>
      <c r="D23" s="110">
        <v>-38.1128</v>
      </c>
      <c r="E23" s="110">
        <v>10.701599999999999</v>
      </c>
    </row>
    <row r="24" spans="2:5" x14ac:dyDescent="0.25">
      <c r="B24" s="128">
        <v>40086</v>
      </c>
      <c r="C24" s="110">
        <v>-5.6704999999999997</v>
      </c>
      <c r="D24" s="110">
        <v>-20.407800000000002</v>
      </c>
      <c r="E24" s="110">
        <v>10.2761</v>
      </c>
    </row>
    <row r="25" spans="2:5" x14ac:dyDescent="0.25">
      <c r="B25" s="128">
        <v>40178</v>
      </c>
      <c r="C25" s="110">
        <v>2.1248</v>
      </c>
      <c r="D25" s="110">
        <v>-7.9907000000000004</v>
      </c>
      <c r="E25" s="110">
        <v>12.773199999999999</v>
      </c>
    </row>
    <row r="26" spans="2:5" x14ac:dyDescent="0.25">
      <c r="B26" s="128">
        <v>40268</v>
      </c>
      <c r="C26" s="110">
        <v>6.0243000000000002</v>
      </c>
      <c r="D26" s="110">
        <v>1.9298</v>
      </c>
      <c r="E26" s="110">
        <v>10.2019</v>
      </c>
    </row>
    <row r="27" spans="2:5" x14ac:dyDescent="0.25">
      <c r="B27" s="128">
        <v>40359</v>
      </c>
      <c r="C27" s="110">
        <v>7.5574000000000003</v>
      </c>
      <c r="D27" s="110">
        <v>14.5464</v>
      </c>
      <c r="E27" s="110">
        <v>0.79610000000000003</v>
      </c>
    </row>
    <row r="28" spans="2:5" x14ac:dyDescent="0.25">
      <c r="B28" s="128">
        <v>40451</v>
      </c>
      <c r="C28" s="110">
        <v>9.4427000000000003</v>
      </c>
      <c r="D28" s="110">
        <v>14.8637</v>
      </c>
      <c r="E28" s="110">
        <v>4.1584000000000003</v>
      </c>
    </row>
    <row r="29" spans="2:5" x14ac:dyDescent="0.25">
      <c r="B29" s="128">
        <v>40543</v>
      </c>
      <c r="C29" s="110">
        <v>19.055</v>
      </c>
      <c r="D29" s="110">
        <v>26.054500000000001</v>
      </c>
      <c r="E29" s="110">
        <v>12.2723</v>
      </c>
    </row>
    <row r="30" spans="2:5" x14ac:dyDescent="0.25">
      <c r="B30" s="128">
        <v>40633</v>
      </c>
      <c r="C30" s="110">
        <v>20.439499999999999</v>
      </c>
      <c r="D30" s="110">
        <v>32.393299999999996</v>
      </c>
      <c r="E30" s="110">
        <v>9.1006</v>
      </c>
    </row>
    <row r="31" spans="2:5" x14ac:dyDescent="0.25">
      <c r="B31" s="128">
        <v>40724</v>
      </c>
      <c r="C31" s="110">
        <v>2.96</v>
      </c>
      <c r="D31" s="110">
        <v>12.3605</v>
      </c>
      <c r="E31" s="110">
        <v>-6.0244</v>
      </c>
    </row>
    <row r="32" spans="2:5" x14ac:dyDescent="0.25">
      <c r="B32" s="128">
        <v>40816</v>
      </c>
      <c r="C32" s="110">
        <v>-4.4097999999999997</v>
      </c>
      <c r="D32" s="110">
        <v>6.3170000000000002</v>
      </c>
      <c r="E32" s="110">
        <v>-14.578900000000001</v>
      </c>
    </row>
    <row r="33" spans="2:5" x14ac:dyDescent="0.25">
      <c r="B33" s="128">
        <v>40907</v>
      </c>
      <c r="C33" s="110">
        <v>-7.3014000000000001</v>
      </c>
      <c r="D33" s="110">
        <v>-1.8437000000000001</v>
      </c>
      <c r="E33" s="110">
        <v>-12.6088</v>
      </c>
    </row>
    <row r="34" spans="2:5" x14ac:dyDescent="0.25">
      <c r="B34" s="128">
        <v>40998</v>
      </c>
      <c r="C34" s="110">
        <v>13.8225</v>
      </c>
      <c r="D34" s="110">
        <v>17.8292</v>
      </c>
      <c r="E34" s="110">
        <v>9.8895</v>
      </c>
    </row>
    <row r="35" spans="2:5" x14ac:dyDescent="0.25">
      <c r="B35" s="128">
        <v>41089</v>
      </c>
      <c r="C35" s="110">
        <v>-1.6402000000000001</v>
      </c>
      <c r="D35" s="110">
        <v>4.5785999999999998</v>
      </c>
      <c r="E35" s="110">
        <v>-7.67</v>
      </c>
    </row>
    <row r="36" spans="2:5" x14ac:dyDescent="0.25">
      <c r="B36" s="128">
        <v>41180</v>
      </c>
      <c r="C36" s="110">
        <v>-1.4271</v>
      </c>
      <c r="D36" s="110">
        <v>-0.83699999999999997</v>
      </c>
      <c r="E36" s="110">
        <v>-2.0154000000000001</v>
      </c>
    </row>
    <row r="37" spans="2:5" x14ac:dyDescent="0.25">
      <c r="B37" s="128">
        <v>41274</v>
      </c>
      <c r="C37" s="110">
        <v>8.452</v>
      </c>
      <c r="D37" s="110">
        <v>5.9265999999999996</v>
      </c>
      <c r="E37" s="110">
        <v>11.0084</v>
      </c>
    </row>
    <row r="38" spans="2:5" x14ac:dyDescent="0.25">
      <c r="B38" s="128">
        <v>41362</v>
      </c>
      <c r="C38" s="110">
        <v>14.297700000000001</v>
      </c>
      <c r="D38" s="110">
        <v>10.983499999999999</v>
      </c>
      <c r="E38" s="110">
        <v>17.663900000000002</v>
      </c>
    </row>
    <row r="39" spans="2:5" x14ac:dyDescent="0.25">
      <c r="B39" s="128">
        <v>41453</v>
      </c>
      <c r="C39" s="110">
        <v>11.2133</v>
      </c>
      <c r="D39" s="110">
        <v>10.1076</v>
      </c>
      <c r="E39" s="110">
        <v>12.3248</v>
      </c>
    </row>
    <row r="40" spans="2:5" x14ac:dyDescent="0.25">
      <c r="B40" s="128">
        <v>41547</v>
      </c>
      <c r="C40" s="110">
        <v>13.8157</v>
      </c>
      <c r="D40" s="110">
        <v>11.848599999999999</v>
      </c>
      <c r="E40" s="110">
        <v>15.801</v>
      </c>
    </row>
    <row r="41" spans="2:5" x14ac:dyDescent="0.25">
      <c r="B41" s="128">
        <v>41639</v>
      </c>
      <c r="C41" s="110">
        <v>18.9206</v>
      </c>
      <c r="D41" s="110">
        <v>17.049299999999999</v>
      </c>
      <c r="E41" s="110">
        <v>20.808</v>
      </c>
    </row>
    <row r="42" spans="2:5" x14ac:dyDescent="0.25">
      <c r="B42" s="128">
        <v>41729</v>
      </c>
      <c r="C42" s="110">
        <v>14.49</v>
      </c>
      <c r="D42" s="110">
        <v>14.822800000000001</v>
      </c>
      <c r="E42" s="110">
        <v>14.1578</v>
      </c>
    </row>
    <row r="43" spans="2:5" x14ac:dyDescent="0.25">
      <c r="B43" s="128">
        <v>41820</v>
      </c>
      <c r="C43" s="110">
        <v>14.9015</v>
      </c>
      <c r="D43" s="110">
        <v>16.432099999999998</v>
      </c>
      <c r="E43" s="110">
        <v>13.3817</v>
      </c>
    </row>
    <row r="44" spans="2:5" x14ac:dyDescent="0.25">
      <c r="B44" s="128">
        <v>41912</v>
      </c>
      <c r="C44" s="110">
        <v>11.459</v>
      </c>
      <c r="D44" s="110">
        <v>15.1378</v>
      </c>
      <c r="E44" s="110">
        <v>7.8430999999999997</v>
      </c>
    </row>
    <row r="45" spans="2:5" x14ac:dyDescent="0.25">
      <c r="B45" s="128">
        <v>42004</v>
      </c>
      <c r="C45" s="110">
        <v>12.7646</v>
      </c>
      <c r="D45" s="110">
        <v>13.212</v>
      </c>
      <c r="E45" s="110">
        <v>12.318199999999999</v>
      </c>
    </row>
    <row r="46" spans="2:5" x14ac:dyDescent="0.25">
      <c r="B46" s="128">
        <v>42094</v>
      </c>
      <c r="C46" s="110">
        <v>18.1496</v>
      </c>
      <c r="D46" s="110">
        <v>19.627299999999998</v>
      </c>
      <c r="E46" s="110">
        <v>16.681799999999999</v>
      </c>
    </row>
    <row r="47" spans="2:5" x14ac:dyDescent="0.25">
      <c r="B47" s="128">
        <v>42185</v>
      </c>
      <c r="C47" s="110">
        <v>14.639799999999999</v>
      </c>
      <c r="D47" s="110">
        <v>16.1557</v>
      </c>
      <c r="E47" s="110">
        <v>13.134600000000001</v>
      </c>
    </row>
    <row r="48" spans="2:5" x14ac:dyDescent="0.25">
      <c r="B48" s="128">
        <v>42277</v>
      </c>
      <c r="C48" s="110">
        <v>3.3483999999999998</v>
      </c>
      <c r="D48" s="110">
        <v>6.6539999999999999</v>
      </c>
      <c r="E48" s="110">
        <v>9.5699999999999993E-2</v>
      </c>
    </row>
    <row r="49" spans="2:5" x14ac:dyDescent="0.25">
      <c r="B49" s="128">
        <v>42369</v>
      </c>
      <c r="C49" s="110">
        <v>8.5260999999999996</v>
      </c>
      <c r="D49" s="110">
        <v>8.5495999999999999</v>
      </c>
      <c r="E49" s="110">
        <v>8.5025999999999993</v>
      </c>
    </row>
    <row r="50" spans="2:5" x14ac:dyDescent="0.25">
      <c r="B50" s="128">
        <v>42460</v>
      </c>
      <c r="C50" s="110">
        <v>0.54720000000000002</v>
      </c>
      <c r="D50" s="110">
        <v>1.6194999999999999</v>
      </c>
      <c r="E50" s="110">
        <v>-0.51939999999999997</v>
      </c>
    </row>
    <row r="51" spans="2:5" x14ac:dyDescent="0.25">
      <c r="B51" s="128">
        <v>42551</v>
      </c>
      <c r="C51" s="110">
        <v>6.6989999999999998</v>
      </c>
      <c r="D51" s="110">
        <v>6.0635000000000003</v>
      </c>
      <c r="E51" s="110">
        <v>7.3364000000000003</v>
      </c>
    </row>
    <row r="52" spans="2:5" x14ac:dyDescent="0.25">
      <c r="B52" s="128">
        <v>42643</v>
      </c>
      <c r="C52" s="110">
        <v>9.0942000000000007</v>
      </c>
      <c r="D52" s="110">
        <v>10.3126</v>
      </c>
      <c r="E52" s="110">
        <v>7.8827999999999996</v>
      </c>
    </row>
    <row r="53" spans="2:5" x14ac:dyDescent="0.25">
      <c r="B53" s="128">
        <v>42734</v>
      </c>
      <c r="C53" s="110">
        <v>17.897500000000001</v>
      </c>
      <c r="D53" s="110">
        <v>17.834299999999999</v>
      </c>
      <c r="E53" s="110">
        <v>17.960799999999999</v>
      </c>
    </row>
    <row r="54" spans="2:5" x14ac:dyDescent="0.25">
      <c r="B54" s="128">
        <v>42825</v>
      </c>
      <c r="C54" s="110">
        <v>22.582799999999999</v>
      </c>
      <c r="D54" s="110">
        <v>27.076000000000001</v>
      </c>
      <c r="E54" s="110">
        <v>18.1785</v>
      </c>
    </row>
    <row r="55" spans="2:5" x14ac:dyDescent="0.25">
      <c r="B55" s="128">
        <v>42916</v>
      </c>
      <c r="C55" s="110">
        <v>19.5929</v>
      </c>
      <c r="D55" s="110">
        <v>27.963799999999999</v>
      </c>
      <c r="E55" s="110">
        <v>11.529500000000001</v>
      </c>
    </row>
    <row r="56" spans="2:5" x14ac:dyDescent="0.25">
      <c r="B56" s="128">
        <v>43007</v>
      </c>
      <c r="C56" s="110">
        <v>19.680299999999999</v>
      </c>
      <c r="D56" s="110">
        <v>30.519500000000001</v>
      </c>
      <c r="E56" s="110">
        <v>9.3507999999999996</v>
      </c>
    </row>
    <row r="57" spans="2:5" x14ac:dyDescent="0.25">
      <c r="B57" s="128">
        <v>43098</v>
      </c>
      <c r="C57" s="110">
        <v>25.959900000000001</v>
      </c>
      <c r="D57" s="110">
        <v>39.758299999999998</v>
      </c>
      <c r="E57" s="110">
        <v>12.9558</v>
      </c>
    </row>
    <row r="58" spans="2:5" x14ac:dyDescent="0.25">
      <c r="B58" s="128">
        <v>43189</v>
      </c>
      <c r="C58" s="110">
        <v>23.514800000000001</v>
      </c>
      <c r="D58" s="110">
        <v>42.996299999999998</v>
      </c>
      <c r="E58" s="110">
        <v>5.5952999999999999</v>
      </c>
    </row>
    <row r="59" spans="2:5" x14ac:dyDescent="0.25">
      <c r="B59" s="128">
        <v>43280</v>
      </c>
      <c r="C59" s="110">
        <v>15.0322</v>
      </c>
      <c r="D59" s="110">
        <v>34.355699999999999</v>
      </c>
      <c r="E59" s="110">
        <v>-2.6978999999999997</v>
      </c>
    </row>
    <row r="60" spans="2:5" x14ac:dyDescent="0.25">
      <c r="B60" s="128">
        <v>43371</v>
      </c>
      <c r="C60" s="110">
        <v>10.6694</v>
      </c>
      <c r="D60" s="110">
        <v>30.370100000000001</v>
      </c>
      <c r="E60" s="110">
        <v>-7.3466000000000005</v>
      </c>
    </row>
    <row r="61" spans="2:5" x14ac:dyDescent="0.25">
      <c r="B61" s="128">
        <v>43465</v>
      </c>
      <c r="C61" s="110">
        <v>4.4250999999999996</v>
      </c>
      <c r="D61" s="110">
        <v>23.453600000000002</v>
      </c>
      <c r="E61" s="110">
        <v>-12.9831</v>
      </c>
    </row>
    <row r="62" spans="2:5" x14ac:dyDescent="0.25">
      <c r="B62" s="128">
        <v>43553</v>
      </c>
      <c r="C62" s="110">
        <v>8.3239999999999998</v>
      </c>
      <c r="D62" s="110">
        <v>19.042999999999999</v>
      </c>
      <c r="E62" s="110">
        <v>-1.8705000000000001</v>
      </c>
    </row>
    <row r="63" spans="2:5" x14ac:dyDescent="0.25">
      <c r="B63" s="128">
        <v>43644</v>
      </c>
      <c r="C63" s="110">
        <v>3.5674999999999999</v>
      </c>
      <c r="D63" s="110">
        <v>15.648400000000001</v>
      </c>
      <c r="E63" s="110">
        <v>-7.8365999999999998</v>
      </c>
    </row>
    <row r="64" spans="2:5" x14ac:dyDescent="0.25">
      <c r="B64" s="128">
        <v>43738</v>
      </c>
      <c r="C64" s="110">
        <v>-1.6141000000000001</v>
      </c>
      <c r="D64" s="110">
        <v>5.7016999999999998</v>
      </c>
      <c r="E64" s="110">
        <v>-8.6697000000000006</v>
      </c>
    </row>
    <row r="65" spans="2:9" x14ac:dyDescent="0.25">
      <c r="B65" s="128">
        <v>43830</v>
      </c>
      <c r="C65" s="110">
        <v>6.4031000000000002</v>
      </c>
      <c r="D65" s="110">
        <v>9.0030999999999999</v>
      </c>
      <c r="E65" s="110">
        <v>3.8353000000000002</v>
      </c>
    </row>
    <row r="66" spans="2:9" x14ac:dyDescent="0.25">
      <c r="B66" s="128">
        <v>43921</v>
      </c>
      <c r="C66" s="110">
        <v>-12.0404</v>
      </c>
      <c r="D66" s="110">
        <v>-8.7662999999999993</v>
      </c>
      <c r="E66" s="110">
        <v>-15.2585</v>
      </c>
    </row>
    <row r="67" spans="2:9" x14ac:dyDescent="0.25">
      <c r="B67" s="128">
        <v>44012</v>
      </c>
      <c r="C67" s="110">
        <v>-17.8934</v>
      </c>
      <c r="D67" s="110">
        <v>-50.432600000000001</v>
      </c>
      <c r="E67" s="110">
        <v>21.724900000000002</v>
      </c>
    </row>
    <row r="68" spans="2:9" x14ac:dyDescent="0.25">
      <c r="B68" s="128">
        <v>44104</v>
      </c>
      <c r="C68" s="110">
        <v>-2.8931</v>
      </c>
      <c r="D68" s="110">
        <v>-24.648199999999999</v>
      </c>
      <c r="E68" s="110">
        <v>21.5611</v>
      </c>
    </row>
    <row r="69" spans="2:9" x14ac:dyDescent="0.25">
      <c r="B69" s="128">
        <v>44196</v>
      </c>
      <c r="C69" s="110">
        <v>13.239100000000001</v>
      </c>
      <c r="D69" s="110">
        <v>-4.6100000000000003</v>
      </c>
      <c r="E69" s="110">
        <v>32.718699999999998</v>
      </c>
    </row>
    <row r="70" spans="2:9" x14ac:dyDescent="0.25">
      <c r="B70" s="128">
        <v>44286</v>
      </c>
      <c r="C70" s="110">
        <v>20.474799999999998</v>
      </c>
      <c r="D70" s="110">
        <v>5.5094000000000003</v>
      </c>
      <c r="E70" s="110">
        <v>36.530099999999997</v>
      </c>
    </row>
    <row r="71" spans="2:9" x14ac:dyDescent="0.25">
      <c r="B71" s="128">
        <v>44377</v>
      </c>
      <c r="C71" s="110">
        <v>29.314299999999999</v>
      </c>
      <c r="D71" s="110">
        <v>27.5107</v>
      </c>
      <c r="E71" s="110">
        <v>31.132200000000001</v>
      </c>
    </row>
    <row r="72" spans="2:9" x14ac:dyDescent="0.25">
      <c r="B72" s="128">
        <v>44469</v>
      </c>
      <c r="C72" s="110">
        <v>17.801100000000002</v>
      </c>
      <c r="D72" s="110">
        <v>25.2729</v>
      </c>
      <c r="E72" s="110">
        <v>10.5771</v>
      </c>
    </row>
    <row r="73" spans="2:9" x14ac:dyDescent="0.25">
      <c r="B73" s="128">
        <v>44561</v>
      </c>
      <c r="C73" s="110">
        <v>15.0929</v>
      </c>
      <c r="D73" s="110">
        <v>15.0883</v>
      </c>
      <c r="E73" s="110">
        <v>15.0974</v>
      </c>
    </row>
    <row r="74" spans="2:9" x14ac:dyDescent="0.25">
      <c r="B74" s="129">
        <v>44651</v>
      </c>
      <c r="C74" s="109">
        <v>0.98229999999999995</v>
      </c>
      <c r="D74" s="109">
        <v>11.273199999999999</v>
      </c>
      <c r="E74" s="109">
        <v>-8.8072999999999997</v>
      </c>
    </row>
    <row r="76" spans="2:9" ht="40.5" customHeight="1" x14ac:dyDescent="0.25">
      <c r="B76" s="162" t="s">
        <v>99</v>
      </c>
      <c r="C76" s="162"/>
      <c r="D76" s="162"/>
      <c r="E76" s="162"/>
      <c r="F76" s="162"/>
      <c r="G76" s="162"/>
      <c r="H76" s="162"/>
      <c r="I76" s="162"/>
    </row>
    <row r="77" spans="2:9" x14ac:dyDescent="0.25">
      <c r="B77" s="78" t="s">
        <v>19</v>
      </c>
    </row>
  </sheetData>
  <mergeCells count="2">
    <mergeCell ref="B3:F3"/>
    <mergeCell ref="B76:I76"/>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81341-0D8E-4130-A3A2-FE1B60D35692}">
  <dimension ref="B2:H9"/>
  <sheetViews>
    <sheetView workbookViewId="0">
      <selection activeCell="H89" sqref="H89"/>
    </sheetView>
  </sheetViews>
  <sheetFormatPr defaultColWidth="9.140625" defaultRowHeight="15" x14ac:dyDescent="0.2"/>
  <cols>
    <col min="1" max="1" width="9.140625" style="212"/>
    <col min="2" max="2" width="13.5703125" style="212" customWidth="1"/>
    <col min="3" max="8" width="12.5703125" style="212" customWidth="1"/>
    <col min="9" max="16384" width="9.140625" style="212"/>
  </cols>
  <sheetData>
    <row r="2" spans="2:8" ht="15.75" x14ac:dyDescent="0.25">
      <c r="B2" s="207" t="s">
        <v>2754</v>
      </c>
    </row>
    <row r="3" spans="2:8" x14ac:dyDescent="0.2">
      <c r="B3" s="214" t="s">
        <v>2741</v>
      </c>
    </row>
    <row r="5" spans="2:8" ht="22.5" x14ac:dyDescent="0.2">
      <c r="B5" s="309" t="s">
        <v>2755</v>
      </c>
      <c r="C5" s="309" t="s">
        <v>2756</v>
      </c>
      <c r="D5" s="309" t="s">
        <v>2757</v>
      </c>
      <c r="E5" s="309" t="s">
        <v>2758</v>
      </c>
      <c r="F5" s="309" t="s">
        <v>2759</v>
      </c>
      <c r="G5" s="309" t="s">
        <v>2745</v>
      </c>
      <c r="H5" s="309" t="s">
        <v>2760</v>
      </c>
    </row>
    <row r="6" spans="2:8" x14ac:dyDescent="0.2">
      <c r="B6" s="306">
        <v>0.05</v>
      </c>
      <c r="C6" s="306">
        <v>0.18</v>
      </c>
      <c r="D6" s="306">
        <v>0.59</v>
      </c>
      <c r="E6" s="306">
        <v>0.06</v>
      </c>
      <c r="F6" s="306">
        <v>0.02</v>
      </c>
      <c r="G6" s="306">
        <v>0.06</v>
      </c>
      <c r="H6" s="306">
        <v>0.04</v>
      </c>
    </row>
    <row r="8" spans="2:8" x14ac:dyDescent="0.2">
      <c r="B8" s="307" t="s">
        <v>2761</v>
      </c>
    </row>
    <row r="9" spans="2:8" x14ac:dyDescent="0.2">
      <c r="B9" s="307" t="s">
        <v>0</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DCE7-72FE-43A0-BC5B-A7700E16D6DF}">
  <dimension ref="B2:M17"/>
  <sheetViews>
    <sheetView workbookViewId="0">
      <selection activeCell="H89" sqref="H89"/>
    </sheetView>
  </sheetViews>
  <sheetFormatPr defaultColWidth="9.140625" defaultRowHeight="15" x14ac:dyDescent="0.2"/>
  <cols>
    <col min="1" max="1" width="9.5703125" style="212" customWidth="1"/>
    <col min="2" max="2" width="17" style="212" customWidth="1"/>
    <col min="3" max="8" width="14.140625" style="212" customWidth="1"/>
    <col min="9" max="16384" width="9.140625" style="212"/>
  </cols>
  <sheetData>
    <row r="2" spans="2:13" ht="15.75" x14ac:dyDescent="0.25">
      <c r="B2" s="207" t="s">
        <v>2762</v>
      </c>
    </row>
    <row r="3" spans="2:13" x14ac:dyDescent="0.2">
      <c r="B3" s="214" t="s">
        <v>2763</v>
      </c>
    </row>
    <row r="4" spans="2:13" ht="15.75" x14ac:dyDescent="0.25">
      <c r="B4" s="207"/>
    </row>
    <row r="5" spans="2:13" ht="60" customHeight="1" x14ac:dyDescent="0.2">
      <c r="B5" s="309" t="s">
        <v>2764</v>
      </c>
      <c r="C5" s="309" t="s">
        <v>2765</v>
      </c>
      <c r="D5" s="309" t="s">
        <v>2766</v>
      </c>
      <c r="E5" s="309" t="s">
        <v>2767</v>
      </c>
      <c r="F5" s="309" t="s">
        <v>2765</v>
      </c>
      <c r="G5" s="309" t="s">
        <v>2766</v>
      </c>
      <c r="H5" s="309" t="s">
        <v>2767</v>
      </c>
    </row>
    <row r="6" spans="2:13" x14ac:dyDescent="0.2">
      <c r="B6" s="240" t="s">
        <v>2768</v>
      </c>
      <c r="C6" s="310">
        <v>764.96543635</v>
      </c>
      <c r="D6" s="310">
        <v>86.46582995</v>
      </c>
      <c r="E6" s="310">
        <v>462.11832255000002</v>
      </c>
      <c r="F6" s="305">
        <v>0.19745297464194159</v>
      </c>
      <c r="G6" s="305">
        <v>2.2280938741881064E-2</v>
      </c>
      <c r="H6" s="305">
        <v>6.4515540825361012E-2</v>
      </c>
    </row>
    <row r="7" spans="2:13" x14ac:dyDescent="0.2">
      <c r="B7" s="240" t="s">
        <v>2769</v>
      </c>
      <c r="C7" s="310">
        <v>1548.29926903</v>
      </c>
      <c r="D7" s="310">
        <v>615.99689833000002</v>
      </c>
      <c r="E7" s="310">
        <v>1260.2532945599999</v>
      </c>
      <c r="F7" s="305">
        <v>0.3996472020548138</v>
      </c>
      <c r="G7" s="305">
        <v>0.15873309913079101</v>
      </c>
      <c r="H7" s="305">
        <v>0.17594178570291227</v>
      </c>
    </row>
    <row r="8" spans="2:13" ht="15.75" x14ac:dyDescent="0.25">
      <c r="B8" s="240" t="s">
        <v>2770</v>
      </c>
      <c r="C8" s="310">
        <v>897.84430789999999</v>
      </c>
      <c r="D8" s="310">
        <v>1212.5647359000002</v>
      </c>
      <c r="E8" s="310">
        <v>1946.1705758099999</v>
      </c>
      <c r="F8" s="305">
        <v>0.23175168567887711</v>
      </c>
      <c r="G8" s="305">
        <v>0.31245962268304223</v>
      </c>
      <c r="H8" s="305">
        <v>0.2717015125995168</v>
      </c>
      <c r="I8" s="311"/>
      <c r="M8" s="311"/>
    </row>
    <row r="9" spans="2:13" x14ac:dyDescent="0.2">
      <c r="B9" s="240" t="s">
        <v>2771</v>
      </c>
      <c r="C9" s="310">
        <v>386.19874399999998</v>
      </c>
      <c r="D9" s="310">
        <v>1113.61655268</v>
      </c>
      <c r="E9" s="310">
        <v>1895.4804753699998</v>
      </c>
      <c r="F9" s="305">
        <v>9.9685668374292019E-2</v>
      </c>
      <c r="G9" s="305">
        <v>0.28696216998733437</v>
      </c>
      <c r="H9" s="305">
        <v>0.26462475523068379</v>
      </c>
    </row>
    <row r="10" spans="2:13" x14ac:dyDescent="0.2">
      <c r="B10" s="240" t="s">
        <v>2772</v>
      </c>
      <c r="C10" s="310">
        <v>155.02111274999999</v>
      </c>
      <c r="D10" s="310">
        <v>488.65143051000001</v>
      </c>
      <c r="E10" s="310">
        <v>968.45171155999992</v>
      </c>
      <c r="F10" s="305">
        <v>4.0014069120354857E-2</v>
      </c>
      <c r="G10" s="305">
        <v>0.12591809499338369</v>
      </c>
      <c r="H10" s="305">
        <v>0.13520387070949719</v>
      </c>
    </row>
    <row r="11" spans="2:13" x14ac:dyDescent="0.2">
      <c r="B11" s="240" t="s">
        <v>2773</v>
      </c>
      <c r="C11" s="310">
        <v>121.83629631999999</v>
      </c>
      <c r="D11" s="310">
        <v>363.41312382999996</v>
      </c>
      <c r="E11" s="310">
        <v>630.42492530999994</v>
      </c>
      <c r="F11" s="305">
        <v>3.14484001297205E-2</v>
      </c>
      <c r="G11" s="305">
        <v>9.3646074463567514E-2</v>
      </c>
      <c r="H11" s="305">
        <v>8.8012534932028888E-2</v>
      </c>
    </row>
    <row r="12" spans="2:13" x14ac:dyDescent="0.2">
      <c r="B12" s="262" t="s">
        <v>2774</v>
      </c>
      <c r="C12" s="312"/>
      <c r="D12" s="312"/>
      <c r="E12" s="312"/>
      <c r="F12" s="306">
        <v>0.29983557022723412</v>
      </c>
      <c r="G12" s="306">
        <v>0.41910380508296652</v>
      </c>
      <c r="H12" s="306">
        <v>0.41244009850848279</v>
      </c>
    </row>
    <row r="14" spans="2:13" x14ac:dyDescent="0.2">
      <c r="B14" s="216" t="s">
        <v>2775</v>
      </c>
    </row>
    <row r="15" spans="2:13" x14ac:dyDescent="0.2">
      <c r="B15" s="216" t="s">
        <v>0</v>
      </c>
    </row>
    <row r="16" spans="2:13" x14ac:dyDescent="0.2">
      <c r="B16" s="216"/>
    </row>
    <row r="17" spans="2:2" x14ac:dyDescent="0.2">
      <c r="B17" s="216"/>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D274-EF8E-4CF7-AD59-2EE3DAD05EE5}">
  <dimension ref="B2:Z29"/>
  <sheetViews>
    <sheetView workbookViewId="0">
      <selection activeCell="H89" sqref="H89"/>
    </sheetView>
  </sheetViews>
  <sheetFormatPr defaultColWidth="9.140625" defaultRowHeight="15" x14ac:dyDescent="0.2"/>
  <cols>
    <col min="1" max="2" width="9.140625" style="212"/>
    <col min="3" max="26" width="14.28515625" style="212" customWidth="1"/>
    <col min="27" max="16384" width="9.140625" style="212"/>
  </cols>
  <sheetData>
    <row r="2" spans="2:26" ht="15.75" x14ac:dyDescent="0.2">
      <c r="B2" s="313" t="s">
        <v>2776</v>
      </c>
    </row>
    <row r="3" spans="2:26" x14ac:dyDescent="0.2">
      <c r="B3" s="314" t="s">
        <v>2777</v>
      </c>
    </row>
    <row r="5" spans="2:26" ht="73.5" customHeight="1" x14ac:dyDescent="0.2">
      <c r="B5" s="309" t="s">
        <v>14</v>
      </c>
      <c r="C5" s="309" t="s">
        <v>2778</v>
      </c>
      <c r="D5" s="309" t="s">
        <v>2779</v>
      </c>
      <c r="E5" s="309" t="s">
        <v>2780</v>
      </c>
      <c r="F5" s="309" t="s">
        <v>2781</v>
      </c>
      <c r="G5" s="309" t="s">
        <v>2782</v>
      </c>
      <c r="H5" s="309" t="s">
        <v>2783</v>
      </c>
      <c r="I5" s="309" t="s">
        <v>2784</v>
      </c>
      <c r="J5" s="309" t="s">
        <v>2785</v>
      </c>
      <c r="K5" s="309" t="s">
        <v>2786</v>
      </c>
      <c r="L5" s="309" t="s">
        <v>2787</v>
      </c>
      <c r="M5" s="309" t="s">
        <v>2788</v>
      </c>
      <c r="N5" s="309" t="s">
        <v>2789</v>
      </c>
      <c r="O5" s="309" t="s">
        <v>2790</v>
      </c>
      <c r="P5" s="309" t="s">
        <v>2791</v>
      </c>
      <c r="Q5" s="309" t="s">
        <v>2792</v>
      </c>
      <c r="R5" s="309" t="s">
        <v>2793</v>
      </c>
      <c r="S5" s="309" t="s">
        <v>2794</v>
      </c>
      <c r="T5" s="309" t="s">
        <v>2795</v>
      </c>
      <c r="U5" s="309" t="s">
        <v>2796</v>
      </c>
      <c r="V5" s="309" t="s">
        <v>2797</v>
      </c>
      <c r="W5" s="309" t="s">
        <v>2798</v>
      </c>
      <c r="X5" s="309" t="s">
        <v>2799</v>
      </c>
      <c r="Y5" s="309" t="s">
        <v>2800</v>
      </c>
      <c r="Z5" s="309" t="s">
        <v>2801</v>
      </c>
    </row>
    <row r="6" spans="2:26" x14ac:dyDescent="0.2">
      <c r="B6" s="240" t="s">
        <v>2802</v>
      </c>
      <c r="C6" s="310" t="s">
        <v>2803</v>
      </c>
      <c r="D6" s="315" t="s">
        <v>2804</v>
      </c>
      <c r="E6" s="315" t="s">
        <v>2805</v>
      </c>
      <c r="F6" s="315" t="s">
        <v>2806</v>
      </c>
      <c r="G6" s="315" t="s">
        <v>2807</v>
      </c>
      <c r="H6" s="315" t="s">
        <v>2808</v>
      </c>
      <c r="I6" s="315" t="s">
        <v>2809</v>
      </c>
      <c r="J6" s="315" t="s">
        <v>2810</v>
      </c>
      <c r="K6" s="315" t="s">
        <v>2811</v>
      </c>
      <c r="L6" s="315" t="s">
        <v>2812</v>
      </c>
      <c r="M6" s="315" t="s">
        <v>2813</v>
      </c>
      <c r="N6" s="315" t="s">
        <v>2814</v>
      </c>
      <c r="O6" s="315" t="s">
        <v>2815</v>
      </c>
      <c r="P6" s="315" t="s">
        <v>2816</v>
      </c>
      <c r="Q6" s="315" t="s">
        <v>2817</v>
      </c>
      <c r="R6" s="315" t="s">
        <v>2818</v>
      </c>
      <c r="S6" s="315" t="s">
        <v>2819</v>
      </c>
      <c r="T6" s="315" t="s">
        <v>2820</v>
      </c>
      <c r="U6" s="315" t="s">
        <v>2821</v>
      </c>
      <c r="V6" s="315" t="s">
        <v>2822</v>
      </c>
      <c r="W6" s="315" t="s">
        <v>2823</v>
      </c>
      <c r="X6" s="315" t="s">
        <v>2824</v>
      </c>
      <c r="Y6" s="315" t="s">
        <v>2825</v>
      </c>
      <c r="Z6" s="315" t="s">
        <v>2826</v>
      </c>
    </row>
    <row r="7" spans="2:26" x14ac:dyDescent="0.2">
      <c r="B7" s="240" t="s">
        <v>2827</v>
      </c>
      <c r="C7" s="301" t="s">
        <v>2828</v>
      </c>
      <c r="D7" s="315" t="s">
        <v>2829</v>
      </c>
      <c r="E7" s="315" t="s">
        <v>2830</v>
      </c>
      <c r="F7" s="315" t="s">
        <v>2831</v>
      </c>
      <c r="G7" s="315" t="s">
        <v>2832</v>
      </c>
      <c r="H7" s="315" t="s">
        <v>2833</v>
      </c>
      <c r="I7" s="315" t="s">
        <v>2834</v>
      </c>
      <c r="J7" s="315" t="s">
        <v>2835</v>
      </c>
      <c r="K7" s="315" t="s">
        <v>2836</v>
      </c>
      <c r="L7" s="315" t="s">
        <v>2837</v>
      </c>
      <c r="M7" s="315" t="s">
        <v>2838</v>
      </c>
      <c r="N7" s="315" t="s">
        <v>2839</v>
      </c>
      <c r="O7" s="315" t="s">
        <v>2840</v>
      </c>
      <c r="P7" s="315" t="s">
        <v>2841</v>
      </c>
      <c r="Q7" s="315" t="s">
        <v>2842</v>
      </c>
      <c r="R7" s="315" t="s">
        <v>2843</v>
      </c>
      <c r="S7" s="315" t="s">
        <v>2844</v>
      </c>
      <c r="T7" s="315" t="s">
        <v>2845</v>
      </c>
      <c r="U7" s="315" t="s">
        <v>2846</v>
      </c>
      <c r="V7" s="315" t="s">
        <v>2847</v>
      </c>
      <c r="W7" s="315" t="s">
        <v>2848</v>
      </c>
      <c r="X7" s="315" t="s">
        <v>2849</v>
      </c>
      <c r="Y7" s="315" t="s">
        <v>2850</v>
      </c>
      <c r="Z7" s="315" t="s">
        <v>2851</v>
      </c>
    </row>
    <row r="8" spans="2:26" x14ac:dyDescent="0.2">
      <c r="B8" s="240" t="s">
        <v>2852</v>
      </c>
      <c r="C8" s="315" t="s">
        <v>2853</v>
      </c>
      <c r="D8" s="315" t="s">
        <v>2854</v>
      </c>
      <c r="E8" s="315" t="s">
        <v>2855</v>
      </c>
      <c r="F8" s="315" t="s">
        <v>2856</v>
      </c>
      <c r="G8" s="315" t="s">
        <v>2857</v>
      </c>
      <c r="H8" s="315" t="s">
        <v>2858</v>
      </c>
      <c r="I8" s="315" t="s">
        <v>2859</v>
      </c>
      <c r="J8" s="315" t="s">
        <v>2860</v>
      </c>
      <c r="K8" s="315" t="s">
        <v>2861</v>
      </c>
      <c r="L8" s="315" t="s">
        <v>2862</v>
      </c>
      <c r="M8" s="315" t="s">
        <v>2863</v>
      </c>
      <c r="N8" s="315" t="s">
        <v>2864</v>
      </c>
      <c r="O8" s="315" t="s">
        <v>2865</v>
      </c>
      <c r="P8" s="315" t="s">
        <v>2866</v>
      </c>
      <c r="Q8" s="315" t="s">
        <v>2867</v>
      </c>
      <c r="R8" s="315" t="s">
        <v>2868</v>
      </c>
      <c r="S8" s="315" t="s">
        <v>2869</v>
      </c>
      <c r="T8" s="315" t="s">
        <v>2870</v>
      </c>
      <c r="U8" s="315" t="s">
        <v>2871</v>
      </c>
      <c r="V8" s="315" t="s">
        <v>2872</v>
      </c>
      <c r="W8" s="315" t="s">
        <v>2825</v>
      </c>
      <c r="X8" s="315" t="s">
        <v>2873</v>
      </c>
      <c r="Y8" s="315" t="s">
        <v>2874</v>
      </c>
      <c r="Z8" s="315" t="s">
        <v>2875</v>
      </c>
    </row>
    <row r="9" spans="2:26" x14ac:dyDescent="0.2">
      <c r="B9" s="240" t="s">
        <v>2876</v>
      </c>
      <c r="C9" s="315" t="s">
        <v>2877</v>
      </c>
      <c r="D9" s="315" t="s">
        <v>2878</v>
      </c>
      <c r="E9" s="315" t="s">
        <v>2879</v>
      </c>
      <c r="F9" s="315" t="s">
        <v>2880</v>
      </c>
      <c r="G9" s="315" t="s">
        <v>2881</v>
      </c>
      <c r="H9" s="315" t="s">
        <v>2882</v>
      </c>
      <c r="I9" s="315" t="s">
        <v>2883</v>
      </c>
      <c r="J9" s="315" t="s">
        <v>2884</v>
      </c>
      <c r="K9" s="315" t="s">
        <v>2885</v>
      </c>
      <c r="L9" s="315" t="s">
        <v>2886</v>
      </c>
      <c r="M9" s="315" t="s">
        <v>2887</v>
      </c>
      <c r="N9" s="315" t="s">
        <v>2888</v>
      </c>
      <c r="O9" s="315" t="s">
        <v>2889</v>
      </c>
      <c r="P9" s="315" t="s">
        <v>2890</v>
      </c>
      <c r="Q9" s="315" t="s">
        <v>2891</v>
      </c>
      <c r="R9" s="315" t="s">
        <v>2892</v>
      </c>
      <c r="S9" s="315" t="s">
        <v>2893</v>
      </c>
      <c r="T9" s="315" t="s">
        <v>2894</v>
      </c>
      <c r="U9" s="315" t="s">
        <v>2895</v>
      </c>
      <c r="V9" s="315" t="s">
        <v>2896</v>
      </c>
      <c r="W9" s="315" t="s">
        <v>2897</v>
      </c>
      <c r="X9" s="315" t="s">
        <v>2898</v>
      </c>
      <c r="Y9" s="315" t="s">
        <v>2899</v>
      </c>
      <c r="Z9" s="315" t="s">
        <v>2900</v>
      </c>
    </row>
    <row r="10" spans="2:26" x14ac:dyDescent="0.2">
      <c r="B10" s="240" t="s">
        <v>2901</v>
      </c>
      <c r="C10" s="315" t="s">
        <v>2902</v>
      </c>
      <c r="D10" s="315" t="s">
        <v>2903</v>
      </c>
      <c r="E10" s="315" t="s">
        <v>2904</v>
      </c>
      <c r="F10" s="315" t="s">
        <v>2905</v>
      </c>
      <c r="G10" s="315" t="s">
        <v>2906</v>
      </c>
      <c r="H10" s="315" t="s">
        <v>2907</v>
      </c>
      <c r="I10" s="315" t="s">
        <v>2908</v>
      </c>
      <c r="J10" s="315" t="s">
        <v>2909</v>
      </c>
      <c r="K10" s="315" t="s">
        <v>2910</v>
      </c>
      <c r="L10" s="315" t="s">
        <v>2911</v>
      </c>
      <c r="M10" s="315" t="s">
        <v>2887</v>
      </c>
      <c r="N10" s="315" t="s">
        <v>2912</v>
      </c>
      <c r="O10" s="315" t="s">
        <v>2913</v>
      </c>
      <c r="P10" s="315" t="s">
        <v>2914</v>
      </c>
      <c r="Q10" s="315" t="s">
        <v>2915</v>
      </c>
      <c r="R10" s="315" t="s">
        <v>2916</v>
      </c>
      <c r="S10" s="315" t="s">
        <v>2917</v>
      </c>
      <c r="T10" s="315" t="s">
        <v>2918</v>
      </c>
      <c r="U10" s="315" t="s">
        <v>2919</v>
      </c>
      <c r="V10" s="315" t="s">
        <v>2920</v>
      </c>
      <c r="W10" s="315" t="s">
        <v>2921</v>
      </c>
      <c r="X10" s="315" t="s">
        <v>2922</v>
      </c>
      <c r="Y10" s="315" t="s">
        <v>2923</v>
      </c>
      <c r="Z10" s="315" t="s">
        <v>2924</v>
      </c>
    </row>
    <row r="11" spans="2:26" x14ac:dyDescent="0.2">
      <c r="B11" s="240" t="s">
        <v>2925</v>
      </c>
      <c r="C11" s="315" t="s">
        <v>2926</v>
      </c>
      <c r="D11" s="315" t="s">
        <v>2927</v>
      </c>
      <c r="E11" s="315" t="s">
        <v>2928</v>
      </c>
      <c r="F11" s="315" t="s">
        <v>2929</v>
      </c>
      <c r="G11" s="315" t="s">
        <v>2930</v>
      </c>
      <c r="H11" s="315" t="s">
        <v>2931</v>
      </c>
      <c r="I11" s="315" t="s">
        <v>2932</v>
      </c>
      <c r="J11" s="315" t="s">
        <v>2933</v>
      </c>
      <c r="K11" s="315" t="s">
        <v>2934</v>
      </c>
      <c r="L11" s="315" t="s">
        <v>2935</v>
      </c>
      <c r="M11" s="315" t="s">
        <v>2936</v>
      </c>
      <c r="N11" s="315" t="s">
        <v>2937</v>
      </c>
      <c r="O11" s="315" t="s">
        <v>2938</v>
      </c>
      <c r="P11" s="315" t="s">
        <v>2939</v>
      </c>
      <c r="Q11" s="315" t="s">
        <v>2940</v>
      </c>
      <c r="R11" s="315" t="s">
        <v>2941</v>
      </c>
      <c r="S11" s="315" t="s">
        <v>2942</v>
      </c>
      <c r="T11" s="315" t="s">
        <v>2943</v>
      </c>
      <c r="U11" s="315" t="s">
        <v>2936</v>
      </c>
      <c r="V11" s="315" t="s">
        <v>2836</v>
      </c>
      <c r="W11" s="315" t="s">
        <v>2944</v>
      </c>
      <c r="X11" s="315" t="s">
        <v>2945</v>
      </c>
      <c r="Y11" s="315" t="s">
        <v>2946</v>
      </c>
      <c r="Z11" s="315" t="s">
        <v>2947</v>
      </c>
    </row>
    <row r="12" spans="2:26" x14ac:dyDescent="0.2">
      <c r="B12" s="240" t="s">
        <v>2948</v>
      </c>
      <c r="C12" s="315" t="s">
        <v>2949</v>
      </c>
      <c r="D12" s="315" t="s">
        <v>2950</v>
      </c>
      <c r="E12" s="315" t="s">
        <v>2951</v>
      </c>
      <c r="F12" s="315" t="s">
        <v>2952</v>
      </c>
      <c r="G12" s="315" t="s">
        <v>2953</v>
      </c>
      <c r="H12" s="315" t="s">
        <v>2954</v>
      </c>
      <c r="I12" s="315" t="s">
        <v>2955</v>
      </c>
      <c r="J12" s="315" t="s">
        <v>2956</v>
      </c>
      <c r="K12" s="315" t="s">
        <v>2957</v>
      </c>
      <c r="L12" s="315" t="s">
        <v>2958</v>
      </c>
      <c r="M12" s="315" t="s">
        <v>2959</v>
      </c>
      <c r="N12" s="315" t="s">
        <v>2960</v>
      </c>
      <c r="O12" s="315" t="s">
        <v>2961</v>
      </c>
      <c r="P12" s="315" t="s">
        <v>2962</v>
      </c>
      <c r="Q12" s="315" t="s">
        <v>2963</v>
      </c>
      <c r="R12" s="315" t="s">
        <v>2964</v>
      </c>
      <c r="S12" s="315" t="s">
        <v>2965</v>
      </c>
      <c r="T12" s="315" t="s">
        <v>2966</v>
      </c>
      <c r="U12" s="315" t="s">
        <v>2967</v>
      </c>
      <c r="V12" s="315" t="s">
        <v>2968</v>
      </c>
      <c r="W12" s="315" t="s">
        <v>2850</v>
      </c>
      <c r="X12" s="315" t="s">
        <v>2969</v>
      </c>
      <c r="Y12" s="315" t="s">
        <v>2970</v>
      </c>
      <c r="Z12" s="315" t="s">
        <v>2971</v>
      </c>
    </row>
    <row r="13" spans="2:26" x14ac:dyDescent="0.2">
      <c r="B13" s="240" t="s">
        <v>2972</v>
      </c>
      <c r="C13" s="315" t="s">
        <v>2973</v>
      </c>
      <c r="D13" s="315" t="s">
        <v>2974</v>
      </c>
      <c r="E13" s="315" t="s">
        <v>2975</v>
      </c>
      <c r="F13" s="315" t="s">
        <v>2976</v>
      </c>
      <c r="G13" s="315" t="s">
        <v>2977</v>
      </c>
      <c r="H13" s="315" t="s">
        <v>2978</v>
      </c>
      <c r="I13" s="315" t="s">
        <v>2979</v>
      </c>
      <c r="J13" s="315" t="s">
        <v>2980</v>
      </c>
      <c r="K13" s="315" t="s">
        <v>2981</v>
      </c>
      <c r="L13" s="315" t="s">
        <v>2982</v>
      </c>
      <c r="M13" s="315" t="s">
        <v>2983</v>
      </c>
      <c r="N13" s="315" t="s">
        <v>2984</v>
      </c>
      <c r="O13" s="315" t="s">
        <v>2985</v>
      </c>
      <c r="P13" s="315" t="s">
        <v>2986</v>
      </c>
      <c r="Q13" s="315" t="s">
        <v>2987</v>
      </c>
      <c r="R13" s="315" t="s">
        <v>2988</v>
      </c>
      <c r="S13" s="315" t="s">
        <v>2989</v>
      </c>
      <c r="T13" s="315" t="s">
        <v>2990</v>
      </c>
      <c r="U13" s="315" t="s">
        <v>2991</v>
      </c>
      <c r="V13" s="315" t="s">
        <v>2992</v>
      </c>
      <c r="W13" s="315" t="s">
        <v>2993</v>
      </c>
      <c r="X13" s="315" t="s">
        <v>2994</v>
      </c>
      <c r="Y13" s="315" t="s">
        <v>2995</v>
      </c>
      <c r="Z13" s="315" t="s">
        <v>2996</v>
      </c>
    </row>
    <row r="14" spans="2:26" x14ac:dyDescent="0.2">
      <c r="B14" s="240" t="s">
        <v>2997</v>
      </c>
      <c r="C14" s="315" t="s">
        <v>2998</v>
      </c>
      <c r="D14" s="315" t="s">
        <v>2999</v>
      </c>
      <c r="E14" s="315" t="s">
        <v>3000</v>
      </c>
      <c r="F14" s="315" t="s">
        <v>3001</v>
      </c>
      <c r="G14" s="315" t="s">
        <v>2908</v>
      </c>
      <c r="H14" s="315" t="s">
        <v>3002</v>
      </c>
      <c r="I14" s="315" t="s">
        <v>3003</v>
      </c>
      <c r="J14" s="315" t="s">
        <v>3004</v>
      </c>
      <c r="K14" s="315" t="s">
        <v>3005</v>
      </c>
      <c r="L14" s="315" t="s">
        <v>2893</v>
      </c>
      <c r="M14" s="315" t="s">
        <v>3006</v>
      </c>
      <c r="N14" s="315" t="s">
        <v>3007</v>
      </c>
      <c r="O14" s="315" t="s">
        <v>3008</v>
      </c>
      <c r="P14" s="315" t="s">
        <v>3009</v>
      </c>
      <c r="Q14" s="315" t="s">
        <v>3010</v>
      </c>
      <c r="R14" s="315" t="s">
        <v>3011</v>
      </c>
      <c r="S14" s="315" t="s">
        <v>3012</v>
      </c>
      <c r="T14" s="315" t="s">
        <v>2881</v>
      </c>
      <c r="U14" s="315" t="s">
        <v>3013</v>
      </c>
      <c r="V14" s="315" t="s">
        <v>3014</v>
      </c>
      <c r="W14" s="315" t="s">
        <v>3015</v>
      </c>
      <c r="X14" s="315" t="s">
        <v>3016</v>
      </c>
      <c r="Y14" s="315" t="s">
        <v>2850</v>
      </c>
      <c r="Z14" s="315" t="s">
        <v>3017</v>
      </c>
    </row>
    <row r="15" spans="2:26" x14ac:dyDescent="0.2">
      <c r="B15" s="240" t="s">
        <v>3018</v>
      </c>
      <c r="C15" s="315" t="s">
        <v>3019</v>
      </c>
      <c r="D15" s="315" t="s">
        <v>3020</v>
      </c>
      <c r="E15" s="315" t="s">
        <v>3021</v>
      </c>
      <c r="F15" s="315" t="s">
        <v>3022</v>
      </c>
      <c r="G15" s="315" t="s">
        <v>3023</v>
      </c>
      <c r="H15" s="315" t="s">
        <v>3024</v>
      </c>
      <c r="I15" s="315" t="s">
        <v>3025</v>
      </c>
      <c r="J15" s="315" t="s">
        <v>3026</v>
      </c>
      <c r="K15" s="315" t="s">
        <v>3027</v>
      </c>
      <c r="L15" s="315" t="s">
        <v>3028</v>
      </c>
      <c r="M15" s="315" t="s">
        <v>3029</v>
      </c>
      <c r="N15" s="315" t="s">
        <v>3030</v>
      </c>
      <c r="O15" s="315" t="s">
        <v>3031</v>
      </c>
      <c r="P15" s="315" t="s">
        <v>3032</v>
      </c>
      <c r="Q15" s="315" t="s">
        <v>3033</v>
      </c>
      <c r="R15" s="315" t="s">
        <v>3034</v>
      </c>
      <c r="S15" s="315" t="s">
        <v>3035</v>
      </c>
      <c r="T15" s="315" t="s">
        <v>3036</v>
      </c>
      <c r="U15" s="315" t="s">
        <v>3037</v>
      </c>
      <c r="V15" s="315" t="s">
        <v>3038</v>
      </c>
      <c r="W15" s="315" t="s">
        <v>3039</v>
      </c>
      <c r="X15" s="315" t="s">
        <v>3040</v>
      </c>
      <c r="Y15" s="315" t="s">
        <v>3041</v>
      </c>
      <c r="Z15" s="315" t="s">
        <v>3042</v>
      </c>
    </row>
    <row r="16" spans="2:26" x14ac:dyDescent="0.2">
      <c r="B16" s="240" t="s">
        <v>3043</v>
      </c>
      <c r="C16" s="315" t="s">
        <v>3044</v>
      </c>
      <c r="D16" s="315" t="s">
        <v>3045</v>
      </c>
      <c r="E16" s="315" t="s">
        <v>3046</v>
      </c>
      <c r="F16" s="315" t="s">
        <v>3047</v>
      </c>
      <c r="G16" s="315" t="s">
        <v>3048</v>
      </c>
      <c r="H16" s="315" t="s">
        <v>3049</v>
      </c>
      <c r="I16" s="315" t="s">
        <v>3050</v>
      </c>
      <c r="J16" s="315" t="s">
        <v>3051</v>
      </c>
      <c r="K16" s="315" t="s">
        <v>3052</v>
      </c>
      <c r="L16" s="315" t="s">
        <v>3053</v>
      </c>
      <c r="M16" s="315" t="s">
        <v>3054</v>
      </c>
      <c r="N16" s="315" t="s">
        <v>3055</v>
      </c>
      <c r="O16" s="315" t="s">
        <v>3056</v>
      </c>
      <c r="P16" s="315" t="s">
        <v>3057</v>
      </c>
      <c r="Q16" s="315" t="s">
        <v>3058</v>
      </c>
      <c r="R16" s="315" t="s">
        <v>3059</v>
      </c>
      <c r="S16" s="315" t="s">
        <v>3060</v>
      </c>
      <c r="T16" s="315" t="s">
        <v>2885</v>
      </c>
      <c r="U16" s="315" t="s">
        <v>3061</v>
      </c>
      <c r="V16" s="315" t="s">
        <v>3037</v>
      </c>
      <c r="W16" s="315" t="s">
        <v>3062</v>
      </c>
      <c r="X16" s="315" t="s">
        <v>3063</v>
      </c>
      <c r="Y16" s="315" t="s">
        <v>3064</v>
      </c>
      <c r="Z16" s="315" t="s">
        <v>3065</v>
      </c>
    </row>
    <row r="17" spans="2:26" x14ac:dyDescent="0.2">
      <c r="B17" s="240" t="s">
        <v>3066</v>
      </c>
      <c r="C17" s="315" t="s">
        <v>3067</v>
      </c>
      <c r="D17" s="315" t="s">
        <v>3068</v>
      </c>
      <c r="E17" s="315" t="s">
        <v>3069</v>
      </c>
      <c r="F17" s="315" t="s">
        <v>3070</v>
      </c>
      <c r="G17" s="315" t="s">
        <v>3071</v>
      </c>
      <c r="H17" s="315" t="s">
        <v>3072</v>
      </c>
      <c r="I17" s="315" t="s">
        <v>3073</v>
      </c>
      <c r="J17" s="315" t="s">
        <v>3074</v>
      </c>
      <c r="K17" s="315" t="s">
        <v>3075</v>
      </c>
      <c r="L17" s="315" t="s">
        <v>3076</v>
      </c>
      <c r="M17" s="315" t="s">
        <v>3077</v>
      </c>
      <c r="N17" s="315" t="s">
        <v>3078</v>
      </c>
      <c r="O17" s="315" t="s">
        <v>3079</v>
      </c>
      <c r="P17" s="315" t="s">
        <v>3080</v>
      </c>
      <c r="Q17" s="315" t="s">
        <v>2935</v>
      </c>
      <c r="R17" s="315" t="s">
        <v>3081</v>
      </c>
      <c r="S17" s="315" t="s">
        <v>3082</v>
      </c>
      <c r="T17" s="315" t="s">
        <v>3083</v>
      </c>
      <c r="U17" s="315" t="s">
        <v>3084</v>
      </c>
      <c r="V17" s="315" t="s">
        <v>3085</v>
      </c>
      <c r="W17" s="315" t="s">
        <v>3086</v>
      </c>
      <c r="X17" s="315" t="s">
        <v>3063</v>
      </c>
      <c r="Y17" s="315" t="s">
        <v>3087</v>
      </c>
      <c r="Z17" s="315" t="s">
        <v>3088</v>
      </c>
    </row>
    <row r="18" spans="2:26" x14ac:dyDescent="0.2">
      <c r="B18" s="240" t="s">
        <v>3089</v>
      </c>
      <c r="C18" s="315" t="s">
        <v>3090</v>
      </c>
      <c r="D18" s="315" t="s">
        <v>3091</v>
      </c>
      <c r="E18" s="315" t="s">
        <v>3092</v>
      </c>
      <c r="F18" s="315" t="s">
        <v>3093</v>
      </c>
      <c r="G18" s="315" t="s">
        <v>3094</v>
      </c>
      <c r="H18" s="315" t="s">
        <v>3058</v>
      </c>
      <c r="I18" s="315" t="s">
        <v>3095</v>
      </c>
      <c r="J18" s="315" t="s">
        <v>3096</v>
      </c>
      <c r="K18" s="315" t="s">
        <v>3097</v>
      </c>
      <c r="L18" s="315" t="s">
        <v>3098</v>
      </c>
      <c r="M18" s="315" t="s">
        <v>3099</v>
      </c>
      <c r="N18" s="315" t="s">
        <v>3100</v>
      </c>
      <c r="O18" s="315" t="s">
        <v>3101</v>
      </c>
      <c r="P18" s="315" t="s">
        <v>3039</v>
      </c>
      <c r="Q18" s="315" t="s">
        <v>2848</v>
      </c>
      <c r="R18" s="315" t="s">
        <v>3102</v>
      </c>
      <c r="S18" s="315" t="s">
        <v>3103</v>
      </c>
      <c r="T18" s="315" t="s">
        <v>2824</v>
      </c>
      <c r="U18" s="315" t="s">
        <v>3104</v>
      </c>
      <c r="V18" s="315" t="s">
        <v>3105</v>
      </c>
      <c r="W18" s="315" t="s">
        <v>2874</v>
      </c>
      <c r="X18" s="315" t="s">
        <v>3106</v>
      </c>
      <c r="Y18" s="315" t="s">
        <v>3107</v>
      </c>
      <c r="Z18" s="315" t="s">
        <v>3108</v>
      </c>
    </row>
    <row r="19" spans="2:26" x14ac:dyDescent="0.2">
      <c r="B19" s="262" t="s">
        <v>3109</v>
      </c>
      <c r="C19" s="316" t="s">
        <v>3110</v>
      </c>
      <c r="D19" s="316" t="s">
        <v>3111</v>
      </c>
      <c r="E19" s="316" t="s">
        <v>3112</v>
      </c>
      <c r="F19" s="316" t="s">
        <v>3113</v>
      </c>
      <c r="G19" s="316" t="s">
        <v>3114</v>
      </c>
      <c r="H19" s="316" t="s">
        <v>3115</v>
      </c>
      <c r="I19" s="316" t="s">
        <v>3116</v>
      </c>
      <c r="J19" s="316" t="s">
        <v>3117</v>
      </c>
      <c r="K19" s="316" t="s">
        <v>3118</v>
      </c>
      <c r="L19" s="316" t="s">
        <v>3119</v>
      </c>
      <c r="M19" s="316" t="s">
        <v>3120</v>
      </c>
      <c r="N19" s="316" t="s">
        <v>3121</v>
      </c>
      <c r="O19" s="316" t="s">
        <v>2873</v>
      </c>
      <c r="P19" s="316" t="s">
        <v>3122</v>
      </c>
      <c r="Q19" s="316" t="s">
        <v>3123</v>
      </c>
      <c r="R19" s="316" t="s">
        <v>2847</v>
      </c>
      <c r="S19" s="316" t="s">
        <v>2850</v>
      </c>
      <c r="T19" s="316" t="s">
        <v>3124</v>
      </c>
      <c r="U19" s="316" t="s">
        <v>3125</v>
      </c>
      <c r="V19" s="316" t="s">
        <v>3126</v>
      </c>
      <c r="W19" s="316" t="s">
        <v>2850</v>
      </c>
      <c r="X19" s="316" t="s">
        <v>3127</v>
      </c>
      <c r="Y19" s="316" t="s">
        <v>2850</v>
      </c>
      <c r="Z19" s="316" t="s">
        <v>2924</v>
      </c>
    </row>
    <row r="21" spans="2:26" ht="15" customHeight="1" x14ac:dyDescent="0.2">
      <c r="B21" s="216" t="s">
        <v>3128</v>
      </c>
      <c r="C21" s="317"/>
      <c r="D21" s="317"/>
      <c r="E21" s="317"/>
      <c r="F21" s="317"/>
    </row>
    <row r="22" spans="2:26" x14ac:dyDescent="0.2">
      <c r="B22" s="216" t="s">
        <v>0</v>
      </c>
    </row>
    <row r="29" spans="2:26" x14ac:dyDescent="0.2">
      <c r="B29" s="318"/>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A725A-21AE-48F1-B708-D3BE97570F46}">
  <dimension ref="B2:F17"/>
  <sheetViews>
    <sheetView workbookViewId="0">
      <selection activeCell="H89" sqref="H89"/>
    </sheetView>
  </sheetViews>
  <sheetFormatPr defaultColWidth="9.140625" defaultRowHeight="15" x14ac:dyDescent="0.2"/>
  <cols>
    <col min="1" max="1" width="9.140625" style="212"/>
    <col min="2" max="2" width="25.140625" style="212" customWidth="1"/>
    <col min="3" max="6" width="12.42578125" style="212" customWidth="1"/>
    <col min="7" max="16384" width="9.140625" style="212"/>
  </cols>
  <sheetData>
    <row r="2" spans="2:6" ht="15.75" x14ac:dyDescent="0.2">
      <c r="B2" s="313" t="s">
        <v>3129</v>
      </c>
    </row>
    <row r="3" spans="2:6" x14ac:dyDescent="0.2">
      <c r="B3" s="314" t="s">
        <v>3130</v>
      </c>
    </row>
    <row r="5" spans="2:6" ht="42.75" customHeight="1" x14ac:dyDescent="0.2">
      <c r="B5" s="309"/>
      <c r="C5" s="309" t="s">
        <v>3131</v>
      </c>
      <c r="D5" s="309" t="s">
        <v>3132</v>
      </c>
      <c r="E5" s="309" t="s">
        <v>3133</v>
      </c>
      <c r="F5" s="309" t="s">
        <v>3134</v>
      </c>
    </row>
    <row r="6" spans="2:6" x14ac:dyDescent="0.2">
      <c r="B6" s="300" t="s">
        <v>3135</v>
      </c>
      <c r="C6" s="319">
        <v>6.0000000000000001E-3</v>
      </c>
      <c r="D6" s="319">
        <v>8.0000000000000002E-3</v>
      </c>
      <c r="E6" s="319">
        <v>8.9999999999999993E-3</v>
      </c>
      <c r="F6" s="319">
        <v>0.01</v>
      </c>
    </row>
    <row r="7" spans="2:6" x14ac:dyDescent="0.2">
      <c r="B7" s="300" t="s">
        <v>3136</v>
      </c>
      <c r="C7" s="319">
        <v>5.8000000000000003E-2</v>
      </c>
      <c r="D7" s="319">
        <v>9.8000000000000004E-2</v>
      </c>
      <c r="E7" s="319">
        <v>9.7000000000000003E-2</v>
      </c>
      <c r="F7" s="319">
        <v>8.2000000000000003E-2</v>
      </c>
    </row>
    <row r="8" spans="2:6" x14ac:dyDescent="0.2">
      <c r="B8" s="300" t="s">
        <v>3137</v>
      </c>
      <c r="C8" s="319">
        <v>0.10100000000000001</v>
      </c>
      <c r="D8" s="319">
        <v>0.13</v>
      </c>
      <c r="E8" s="319">
        <v>0.11700000000000001</v>
      </c>
      <c r="F8" s="319">
        <v>9.4E-2</v>
      </c>
    </row>
    <row r="9" spans="2:6" x14ac:dyDescent="0.2">
      <c r="B9" s="302" t="s">
        <v>3138</v>
      </c>
      <c r="C9" s="320">
        <v>5.6000000000000001E-2</v>
      </c>
      <c r="D9" s="320">
        <v>5.1999999999999998E-2</v>
      </c>
      <c r="E9" s="320">
        <v>4.9000000000000002E-2</v>
      </c>
      <c r="F9" s="320">
        <v>3.3000000000000002E-2</v>
      </c>
    </row>
    <row r="11" spans="2:6" x14ac:dyDescent="0.2">
      <c r="B11" s="216" t="s">
        <v>3139</v>
      </c>
    </row>
    <row r="12" spans="2:6" x14ac:dyDescent="0.2">
      <c r="B12" s="216" t="s">
        <v>0</v>
      </c>
    </row>
    <row r="17" spans="2:2" x14ac:dyDescent="0.2">
      <c r="B17" s="318"/>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1D83A-DE06-43F5-BBD0-B3E9D192AB71}">
  <dimension ref="A2:G28"/>
  <sheetViews>
    <sheetView zoomScale="72" zoomScaleNormal="72" workbookViewId="0">
      <selection activeCell="I15" sqref="I15"/>
    </sheetView>
  </sheetViews>
  <sheetFormatPr defaultColWidth="9.140625" defaultRowHeight="11.25" x14ac:dyDescent="0.2"/>
  <cols>
    <col min="1" max="1" width="9.140625" style="321"/>
    <col min="2" max="2" width="11.140625" style="321" customWidth="1"/>
    <col min="3" max="3" width="12.5703125" style="321" bestFit="1" customWidth="1"/>
    <col min="4" max="4" width="12.42578125" style="321" customWidth="1"/>
    <col min="5" max="5" width="11.5703125" style="321" customWidth="1"/>
    <col min="6" max="7" width="13.140625" style="321" customWidth="1"/>
    <col min="8" max="16384" width="9.140625" style="321"/>
  </cols>
  <sheetData>
    <row r="2" spans="2:7" ht="15.75" x14ac:dyDescent="0.25">
      <c r="B2" s="207" t="s">
        <v>3140</v>
      </c>
    </row>
    <row r="3" spans="2:7" ht="12.75" x14ac:dyDescent="0.2">
      <c r="B3" s="322" t="s">
        <v>3141</v>
      </c>
    </row>
    <row r="5" spans="2:7" ht="33.75" x14ac:dyDescent="0.2">
      <c r="B5" s="323" t="s">
        <v>2516</v>
      </c>
      <c r="C5" s="324" t="s">
        <v>3142</v>
      </c>
      <c r="D5" s="324" t="s">
        <v>3143</v>
      </c>
      <c r="E5" s="325" t="s">
        <v>3144</v>
      </c>
      <c r="F5" s="325" t="s">
        <v>3145</v>
      </c>
      <c r="G5" s="325" t="s">
        <v>2745</v>
      </c>
    </row>
    <row r="6" spans="2:7" x14ac:dyDescent="0.2">
      <c r="B6" s="240" t="s">
        <v>2534</v>
      </c>
      <c r="C6" s="326"/>
      <c r="D6" s="326"/>
      <c r="E6" s="327">
        <v>68.83</v>
      </c>
      <c r="F6" s="327">
        <v>52.47</v>
      </c>
      <c r="G6" s="327">
        <v>70.14</v>
      </c>
    </row>
    <row r="7" spans="2:7" x14ac:dyDescent="0.2">
      <c r="B7" s="240" t="s">
        <v>2535</v>
      </c>
      <c r="C7" s="326">
        <v>17.065217391304373</v>
      </c>
      <c r="D7" s="328">
        <v>0.9</v>
      </c>
      <c r="E7" s="327">
        <v>79.27</v>
      </c>
      <c r="F7" s="327">
        <v>64.09</v>
      </c>
      <c r="G7" s="327">
        <v>78.55</v>
      </c>
    </row>
    <row r="8" spans="2:7" x14ac:dyDescent="0.2">
      <c r="B8" s="240" t="s">
        <v>2536</v>
      </c>
      <c r="C8" s="326">
        <v>14.842326077237857</v>
      </c>
      <c r="D8" s="328">
        <v>8.6999999999999993</v>
      </c>
      <c r="E8" s="327">
        <v>91.95</v>
      </c>
      <c r="F8" s="327">
        <v>74.08</v>
      </c>
      <c r="G8" s="327">
        <v>85.2</v>
      </c>
    </row>
    <row r="9" spans="2:7" x14ac:dyDescent="0.2">
      <c r="B9" s="240" t="s">
        <v>2537</v>
      </c>
      <c r="C9" s="326">
        <v>12.977990717173228</v>
      </c>
      <c r="D9" s="328">
        <v>7.8</v>
      </c>
      <c r="E9" s="327">
        <v>103.31</v>
      </c>
      <c r="F9" s="327">
        <v>84.59</v>
      </c>
      <c r="G9" s="327">
        <v>95.57</v>
      </c>
    </row>
    <row r="10" spans="2:7" x14ac:dyDescent="0.2">
      <c r="B10" s="240" t="s">
        <v>2538</v>
      </c>
      <c r="C10" s="326">
        <v>14.278141482679118</v>
      </c>
      <c r="D10" s="328">
        <v>13.7</v>
      </c>
      <c r="E10" s="327">
        <v>116.34</v>
      </c>
      <c r="F10" s="327">
        <v>98.52</v>
      </c>
      <c r="G10" s="327">
        <v>108.56</v>
      </c>
    </row>
    <row r="11" spans="2:7" x14ac:dyDescent="0.2">
      <c r="B11" s="240" t="s">
        <v>2539</v>
      </c>
      <c r="C11" s="326">
        <v>13.853325911494579</v>
      </c>
      <c r="D11" s="328">
        <v>8.9</v>
      </c>
      <c r="E11" s="327">
        <v>133.41999999999999</v>
      </c>
      <c r="F11" s="327">
        <v>113.69</v>
      </c>
      <c r="G11" s="327">
        <v>117.96</v>
      </c>
    </row>
    <row r="12" spans="2:7" x14ac:dyDescent="0.2">
      <c r="B12" s="240" t="s">
        <v>1</v>
      </c>
      <c r="C12" s="326">
        <v>1.1550449184134948</v>
      </c>
      <c r="D12" s="328">
        <v>-2.4</v>
      </c>
      <c r="E12" s="327">
        <v>132.71</v>
      </c>
      <c r="F12" s="327">
        <v>118.35</v>
      </c>
      <c r="G12" s="327">
        <v>117.44</v>
      </c>
    </row>
    <row r="13" spans="2:7" x14ac:dyDescent="0.2">
      <c r="B13" s="240" t="s">
        <v>2</v>
      </c>
      <c r="C13" s="326">
        <v>-5.0044304817141665</v>
      </c>
      <c r="D13" s="328">
        <v>-7.9</v>
      </c>
      <c r="E13" s="327">
        <v>123.47</v>
      </c>
      <c r="F13" s="327">
        <v>114.37</v>
      </c>
      <c r="G13" s="327">
        <v>113.62</v>
      </c>
    </row>
    <row r="14" spans="2:7" x14ac:dyDescent="0.2">
      <c r="B14" s="240" t="s">
        <v>3</v>
      </c>
      <c r="C14" s="326">
        <v>-6.3238006402238796</v>
      </c>
      <c r="D14" s="328">
        <v>-7.6</v>
      </c>
      <c r="E14" s="327">
        <v>112.53</v>
      </c>
      <c r="F14" s="327">
        <v>109.39</v>
      </c>
      <c r="G14" s="327">
        <v>109.09</v>
      </c>
    </row>
    <row r="15" spans="2:7" x14ac:dyDescent="0.2">
      <c r="B15" s="240" t="s">
        <v>4</v>
      </c>
      <c r="C15" s="326">
        <v>0.17199239612564554</v>
      </c>
      <c r="D15" s="328">
        <v>-2</v>
      </c>
      <c r="E15" s="327">
        <v>112.11</v>
      </c>
      <c r="F15" s="327">
        <v>110.7</v>
      </c>
      <c r="G15" s="327">
        <v>108.55</v>
      </c>
    </row>
    <row r="16" spans="2:7" x14ac:dyDescent="0.2">
      <c r="B16" s="240" t="s">
        <v>5</v>
      </c>
      <c r="C16" s="326">
        <v>-1.5656063618290261</v>
      </c>
      <c r="D16" s="328">
        <v>-4.5999999999999996</v>
      </c>
      <c r="E16" s="327">
        <v>109.92</v>
      </c>
      <c r="F16" s="327">
        <v>108.74</v>
      </c>
      <c r="G16" s="327">
        <v>108.04</v>
      </c>
    </row>
    <row r="17" spans="1:7" x14ac:dyDescent="0.2">
      <c r="B17" s="240" t="s">
        <v>6</v>
      </c>
      <c r="C17" s="326">
        <v>-3.9475798122604573</v>
      </c>
      <c r="D17" s="328">
        <v>-5.7</v>
      </c>
      <c r="E17" s="327">
        <v>103.51</v>
      </c>
      <c r="F17" s="327">
        <v>105.52</v>
      </c>
      <c r="G17" s="327">
        <v>103.61</v>
      </c>
    </row>
    <row r="18" spans="1:7" x14ac:dyDescent="0.2">
      <c r="B18" s="240" t="s">
        <v>7</v>
      </c>
      <c r="C18" s="326">
        <v>-1.5794126783111579</v>
      </c>
      <c r="D18" s="328">
        <v>-1.3</v>
      </c>
      <c r="E18" s="327">
        <v>102.18</v>
      </c>
      <c r="F18" s="327">
        <v>103.37</v>
      </c>
      <c r="G18" s="327">
        <v>102.8</v>
      </c>
    </row>
    <row r="19" spans="1:7" x14ac:dyDescent="0.2">
      <c r="B19" s="240" t="s">
        <v>45</v>
      </c>
      <c r="C19" s="326">
        <v>-2.889050740470978</v>
      </c>
      <c r="D19" s="328">
        <v>-2.6</v>
      </c>
      <c r="E19" s="327">
        <v>100</v>
      </c>
      <c r="F19" s="327">
        <v>100</v>
      </c>
      <c r="G19" s="327">
        <v>100</v>
      </c>
    </row>
    <row r="20" spans="1:7" x14ac:dyDescent="0.2">
      <c r="B20" s="240" t="s">
        <v>46</v>
      </c>
      <c r="C20" s="326">
        <v>0.88750000000000284</v>
      </c>
      <c r="D20" s="328">
        <v>2</v>
      </c>
      <c r="E20" s="327">
        <v>100.72</v>
      </c>
      <c r="F20" s="327">
        <v>101.32</v>
      </c>
      <c r="G20" s="327">
        <v>99.18</v>
      </c>
    </row>
    <row r="21" spans="1:7" x14ac:dyDescent="0.2">
      <c r="B21" s="240" t="s">
        <v>47</v>
      </c>
      <c r="C21" s="326">
        <v>3.8235658530541201</v>
      </c>
      <c r="D21" s="328">
        <v>2.9</v>
      </c>
      <c r="E21" s="327">
        <v>105.08</v>
      </c>
      <c r="F21" s="327">
        <v>105.74</v>
      </c>
      <c r="G21" s="327">
        <v>99.73</v>
      </c>
    </row>
    <row r="22" spans="1:7" x14ac:dyDescent="0.2">
      <c r="B22" s="240" t="s">
        <v>68</v>
      </c>
      <c r="C22" s="326">
        <v>6.1053033557687826</v>
      </c>
      <c r="D22" s="328">
        <v>4.5999999999999996</v>
      </c>
      <c r="E22" s="327">
        <v>116.37</v>
      </c>
      <c r="F22" s="327">
        <v>111.39</v>
      </c>
      <c r="G22" s="327">
        <v>100.26</v>
      </c>
    </row>
    <row r="23" spans="1:7" x14ac:dyDescent="0.2">
      <c r="B23" s="240" t="s">
        <v>12</v>
      </c>
      <c r="C23" s="326">
        <v>8.9639193809609452</v>
      </c>
      <c r="D23" s="328">
        <v>7.8</v>
      </c>
      <c r="E23" s="327">
        <v>131.75</v>
      </c>
      <c r="F23" s="327">
        <v>119.08</v>
      </c>
      <c r="G23" s="327">
        <v>104.11</v>
      </c>
    </row>
    <row r="24" spans="1:7" x14ac:dyDescent="0.2">
      <c r="A24" s="321" t="s">
        <v>3146</v>
      </c>
      <c r="B24" s="329" t="s">
        <v>167</v>
      </c>
      <c r="C24" s="326">
        <v>7.6608657955037955</v>
      </c>
      <c r="D24" s="328">
        <v>7.3</v>
      </c>
      <c r="E24" s="327">
        <v>142.47</v>
      </c>
      <c r="F24" s="327">
        <v>126.55</v>
      </c>
      <c r="G24" s="327">
        <v>114.5</v>
      </c>
    </row>
    <row r="25" spans="1:7" ht="13.5" customHeight="1" x14ac:dyDescent="0.2">
      <c r="B25" s="330" t="s">
        <v>86</v>
      </c>
      <c r="C25" s="331">
        <v>7.3094032827120827</v>
      </c>
      <c r="D25" s="328">
        <v>4.5</v>
      </c>
      <c r="E25" s="327">
        <v>152.72999999999999</v>
      </c>
      <c r="F25" s="327">
        <v>136.96</v>
      </c>
      <c r="G25" s="327">
        <v>121.22</v>
      </c>
    </row>
    <row r="26" spans="1:7" ht="13.5" customHeight="1" x14ac:dyDescent="0.2">
      <c r="B26" s="332"/>
      <c r="C26" s="333"/>
      <c r="D26" s="334"/>
      <c r="E26" s="335"/>
      <c r="F26" s="335"/>
      <c r="G26" s="335"/>
    </row>
    <row r="27" spans="1:7" x14ac:dyDescent="0.2">
      <c r="B27" s="336" t="s">
        <v>3147</v>
      </c>
    </row>
    <row r="28" spans="1:7" x14ac:dyDescent="0.2">
      <c r="B28" s="321" t="s">
        <v>3148</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F5B6-99D7-4C2B-8239-6F25C69A15E4}">
  <dimension ref="A2:D27"/>
  <sheetViews>
    <sheetView zoomScale="59" zoomScaleNormal="59" workbookViewId="0">
      <selection activeCell="I15" sqref="I15"/>
    </sheetView>
  </sheetViews>
  <sheetFormatPr defaultColWidth="9.140625" defaultRowHeight="11.25" x14ac:dyDescent="0.2"/>
  <cols>
    <col min="1" max="1" width="9.140625" style="321"/>
    <col min="2" max="2" width="11.140625" style="321" customWidth="1"/>
    <col min="3" max="3" width="24.42578125" style="321" bestFit="1" customWidth="1"/>
    <col min="4" max="4" width="19" style="321" bestFit="1" customWidth="1"/>
    <col min="5" max="16384" width="9.140625" style="321"/>
  </cols>
  <sheetData>
    <row r="2" spans="2:4" ht="15.75" x14ac:dyDescent="0.25">
      <c r="B2" s="207" t="s">
        <v>3149</v>
      </c>
    </row>
    <row r="3" spans="2:4" ht="12.75" x14ac:dyDescent="0.2">
      <c r="B3" s="322" t="s">
        <v>3150</v>
      </c>
    </row>
    <row r="5" spans="2:4" x14ac:dyDescent="0.2">
      <c r="B5" s="337" t="s">
        <v>3151</v>
      </c>
      <c r="C5" s="337" t="s">
        <v>3152</v>
      </c>
      <c r="D5" s="337" t="s">
        <v>3153</v>
      </c>
    </row>
    <row r="6" spans="2:4" x14ac:dyDescent="0.2">
      <c r="B6" s="338" t="s">
        <v>3154</v>
      </c>
      <c r="C6" s="339">
        <v>2.38</v>
      </c>
      <c r="D6" s="339">
        <v>2.56</v>
      </c>
    </row>
    <row r="7" spans="2:4" x14ac:dyDescent="0.2">
      <c r="B7" s="338" t="s">
        <v>3155</v>
      </c>
      <c r="C7" s="339">
        <v>4.2</v>
      </c>
      <c r="D7" s="339">
        <v>-3.52</v>
      </c>
    </row>
    <row r="8" spans="2:4" x14ac:dyDescent="0.2">
      <c r="B8" s="338" t="s">
        <v>3156</v>
      </c>
      <c r="C8" s="339">
        <v>9.98</v>
      </c>
      <c r="D8" s="339">
        <v>4.46</v>
      </c>
    </row>
    <row r="9" spans="2:4" x14ac:dyDescent="0.2">
      <c r="B9" s="338" t="s">
        <v>3157</v>
      </c>
      <c r="C9" s="339">
        <v>22.97</v>
      </c>
      <c r="D9" s="339">
        <v>7.15</v>
      </c>
    </row>
    <row r="10" spans="2:4" x14ac:dyDescent="0.2">
      <c r="B10" s="338" t="s">
        <v>3158</v>
      </c>
      <c r="C10" s="339">
        <v>25.28</v>
      </c>
      <c r="D10" s="339">
        <v>3.68</v>
      </c>
    </row>
    <row r="11" spans="2:4" x14ac:dyDescent="0.2">
      <c r="B11" s="338" t="s">
        <v>3159</v>
      </c>
      <c r="C11" s="339">
        <v>27.31</v>
      </c>
      <c r="D11" s="339">
        <v>5.0999999999999996</v>
      </c>
    </row>
    <row r="12" spans="2:4" x14ac:dyDescent="0.2">
      <c r="B12" s="338" t="s">
        <v>3160</v>
      </c>
      <c r="C12" s="339">
        <v>27.62</v>
      </c>
      <c r="D12" s="339">
        <v>7.3</v>
      </c>
    </row>
    <row r="13" spans="2:4" x14ac:dyDescent="0.2">
      <c r="B13" s="338" t="s">
        <v>3161</v>
      </c>
      <c r="C13" s="339">
        <v>33.01</v>
      </c>
      <c r="D13" s="339">
        <v>8.3000000000000007</v>
      </c>
    </row>
    <row r="14" spans="2:4" x14ac:dyDescent="0.2">
      <c r="B14" s="338" t="s">
        <v>3162</v>
      </c>
      <c r="C14" s="339">
        <v>37</v>
      </c>
      <c r="D14" s="339">
        <v>7.31</v>
      </c>
    </row>
    <row r="15" spans="2:4" x14ac:dyDescent="0.2">
      <c r="B15" s="338" t="s">
        <v>3163</v>
      </c>
      <c r="C15" s="339">
        <v>38.92</v>
      </c>
      <c r="D15" s="339">
        <v>12.38</v>
      </c>
    </row>
    <row r="16" spans="2:4" x14ac:dyDescent="0.2">
      <c r="B16" s="338" t="s">
        <v>3164</v>
      </c>
      <c r="C16" s="339">
        <v>40.71</v>
      </c>
      <c r="D16" s="339">
        <v>11.02</v>
      </c>
    </row>
    <row r="17" spans="1:4" x14ac:dyDescent="0.2">
      <c r="B17" s="338" t="s">
        <v>3165</v>
      </c>
      <c r="C17" s="339">
        <v>41.84</v>
      </c>
      <c r="D17" s="339">
        <v>6.39</v>
      </c>
    </row>
    <row r="18" spans="1:4" x14ac:dyDescent="0.2">
      <c r="B18" s="338" t="s">
        <v>3166</v>
      </c>
      <c r="C18" s="339">
        <v>42.36</v>
      </c>
      <c r="D18" s="339">
        <v>15.05</v>
      </c>
    </row>
    <row r="19" spans="1:4" x14ac:dyDescent="0.2">
      <c r="B19" s="338" t="s">
        <v>3167</v>
      </c>
      <c r="C19" s="339">
        <v>43.62</v>
      </c>
      <c r="D19" s="339">
        <v>11.5</v>
      </c>
    </row>
    <row r="20" spans="1:4" x14ac:dyDescent="0.2">
      <c r="B20" s="338" t="s">
        <v>3168</v>
      </c>
      <c r="C20" s="339">
        <v>46.04</v>
      </c>
      <c r="D20" s="339">
        <v>11.07</v>
      </c>
    </row>
    <row r="21" spans="1:4" x14ac:dyDescent="0.2">
      <c r="B21" s="338" t="s">
        <v>3169</v>
      </c>
      <c r="C21" s="339">
        <v>51.8</v>
      </c>
      <c r="D21" s="339">
        <v>16.05</v>
      </c>
    </row>
    <row r="22" spans="1:4" x14ac:dyDescent="0.2">
      <c r="B22" s="338" t="s">
        <v>3170</v>
      </c>
      <c r="C22" s="339">
        <v>52.49</v>
      </c>
      <c r="D22" s="339">
        <v>9.4</v>
      </c>
    </row>
    <row r="23" spans="1:4" x14ac:dyDescent="0.2">
      <c r="B23" s="338" t="s">
        <v>3171</v>
      </c>
      <c r="C23" s="339">
        <v>52.87</v>
      </c>
      <c r="D23" s="339">
        <v>15</v>
      </c>
    </row>
    <row r="24" spans="1:4" x14ac:dyDescent="0.2">
      <c r="A24" s="321" t="s">
        <v>3146</v>
      </c>
      <c r="B24" s="338" t="s">
        <v>3172</v>
      </c>
      <c r="C24" s="339">
        <v>60.19</v>
      </c>
      <c r="D24" s="339">
        <v>13.95</v>
      </c>
    </row>
    <row r="25" spans="1:4" ht="13.5" customHeight="1" x14ac:dyDescent="0.2">
      <c r="B25" s="332"/>
      <c r="C25" s="333"/>
      <c r="D25" s="334"/>
    </row>
    <row r="26" spans="1:4" x14ac:dyDescent="0.2">
      <c r="B26" s="336" t="s">
        <v>3173</v>
      </c>
    </row>
    <row r="27" spans="1:4" x14ac:dyDescent="0.2">
      <c r="B27" s="321" t="s">
        <v>3174</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62AB-5179-4577-98F0-59D6899D66FA}">
  <dimension ref="A2:E28"/>
  <sheetViews>
    <sheetView zoomScale="74" zoomScaleNormal="74" workbookViewId="0">
      <selection activeCell="I15" sqref="I15"/>
    </sheetView>
  </sheetViews>
  <sheetFormatPr defaultColWidth="9.140625" defaultRowHeight="11.25" x14ac:dyDescent="0.2"/>
  <cols>
    <col min="1" max="1" width="9.140625" style="321"/>
    <col min="2" max="2" width="11.140625" style="321" customWidth="1"/>
    <col min="3" max="3" width="24.42578125" style="321" bestFit="1" customWidth="1"/>
    <col min="4" max="4" width="19" style="321" bestFit="1" customWidth="1"/>
    <col min="5" max="16384" width="9.140625" style="321"/>
  </cols>
  <sheetData>
    <row r="2" spans="2:5" ht="15.75" x14ac:dyDescent="0.25">
      <c r="B2" s="207" t="s">
        <v>3175</v>
      </c>
    </row>
    <row r="3" spans="2:5" ht="12.75" x14ac:dyDescent="0.2">
      <c r="B3" s="322" t="s">
        <v>3176</v>
      </c>
    </row>
    <row r="5" spans="2:5" x14ac:dyDescent="0.2">
      <c r="B5" s="340" t="s">
        <v>2516</v>
      </c>
      <c r="C5" s="340" t="s">
        <v>3144</v>
      </c>
      <c r="D5" s="340" t="s">
        <v>3145</v>
      </c>
      <c r="E5" s="340" t="s">
        <v>2745</v>
      </c>
    </row>
    <row r="6" spans="2:5" x14ac:dyDescent="0.2">
      <c r="B6" s="146" t="s">
        <v>2534</v>
      </c>
      <c r="C6" s="341">
        <v>1767.75</v>
      </c>
      <c r="D6" s="341">
        <v>1838.5</v>
      </c>
      <c r="E6" s="341">
        <v>1354.75</v>
      </c>
    </row>
    <row r="7" spans="2:5" x14ac:dyDescent="0.2">
      <c r="B7" s="146" t="s">
        <v>2535</v>
      </c>
      <c r="C7" s="341">
        <v>2320.25</v>
      </c>
      <c r="D7" s="341">
        <v>2595.25</v>
      </c>
      <c r="E7" s="341">
        <v>1719.5</v>
      </c>
    </row>
    <row r="8" spans="2:5" x14ac:dyDescent="0.2">
      <c r="B8" s="146" t="s">
        <v>2536</v>
      </c>
      <c r="C8" s="341">
        <v>2987.25</v>
      </c>
      <c r="D8" s="341">
        <v>3797.5</v>
      </c>
      <c r="E8" s="341">
        <v>3566.75</v>
      </c>
    </row>
    <row r="9" spans="2:5" x14ac:dyDescent="0.2">
      <c r="B9" s="146" t="s">
        <v>2537</v>
      </c>
      <c r="C9" s="341">
        <v>3080.75</v>
      </c>
      <c r="D9" s="341">
        <v>3626.75</v>
      </c>
      <c r="E9" s="341">
        <v>3965.25</v>
      </c>
    </row>
    <row r="10" spans="2:5" x14ac:dyDescent="0.2">
      <c r="B10" s="146" t="s">
        <v>2538</v>
      </c>
      <c r="C10" s="341">
        <v>3762</v>
      </c>
      <c r="D10" s="341">
        <v>3834.25</v>
      </c>
      <c r="E10" s="341">
        <v>4287</v>
      </c>
    </row>
    <row r="11" spans="2:5" x14ac:dyDescent="0.2">
      <c r="B11" s="146" t="s">
        <v>2539</v>
      </c>
      <c r="C11" s="341">
        <v>4089.75</v>
      </c>
      <c r="D11" s="341">
        <v>3987.25</v>
      </c>
      <c r="E11" s="341">
        <v>4394.5</v>
      </c>
    </row>
    <row r="12" spans="2:5" x14ac:dyDescent="0.2">
      <c r="B12" s="146" t="s">
        <v>1</v>
      </c>
      <c r="C12" s="341">
        <v>3724.75</v>
      </c>
      <c r="D12" s="341">
        <v>3421.75</v>
      </c>
      <c r="E12" s="341">
        <v>4137.25</v>
      </c>
    </row>
    <row r="13" spans="2:5" x14ac:dyDescent="0.2">
      <c r="B13" s="146" t="s">
        <v>2</v>
      </c>
      <c r="C13" s="341">
        <v>2845.5</v>
      </c>
      <c r="D13" s="341">
        <v>2465.5</v>
      </c>
      <c r="E13" s="341">
        <v>2994</v>
      </c>
    </row>
    <row r="14" spans="2:5" x14ac:dyDescent="0.2">
      <c r="B14" s="146" t="s">
        <v>3</v>
      </c>
      <c r="C14" s="341">
        <v>2595.75</v>
      </c>
      <c r="D14" s="341">
        <v>2507.5</v>
      </c>
      <c r="E14" s="341">
        <v>2655.75</v>
      </c>
    </row>
    <row r="15" spans="2:5" x14ac:dyDescent="0.2">
      <c r="B15" s="146" t="s">
        <v>4</v>
      </c>
      <c r="C15" s="341">
        <v>2450.5</v>
      </c>
      <c r="D15" s="341">
        <v>2644</v>
      </c>
      <c r="E15" s="341">
        <v>2667.75</v>
      </c>
    </row>
    <row r="16" spans="2:5" x14ac:dyDescent="0.2">
      <c r="B16" s="146" t="s">
        <v>5</v>
      </c>
      <c r="C16" s="341">
        <v>1900</v>
      </c>
      <c r="D16" s="341">
        <v>2536.75</v>
      </c>
      <c r="E16" s="341">
        <v>2261.75</v>
      </c>
    </row>
    <row r="17" spans="1:5" x14ac:dyDescent="0.2">
      <c r="B17" s="146" t="s">
        <v>6</v>
      </c>
      <c r="C17" s="341">
        <v>1717</v>
      </c>
      <c r="D17" s="341">
        <v>2478.5</v>
      </c>
      <c r="E17" s="341">
        <v>1946</v>
      </c>
    </row>
    <row r="18" spans="1:5" x14ac:dyDescent="0.2">
      <c r="B18" s="146" t="s">
        <v>7</v>
      </c>
      <c r="C18" s="341">
        <v>1430.5</v>
      </c>
      <c r="D18" s="341">
        <v>2650</v>
      </c>
      <c r="E18" s="341">
        <v>1740.25</v>
      </c>
    </row>
    <row r="19" spans="1:5" x14ac:dyDescent="0.2">
      <c r="B19" s="146" t="s">
        <v>45</v>
      </c>
      <c r="C19" s="341">
        <v>1254.5</v>
      </c>
      <c r="D19" s="341">
        <v>2261</v>
      </c>
      <c r="E19" s="341">
        <v>1597.25</v>
      </c>
    </row>
    <row r="20" spans="1:5" x14ac:dyDescent="0.2">
      <c r="B20" s="146" t="s">
        <v>46</v>
      </c>
      <c r="C20" s="341">
        <v>1800.5</v>
      </c>
      <c r="D20" s="341">
        <v>2766.25</v>
      </c>
      <c r="E20" s="341">
        <v>2147</v>
      </c>
    </row>
    <row r="21" spans="1:5" x14ac:dyDescent="0.2">
      <c r="B21" s="146" t="s">
        <v>47</v>
      </c>
      <c r="C21" s="341">
        <v>1897.75</v>
      </c>
      <c r="D21" s="341">
        <v>3257.25</v>
      </c>
      <c r="E21" s="341">
        <v>2289.5</v>
      </c>
    </row>
    <row r="22" spans="1:5" x14ac:dyDescent="0.2">
      <c r="B22" s="146" t="s">
        <v>68</v>
      </c>
      <c r="C22" s="341">
        <v>2117.25</v>
      </c>
      <c r="D22" s="341">
        <v>2641.25</v>
      </c>
      <c r="E22" s="341">
        <v>2650.25</v>
      </c>
    </row>
    <row r="23" spans="1:5" x14ac:dyDescent="0.2">
      <c r="B23" s="146" t="s">
        <v>12</v>
      </c>
      <c r="C23" s="341">
        <v>2570</v>
      </c>
      <c r="D23" s="341">
        <v>2944</v>
      </c>
      <c r="E23" s="341">
        <v>3224.25</v>
      </c>
    </row>
    <row r="24" spans="1:5" x14ac:dyDescent="0.2">
      <c r="A24" s="321" t="s">
        <v>3146</v>
      </c>
      <c r="B24" s="146" t="s">
        <v>167</v>
      </c>
      <c r="C24" s="341">
        <v>2424.75</v>
      </c>
      <c r="D24" s="341">
        <v>2413</v>
      </c>
      <c r="E24" s="341">
        <v>3145.5</v>
      </c>
    </row>
    <row r="25" spans="1:5" ht="13.5" customHeight="1" x14ac:dyDescent="0.2">
      <c r="B25" s="342" t="s">
        <v>86</v>
      </c>
      <c r="C25" s="343">
        <v>2716.3333333333298</v>
      </c>
      <c r="D25" s="344">
        <v>3151.3333333333298</v>
      </c>
      <c r="E25" s="344">
        <v>3245</v>
      </c>
    </row>
    <row r="26" spans="1:5" ht="13.5" customHeight="1" x14ac:dyDescent="0.2">
      <c r="B26" s="50"/>
      <c r="C26" s="345"/>
      <c r="D26" s="346"/>
      <c r="E26" s="346"/>
    </row>
    <row r="27" spans="1:5" x14ac:dyDescent="0.2">
      <c r="B27" s="336" t="s">
        <v>3177</v>
      </c>
    </row>
    <row r="28" spans="1:5" x14ac:dyDescent="0.2">
      <c r="B28" s="321" t="s">
        <v>3178</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D6598-406B-4F46-965B-EC8A17BCB14E}">
  <dimension ref="A1:E87"/>
  <sheetViews>
    <sheetView zoomScale="63" zoomScaleNormal="63" workbookViewId="0">
      <selection activeCell="I15" sqref="I15"/>
    </sheetView>
  </sheetViews>
  <sheetFormatPr defaultColWidth="9.140625" defaultRowHeight="12.95" customHeight="1" x14ac:dyDescent="0.2"/>
  <cols>
    <col min="1" max="1" width="9.140625" style="321"/>
    <col min="2" max="2" width="11.140625" style="321" customWidth="1"/>
    <col min="3" max="3" width="16.7109375" style="321" bestFit="1" customWidth="1"/>
    <col min="4" max="5" width="16.140625" style="321" bestFit="1" customWidth="1"/>
    <col min="6" max="16384" width="9.140625" style="321"/>
  </cols>
  <sheetData>
    <row r="1" spans="1:5" ht="12.95" customHeight="1" x14ac:dyDescent="0.2">
      <c r="A1" s="218"/>
      <c r="B1" s="229"/>
      <c r="C1" s="229"/>
      <c r="D1" s="229"/>
      <c r="E1" s="229"/>
    </row>
    <row r="2" spans="1:5" ht="12.95" customHeight="1" x14ac:dyDescent="0.25">
      <c r="A2" s="213"/>
      <c r="B2" s="207" t="s">
        <v>3179</v>
      </c>
      <c r="C2" s="208"/>
      <c r="D2" s="208"/>
      <c r="E2" s="208"/>
    </row>
    <row r="3" spans="1:5" ht="12.95" customHeight="1" x14ac:dyDescent="0.2">
      <c r="A3" s="213"/>
      <c r="B3" s="214" t="s">
        <v>3180</v>
      </c>
      <c r="C3" s="208"/>
      <c r="D3" s="208"/>
      <c r="E3" s="208"/>
    </row>
    <row r="4" spans="1:5" ht="12.95" customHeight="1" x14ac:dyDescent="0.25">
      <c r="A4" s="213"/>
      <c r="B4" s="207"/>
      <c r="C4" s="208"/>
      <c r="D4" s="208"/>
      <c r="E4" s="208"/>
    </row>
    <row r="5" spans="1:5" ht="22.5" x14ac:dyDescent="0.2">
      <c r="A5" s="218"/>
      <c r="B5" s="309" t="s">
        <v>14</v>
      </c>
      <c r="C5" s="309" t="s">
        <v>3181</v>
      </c>
      <c r="D5" s="309" t="s">
        <v>3182</v>
      </c>
      <c r="E5" s="309" t="s">
        <v>3183</v>
      </c>
    </row>
    <row r="6" spans="1:5" ht="11.25" x14ac:dyDescent="0.2">
      <c r="A6" s="218"/>
      <c r="B6" s="347" t="s">
        <v>3184</v>
      </c>
      <c r="C6" s="348">
        <v>812399352.72473812</v>
      </c>
      <c r="D6" s="348">
        <v>21098023.594999999</v>
      </c>
      <c r="E6" s="349"/>
    </row>
    <row r="7" spans="1:5" ht="11.25" x14ac:dyDescent="0.2">
      <c r="A7" s="218"/>
      <c r="B7" s="347" t="s">
        <v>3185</v>
      </c>
      <c r="C7" s="348">
        <v>1050453622.7014762</v>
      </c>
      <c r="D7" s="348"/>
      <c r="E7" s="349"/>
    </row>
    <row r="8" spans="1:5" ht="11.25" x14ac:dyDescent="0.2">
      <c r="A8" s="218"/>
      <c r="B8" s="347" t="s">
        <v>3186</v>
      </c>
      <c r="C8" s="348">
        <v>1173115611.25</v>
      </c>
      <c r="D8" s="348">
        <v>38531209.274999999</v>
      </c>
      <c r="E8" s="349"/>
    </row>
    <row r="9" spans="1:5" ht="11.25" x14ac:dyDescent="0.2">
      <c r="A9" s="218"/>
      <c r="B9" s="347" t="s">
        <v>3187</v>
      </c>
      <c r="C9" s="348">
        <v>1227964842.3060715</v>
      </c>
      <c r="D9" s="348">
        <v>37975909.201666661</v>
      </c>
      <c r="E9" s="349">
        <v>2.9037170565128538</v>
      </c>
    </row>
    <row r="10" spans="1:5" ht="11.25" x14ac:dyDescent="0.2">
      <c r="A10" s="218"/>
      <c r="B10" s="347" t="s">
        <v>3188</v>
      </c>
      <c r="C10" s="348">
        <v>1487509971.40625</v>
      </c>
      <c r="D10" s="348">
        <v>21481772.803461537</v>
      </c>
      <c r="E10" s="349">
        <v>2.5344903788636768</v>
      </c>
    </row>
    <row r="11" spans="1:5" ht="11.25" x14ac:dyDescent="0.2">
      <c r="A11" s="218"/>
      <c r="B11" s="347" t="s">
        <v>3189</v>
      </c>
      <c r="C11" s="348">
        <v>1635752486.8288333</v>
      </c>
      <c r="D11" s="348">
        <v>50983022.105333328</v>
      </c>
      <c r="E11" s="349">
        <v>2.6565141471265785</v>
      </c>
    </row>
    <row r="12" spans="1:5" ht="11.25" x14ac:dyDescent="0.2">
      <c r="A12" s="218"/>
      <c r="B12" s="347" t="s">
        <v>3190</v>
      </c>
      <c r="C12" s="348">
        <v>1601285585.1783333</v>
      </c>
      <c r="D12" s="348">
        <v>65599026.616666667</v>
      </c>
      <c r="E12" s="349">
        <v>2.8453535506347647</v>
      </c>
    </row>
    <row r="13" spans="1:5" ht="11.25" x14ac:dyDescent="0.2">
      <c r="A13" s="218"/>
      <c r="B13" s="347" t="s">
        <v>3191</v>
      </c>
      <c r="C13" s="348">
        <v>2259113708.3146667</v>
      </c>
      <c r="D13" s="348">
        <v>66188196.731666669</v>
      </c>
      <c r="E13" s="349">
        <v>2.807007871494748</v>
      </c>
    </row>
    <row r="14" spans="1:5" ht="12.95" customHeight="1" x14ac:dyDescent="0.2">
      <c r="A14" s="218"/>
      <c r="B14" s="347" t="s">
        <v>3192</v>
      </c>
      <c r="C14" s="348">
        <v>2293699127.5689979</v>
      </c>
      <c r="D14" s="348">
        <v>54536067.020833336</v>
      </c>
      <c r="E14" s="349">
        <v>3.0317186932971274</v>
      </c>
    </row>
    <row r="15" spans="1:5" ht="12.95" customHeight="1" x14ac:dyDescent="0.2">
      <c r="A15" s="218"/>
      <c r="B15" s="347" t="s">
        <v>3193</v>
      </c>
      <c r="C15" s="348">
        <v>2885309582.8569117</v>
      </c>
      <c r="D15" s="348">
        <v>120033416.77833334</v>
      </c>
      <c r="E15" s="349">
        <v>3.2745724748351028</v>
      </c>
    </row>
    <row r="16" spans="1:5" ht="12.95" customHeight="1" x14ac:dyDescent="0.2">
      <c r="A16" s="218"/>
      <c r="B16" s="347" t="s">
        <v>3194</v>
      </c>
      <c r="C16" s="348">
        <v>3098826423.8944616</v>
      </c>
      <c r="D16" s="348">
        <v>146116876.43833333</v>
      </c>
      <c r="E16" s="349">
        <v>3.4164432322204568</v>
      </c>
    </row>
    <row r="17" spans="1:5" ht="12.95" customHeight="1" x14ac:dyDescent="0.2">
      <c r="A17" s="218"/>
      <c r="B17" s="347" t="s">
        <v>3195</v>
      </c>
      <c r="C17" s="348">
        <v>3776733574.7598872</v>
      </c>
      <c r="D17" s="348">
        <v>120556123.93833333</v>
      </c>
      <c r="E17" s="349">
        <v>3.4781676890096898</v>
      </c>
    </row>
    <row r="18" spans="1:5" ht="12.95" customHeight="1" x14ac:dyDescent="0.2">
      <c r="A18" s="218"/>
      <c r="B18" s="347" t="s">
        <v>3196</v>
      </c>
      <c r="C18" s="348">
        <v>2865351668.0640044</v>
      </c>
      <c r="D18" s="348">
        <v>81673505.88166666</v>
      </c>
      <c r="E18" s="349">
        <v>3.5904077711465652</v>
      </c>
    </row>
    <row r="19" spans="1:5" ht="12.95" customHeight="1" x14ac:dyDescent="0.2">
      <c r="A19" s="218"/>
      <c r="B19" s="347" t="s">
        <v>3197</v>
      </c>
      <c r="C19" s="348">
        <v>3685304272.51442</v>
      </c>
      <c r="D19" s="348">
        <v>125535493.10547619</v>
      </c>
      <c r="E19" s="349">
        <v>3.4154498169759417</v>
      </c>
    </row>
    <row r="20" spans="1:5" ht="12.95" customHeight="1" x14ac:dyDescent="0.2">
      <c r="A20" s="218"/>
      <c r="B20" s="347" t="s">
        <v>3198</v>
      </c>
      <c r="C20" s="348">
        <v>3607675838.4482265</v>
      </c>
      <c r="D20" s="348">
        <v>139027893.84</v>
      </c>
      <c r="E20" s="349">
        <v>3.2173903666087087</v>
      </c>
    </row>
    <row r="21" spans="1:5" ht="12.95" customHeight="1" x14ac:dyDescent="0.2">
      <c r="A21" s="218"/>
      <c r="B21" s="347" t="s">
        <v>3199</v>
      </c>
      <c r="C21" s="348">
        <v>4411303685.858614</v>
      </c>
      <c r="D21" s="348">
        <v>111674549.79833333</v>
      </c>
      <c r="E21" s="349">
        <v>3.0613195282154937</v>
      </c>
    </row>
    <row r="22" spans="1:5" ht="12.95" customHeight="1" x14ac:dyDescent="0.2">
      <c r="A22" s="218"/>
      <c r="B22" s="347" t="s">
        <v>3200</v>
      </c>
      <c r="C22" s="348">
        <v>4186018667.4225292</v>
      </c>
      <c r="D22" s="348">
        <v>74647896.156666666</v>
      </c>
      <c r="E22" s="349">
        <v>2.8064784685471236</v>
      </c>
    </row>
    <row r="23" spans="1:5" ht="12.95" customHeight="1" x14ac:dyDescent="0.2">
      <c r="A23" s="218"/>
      <c r="B23" s="347" t="s">
        <v>3201</v>
      </c>
      <c r="C23" s="348">
        <v>5546899388.0628815</v>
      </c>
      <c r="D23" s="348">
        <v>123833069.61666667</v>
      </c>
      <c r="E23" s="349">
        <v>2.528866942982035</v>
      </c>
    </row>
    <row r="24" spans="1:5" ht="12.95" customHeight="1" x14ac:dyDescent="0.2">
      <c r="A24" s="218"/>
      <c r="B24" s="347" t="s">
        <v>3202</v>
      </c>
      <c r="C24" s="348">
        <v>4630415230.2167139</v>
      </c>
      <c r="D24" s="348">
        <v>187865487.23666668</v>
      </c>
      <c r="E24" s="349">
        <v>2.5759526392616334</v>
      </c>
    </row>
    <row r="25" spans="1:5" ht="12.95" customHeight="1" x14ac:dyDescent="0.2">
      <c r="A25" s="218"/>
      <c r="B25" s="347" t="s">
        <v>3203</v>
      </c>
      <c r="C25" s="348">
        <v>5277691450.984643</v>
      </c>
      <c r="D25" s="348">
        <v>174596788.23166665</v>
      </c>
      <c r="E25" s="349">
        <v>2.7592569563874383</v>
      </c>
    </row>
    <row r="26" spans="1:5" ht="12.95" customHeight="1" x14ac:dyDescent="0.2">
      <c r="A26" s="218"/>
      <c r="B26" s="347" t="s">
        <v>3204</v>
      </c>
      <c r="C26" s="348">
        <v>5280943180.499547</v>
      </c>
      <c r="D26" s="348">
        <v>141505042.77333334</v>
      </c>
      <c r="E26" s="349">
        <v>2.973654828206663</v>
      </c>
    </row>
    <row r="27" spans="1:5" ht="12.95" customHeight="1" x14ac:dyDescent="0.2">
      <c r="A27" s="218"/>
      <c r="B27" s="347" t="s">
        <v>3205</v>
      </c>
      <c r="C27" s="348">
        <v>5770017900.7320461</v>
      </c>
      <c r="D27" s="348">
        <v>236867369.95500001</v>
      </c>
      <c r="E27" s="349">
        <v>3.4135402697814272</v>
      </c>
    </row>
    <row r="28" spans="1:5" ht="12.95" customHeight="1" x14ac:dyDescent="0.2">
      <c r="A28" s="218"/>
      <c r="B28" s="347" t="s">
        <v>3206</v>
      </c>
      <c r="C28" s="348">
        <v>5453648820.6153173</v>
      </c>
      <c r="D28" s="348">
        <v>309146113.09666663</v>
      </c>
      <c r="E28" s="349">
        <v>3.7799157698447172</v>
      </c>
    </row>
    <row r="29" spans="1:5" ht="12.95" customHeight="1" x14ac:dyDescent="0.2">
      <c r="A29" s="218"/>
      <c r="B29" s="347" t="s">
        <v>3207</v>
      </c>
      <c r="C29" s="348">
        <v>6358309765.5421696</v>
      </c>
      <c r="D29" s="348">
        <v>242274781.00833333</v>
      </c>
      <c r="E29" s="349">
        <v>3.8969754295529464</v>
      </c>
    </row>
    <row r="30" spans="1:5" ht="12.95" customHeight="1" x14ac:dyDescent="0.2">
      <c r="A30" s="218"/>
      <c r="B30" s="347" t="s">
        <v>3208</v>
      </c>
      <c r="C30" s="348">
        <v>5456343452.2379932</v>
      </c>
      <c r="D30" s="348">
        <v>162910875.25</v>
      </c>
      <c r="E30" s="349">
        <v>3.9693602566372359</v>
      </c>
    </row>
    <row r="31" spans="1:5" ht="12.95" customHeight="1" x14ac:dyDescent="0.2">
      <c r="A31" s="218"/>
      <c r="B31" s="347" t="s">
        <v>3209</v>
      </c>
      <c r="C31" s="348">
        <v>5349414726.9947186</v>
      </c>
      <c r="D31" s="348">
        <v>267376122.02000001</v>
      </c>
      <c r="E31" s="349">
        <v>4.1736192714998603</v>
      </c>
    </row>
    <row r="32" spans="1:5" ht="12.95" customHeight="1" x14ac:dyDescent="0.2">
      <c r="A32" s="218"/>
      <c r="B32" s="347" t="s">
        <v>3210</v>
      </c>
      <c r="C32" s="348">
        <v>4952342369.2913961</v>
      </c>
      <c r="D32" s="348">
        <v>243076106.035</v>
      </c>
      <c r="E32" s="349">
        <v>4.0021556986167903</v>
      </c>
    </row>
    <row r="33" spans="1:5" ht="12.95" customHeight="1" x14ac:dyDescent="0.2">
      <c r="A33" s="218"/>
      <c r="B33" s="347" t="s">
        <v>3211</v>
      </c>
      <c r="C33" s="348">
        <v>5883431361.6119184</v>
      </c>
      <c r="D33" s="348">
        <v>170705510.59633332</v>
      </c>
      <c r="E33" s="349">
        <v>3.7894421331335728</v>
      </c>
    </row>
    <row r="34" spans="1:5" ht="12.95" customHeight="1" x14ac:dyDescent="0.2">
      <c r="A34" s="218"/>
      <c r="B34" s="347" t="s">
        <v>3212</v>
      </c>
      <c r="C34" s="348">
        <v>3459842328.7974129</v>
      </c>
      <c r="D34" s="348">
        <v>213607651.42750001</v>
      </c>
      <c r="E34" s="349">
        <v>4.51837988035712</v>
      </c>
    </row>
    <row r="35" spans="1:5" ht="12.95" customHeight="1" x14ac:dyDescent="0.2">
      <c r="A35" s="218"/>
      <c r="B35" s="347" t="s">
        <v>3213</v>
      </c>
      <c r="C35" s="348">
        <v>3922435760.4321303</v>
      </c>
      <c r="D35" s="348">
        <v>334286696.86308056</v>
      </c>
      <c r="E35" s="349">
        <v>5.2915916554347442</v>
      </c>
    </row>
    <row r="36" spans="1:5" ht="12.95" customHeight="1" x14ac:dyDescent="0.2">
      <c r="A36" s="218"/>
      <c r="B36" s="347" t="s">
        <v>3214</v>
      </c>
      <c r="C36" s="348">
        <v>3457853922.2715712</v>
      </c>
      <c r="D36" s="348">
        <v>350497020.42833334</v>
      </c>
      <c r="E36" s="349">
        <v>6.4227710568628069</v>
      </c>
    </row>
    <row r="37" spans="1:5" ht="12.95" customHeight="1" x14ac:dyDescent="0.2">
      <c r="A37" s="218"/>
      <c r="B37" s="347" t="s">
        <v>3215</v>
      </c>
      <c r="C37" s="348">
        <v>3851838077.1507859</v>
      </c>
      <c r="D37" s="348">
        <v>300676060.8961429</v>
      </c>
      <c r="E37" s="349">
        <v>7.5280633103753338</v>
      </c>
    </row>
    <row r="38" spans="1:5" ht="12.95" customHeight="1" x14ac:dyDescent="0.2">
      <c r="B38" s="347" t="s">
        <v>3216</v>
      </c>
      <c r="C38" s="348">
        <v>3065459705.4809046</v>
      </c>
      <c r="D38" s="348">
        <v>165458877.80583334</v>
      </c>
      <c r="E38" s="349">
        <v>7.3546142608056035</v>
      </c>
    </row>
    <row r="39" spans="1:5" ht="12.95" customHeight="1" x14ac:dyDescent="0.2">
      <c r="B39" s="347" t="s">
        <v>3217</v>
      </c>
      <c r="C39" s="348">
        <v>3235844626.4013343</v>
      </c>
      <c r="D39" s="348">
        <v>317433162.76484853</v>
      </c>
      <c r="E39" s="349">
        <v>7.6247100438252833</v>
      </c>
    </row>
    <row r="40" spans="1:5" ht="12.95" customHeight="1" x14ac:dyDescent="0.2">
      <c r="B40" s="347" t="s">
        <v>3218</v>
      </c>
      <c r="C40" s="348">
        <v>3018571558.8483267</v>
      </c>
      <c r="D40" s="348">
        <v>368738192.39642859</v>
      </c>
      <c r="E40" s="349">
        <v>8.0453328848413808</v>
      </c>
    </row>
    <row r="41" spans="1:5" ht="12.95" customHeight="1" x14ac:dyDescent="0.2">
      <c r="B41" s="347" t="s">
        <v>3219</v>
      </c>
      <c r="C41" s="348">
        <v>3877902186.9556313</v>
      </c>
      <c r="D41" s="348">
        <v>303103868.78547615</v>
      </c>
      <c r="E41" s="349">
        <v>8.0475139358913044</v>
      </c>
    </row>
    <row r="42" spans="1:5" ht="12.95" customHeight="1" x14ac:dyDescent="0.2">
      <c r="B42" s="347" t="s">
        <v>3220</v>
      </c>
      <c r="C42" s="348">
        <v>3136687659.2811742</v>
      </c>
      <c r="D42" s="348">
        <v>263661970.41166666</v>
      </c>
      <c r="E42" s="349">
        <v>8.705728185738776</v>
      </c>
    </row>
    <row r="43" spans="1:5" ht="12.95" customHeight="1" x14ac:dyDescent="0.2">
      <c r="B43" s="347" t="s">
        <v>3221</v>
      </c>
      <c r="C43" s="348">
        <v>3568780555.4426665</v>
      </c>
      <c r="D43" s="348">
        <v>351970087.98185712</v>
      </c>
      <c r="E43" s="349">
        <v>8.7166229419961123</v>
      </c>
    </row>
    <row r="44" spans="1:5" ht="12.95" customHeight="1" x14ac:dyDescent="0.2">
      <c r="B44" s="347" t="s">
        <v>3222</v>
      </c>
      <c r="C44" s="348">
        <v>3412253301.3253841</v>
      </c>
      <c r="D44" s="348">
        <v>364755366.02644444</v>
      </c>
      <c r="E44" s="349">
        <v>8.4094688265177453</v>
      </c>
    </row>
    <row r="45" spans="1:5" ht="12.95" customHeight="1" x14ac:dyDescent="0.2">
      <c r="B45" s="347" t="s">
        <v>3223</v>
      </c>
      <c r="C45" s="348">
        <v>3460689158.6391664</v>
      </c>
      <c r="D45" s="348">
        <v>416928330.01625001</v>
      </c>
      <c r="E45" s="349">
        <v>9.2851273264647531</v>
      </c>
    </row>
    <row r="46" spans="1:5" ht="12.95" customHeight="1" x14ac:dyDescent="0.2">
      <c r="B46" s="347" t="s">
        <v>3224</v>
      </c>
      <c r="C46" s="348">
        <v>3850285536.7940001</v>
      </c>
      <c r="D46" s="348">
        <v>360730724.85666668</v>
      </c>
      <c r="E46" s="349">
        <v>9.4882251859320341</v>
      </c>
    </row>
    <row r="47" spans="1:5" ht="12.95" customHeight="1" x14ac:dyDescent="0.2">
      <c r="B47" s="347" t="s">
        <v>3225</v>
      </c>
      <c r="C47" s="348">
        <v>3080904972.4271336</v>
      </c>
      <c r="D47" s="348">
        <v>416468719.66786671</v>
      </c>
      <c r="E47" s="349">
        <v>10.220958189715152</v>
      </c>
    </row>
    <row r="48" spans="1:5" ht="12.95" customHeight="1" x14ac:dyDescent="0.2">
      <c r="B48" s="347" t="s">
        <v>3226</v>
      </c>
      <c r="C48" s="348">
        <v>2718362522.6566668</v>
      </c>
      <c r="D48" s="348">
        <v>496747833.83333337</v>
      </c>
      <c r="E48" s="349">
        <v>11.669247680691232</v>
      </c>
    </row>
    <row r="49" spans="2:5" ht="12.95" customHeight="1" x14ac:dyDescent="0.2">
      <c r="B49" s="347" t="s">
        <v>3227</v>
      </c>
      <c r="C49" s="348">
        <v>3178163384.916667</v>
      </c>
      <c r="D49" s="348">
        <v>370722224.38333333</v>
      </c>
      <c r="E49" s="349">
        <v>11.592742895802759</v>
      </c>
    </row>
    <row r="50" spans="2:5" ht="12.95" customHeight="1" x14ac:dyDescent="0.2">
      <c r="B50" s="347" t="s">
        <v>3228</v>
      </c>
      <c r="C50" s="348">
        <v>2702810083.2200003</v>
      </c>
      <c r="D50" s="348">
        <v>407456836.78999996</v>
      </c>
      <c r="E50" s="349">
        <v>12.726248828882877</v>
      </c>
    </row>
    <row r="51" spans="2:5" ht="12.95" customHeight="1" x14ac:dyDescent="0.2">
      <c r="B51" s="347" t="s">
        <v>3229</v>
      </c>
      <c r="C51" s="348">
        <v>3192380927.8199997</v>
      </c>
      <c r="D51" s="348">
        <v>477594584.49000001</v>
      </c>
      <c r="E51" s="349">
        <v>13.002629201590853</v>
      </c>
    </row>
    <row r="52" spans="2:5" ht="12.95" customHeight="1" x14ac:dyDescent="0.2">
      <c r="B52" s="347" t="s">
        <v>3230</v>
      </c>
      <c r="C52" s="348">
        <v>2452080384.77</v>
      </c>
      <c r="D52" s="348">
        <v>480605905.52999997</v>
      </c>
      <c r="E52" s="349">
        <v>13.23700269130997</v>
      </c>
    </row>
    <row r="53" spans="2:5" ht="12.95" customHeight="1" x14ac:dyDescent="0.2">
      <c r="B53" s="347" t="s">
        <v>3231</v>
      </c>
      <c r="C53" s="348">
        <v>2947642888.3299999</v>
      </c>
      <c r="D53" s="348">
        <v>455574702.22000003</v>
      </c>
      <c r="E53" s="349">
        <v>13.9721098924489</v>
      </c>
    </row>
    <row r="54" spans="2:5" ht="12.95" customHeight="1" x14ac:dyDescent="0.2">
      <c r="B54" s="347" t="s">
        <v>3232</v>
      </c>
      <c r="C54" s="348">
        <v>2220145962.4650002</v>
      </c>
      <c r="D54" s="348">
        <v>392100677.20500004</v>
      </c>
      <c r="E54" s="349">
        <v>14.449537990794855</v>
      </c>
    </row>
    <row r="55" spans="2:5" ht="12.95" customHeight="1" x14ac:dyDescent="0.2">
      <c r="B55" s="347" t="s">
        <v>3233</v>
      </c>
      <c r="C55" s="348">
        <v>2630167778.2188454</v>
      </c>
      <c r="D55" s="348">
        <v>492935181.59115422</v>
      </c>
      <c r="E55" s="349">
        <v>15.142023987264864</v>
      </c>
    </row>
    <row r="56" spans="2:5" ht="12.95" customHeight="1" x14ac:dyDescent="0.2">
      <c r="B56" s="347" t="s">
        <v>3234</v>
      </c>
      <c r="C56" s="348">
        <v>2317531607.0233335</v>
      </c>
      <c r="D56" s="348">
        <v>599033296.62666667</v>
      </c>
      <c r="E56" s="349">
        <v>16.179797472235659</v>
      </c>
    </row>
    <row r="57" spans="2:5" ht="12.95" customHeight="1" x14ac:dyDescent="0.2">
      <c r="B57" s="347" t="s">
        <v>3235</v>
      </c>
      <c r="C57" s="348">
        <v>3601618305.5005002</v>
      </c>
      <c r="D57" s="348">
        <v>790596758.96950006</v>
      </c>
      <c r="E57" s="349">
        <v>17.333139470964888</v>
      </c>
    </row>
    <row r="58" spans="2:5" ht="12.95" customHeight="1" x14ac:dyDescent="0.2">
      <c r="B58" s="347" t="s">
        <v>3236</v>
      </c>
      <c r="C58" s="348">
        <v>1644324629.325</v>
      </c>
      <c r="D58" s="348">
        <v>299289085.22500002</v>
      </c>
      <c r="E58" s="349">
        <v>17.430263179434302</v>
      </c>
    </row>
    <row r="59" spans="2:5" ht="12.95" customHeight="1" x14ac:dyDescent="0.2">
      <c r="B59" s="347" t="s">
        <v>3237</v>
      </c>
      <c r="C59" s="348">
        <v>2328593260.645</v>
      </c>
      <c r="D59" s="348">
        <v>704914430.09500003</v>
      </c>
      <c r="E59" s="349">
        <v>19.293786757841595</v>
      </c>
    </row>
    <row r="60" spans="2:5" ht="12.95" customHeight="1" x14ac:dyDescent="0.2">
      <c r="B60" s="347" t="s">
        <v>3238</v>
      </c>
      <c r="C60" s="348">
        <v>2195007497.6116667</v>
      </c>
      <c r="D60" s="348">
        <v>503004356.24333334</v>
      </c>
      <c r="E60" s="349">
        <v>18.819916275351545</v>
      </c>
    </row>
    <row r="61" spans="2:5" ht="12.95" customHeight="1" x14ac:dyDescent="0.2">
      <c r="B61" s="347" t="s">
        <v>3239</v>
      </c>
      <c r="C61" s="348">
        <v>2678719800.8133335</v>
      </c>
      <c r="D61" s="348">
        <v>545354502.56000006</v>
      </c>
      <c r="E61" s="349">
        <v>18.548695488871356</v>
      </c>
    </row>
    <row r="62" spans="2:5" ht="12.95" customHeight="1" x14ac:dyDescent="0.2">
      <c r="B62" s="347" t="s">
        <v>3240</v>
      </c>
      <c r="C62" s="348">
        <v>2442813348.71</v>
      </c>
      <c r="D62" s="348">
        <v>376882629.50999999</v>
      </c>
      <c r="E62" s="349">
        <v>18.040566579331824</v>
      </c>
    </row>
    <row r="63" spans="2:5" ht="12.95" customHeight="1" x14ac:dyDescent="0.2">
      <c r="B63" s="347" t="s">
        <v>3241</v>
      </c>
      <c r="C63" s="348">
        <v>3133706192.0599999</v>
      </c>
      <c r="D63" s="348">
        <v>622544208.78999996</v>
      </c>
      <c r="E63" s="349">
        <v>16.374554827031954</v>
      </c>
    </row>
    <row r="64" spans="2:5" ht="12.95" customHeight="1" x14ac:dyDescent="0.2">
      <c r="B64" s="347" t="s">
        <v>3242</v>
      </c>
      <c r="C64" s="348">
        <v>2883370775.3499999</v>
      </c>
      <c r="D64" s="348">
        <v>635456321.35000002</v>
      </c>
      <c r="E64" s="349">
        <v>16.2283634883253</v>
      </c>
    </row>
    <row r="65" spans="2:5" ht="12.95" customHeight="1" x14ac:dyDescent="0.2">
      <c r="B65" s="347" t="s">
        <v>3243</v>
      </c>
      <c r="C65" s="348">
        <v>3522778730.9400001</v>
      </c>
      <c r="D65" s="348">
        <v>552716658.48000002</v>
      </c>
      <c r="E65" s="349">
        <v>15.390082959620319</v>
      </c>
    </row>
    <row r="66" spans="2:5" ht="12.95" customHeight="1" x14ac:dyDescent="0.2">
      <c r="B66" s="347" t="s">
        <v>3244</v>
      </c>
      <c r="C66" s="348">
        <v>3466546258.335762</v>
      </c>
      <c r="D66" s="348">
        <v>550925380.96183336</v>
      </c>
      <c r="E66" s="349">
        <v>15.476873736440352</v>
      </c>
    </row>
    <row r="67" spans="2:5" ht="12.95" customHeight="1" x14ac:dyDescent="0.2">
      <c r="B67" s="347" t="s">
        <v>3245</v>
      </c>
      <c r="C67" s="348">
        <v>3557153517.8433666</v>
      </c>
      <c r="D67" s="348">
        <v>656121916.47079992</v>
      </c>
      <c r="E67" s="349">
        <v>15.226667061415853</v>
      </c>
    </row>
    <row r="68" spans="2:5" ht="12.95" customHeight="1" x14ac:dyDescent="0.2">
      <c r="B68" s="347" t="s">
        <v>3246</v>
      </c>
      <c r="C68" s="348">
        <v>3389170988.2841492</v>
      </c>
      <c r="D68" s="348">
        <v>720815355.4558506</v>
      </c>
      <c r="E68" s="349">
        <v>15.096514811642669</v>
      </c>
    </row>
    <row r="69" spans="2:5" ht="12.95" customHeight="1" x14ac:dyDescent="0.2">
      <c r="B69" s="347" t="s">
        <v>3247</v>
      </c>
      <c r="C69" s="348">
        <v>3337664958.9279995</v>
      </c>
      <c r="D69" s="348">
        <v>560571117.13366663</v>
      </c>
      <c r="E69" s="349">
        <v>15.30105782789518</v>
      </c>
    </row>
    <row r="70" spans="2:5" ht="12.95" customHeight="1" x14ac:dyDescent="0.2">
      <c r="B70" s="347" t="s">
        <v>3248</v>
      </c>
      <c r="C70" s="348">
        <v>3065476047.2020001</v>
      </c>
      <c r="D70" s="348">
        <v>458251316.65799999</v>
      </c>
      <c r="E70" s="349">
        <v>15.123931859434121</v>
      </c>
    </row>
    <row r="71" spans="2:5" ht="12.95" customHeight="1" x14ac:dyDescent="0.2">
      <c r="B71" s="347" t="s">
        <v>3249</v>
      </c>
      <c r="C71" s="348">
        <v>3268198531.0856667</v>
      </c>
      <c r="D71" s="348">
        <v>500681170.61933333</v>
      </c>
      <c r="E71" s="349">
        <v>14.55190373229955</v>
      </c>
    </row>
    <row r="72" spans="2:5" ht="12.95" customHeight="1" x14ac:dyDescent="0.2">
      <c r="B72" s="347" t="s">
        <v>3250</v>
      </c>
      <c r="C72" s="348">
        <v>3407795959.9695001</v>
      </c>
      <c r="D72" s="348">
        <v>629439642.27049994</v>
      </c>
      <c r="E72" s="349">
        <v>14.06508186607004</v>
      </c>
    </row>
    <row r="73" spans="2:5" ht="12.95" customHeight="1" x14ac:dyDescent="0.2">
      <c r="B73" s="347" t="s">
        <v>3251</v>
      </c>
      <c r="C73" s="348">
        <v>4174489364.3991666</v>
      </c>
      <c r="D73" s="348">
        <v>591021107.31583333</v>
      </c>
      <c r="E73" s="349">
        <v>13.570564386981594</v>
      </c>
    </row>
    <row r="74" spans="2:5" ht="12.95" customHeight="1" x14ac:dyDescent="0.2">
      <c r="B74" s="347" t="s">
        <v>3252</v>
      </c>
      <c r="C74" s="348">
        <v>4322673899.9918337</v>
      </c>
      <c r="D74" s="348">
        <v>650703365.63816667</v>
      </c>
      <c r="E74" s="349">
        <v>13.590314333984423</v>
      </c>
    </row>
    <row r="75" spans="2:5" ht="12.95" customHeight="1" x14ac:dyDescent="0.2">
      <c r="B75" s="347" t="s">
        <v>3253</v>
      </c>
      <c r="C75" s="348">
        <v>4234053244.5976667</v>
      </c>
      <c r="D75" s="348">
        <v>692461183.71733332</v>
      </c>
      <c r="E75" s="350">
        <v>13.78311135759512</v>
      </c>
    </row>
    <row r="76" spans="2:5" ht="12.95" customHeight="1" x14ac:dyDescent="0.2">
      <c r="B76" s="347" t="s">
        <v>3254</v>
      </c>
      <c r="C76" s="348">
        <v>4364695103.2704296</v>
      </c>
      <c r="D76" s="348">
        <v>836408261.18957067</v>
      </c>
      <c r="E76" s="350">
        <v>13.905737534064574</v>
      </c>
    </row>
    <row r="77" spans="2:5" ht="12.95" customHeight="1" x14ac:dyDescent="0.2">
      <c r="B77" s="347" t="s">
        <v>3255</v>
      </c>
      <c r="C77" s="348">
        <v>5223420958.8945713</v>
      </c>
      <c r="D77" s="348">
        <v>723512693.34542847</v>
      </c>
      <c r="E77" s="350">
        <v>13.846761189810103</v>
      </c>
    </row>
    <row r="78" spans="2:5" ht="12.95" customHeight="1" x14ac:dyDescent="0.2">
      <c r="B78" s="347" t="s">
        <v>3256</v>
      </c>
      <c r="C78" s="348">
        <v>3615220415.0905881</v>
      </c>
      <c r="D78" s="348">
        <v>651589254.34941173</v>
      </c>
      <c r="E78" s="350">
        <v>14.39360595470697</v>
      </c>
    </row>
    <row r="79" spans="2:5" ht="12.95" customHeight="1" x14ac:dyDescent="0.2">
      <c r="B79" s="347" t="s">
        <v>3257</v>
      </c>
      <c r="C79" s="348">
        <v>3680554911.585</v>
      </c>
      <c r="D79" s="348">
        <v>397194202.755</v>
      </c>
      <c r="E79" s="350">
        <v>13.314786537660606</v>
      </c>
    </row>
    <row r="80" spans="2:5" ht="12.95" customHeight="1" x14ac:dyDescent="0.2">
      <c r="B80" s="347" t="s">
        <v>3258</v>
      </c>
      <c r="C80" s="348">
        <v>4324219610.3463335</v>
      </c>
      <c r="D80" s="348">
        <v>940449785.24866664</v>
      </c>
      <c r="E80" s="350">
        <v>13.760299985036848</v>
      </c>
    </row>
    <row r="81" spans="2:5" ht="12.95" customHeight="1" x14ac:dyDescent="0.2">
      <c r="B81" s="351" t="s">
        <v>3259</v>
      </c>
      <c r="C81" s="348">
        <v>5520166527.8599997</v>
      </c>
      <c r="D81" s="348">
        <v>748993715.99000001</v>
      </c>
      <c r="E81" s="349">
        <v>13.705581578565258</v>
      </c>
    </row>
    <row r="82" spans="2:5" ht="12.95" customHeight="1" x14ac:dyDescent="0.2">
      <c r="B82" s="352" t="s">
        <v>3260</v>
      </c>
      <c r="C82" s="348">
        <v>4785494871.8183327</v>
      </c>
      <c r="D82" s="348">
        <v>705147854.54166675</v>
      </c>
      <c r="E82" s="350">
        <v>13.098483671625594</v>
      </c>
    </row>
    <row r="83" spans="2:5" ht="12.95" customHeight="1" x14ac:dyDescent="0.2">
      <c r="B83" s="353" t="s">
        <v>3261</v>
      </c>
      <c r="C83" s="354">
        <v>5473039656.4866695</v>
      </c>
      <c r="D83" s="354">
        <v>1312320965.2233334</v>
      </c>
      <c r="E83" s="355">
        <v>15.498470947656692</v>
      </c>
    </row>
    <row r="84" spans="2:5" ht="12.95" customHeight="1" x14ac:dyDescent="0.2">
      <c r="B84" s="352" t="s">
        <v>3262</v>
      </c>
      <c r="C84" s="348">
        <v>5022273664.8751659</v>
      </c>
      <c r="D84" s="348">
        <v>1715652897.1398335</v>
      </c>
      <c r="E84" s="350">
        <v>17.398272962284722</v>
      </c>
    </row>
    <row r="85" spans="2:5" ht="12.95" customHeight="1" x14ac:dyDescent="0.2">
      <c r="B85" s="332"/>
      <c r="C85" s="332"/>
      <c r="D85" s="332"/>
      <c r="E85" s="332"/>
    </row>
    <row r="86" spans="2:5" ht="12.95" customHeight="1" x14ac:dyDescent="0.2">
      <c r="B86" s="321" t="s">
        <v>3263</v>
      </c>
    </row>
    <row r="87" spans="2:5" ht="12.95" customHeight="1" x14ac:dyDescent="0.2">
      <c r="B87" s="321" t="s">
        <v>3264</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5B37-68C3-4969-935A-09781ECDADAC}">
  <dimension ref="B1:F15"/>
  <sheetViews>
    <sheetView zoomScale="78" zoomScaleNormal="78" workbookViewId="0">
      <selection activeCell="I15" sqref="I15"/>
    </sheetView>
  </sheetViews>
  <sheetFormatPr defaultColWidth="9.140625" defaultRowHeight="15" x14ac:dyDescent="0.25"/>
  <cols>
    <col min="1" max="1" width="9.140625" style="360"/>
    <col min="2" max="2" width="21.140625" style="360" customWidth="1"/>
    <col min="3" max="3" width="13.5703125" style="360" customWidth="1"/>
    <col min="4" max="4" width="5.7109375" style="360" customWidth="1"/>
    <col min="5" max="5" width="6.42578125" style="360" customWidth="1"/>
    <col min="6" max="16384" width="9.140625" style="360"/>
  </cols>
  <sheetData>
    <row r="1" spans="2:6" s="321" customFormat="1" ht="11.25" x14ac:dyDescent="0.2"/>
    <row r="2" spans="2:6" s="321" customFormat="1" ht="15.75" x14ac:dyDescent="0.25">
      <c r="B2" s="207" t="s">
        <v>3265</v>
      </c>
    </row>
    <row r="3" spans="2:6" s="321" customFormat="1" ht="12.75" x14ac:dyDescent="0.2">
      <c r="B3" s="322" t="s">
        <v>3150</v>
      </c>
    </row>
    <row r="4" spans="2:6" s="321" customFormat="1" ht="12.75" x14ac:dyDescent="0.2">
      <c r="B4" s="322"/>
    </row>
    <row r="5" spans="2:6" s="357" customFormat="1" ht="21.95" customHeight="1" x14ac:dyDescent="0.25">
      <c r="B5" s="356" t="s">
        <v>3266</v>
      </c>
      <c r="C5" s="337" t="s">
        <v>12</v>
      </c>
      <c r="D5" s="337" t="s">
        <v>167</v>
      </c>
      <c r="E5" s="337" t="s">
        <v>86</v>
      </c>
    </row>
    <row r="6" spans="2:6" ht="15" customHeight="1" x14ac:dyDescent="0.25">
      <c r="B6" s="358" t="s">
        <v>3267</v>
      </c>
      <c r="C6" s="359">
        <v>36.625642677043999</v>
      </c>
      <c r="D6" s="359">
        <v>32.051058258782462</v>
      </c>
      <c r="E6" s="359">
        <v>42.487046632124354</v>
      </c>
    </row>
    <row r="7" spans="2:6" x14ac:dyDescent="0.25">
      <c r="B7" s="358" t="s">
        <v>3268</v>
      </c>
      <c r="C7" s="359">
        <v>28.281189563948178</v>
      </c>
      <c r="D7" s="359">
        <v>23.694282772890816</v>
      </c>
      <c r="E7" s="359">
        <v>30.049041462327242</v>
      </c>
    </row>
    <row r="8" spans="2:6" x14ac:dyDescent="0.25">
      <c r="B8" s="358" t="s">
        <v>3269</v>
      </c>
      <c r="C8" s="359">
        <v>21.700436189672157</v>
      </c>
      <c r="D8" s="359">
        <v>21.182141045154744</v>
      </c>
      <c r="E8" s="359">
        <v>29.186602870813399</v>
      </c>
    </row>
    <row r="9" spans="2:6" x14ac:dyDescent="0.25">
      <c r="B9" s="358" t="s">
        <v>3270</v>
      </c>
      <c r="C9" s="359">
        <v>22.485572959604287</v>
      </c>
      <c r="D9" s="359">
        <v>17.709540363074545</v>
      </c>
      <c r="E9" s="359">
        <v>20.873786407766989</v>
      </c>
    </row>
    <row r="10" spans="2:6" x14ac:dyDescent="0.25">
      <c r="B10" s="358" t="s">
        <v>3271</v>
      </c>
      <c r="C10" s="359">
        <v>21.568627450980394</v>
      </c>
      <c r="D10" s="359">
        <v>16.634615384615383</v>
      </c>
      <c r="E10" s="359">
        <v>22.692307692307693</v>
      </c>
    </row>
    <row r="11" spans="2:6" ht="15" customHeight="1" x14ac:dyDescent="0.25">
      <c r="B11" s="358" t="s">
        <v>3272</v>
      </c>
      <c r="C11" s="359">
        <v>12.327971403038427</v>
      </c>
      <c r="D11" s="359">
        <v>14.652371669915528</v>
      </c>
      <c r="E11" s="359">
        <v>14.855072463768115</v>
      </c>
      <c r="F11" s="361"/>
    </row>
    <row r="12" spans="2:6" x14ac:dyDescent="0.25">
      <c r="B12" s="362" t="s">
        <v>3273</v>
      </c>
      <c r="C12" s="363">
        <v>12.196613358419567</v>
      </c>
      <c r="D12" s="363">
        <v>12.954320463866495</v>
      </c>
      <c r="E12" s="363">
        <v>18.643306379155437</v>
      </c>
      <c r="F12" s="361"/>
    </row>
    <row r="13" spans="2:6" x14ac:dyDescent="0.25">
      <c r="C13" s="321"/>
    </row>
    <row r="14" spans="2:6" x14ac:dyDescent="0.25">
      <c r="B14" s="364" t="s">
        <v>3274</v>
      </c>
    </row>
    <row r="15" spans="2:6" x14ac:dyDescent="0.25">
      <c r="B15" s="364" t="s">
        <v>3275</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69444-EE31-469C-AC47-B7F3F9D05432}">
  <dimension ref="B1:F13"/>
  <sheetViews>
    <sheetView zoomScale="83" zoomScaleNormal="83" workbookViewId="0">
      <selection activeCell="I15" sqref="I15"/>
    </sheetView>
  </sheetViews>
  <sheetFormatPr defaultColWidth="9.140625" defaultRowHeight="15" x14ac:dyDescent="0.25"/>
  <cols>
    <col min="1" max="1" width="9.140625" style="360"/>
    <col min="2" max="2" width="10.42578125" style="360" customWidth="1"/>
    <col min="3" max="3" width="10.5703125" style="360" customWidth="1"/>
    <col min="4" max="4" width="11.42578125" style="360" customWidth="1"/>
    <col min="5" max="5" width="13.140625" style="360" customWidth="1"/>
    <col min="6" max="16384" width="9.140625" style="360"/>
  </cols>
  <sheetData>
    <row r="1" spans="2:6" s="321" customFormat="1" ht="11.25" x14ac:dyDescent="0.2"/>
    <row r="2" spans="2:6" s="321" customFormat="1" ht="15.75" x14ac:dyDescent="0.25">
      <c r="B2" s="207" t="s">
        <v>3276</v>
      </c>
    </row>
    <row r="3" spans="2:6" s="321" customFormat="1" ht="12.75" x14ac:dyDescent="0.2">
      <c r="B3" s="322"/>
    </row>
    <row r="4" spans="2:6" s="357" customFormat="1" ht="56.25" customHeight="1" x14ac:dyDescent="0.25">
      <c r="B4" s="365"/>
      <c r="C4" s="366" t="s">
        <v>3277</v>
      </c>
      <c r="D4" s="366" t="s">
        <v>3278</v>
      </c>
      <c r="E4" s="366" t="s">
        <v>3279</v>
      </c>
    </row>
    <row r="5" spans="2:6" ht="15" customHeight="1" x14ac:dyDescent="0.25">
      <c r="B5" s="367" t="s">
        <v>3280</v>
      </c>
      <c r="C5" s="368">
        <v>2399</v>
      </c>
      <c r="D5" s="369">
        <v>2296</v>
      </c>
      <c r="E5" s="370">
        <v>1162350000</v>
      </c>
    </row>
    <row r="6" spans="2:6" x14ac:dyDescent="0.25">
      <c r="B6" s="367" t="s">
        <v>3281</v>
      </c>
      <c r="C6" s="368">
        <v>3033</v>
      </c>
      <c r="D6" s="369">
        <v>2937</v>
      </c>
      <c r="E6" s="370">
        <v>1467031500</v>
      </c>
    </row>
    <row r="7" spans="2:6" x14ac:dyDescent="0.25">
      <c r="B7" s="367" t="s">
        <v>3282</v>
      </c>
      <c r="C7" s="368">
        <v>4260</v>
      </c>
      <c r="D7" s="369">
        <v>4140</v>
      </c>
      <c r="E7" s="370">
        <v>2157975000</v>
      </c>
    </row>
    <row r="8" spans="2:6" x14ac:dyDescent="0.25">
      <c r="B8" s="367" t="s">
        <v>3283</v>
      </c>
      <c r="C8" s="368">
        <v>3681</v>
      </c>
      <c r="D8" s="369">
        <v>3618</v>
      </c>
      <c r="E8" s="370">
        <v>1964574000</v>
      </c>
    </row>
    <row r="9" spans="2:6" x14ac:dyDescent="0.25">
      <c r="B9" s="367" t="s">
        <v>3284</v>
      </c>
      <c r="C9" s="368">
        <v>4651</v>
      </c>
      <c r="D9" s="369">
        <v>4532</v>
      </c>
      <c r="E9" s="370">
        <v>2460876000</v>
      </c>
    </row>
    <row r="10" spans="2:6" ht="15" customHeight="1" x14ac:dyDescent="0.25">
      <c r="B10" s="371" t="s">
        <v>3285</v>
      </c>
      <c r="C10" s="372">
        <v>4739</v>
      </c>
      <c r="D10" s="373">
        <v>4648</v>
      </c>
      <c r="E10" s="374">
        <v>2614500000</v>
      </c>
      <c r="F10" s="361"/>
    </row>
    <row r="11" spans="2:6" x14ac:dyDescent="0.25">
      <c r="B11" s="361"/>
      <c r="C11" s="361"/>
      <c r="D11" s="361"/>
      <c r="E11" s="361"/>
      <c r="F11" s="361"/>
    </row>
    <row r="12" spans="2:6" x14ac:dyDescent="0.25">
      <c r="B12" s="364" t="s">
        <v>3286</v>
      </c>
      <c r="C12" s="321"/>
    </row>
    <row r="13" spans="2:6" x14ac:dyDescent="0.25">
      <c r="B13" s="364" t="s">
        <v>3287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22"/>
  <dimension ref="A2:W34"/>
  <sheetViews>
    <sheetView workbookViewId="0"/>
  </sheetViews>
  <sheetFormatPr defaultColWidth="9.140625" defaultRowHeight="15" x14ac:dyDescent="0.25"/>
  <cols>
    <col min="1" max="1" width="9.140625" style="36"/>
    <col min="2" max="2" width="9.140625" style="36" customWidth="1"/>
    <col min="3" max="4" width="11.140625" style="36" customWidth="1"/>
    <col min="5" max="6" width="25.5703125" style="36" customWidth="1"/>
    <col min="7" max="16384" width="9.140625" style="36"/>
  </cols>
  <sheetData>
    <row r="2" spans="1:23" ht="15.75" x14ac:dyDescent="0.25">
      <c r="B2" s="6" t="s">
        <v>108</v>
      </c>
      <c r="C2" s="51"/>
      <c r="D2" s="51"/>
      <c r="E2" s="51"/>
      <c r="F2" s="51"/>
      <c r="G2" s="51"/>
      <c r="H2" s="51"/>
      <c r="I2" s="51"/>
      <c r="J2" s="51"/>
    </row>
    <row r="3" spans="1:23" ht="13.5" customHeight="1" x14ac:dyDescent="0.25">
      <c r="B3" s="161" t="s">
        <v>158</v>
      </c>
      <c r="C3" s="161"/>
      <c r="D3" s="161"/>
      <c r="E3" s="161"/>
      <c r="F3" s="161"/>
      <c r="G3" s="65"/>
      <c r="H3" s="65"/>
      <c r="I3" s="65"/>
      <c r="J3" s="65"/>
    </row>
    <row r="4" spans="1:23" x14ac:dyDescent="0.25">
      <c r="B4" s="65"/>
      <c r="C4" s="65"/>
      <c r="D4" s="65"/>
      <c r="E4" s="65"/>
      <c r="F4" s="65"/>
      <c r="G4" s="65"/>
      <c r="H4" s="65"/>
      <c r="I4" s="65"/>
      <c r="J4" s="65"/>
    </row>
    <row r="5" spans="1:23" ht="30" customHeight="1" x14ac:dyDescent="0.25">
      <c r="A5" s="125"/>
      <c r="B5" s="126" t="s">
        <v>14</v>
      </c>
      <c r="C5" s="126" t="s">
        <v>111</v>
      </c>
      <c r="D5" s="126" t="s">
        <v>112</v>
      </c>
      <c r="E5" s="126" t="s">
        <v>106</v>
      </c>
      <c r="F5" s="126" t="s">
        <v>107</v>
      </c>
      <c r="G5" s="125"/>
      <c r="H5" s="125"/>
      <c r="I5" s="125"/>
      <c r="J5" s="125"/>
      <c r="K5" s="125"/>
      <c r="L5" s="125"/>
      <c r="M5" s="125"/>
      <c r="P5" s="67"/>
      <c r="Q5" s="67"/>
      <c r="R5" s="67"/>
      <c r="S5" s="67"/>
      <c r="T5" s="67"/>
      <c r="U5" s="67"/>
      <c r="V5" s="67"/>
      <c r="W5" s="67"/>
    </row>
    <row r="6" spans="1:23" x14ac:dyDescent="0.25">
      <c r="B6" s="128">
        <v>43861</v>
      </c>
      <c r="C6" s="110">
        <v>2.4865719999999998</v>
      </c>
      <c r="D6" s="110">
        <v>1.7</v>
      </c>
      <c r="E6" s="110">
        <v>85</v>
      </c>
      <c r="F6" s="110">
        <v>67</v>
      </c>
    </row>
    <row r="7" spans="1:23" x14ac:dyDescent="0.25">
      <c r="B7" s="128">
        <v>43889</v>
      </c>
      <c r="C7" s="110">
        <v>2.3348740000000001</v>
      </c>
      <c r="D7" s="110">
        <v>1.6</v>
      </c>
      <c r="E7" s="110">
        <v>83</v>
      </c>
      <c r="F7" s="110">
        <v>62</v>
      </c>
    </row>
    <row r="8" spans="1:23" x14ac:dyDescent="0.25">
      <c r="B8" s="128">
        <v>43921</v>
      </c>
      <c r="C8" s="110">
        <v>1.5393269999999999</v>
      </c>
      <c r="D8" s="110">
        <v>1.1000000000000001</v>
      </c>
      <c r="E8" s="110">
        <v>84</v>
      </c>
      <c r="F8" s="110">
        <v>60</v>
      </c>
    </row>
    <row r="9" spans="1:23" x14ac:dyDescent="0.25">
      <c r="B9" s="128">
        <v>43951</v>
      </c>
      <c r="C9" s="110">
        <v>0.32909670000000002</v>
      </c>
      <c r="D9" s="110">
        <v>0.6</v>
      </c>
      <c r="E9" s="110">
        <v>85</v>
      </c>
      <c r="F9" s="110">
        <v>58</v>
      </c>
    </row>
    <row r="10" spans="1:23" x14ac:dyDescent="0.25">
      <c r="B10" s="128">
        <v>43980</v>
      </c>
      <c r="C10" s="110">
        <v>0.1179264</v>
      </c>
      <c r="D10" s="110">
        <v>0.5</v>
      </c>
      <c r="E10" s="110">
        <v>84</v>
      </c>
      <c r="F10" s="110">
        <v>57</v>
      </c>
    </row>
    <row r="11" spans="1:23" x14ac:dyDescent="0.25">
      <c r="B11" s="128">
        <v>44012</v>
      </c>
      <c r="C11" s="110">
        <v>0.64573309999999995</v>
      </c>
      <c r="D11" s="110">
        <v>0.7</v>
      </c>
      <c r="E11" s="110">
        <v>86</v>
      </c>
      <c r="F11" s="110">
        <v>58</v>
      </c>
    </row>
    <row r="12" spans="1:23" x14ac:dyDescent="0.25">
      <c r="B12" s="128">
        <v>44043</v>
      </c>
      <c r="C12" s="110">
        <v>0.98608180000000001</v>
      </c>
      <c r="D12" s="110">
        <v>0.8</v>
      </c>
      <c r="E12" s="110">
        <v>90</v>
      </c>
      <c r="F12" s="110">
        <v>57</v>
      </c>
    </row>
    <row r="13" spans="1:23" x14ac:dyDescent="0.25">
      <c r="B13" s="128">
        <v>44074</v>
      </c>
      <c r="C13" s="110">
        <v>1.3096449999999999</v>
      </c>
      <c r="D13" s="110">
        <v>0.4</v>
      </c>
      <c r="E13" s="110">
        <v>94</v>
      </c>
      <c r="F13" s="110">
        <v>58</v>
      </c>
    </row>
    <row r="14" spans="1:23" x14ac:dyDescent="0.25">
      <c r="B14" s="128">
        <v>44104</v>
      </c>
      <c r="C14" s="110">
        <v>1.3713249999999999</v>
      </c>
      <c r="D14" s="110">
        <v>0.2</v>
      </c>
      <c r="E14" s="110">
        <v>103</v>
      </c>
      <c r="F14" s="110">
        <v>63</v>
      </c>
    </row>
    <row r="15" spans="1:23" x14ac:dyDescent="0.25">
      <c r="B15" s="128">
        <v>44134</v>
      </c>
      <c r="C15" s="110">
        <v>1.1820660000000001</v>
      </c>
      <c r="D15" s="110">
        <v>0.2</v>
      </c>
      <c r="E15" s="110">
        <v>109</v>
      </c>
      <c r="F15" s="110">
        <v>65</v>
      </c>
    </row>
    <row r="16" spans="1:23" x14ac:dyDescent="0.25">
      <c r="B16" s="128">
        <v>44165</v>
      </c>
      <c r="C16" s="110">
        <v>1.174536</v>
      </c>
      <c r="D16" s="110">
        <v>0.2</v>
      </c>
      <c r="E16" s="110">
        <v>119</v>
      </c>
      <c r="F16" s="110">
        <v>74</v>
      </c>
    </row>
    <row r="17" spans="2:6" x14ac:dyDescent="0.25">
      <c r="B17" s="128">
        <v>44196</v>
      </c>
      <c r="C17" s="110">
        <v>1.3620049999999999</v>
      </c>
      <c r="D17" s="110">
        <v>0.2</v>
      </c>
      <c r="E17" s="110">
        <v>127</v>
      </c>
      <c r="F17" s="110">
        <v>114</v>
      </c>
    </row>
    <row r="18" spans="2:6" x14ac:dyDescent="0.25">
      <c r="B18" s="128">
        <v>44225</v>
      </c>
      <c r="C18" s="110">
        <v>1.39977</v>
      </c>
      <c r="D18" s="110">
        <v>1.2</v>
      </c>
      <c r="E18" s="110">
        <v>141</v>
      </c>
      <c r="F18" s="110">
        <v>167</v>
      </c>
    </row>
    <row r="19" spans="2:6" x14ac:dyDescent="0.25">
      <c r="B19" s="128">
        <v>44253</v>
      </c>
      <c r="C19" s="110">
        <v>1.676215</v>
      </c>
      <c r="D19" s="110">
        <v>1.3</v>
      </c>
      <c r="E19" s="110">
        <v>145</v>
      </c>
      <c r="F19" s="110">
        <v>168</v>
      </c>
    </row>
    <row r="20" spans="2:6" x14ac:dyDescent="0.25">
      <c r="B20" s="128">
        <v>44286</v>
      </c>
      <c r="C20" s="110">
        <v>2.6197620000000001</v>
      </c>
      <c r="D20" s="110">
        <v>1.7</v>
      </c>
      <c r="E20" s="110">
        <v>139</v>
      </c>
      <c r="F20" s="110">
        <v>150</v>
      </c>
    </row>
    <row r="21" spans="2:6" x14ac:dyDescent="0.25">
      <c r="B21" s="128">
        <v>44316</v>
      </c>
      <c r="C21" s="110">
        <v>4.1596950000000001</v>
      </c>
      <c r="D21" s="110">
        <v>2</v>
      </c>
      <c r="E21" s="110">
        <v>144</v>
      </c>
      <c r="F21" s="110">
        <v>157</v>
      </c>
    </row>
    <row r="22" spans="2:6" x14ac:dyDescent="0.25">
      <c r="B22" s="128">
        <v>44347</v>
      </c>
      <c r="C22" s="110">
        <v>4.9927070000000002</v>
      </c>
      <c r="D22" s="110">
        <v>2.2999999999999998</v>
      </c>
      <c r="E22" s="110">
        <v>170</v>
      </c>
      <c r="F22" s="110">
        <v>185</v>
      </c>
    </row>
    <row r="23" spans="2:6" x14ac:dyDescent="0.25">
      <c r="B23" s="128">
        <v>44377</v>
      </c>
      <c r="C23" s="110">
        <v>5.391451</v>
      </c>
      <c r="D23" s="110">
        <v>2.2000000000000002</v>
      </c>
      <c r="E23" s="110">
        <v>201</v>
      </c>
      <c r="F23" s="110">
        <v>211</v>
      </c>
    </row>
    <row r="24" spans="2:6" x14ac:dyDescent="0.25">
      <c r="B24" s="128">
        <v>44407</v>
      </c>
      <c r="C24" s="110">
        <v>5.365475</v>
      </c>
      <c r="D24" s="110">
        <v>2.5</v>
      </c>
      <c r="E24" s="110">
        <v>226</v>
      </c>
      <c r="F24" s="110">
        <v>247</v>
      </c>
    </row>
    <row r="25" spans="2:6" x14ac:dyDescent="0.25">
      <c r="B25" s="128">
        <v>44439</v>
      </c>
      <c r="C25" s="110">
        <v>5.2512720000000002</v>
      </c>
      <c r="D25" s="110">
        <v>3.2</v>
      </c>
      <c r="E25" s="110">
        <v>253</v>
      </c>
      <c r="F25" s="110">
        <v>259</v>
      </c>
    </row>
    <row r="26" spans="2:6" x14ac:dyDescent="0.25">
      <c r="B26" s="128">
        <v>44469</v>
      </c>
      <c r="C26" s="110">
        <v>5.3903489999999996</v>
      </c>
      <c r="D26" s="110">
        <v>3.6</v>
      </c>
      <c r="E26" s="110">
        <v>267</v>
      </c>
      <c r="F26" s="110">
        <v>271</v>
      </c>
    </row>
    <row r="27" spans="2:6" x14ac:dyDescent="0.25">
      <c r="B27" s="128">
        <v>44498</v>
      </c>
      <c r="C27" s="110">
        <v>6.2218689999999999</v>
      </c>
      <c r="D27" s="110">
        <v>4.4000000000000004</v>
      </c>
      <c r="E27" s="110">
        <v>265</v>
      </c>
      <c r="F27" s="110">
        <v>273</v>
      </c>
    </row>
    <row r="28" spans="2:6" x14ac:dyDescent="0.25">
      <c r="B28" s="128">
        <v>44530</v>
      </c>
      <c r="C28" s="110">
        <v>6.8090029999999997</v>
      </c>
      <c r="D28" s="110">
        <v>5.2</v>
      </c>
      <c r="E28" s="110">
        <v>262</v>
      </c>
      <c r="F28" s="110">
        <v>264</v>
      </c>
    </row>
    <row r="29" spans="2:6" x14ac:dyDescent="0.25">
      <c r="B29" s="128">
        <v>44561</v>
      </c>
      <c r="C29" s="110">
        <v>7.036403</v>
      </c>
      <c r="D29" s="110">
        <v>5.3</v>
      </c>
      <c r="E29" s="110">
        <v>272</v>
      </c>
      <c r="F29" s="110">
        <v>266</v>
      </c>
    </row>
    <row r="30" spans="2:6" x14ac:dyDescent="0.25">
      <c r="B30" s="128">
        <v>44592</v>
      </c>
      <c r="C30" s="110">
        <v>7.4798730000000004</v>
      </c>
      <c r="D30" s="110">
        <v>5.6</v>
      </c>
      <c r="E30" s="110">
        <v>286</v>
      </c>
      <c r="F30" s="110">
        <v>294</v>
      </c>
    </row>
    <row r="31" spans="2:6" x14ac:dyDescent="0.25">
      <c r="B31" s="128">
        <v>44620</v>
      </c>
      <c r="C31" s="110">
        <v>7.8710639999999996</v>
      </c>
      <c r="D31" s="110">
        <v>6.2</v>
      </c>
      <c r="E31" s="110">
        <v>286</v>
      </c>
      <c r="F31" s="110">
        <v>294</v>
      </c>
    </row>
    <row r="32" spans="2:6" x14ac:dyDescent="0.25">
      <c r="B32" s="129">
        <v>44651</v>
      </c>
      <c r="C32" s="109">
        <v>8.5</v>
      </c>
      <c r="D32" s="109">
        <v>7.8</v>
      </c>
      <c r="E32" s="109">
        <v>286</v>
      </c>
      <c r="F32" s="109">
        <v>294</v>
      </c>
    </row>
    <row r="34" spans="2:2" x14ac:dyDescent="0.25">
      <c r="B34" s="78" t="s">
        <v>19</v>
      </c>
    </row>
  </sheetData>
  <mergeCells count="1">
    <mergeCell ref="B3:F3"/>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EEC8-CF65-46BD-A17A-8956DE417DDA}">
  <dimension ref="A1:J87"/>
  <sheetViews>
    <sheetView zoomScale="69" zoomScaleNormal="69" workbookViewId="0">
      <selection activeCell="I15" sqref="I15"/>
    </sheetView>
  </sheetViews>
  <sheetFormatPr defaultColWidth="9.140625" defaultRowHeight="11.25" x14ac:dyDescent="0.2"/>
  <cols>
    <col min="1" max="1" width="9.140625" style="321"/>
    <col min="2" max="2" width="11.140625" style="321" customWidth="1"/>
    <col min="3" max="3" width="22.5703125" style="321" bestFit="1" customWidth="1"/>
    <col min="4" max="4" width="9.7109375" style="321" bestFit="1" customWidth="1"/>
    <col min="5" max="5" width="23.42578125" style="321" bestFit="1" customWidth="1"/>
    <col min="6" max="6" width="15.5703125" style="321" bestFit="1" customWidth="1"/>
    <col min="7" max="7" width="28.85546875" style="321" bestFit="1" customWidth="1"/>
    <col min="8" max="8" width="25.85546875" style="321" bestFit="1" customWidth="1"/>
    <col min="9" max="9" width="17.7109375" style="321" bestFit="1" customWidth="1"/>
    <col min="10" max="10" width="17.5703125" style="321" bestFit="1" customWidth="1"/>
    <col min="11" max="16384" width="9.140625" style="321"/>
  </cols>
  <sheetData>
    <row r="1" spans="1:10" ht="12.95" customHeight="1" x14ac:dyDescent="0.2">
      <c r="A1" s="218"/>
      <c r="B1" s="229"/>
      <c r="C1" s="229"/>
      <c r="D1" s="229"/>
      <c r="E1" s="229"/>
    </row>
    <row r="2" spans="1:10" ht="12.95" customHeight="1" x14ac:dyDescent="0.25">
      <c r="A2" s="213"/>
      <c r="B2" s="207" t="s">
        <v>3288</v>
      </c>
      <c r="C2" s="208"/>
      <c r="D2" s="208"/>
      <c r="E2" s="208"/>
    </row>
    <row r="3" spans="1:10" ht="12.95" customHeight="1" x14ac:dyDescent="0.2">
      <c r="A3" s="213"/>
      <c r="B3" s="322" t="s">
        <v>3289</v>
      </c>
      <c r="C3" s="208"/>
      <c r="D3" s="208"/>
      <c r="E3" s="208"/>
    </row>
    <row r="4" spans="1:10" ht="12.95" customHeight="1" x14ac:dyDescent="0.25">
      <c r="A4" s="213"/>
      <c r="B4" s="207"/>
      <c r="C4" s="208"/>
      <c r="D4" s="208"/>
      <c r="E4" s="208"/>
    </row>
    <row r="5" spans="1:10" x14ac:dyDescent="0.2">
      <c r="A5" s="218"/>
      <c r="B5" s="340" t="s">
        <v>14</v>
      </c>
      <c r="C5" s="340" t="s">
        <v>3290</v>
      </c>
      <c r="D5" s="340" t="s">
        <v>3291</v>
      </c>
      <c r="E5" s="340" t="s">
        <v>3292</v>
      </c>
      <c r="F5" s="340" t="s">
        <v>3293</v>
      </c>
      <c r="G5" s="340" t="s">
        <v>3294</v>
      </c>
      <c r="H5" s="340" t="s">
        <v>3295</v>
      </c>
      <c r="I5" s="340" t="s">
        <v>3296</v>
      </c>
      <c r="J5" s="340" t="s">
        <v>3297</v>
      </c>
    </row>
    <row r="6" spans="1:10" ht="12.95" customHeight="1" x14ac:dyDescent="0.2">
      <c r="A6" s="218"/>
      <c r="B6" s="146" t="s">
        <v>3184</v>
      </c>
      <c r="C6" s="326">
        <v>-1.92</v>
      </c>
      <c r="D6" s="326">
        <v>-1.92</v>
      </c>
      <c r="E6" s="326">
        <v>-2</v>
      </c>
      <c r="F6" s="326">
        <v>-1.85</v>
      </c>
      <c r="G6" s="326">
        <v>-2.09</v>
      </c>
      <c r="H6" s="326">
        <v>-1.17</v>
      </c>
      <c r="I6" s="326">
        <v>-1.822926349293069</v>
      </c>
      <c r="J6" s="326">
        <v>1.0877239763018152</v>
      </c>
    </row>
    <row r="7" spans="1:10" ht="12.95" customHeight="1" x14ac:dyDescent="0.2">
      <c r="A7" s="218"/>
      <c r="B7" s="146" t="s">
        <v>3185</v>
      </c>
      <c r="C7" s="326">
        <v>-2.02</v>
      </c>
      <c r="D7" s="326">
        <v>-2.08</v>
      </c>
      <c r="E7" s="326">
        <v>-2.2599999999999998</v>
      </c>
      <c r="F7" s="326">
        <v>-2.04</v>
      </c>
      <c r="G7" s="326">
        <v>-2.2599999999999998</v>
      </c>
      <c r="H7" s="326">
        <v>-1.1000000000000001</v>
      </c>
      <c r="I7" s="326">
        <v>-1.9564829345607639</v>
      </c>
      <c r="J7" s="326">
        <v>-0.46198603415736572</v>
      </c>
    </row>
    <row r="8" spans="1:10" ht="12.95" customHeight="1" x14ac:dyDescent="0.2">
      <c r="A8" s="218"/>
      <c r="B8" s="146" t="s">
        <v>3186</v>
      </c>
      <c r="C8" s="326">
        <v>-1.7</v>
      </c>
      <c r="D8" s="326">
        <v>-1.59</v>
      </c>
      <c r="E8" s="326">
        <v>-1.93</v>
      </c>
      <c r="F8" s="326">
        <v>-1.44</v>
      </c>
      <c r="G8" s="326">
        <v>-1.97</v>
      </c>
      <c r="H8" s="326">
        <v>-1.05</v>
      </c>
      <c r="I8" s="326">
        <v>-1.6121204284950139</v>
      </c>
      <c r="J8" s="326">
        <v>0.19817738007952265</v>
      </c>
    </row>
    <row r="9" spans="1:10" ht="12.95" customHeight="1" x14ac:dyDescent="0.2">
      <c r="A9" s="218"/>
      <c r="B9" s="146" t="s">
        <v>3187</v>
      </c>
      <c r="C9" s="326">
        <v>-1.71</v>
      </c>
      <c r="D9" s="326">
        <v>-1.5</v>
      </c>
      <c r="E9" s="326">
        <v>-2.1</v>
      </c>
      <c r="F9" s="326">
        <v>-1.6</v>
      </c>
      <c r="G9" s="326">
        <v>-1.2</v>
      </c>
      <c r="H9" s="326">
        <v>-1.08</v>
      </c>
      <c r="I9" s="326">
        <v>-1.561696362284152</v>
      </c>
      <c r="J9" s="326">
        <v>-0.80940952223476037</v>
      </c>
    </row>
    <row r="10" spans="1:10" ht="12.95" customHeight="1" x14ac:dyDescent="0.2">
      <c r="A10" s="218"/>
      <c r="B10" s="146" t="s">
        <v>3188</v>
      </c>
      <c r="C10" s="326">
        <v>-1.29</v>
      </c>
      <c r="D10" s="326">
        <v>-0.78</v>
      </c>
      <c r="E10" s="326">
        <v>-1.45</v>
      </c>
      <c r="F10" s="326">
        <v>-0.82</v>
      </c>
      <c r="G10" s="326">
        <v>-1.1000000000000001</v>
      </c>
      <c r="H10" s="326">
        <v>-1.1299999999999999</v>
      </c>
      <c r="I10" s="326">
        <v>-1.1183716271148638</v>
      </c>
      <c r="J10" s="326">
        <v>0.40253162870574871</v>
      </c>
    </row>
    <row r="11" spans="1:10" ht="12.95" customHeight="1" x14ac:dyDescent="0.2">
      <c r="A11" s="218"/>
      <c r="B11" s="146" t="s">
        <v>3189</v>
      </c>
      <c r="C11" s="326">
        <v>-1.1299999999999999</v>
      </c>
      <c r="D11" s="326">
        <v>-0.55000000000000004</v>
      </c>
      <c r="E11" s="326">
        <v>-1.35</v>
      </c>
      <c r="F11" s="326">
        <v>-0.53</v>
      </c>
      <c r="G11" s="326">
        <v>-0.92</v>
      </c>
      <c r="H11" s="326">
        <v>-1.04</v>
      </c>
      <c r="I11" s="326">
        <v>-0.94578997508668383</v>
      </c>
      <c r="J11" s="326">
        <v>0.2766878612549144</v>
      </c>
    </row>
    <row r="12" spans="1:10" ht="12.95" customHeight="1" x14ac:dyDescent="0.2">
      <c r="A12" s="218"/>
      <c r="B12" s="146" t="s">
        <v>3190</v>
      </c>
      <c r="C12" s="326">
        <v>-1.08</v>
      </c>
      <c r="D12" s="326">
        <v>-0.43</v>
      </c>
      <c r="E12" s="326">
        <v>-1.43</v>
      </c>
      <c r="F12" s="326">
        <v>-0.56000000000000005</v>
      </c>
      <c r="G12" s="326">
        <v>-1.34</v>
      </c>
      <c r="H12" s="326">
        <v>-0.93</v>
      </c>
      <c r="I12" s="326">
        <v>-0.98025133949366439</v>
      </c>
      <c r="J12" s="326">
        <v>-0.72352542603994197</v>
      </c>
    </row>
    <row r="13" spans="1:10" ht="12.95" customHeight="1" x14ac:dyDescent="0.2">
      <c r="A13" s="218"/>
      <c r="B13" s="146" t="s">
        <v>3191</v>
      </c>
      <c r="C13" s="326">
        <v>-0.68</v>
      </c>
      <c r="D13" s="326">
        <v>0.25</v>
      </c>
      <c r="E13" s="326">
        <v>-0.84</v>
      </c>
      <c r="F13" s="326">
        <v>0.65</v>
      </c>
      <c r="G13" s="326">
        <v>-0.64</v>
      </c>
      <c r="H13" s="326">
        <v>-0.76</v>
      </c>
      <c r="I13" s="326">
        <v>-0.37075481858525661</v>
      </c>
      <c r="J13" s="326">
        <v>1.021111228835673</v>
      </c>
    </row>
    <row r="14" spans="1:10" ht="12.95" customHeight="1" x14ac:dyDescent="0.2">
      <c r="A14" s="218"/>
      <c r="B14" s="146" t="s">
        <v>3192</v>
      </c>
      <c r="C14" s="326">
        <v>-0.64</v>
      </c>
      <c r="D14" s="326">
        <v>0.31</v>
      </c>
      <c r="E14" s="326">
        <v>-0.9</v>
      </c>
      <c r="F14" s="326">
        <v>0.62</v>
      </c>
      <c r="G14" s="326">
        <v>-0.84</v>
      </c>
      <c r="H14" s="326">
        <v>-0.61</v>
      </c>
      <c r="I14" s="326">
        <v>-0.37144079913970673</v>
      </c>
      <c r="J14" s="326">
        <v>0.20043728903738794</v>
      </c>
    </row>
    <row r="15" spans="1:10" ht="12.95" customHeight="1" x14ac:dyDescent="0.2">
      <c r="A15" s="218"/>
      <c r="B15" s="146" t="s">
        <v>3193</v>
      </c>
      <c r="C15" s="326">
        <v>-0.47</v>
      </c>
      <c r="D15" s="326">
        <v>0.55000000000000004</v>
      </c>
      <c r="E15" s="326">
        <v>-0.73</v>
      </c>
      <c r="F15" s="326">
        <v>0.3</v>
      </c>
      <c r="G15" s="326">
        <v>-0.77</v>
      </c>
      <c r="H15" s="326">
        <v>-0.57999999999999996</v>
      </c>
      <c r="I15" s="326">
        <v>-0.30916420013211787</v>
      </c>
      <c r="J15" s="326">
        <v>-0.14512325165370837</v>
      </c>
    </row>
    <row r="16" spans="1:10" ht="12.95" customHeight="1" x14ac:dyDescent="0.2">
      <c r="A16" s="218"/>
      <c r="B16" s="146" t="s">
        <v>3194</v>
      </c>
      <c r="C16" s="326">
        <v>-0.2</v>
      </c>
      <c r="D16" s="326">
        <v>0.91</v>
      </c>
      <c r="E16" s="326">
        <v>-0.51</v>
      </c>
      <c r="F16" s="326">
        <v>0.18</v>
      </c>
      <c r="G16" s="326">
        <v>-0.7</v>
      </c>
      <c r="H16" s="326">
        <v>-0.5</v>
      </c>
      <c r="I16" s="326">
        <v>-0.16158346901976378</v>
      </c>
      <c r="J16" s="326">
        <v>-9.1014394979694824E-2</v>
      </c>
    </row>
    <row r="17" spans="1:10" ht="12.95" customHeight="1" x14ac:dyDescent="0.2">
      <c r="A17" s="218"/>
      <c r="B17" s="146" t="s">
        <v>3195</v>
      </c>
      <c r="C17" s="326">
        <v>0.17</v>
      </c>
      <c r="D17" s="326">
        <v>1.65</v>
      </c>
      <c r="E17" s="326">
        <v>-0.03</v>
      </c>
      <c r="F17" s="326">
        <v>-0.24</v>
      </c>
      <c r="G17" s="326">
        <v>0.12</v>
      </c>
      <c r="H17" s="326">
        <v>-0.47</v>
      </c>
      <c r="I17" s="326">
        <v>0.15775792665737848</v>
      </c>
      <c r="J17" s="326">
        <v>0.68607468321395282</v>
      </c>
    </row>
    <row r="18" spans="1:10" ht="12.95" customHeight="1" x14ac:dyDescent="0.2">
      <c r="B18" s="146" t="s">
        <v>3196</v>
      </c>
      <c r="C18" s="326">
        <v>0.01</v>
      </c>
      <c r="D18" s="326">
        <v>1.7</v>
      </c>
      <c r="E18" s="326">
        <v>-0.1</v>
      </c>
      <c r="F18" s="326">
        <v>-0.95</v>
      </c>
      <c r="G18" s="326">
        <v>-0.57999999999999996</v>
      </c>
      <c r="H18" s="326">
        <v>-0.41</v>
      </c>
      <c r="I18" s="326">
        <v>-8.4166898895309136E-2</v>
      </c>
      <c r="J18" s="326">
        <v>-1.2025506370894765</v>
      </c>
    </row>
    <row r="19" spans="1:10" ht="12.95" customHeight="1" x14ac:dyDescent="0.2">
      <c r="B19" s="146" t="s">
        <v>3197</v>
      </c>
      <c r="C19" s="326">
        <v>0.28000000000000003</v>
      </c>
      <c r="D19" s="326">
        <v>2.1800000000000002</v>
      </c>
      <c r="E19" s="326">
        <v>0.21</v>
      </c>
      <c r="F19" s="326">
        <v>-0.61</v>
      </c>
      <c r="G19" s="326">
        <v>-0.8</v>
      </c>
      <c r="H19" s="326">
        <v>-0.28000000000000003</v>
      </c>
      <c r="I19" s="326">
        <v>0.14177298098479665</v>
      </c>
      <c r="J19" s="326">
        <v>-0.91713030477764423</v>
      </c>
    </row>
    <row r="20" spans="1:10" ht="12.95" customHeight="1" x14ac:dyDescent="0.2">
      <c r="B20" s="146" t="s">
        <v>3198</v>
      </c>
      <c r="C20" s="326">
        <v>0.41</v>
      </c>
      <c r="D20" s="326">
        <v>2.41</v>
      </c>
      <c r="E20" s="326">
        <v>0.23</v>
      </c>
      <c r="F20" s="326">
        <v>-0.33</v>
      </c>
      <c r="G20" s="326">
        <v>-0.99</v>
      </c>
      <c r="H20" s="326">
        <v>-0.18</v>
      </c>
      <c r="I20" s="326">
        <v>0.23926156382131669</v>
      </c>
      <c r="J20" s="326">
        <v>-1.4045489582052313</v>
      </c>
    </row>
    <row r="21" spans="1:10" ht="12.95" customHeight="1" x14ac:dyDescent="0.2">
      <c r="B21" s="146" t="s">
        <v>3199</v>
      </c>
      <c r="C21" s="326">
        <v>0.68</v>
      </c>
      <c r="D21" s="326">
        <v>1.44</v>
      </c>
      <c r="E21" s="326">
        <v>0.61</v>
      </c>
      <c r="F21" s="326">
        <v>0.53</v>
      </c>
      <c r="G21" s="326">
        <v>-0.39</v>
      </c>
      <c r="H21" s="326">
        <v>-0.02</v>
      </c>
      <c r="I21" s="326">
        <v>0.48211918965222639</v>
      </c>
      <c r="J21" s="326">
        <v>-0.15015133889437371</v>
      </c>
    </row>
    <row r="22" spans="1:10" ht="12.95" customHeight="1" x14ac:dyDescent="0.2">
      <c r="B22" s="146" t="s">
        <v>3200</v>
      </c>
      <c r="C22" s="326">
        <v>0.87</v>
      </c>
      <c r="D22" s="326">
        <v>0.82</v>
      </c>
      <c r="E22" s="326">
        <v>0.89</v>
      </c>
      <c r="F22" s="326">
        <v>1.17</v>
      </c>
      <c r="G22" s="326">
        <v>-0.22</v>
      </c>
      <c r="H22" s="326">
        <v>0.19</v>
      </c>
      <c r="I22" s="326">
        <v>0.64995483534882881</v>
      </c>
      <c r="J22" s="326">
        <v>0.4701862823359263</v>
      </c>
    </row>
    <row r="23" spans="1:10" ht="12.95" customHeight="1" x14ac:dyDescent="0.2">
      <c r="B23" s="146" t="s">
        <v>3201</v>
      </c>
      <c r="C23" s="326">
        <v>0.9</v>
      </c>
      <c r="D23" s="326">
        <v>0.77</v>
      </c>
      <c r="E23" s="326">
        <v>0.89</v>
      </c>
      <c r="F23" s="326">
        <v>1.01</v>
      </c>
      <c r="G23" s="326">
        <v>-0.44</v>
      </c>
      <c r="H23" s="326">
        <v>0.37</v>
      </c>
      <c r="I23" s="326">
        <v>0.62266669547811782</v>
      </c>
      <c r="J23" s="326">
        <v>-0.29434109066514524</v>
      </c>
    </row>
    <row r="24" spans="1:10" ht="12.95" customHeight="1" x14ac:dyDescent="0.2">
      <c r="B24" s="146" t="s">
        <v>3202</v>
      </c>
      <c r="C24" s="326">
        <v>1.1599999999999999</v>
      </c>
      <c r="D24" s="326">
        <v>0.82</v>
      </c>
      <c r="E24" s="326">
        <v>1.04</v>
      </c>
      <c r="F24" s="326">
        <v>1.05</v>
      </c>
      <c r="G24" s="326">
        <v>-0.46</v>
      </c>
      <c r="H24" s="326">
        <v>0.51</v>
      </c>
      <c r="I24" s="326">
        <v>0.73439669840026589</v>
      </c>
      <c r="J24" s="326">
        <v>-0.22951454071164587</v>
      </c>
    </row>
    <row r="25" spans="1:10" ht="12.95" customHeight="1" x14ac:dyDescent="0.2">
      <c r="B25" s="146" t="s">
        <v>3203</v>
      </c>
      <c r="C25" s="326">
        <v>1.7</v>
      </c>
      <c r="D25" s="326">
        <v>1.41</v>
      </c>
      <c r="E25" s="326">
        <v>1.74</v>
      </c>
      <c r="F25" s="326">
        <v>2.39</v>
      </c>
      <c r="G25" s="326">
        <v>0.33</v>
      </c>
      <c r="H25" s="326">
        <v>0.67</v>
      </c>
      <c r="I25" s="326">
        <v>1.4151727580979798</v>
      </c>
      <c r="J25" s="326">
        <v>2.0863651696440493</v>
      </c>
    </row>
    <row r="26" spans="1:10" ht="12.95" customHeight="1" x14ac:dyDescent="0.2">
      <c r="B26" s="146" t="s">
        <v>3204</v>
      </c>
      <c r="C26" s="326">
        <v>1.88</v>
      </c>
      <c r="D26" s="326">
        <v>1.26</v>
      </c>
      <c r="E26" s="326">
        <v>1.97</v>
      </c>
      <c r="F26" s="326">
        <v>2.6</v>
      </c>
      <c r="G26" s="326">
        <v>0.53</v>
      </c>
      <c r="H26" s="326">
        <v>0.79</v>
      </c>
      <c r="I26" s="326">
        <v>1.5568486365505756</v>
      </c>
      <c r="J26" s="326">
        <v>1.8112229947051566</v>
      </c>
    </row>
    <row r="27" spans="1:10" ht="12.95" customHeight="1" x14ac:dyDescent="0.2">
      <c r="B27" s="146" t="s">
        <v>3205</v>
      </c>
      <c r="C27" s="326">
        <v>2.11</v>
      </c>
      <c r="D27" s="326">
        <v>1.46</v>
      </c>
      <c r="E27" s="326">
        <v>2.36</v>
      </c>
      <c r="F27" s="326">
        <v>2.91</v>
      </c>
      <c r="G27" s="326">
        <v>1.1499999999999999</v>
      </c>
      <c r="H27" s="326">
        <v>0.86</v>
      </c>
      <c r="I27" s="326">
        <v>1.8545425931781356</v>
      </c>
      <c r="J27" s="326">
        <v>1.9583466674802543</v>
      </c>
    </row>
    <row r="28" spans="1:10" ht="12.95" customHeight="1" x14ac:dyDescent="0.2">
      <c r="B28" s="146" t="s">
        <v>3206</v>
      </c>
      <c r="C28" s="326">
        <v>2.27</v>
      </c>
      <c r="D28" s="326">
        <v>1.59</v>
      </c>
      <c r="E28" s="326">
        <v>2.44</v>
      </c>
      <c r="F28" s="326">
        <v>2.72</v>
      </c>
      <c r="G28" s="326">
        <v>1.24</v>
      </c>
      <c r="H28" s="326">
        <v>0.96</v>
      </c>
      <c r="I28" s="326">
        <v>1.9150312361118549</v>
      </c>
      <c r="J28" s="326">
        <v>1.3118599161174749</v>
      </c>
    </row>
    <row r="29" spans="1:10" ht="12.95" customHeight="1" x14ac:dyDescent="0.2">
      <c r="B29" s="146" t="s">
        <v>3207</v>
      </c>
      <c r="C29" s="326">
        <v>1.98</v>
      </c>
      <c r="D29" s="326">
        <v>1.47</v>
      </c>
      <c r="E29" s="326">
        <v>2.21</v>
      </c>
      <c r="F29" s="326">
        <v>1.76</v>
      </c>
      <c r="G29" s="326">
        <v>1.48</v>
      </c>
      <c r="H29" s="326">
        <v>1</v>
      </c>
      <c r="I29" s="326">
        <v>1.6812046904554254</v>
      </c>
      <c r="J29" s="326">
        <v>-0.58096897299264194</v>
      </c>
    </row>
    <row r="30" spans="1:10" ht="12.95" customHeight="1" x14ac:dyDescent="0.2">
      <c r="B30" s="146" t="s">
        <v>3208</v>
      </c>
      <c r="C30" s="326">
        <v>1.69</v>
      </c>
      <c r="D30" s="326">
        <v>0.66</v>
      </c>
      <c r="E30" s="326">
        <v>1.89</v>
      </c>
      <c r="F30" s="326">
        <v>1.34</v>
      </c>
      <c r="G30" s="326">
        <v>1.4</v>
      </c>
      <c r="H30" s="326">
        <v>1.35</v>
      </c>
      <c r="I30" s="326">
        <v>1.4285038107909467</v>
      </c>
      <c r="J30" s="326">
        <v>-1.6914283807299328</v>
      </c>
    </row>
    <row r="31" spans="1:10" ht="12.95" customHeight="1" x14ac:dyDescent="0.2">
      <c r="B31" s="146" t="s">
        <v>3209</v>
      </c>
      <c r="C31" s="326">
        <v>1.56</v>
      </c>
      <c r="D31" s="326">
        <v>0.44</v>
      </c>
      <c r="E31" s="326">
        <v>1.76</v>
      </c>
      <c r="F31" s="326">
        <v>0.96</v>
      </c>
      <c r="G31" s="326">
        <v>2.33</v>
      </c>
      <c r="H31" s="326">
        <v>1.68</v>
      </c>
      <c r="I31" s="326">
        <v>1.4676056420321557</v>
      </c>
      <c r="J31" s="326">
        <v>-2.9210090087460578</v>
      </c>
    </row>
    <row r="32" spans="1:10" ht="12.95" customHeight="1" x14ac:dyDescent="0.2">
      <c r="B32" s="146" t="s">
        <v>3210</v>
      </c>
      <c r="C32" s="326">
        <v>1.65</v>
      </c>
      <c r="D32" s="326">
        <v>0.51</v>
      </c>
      <c r="E32" s="326">
        <v>1.77</v>
      </c>
      <c r="F32" s="326">
        <v>0.4</v>
      </c>
      <c r="G32" s="326">
        <v>2.37</v>
      </c>
      <c r="H32" s="326">
        <v>2</v>
      </c>
      <c r="I32" s="326">
        <v>1.46645889569611</v>
      </c>
      <c r="J32" s="326">
        <v>-3.7530416107865401</v>
      </c>
    </row>
    <row r="33" spans="2:10" ht="12.95" customHeight="1" x14ac:dyDescent="0.2">
      <c r="B33" s="146" t="s">
        <v>3211</v>
      </c>
      <c r="C33" s="326">
        <v>1.43</v>
      </c>
      <c r="D33" s="326">
        <v>0.25</v>
      </c>
      <c r="E33" s="326">
        <v>1.35</v>
      </c>
      <c r="F33" s="326">
        <v>-0.11</v>
      </c>
      <c r="G33" s="326">
        <v>1.88</v>
      </c>
      <c r="H33" s="326">
        <v>2.33</v>
      </c>
      <c r="I33" s="326">
        <v>1.2098418773387787</v>
      </c>
      <c r="J33" s="326">
        <v>-4.3208383253855551</v>
      </c>
    </row>
    <row r="34" spans="2:10" ht="12.95" customHeight="1" x14ac:dyDescent="0.2">
      <c r="B34" s="146" t="s">
        <v>3212</v>
      </c>
      <c r="C34" s="326">
        <v>1.28</v>
      </c>
      <c r="D34" s="326">
        <v>0.2</v>
      </c>
      <c r="E34" s="326">
        <v>1.31</v>
      </c>
      <c r="F34" s="326">
        <v>-0.24</v>
      </c>
      <c r="G34" s="326">
        <v>1.93</v>
      </c>
      <c r="H34" s="326">
        <v>2.35</v>
      </c>
      <c r="I34" s="326">
        <v>1.1549165320911468</v>
      </c>
      <c r="J34" s="326">
        <v>-3.8316610289410331</v>
      </c>
    </row>
    <row r="35" spans="2:10" ht="12.95" customHeight="1" x14ac:dyDescent="0.2">
      <c r="B35" s="146" t="s">
        <v>3213</v>
      </c>
      <c r="C35" s="326">
        <v>0.88</v>
      </c>
      <c r="D35" s="326">
        <v>-7.0000000000000007E-2</v>
      </c>
      <c r="E35" s="326">
        <v>0.87</v>
      </c>
      <c r="F35" s="326">
        <v>-0.52</v>
      </c>
      <c r="G35" s="326">
        <v>1.82</v>
      </c>
      <c r="H35" s="326">
        <v>2.2999999999999998</v>
      </c>
      <c r="I35" s="326">
        <v>0.88342995287351833</v>
      </c>
      <c r="J35" s="326">
        <v>-3.6551825928841315</v>
      </c>
    </row>
    <row r="36" spans="2:10" ht="12.95" customHeight="1" x14ac:dyDescent="0.2">
      <c r="B36" s="146" t="s">
        <v>3214</v>
      </c>
      <c r="C36" s="326">
        <v>0.79</v>
      </c>
      <c r="D36" s="326">
        <v>-0.17</v>
      </c>
      <c r="E36" s="326">
        <v>0.71</v>
      </c>
      <c r="F36" s="326">
        <v>-0.01</v>
      </c>
      <c r="G36" s="326">
        <v>2.02</v>
      </c>
      <c r="H36" s="326">
        <v>2.14</v>
      </c>
      <c r="I36" s="326">
        <v>0.90681208846747963</v>
      </c>
      <c r="J36" s="326">
        <v>-2.8146349569031597</v>
      </c>
    </row>
    <row r="37" spans="2:10" ht="12.95" customHeight="1" x14ac:dyDescent="0.2">
      <c r="B37" s="146" t="s">
        <v>3215</v>
      </c>
      <c r="C37" s="326">
        <v>0.63</v>
      </c>
      <c r="D37" s="326">
        <v>-0.3</v>
      </c>
      <c r="E37" s="326">
        <v>0.49</v>
      </c>
      <c r="F37" s="326">
        <v>-7.0000000000000007E-2</v>
      </c>
      <c r="G37" s="326">
        <v>1.59</v>
      </c>
      <c r="H37" s="326">
        <v>1.91</v>
      </c>
      <c r="I37" s="326">
        <v>0.7071136672307311</v>
      </c>
      <c r="J37" s="326">
        <v>-2.387162814846203</v>
      </c>
    </row>
    <row r="38" spans="2:10" ht="12.95" customHeight="1" x14ac:dyDescent="0.2">
      <c r="B38" s="146" t="s">
        <v>3216</v>
      </c>
      <c r="C38" s="326">
        <v>0.43</v>
      </c>
      <c r="D38" s="326">
        <v>-0.63</v>
      </c>
      <c r="E38" s="326">
        <v>0.28999999999999998</v>
      </c>
      <c r="F38" s="326">
        <v>0</v>
      </c>
      <c r="G38" s="326">
        <v>1.54</v>
      </c>
      <c r="H38" s="326">
        <v>1.51</v>
      </c>
      <c r="I38" s="326">
        <v>0.51955787743218407</v>
      </c>
      <c r="J38" s="326">
        <v>-2.1741370486210965</v>
      </c>
    </row>
    <row r="39" spans="2:10" ht="12.95" customHeight="1" x14ac:dyDescent="0.2">
      <c r="B39" s="146" t="s">
        <v>3217</v>
      </c>
      <c r="C39" s="326">
        <v>0.24</v>
      </c>
      <c r="D39" s="326">
        <v>-0.81</v>
      </c>
      <c r="E39" s="326">
        <v>0.2</v>
      </c>
      <c r="F39" s="326">
        <v>0.19</v>
      </c>
      <c r="G39" s="326">
        <v>1.43</v>
      </c>
      <c r="H39" s="326">
        <v>1.19</v>
      </c>
      <c r="I39" s="326">
        <v>0.39998754741892772</v>
      </c>
      <c r="J39" s="326">
        <v>-2.0885082126749475</v>
      </c>
    </row>
    <row r="40" spans="2:10" ht="12.95" customHeight="1" x14ac:dyDescent="0.2">
      <c r="B40" s="146" t="s">
        <v>3218</v>
      </c>
      <c r="C40" s="326">
        <v>0.2</v>
      </c>
      <c r="D40" s="326">
        <v>-0.93</v>
      </c>
      <c r="E40" s="326">
        <v>0.11</v>
      </c>
      <c r="F40" s="326">
        <v>-0.02</v>
      </c>
      <c r="G40" s="326">
        <v>1.1399999999999999</v>
      </c>
      <c r="H40" s="326">
        <v>0.95</v>
      </c>
      <c r="I40" s="326">
        <v>0.24342524564848306</v>
      </c>
      <c r="J40" s="326">
        <v>-2.1010277949567913</v>
      </c>
    </row>
    <row r="41" spans="2:10" ht="12.95" customHeight="1" x14ac:dyDescent="0.2">
      <c r="B41" s="146" t="s">
        <v>3219</v>
      </c>
      <c r="C41" s="326">
        <v>0.18</v>
      </c>
      <c r="D41" s="326">
        <v>-0.87</v>
      </c>
      <c r="E41" s="326">
        <v>0.12</v>
      </c>
      <c r="F41" s="326">
        <v>0.04</v>
      </c>
      <c r="G41" s="326">
        <v>1</v>
      </c>
      <c r="H41" s="326">
        <v>0.72</v>
      </c>
      <c r="I41" s="326">
        <v>0.20094445754776771</v>
      </c>
      <c r="J41" s="326">
        <v>-1.9737647931891094</v>
      </c>
    </row>
    <row r="42" spans="2:10" ht="12.95" customHeight="1" x14ac:dyDescent="0.2">
      <c r="B42" s="146" t="s">
        <v>3220</v>
      </c>
      <c r="C42" s="326">
        <v>0.01</v>
      </c>
      <c r="D42" s="326">
        <v>-0.92</v>
      </c>
      <c r="E42" s="326">
        <v>-0.02</v>
      </c>
      <c r="F42" s="326">
        <v>-0.41</v>
      </c>
      <c r="G42" s="326">
        <v>0.97</v>
      </c>
      <c r="H42" s="326">
        <v>0.53</v>
      </c>
      <c r="I42" s="326">
        <v>2.494098226860314E-2</v>
      </c>
      <c r="J42" s="326">
        <v>-2.0328961008677298</v>
      </c>
    </row>
    <row r="43" spans="2:10" ht="12.95" customHeight="1" x14ac:dyDescent="0.2">
      <c r="B43" s="146" t="s">
        <v>3221</v>
      </c>
      <c r="C43" s="326">
        <v>0.06</v>
      </c>
      <c r="D43" s="326">
        <v>-0.75</v>
      </c>
      <c r="E43" s="326">
        <v>0.09</v>
      </c>
      <c r="F43" s="326">
        <v>-0.32</v>
      </c>
      <c r="G43" s="326">
        <v>0.27</v>
      </c>
      <c r="H43" s="326">
        <v>0.35</v>
      </c>
      <c r="I43" s="326">
        <v>-3.4771669634082819E-2</v>
      </c>
      <c r="J43" s="326">
        <v>-1.9341116696286638</v>
      </c>
    </row>
    <row r="44" spans="2:10" ht="12.95" customHeight="1" x14ac:dyDescent="0.2">
      <c r="B44" s="146" t="s">
        <v>3222</v>
      </c>
      <c r="C44" s="326">
        <v>0.16</v>
      </c>
      <c r="D44" s="326">
        <v>-0.66</v>
      </c>
      <c r="E44" s="326">
        <v>0.13</v>
      </c>
      <c r="F44" s="326">
        <v>-0.1</v>
      </c>
      <c r="G44" s="326">
        <v>0.22</v>
      </c>
      <c r="H44" s="326">
        <v>0.18</v>
      </c>
      <c r="I44" s="326">
        <v>8.4660112637110242E-3</v>
      </c>
      <c r="J44" s="326">
        <v>-1.714520722971197</v>
      </c>
    </row>
    <row r="45" spans="2:10" ht="12.95" customHeight="1" x14ac:dyDescent="0.2">
      <c r="B45" s="146" t="s">
        <v>3223</v>
      </c>
      <c r="C45" s="326">
        <v>0.14000000000000001</v>
      </c>
      <c r="D45" s="326">
        <v>-0.56999999999999995</v>
      </c>
      <c r="E45" s="326">
        <v>0.2</v>
      </c>
      <c r="F45" s="326">
        <v>0.01</v>
      </c>
      <c r="G45" s="326">
        <v>0.51</v>
      </c>
      <c r="H45" s="326">
        <v>7.0000000000000007E-2</v>
      </c>
      <c r="I45" s="326">
        <v>7.026145059282711E-2</v>
      </c>
      <c r="J45" s="326">
        <v>-1.5196576560856285</v>
      </c>
    </row>
    <row r="46" spans="2:10" ht="12.95" customHeight="1" x14ac:dyDescent="0.2">
      <c r="B46" s="146" t="s">
        <v>3224</v>
      </c>
      <c r="C46" s="326">
        <v>7.0000000000000007E-2</v>
      </c>
      <c r="D46" s="326">
        <v>-0.56999999999999995</v>
      </c>
      <c r="E46" s="326">
        <v>0.18</v>
      </c>
      <c r="F46" s="326">
        <v>0.14000000000000001</v>
      </c>
      <c r="G46" s="326">
        <v>0.41</v>
      </c>
      <c r="H46" s="326">
        <v>-0.08</v>
      </c>
      <c r="I46" s="326">
        <v>3.4145504679884177E-2</v>
      </c>
      <c r="J46" s="326">
        <v>-1.46022573653054</v>
      </c>
    </row>
    <row r="47" spans="2:10" ht="12.95" customHeight="1" x14ac:dyDescent="0.2">
      <c r="B47" s="146" t="s">
        <v>3225</v>
      </c>
      <c r="C47" s="326">
        <v>-0.25</v>
      </c>
      <c r="D47" s="326">
        <v>-0.63</v>
      </c>
      <c r="E47" s="326">
        <v>0.12</v>
      </c>
      <c r="F47" s="326">
        <v>-0.03</v>
      </c>
      <c r="G47" s="326">
        <v>0.32</v>
      </c>
      <c r="H47" s="326">
        <v>-0.23</v>
      </c>
      <c r="I47" s="326">
        <v>-0.11524312842494014</v>
      </c>
      <c r="J47" s="326">
        <v>-1.5495378041986316</v>
      </c>
    </row>
    <row r="48" spans="2:10" ht="12.95" customHeight="1" x14ac:dyDescent="0.2">
      <c r="B48" s="146" t="s">
        <v>3226</v>
      </c>
      <c r="C48" s="326">
        <v>-0.31</v>
      </c>
      <c r="D48" s="326">
        <v>-0.65</v>
      </c>
      <c r="E48" s="326">
        <v>0.13</v>
      </c>
      <c r="F48" s="326">
        <v>-0.18</v>
      </c>
      <c r="G48" s="326">
        <v>0.64</v>
      </c>
      <c r="H48" s="326">
        <v>-0.41</v>
      </c>
      <c r="I48" s="326">
        <v>-0.13667722533161236</v>
      </c>
      <c r="J48" s="326">
        <v>-1.4667014373205325</v>
      </c>
    </row>
    <row r="49" spans="2:10" ht="12.95" customHeight="1" x14ac:dyDescent="0.2">
      <c r="B49" s="146" t="s">
        <v>3227</v>
      </c>
      <c r="C49" s="326">
        <v>-0.65</v>
      </c>
      <c r="D49" s="326">
        <v>-0.86</v>
      </c>
      <c r="E49" s="326">
        <v>-0.19</v>
      </c>
      <c r="F49" s="326">
        <v>-0.64</v>
      </c>
      <c r="G49" s="326">
        <v>0.03</v>
      </c>
      <c r="H49" s="326">
        <v>-0.64</v>
      </c>
      <c r="I49" s="326">
        <v>-0.4938396280139174</v>
      </c>
      <c r="J49" s="326">
        <v>-1.7894459748624938</v>
      </c>
    </row>
    <row r="50" spans="2:10" ht="12.95" customHeight="1" x14ac:dyDescent="0.2">
      <c r="B50" s="146" t="s">
        <v>3228</v>
      </c>
      <c r="C50" s="326">
        <v>-0.68</v>
      </c>
      <c r="D50" s="326">
        <v>-0.83</v>
      </c>
      <c r="E50" s="326">
        <v>-0.21</v>
      </c>
      <c r="F50" s="326">
        <v>-0.46</v>
      </c>
      <c r="G50" s="326">
        <v>-0.05</v>
      </c>
      <c r="H50" s="326">
        <v>-0.78</v>
      </c>
      <c r="I50" s="326">
        <v>-0.5037983664728114</v>
      </c>
      <c r="J50" s="326">
        <v>-1.6625663299064473</v>
      </c>
    </row>
    <row r="51" spans="2:10" ht="12.95" customHeight="1" x14ac:dyDescent="0.2">
      <c r="B51" s="146" t="s">
        <v>3229</v>
      </c>
      <c r="C51" s="326">
        <v>-0.77</v>
      </c>
      <c r="D51" s="326">
        <v>-0.84</v>
      </c>
      <c r="E51" s="326">
        <v>-0.3</v>
      </c>
      <c r="F51" s="326">
        <v>-0.27</v>
      </c>
      <c r="G51" s="326">
        <v>-0.28000000000000003</v>
      </c>
      <c r="H51" s="326">
        <v>-0.94</v>
      </c>
      <c r="I51" s="326">
        <v>-0.56846195737864602</v>
      </c>
      <c r="J51" s="326">
        <v>-1.6080836897224968</v>
      </c>
    </row>
    <row r="52" spans="2:10" ht="12.95" customHeight="1" x14ac:dyDescent="0.2">
      <c r="B52" s="146" t="s">
        <v>3230</v>
      </c>
      <c r="C52" s="326">
        <v>-0.72</v>
      </c>
      <c r="D52" s="326">
        <v>-0.78</v>
      </c>
      <c r="E52" s="326">
        <v>-0.26</v>
      </c>
      <c r="F52" s="326">
        <v>-0.05</v>
      </c>
      <c r="G52" s="326">
        <v>-0.19</v>
      </c>
      <c r="H52" s="326">
        <v>-1.0900000000000001</v>
      </c>
      <c r="I52" s="326">
        <v>-0.51644274790320599</v>
      </c>
      <c r="J52" s="326">
        <v>-1.4195644259092361</v>
      </c>
    </row>
    <row r="53" spans="2:10" ht="12.95" customHeight="1" x14ac:dyDescent="0.2">
      <c r="B53" s="146" t="s">
        <v>3231</v>
      </c>
      <c r="C53" s="326">
        <v>-0.79</v>
      </c>
      <c r="D53" s="326">
        <v>-0.83</v>
      </c>
      <c r="E53" s="326">
        <v>-0.36</v>
      </c>
      <c r="F53" s="326">
        <v>-0.12</v>
      </c>
      <c r="G53" s="326">
        <v>-0.17</v>
      </c>
      <c r="H53" s="326">
        <v>-1.17</v>
      </c>
      <c r="I53" s="326">
        <v>-0.5813239375596515</v>
      </c>
      <c r="J53" s="326">
        <v>-1.4032061315293671</v>
      </c>
    </row>
    <row r="54" spans="2:10" ht="12.95" customHeight="1" x14ac:dyDescent="0.2">
      <c r="B54" s="146" t="s">
        <v>3232</v>
      </c>
      <c r="C54" s="326">
        <v>-0.82</v>
      </c>
      <c r="D54" s="326">
        <v>-0.91</v>
      </c>
      <c r="E54" s="326">
        <v>-0.36</v>
      </c>
      <c r="F54" s="326">
        <v>-0.02</v>
      </c>
      <c r="G54" s="326">
        <v>-0.47</v>
      </c>
      <c r="H54" s="326">
        <v>-1.21</v>
      </c>
      <c r="I54" s="326">
        <v>-0.63221519264381443</v>
      </c>
      <c r="J54" s="326">
        <v>-1.3631899214949519</v>
      </c>
    </row>
    <row r="55" spans="2:10" ht="12.95" customHeight="1" x14ac:dyDescent="0.2">
      <c r="B55" s="146" t="s">
        <v>3233</v>
      </c>
      <c r="C55" s="326">
        <v>-0.8</v>
      </c>
      <c r="D55" s="326">
        <v>-0.8</v>
      </c>
      <c r="E55" s="326">
        <v>-0.19</v>
      </c>
      <c r="F55" s="326">
        <v>-0.06</v>
      </c>
      <c r="G55" s="326">
        <v>0.38</v>
      </c>
      <c r="H55" s="326">
        <v>-1.23</v>
      </c>
      <c r="I55" s="326">
        <v>-0.46950150868216778</v>
      </c>
      <c r="J55" s="326">
        <v>-1.0899926180738195</v>
      </c>
    </row>
    <row r="56" spans="2:10" ht="12.95" customHeight="1" x14ac:dyDescent="0.2">
      <c r="B56" s="146" t="s">
        <v>3234</v>
      </c>
      <c r="C56" s="326">
        <v>-0.84</v>
      </c>
      <c r="D56" s="326">
        <v>-0.88</v>
      </c>
      <c r="E56" s="326">
        <v>-0.19</v>
      </c>
      <c r="F56" s="326">
        <v>-0.25</v>
      </c>
      <c r="G56" s="326">
        <v>0.23</v>
      </c>
      <c r="H56" s="326">
        <v>-1.21</v>
      </c>
      <c r="I56" s="326">
        <v>-0.53748320331046784</v>
      </c>
      <c r="J56" s="326">
        <v>-1.1122693678575133</v>
      </c>
    </row>
    <row r="57" spans="2:10" ht="12.95" customHeight="1" x14ac:dyDescent="0.2">
      <c r="B57" s="146" t="s">
        <v>3235</v>
      </c>
      <c r="C57" s="326">
        <v>-0.9</v>
      </c>
      <c r="D57" s="326">
        <v>-0.97</v>
      </c>
      <c r="E57" s="326">
        <v>-0.24</v>
      </c>
      <c r="F57" s="326">
        <v>-0.51</v>
      </c>
      <c r="G57" s="326">
        <v>0.28000000000000003</v>
      </c>
      <c r="H57" s="326">
        <v>-1.21</v>
      </c>
      <c r="I57" s="326">
        <v>-0.60786653074843078</v>
      </c>
      <c r="J57" s="326">
        <v>-1.1413086262140206</v>
      </c>
    </row>
    <row r="58" spans="2:10" ht="12.95" customHeight="1" x14ac:dyDescent="0.2">
      <c r="B58" s="146" t="s">
        <v>3236</v>
      </c>
      <c r="C58" s="326">
        <v>-0.93</v>
      </c>
      <c r="D58" s="326">
        <v>-1</v>
      </c>
      <c r="E58" s="326">
        <v>-0.37</v>
      </c>
      <c r="F58" s="326">
        <v>-0.88</v>
      </c>
      <c r="G58" s="326">
        <v>0.18</v>
      </c>
      <c r="H58" s="326">
        <v>-1.2</v>
      </c>
      <c r="I58" s="326">
        <v>-0.71465484897891074</v>
      </c>
      <c r="J58" s="326">
        <v>-1.2139575697161891</v>
      </c>
    </row>
    <row r="59" spans="2:10" ht="12.95" customHeight="1" x14ac:dyDescent="0.2">
      <c r="B59" s="146" t="s">
        <v>3237</v>
      </c>
      <c r="C59" s="326">
        <v>-1.1200000000000001</v>
      </c>
      <c r="D59" s="326">
        <v>-1.06</v>
      </c>
      <c r="E59" s="326">
        <v>-0.64</v>
      </c>
      <c r="F59" s="326">
        <v>-1.32</v>
      </c>
      <c r="G59" s="326">
        <v>0.04</v>
      </c>
      <c r="H59" s="326">
        <v>-1.17</v>
      </c>
      <c r="I59" s="326">
        <v>-0.89984155157995738</v>
      </c>
      <c r="J59" s="326">
        <v>-1.3894176651552335</v>
      </c>
    </row>
    <row r="60" spans="2:10" x14ac:dyDescent="0.2">
      <c r="B60" s="146" t="s">
        <v>3238</v>
      </c>
      <c r="C60" s="326">
        <v>-1.01</v>
      </c>
      <c r="D60" s="326">
        <v>-0.98</v>
      </c>
      <c r="E60" s="326">
        <v>-0.67</v>
      </c>
      <c r="F60" s="326">
        <v>-1.36</v>
      </c>
      <c r="G60" s="326">
        <v>-0.01</v>
      </c>
      <c r="H60" s="326">
        <v>-1.17</v>
      </c>
      <c r="I60" s="326">
        <v>-0.88479928761847426</v>
      </c>
      <c r="J60" s="326">
        <v>-1.2784262207729811</v>
      </c>
    </row>
    <row r="61" spans="2:10" x14ac:dyDescent="0.2">
      <c r="B61" s="146" t="s">
        <v>3239</v>
      </c>
      <c r="C61" s="326">
        <v>-1</v>
      </c>
      <c r="D61" s="326">
        <v>-0.95</v>
      </c>
      <c r="E61" s="326">
        <v>-0.74</v>
      </c>
      <c r="F61" s="326">
        <v>-1.44</v>
      </c>
      <c r="G61" s="326">
        <v>0.11</v>
      </c>
      <c r="H61" s="326">
        <v>-1.1299999999999999</v>
      </c>
      <c r="I61" s="326">
        <v>-0.88277946422246389</v>
      </c>
      <c r="J61" s="326">
        <v>-1.2022679585710039</v>
      </c>
    </row>
    <row r="62" spans="2:10" x14ac:dyDescent="0.2">
      <c r="B62" s="146" t="s">
        <v>3240</v>
      </c>
      <c r="C62" s="326">
        <v>-0.84</v>
      </c>
      <c r="D62" s="326">
        <v>-0.83</v>
      </c>
      <c r="E62" s="326">
        <v>-0.69</v>
      </c>
      <c r="F62" s="326">
        <v>-1.34</v>
      </c>
      <c r="G62" s="326">
        <v>0.72</v>
      </c>
      <c r="H62" s="326">
        <v>-1.04</v>
      </c>
      <c r="I62" s="326">
        <v>-0.70819894377897086</v>
      </c>
      <c r="J62" s="326">
        <v>-0.91117974826932369</v>
      </c>
    </row>
    <row r="63" spans="2:10" x14ac:dyDescent="0.2">
      <c r="B63" s="146" t="s">
        <v>3241</v>
      </c>
      <c r="C63" s="326">
        <v>-0.94</v>
      </c>
      <c r="D63" s="326">
        <v>-0.8</v>
      </c>
      <c r="E63" s="326">
        <v>-0.82</v>
      </c>
      <c r="F63" s="326">
        <v>-1.41</v>
      </c>
      <c r="G63" s="326">
        <v>-0.02</v>
      </c>
      <c r="H63" s="326">
        <v>-0.96</v>
      </c>
      <c r="I63" s="326">
        <v>-0.84869889413639066</v>
      </c>
      <c r="J63" s="326">
        <v>-1.0425501348295345</v>
      </c>
    </row>
    <row r="64" spans="2:10" x14ac:dyDescent="0.2">
      <c r="B64" s="146" t="s">
        <v>3242</v>
      </c>
      <c r="C64" s="326">
        <v>-0.84</v>
      </c>
      <c r="D64" s="326">
        <v>-0.63</v>
      </c>
      <c r="E64" s="326">
        <v>-0.77</v>
      </c>
      <c r="F64" s="326">
        <v>-1.2</v>
      </c>
      <c r="G64" s="326">
        <v>-0.42</v>
      </c>
      <c r="H64" s="326">
        <v>-0.85</v>
      </c>
      <c r="I64" s="326">
        <v>-0.79938825599094343</v>
      </c>
      <c r="J64" s="326">
        <v>-0.91143771256925687</v>
      </c>
    </row>
    <row r="65" spans="2:10" x14ac:dyDescent="0.2">
      <c r="B65" s="146" t="s">
        <v>3243</v>
      </c>
      <c r="C65" s="326">
        <v>-0.95</v>
      </c>
      <c r="D65" s="326">
        <v>-0.67</v>
      </c>
      <c r="E65" s="326">
        <v>-0.88</v>
      </c>
      <c r="F65" s="326">
        <v>-1.29</v>
      </c>
      <c r="G65" s="326">
        <v>-0.77</v>
      </c>
      <c r="H65" s="326">
        <v>-0.77</v>
      </c>
      <c r="I65" s="326">
        <v>-0.89520043141782968</v>
      </c>
      <c r="J65" s="326">
        <v>-0.98291060242649975</v>
      </c>
    </row>
    <row r="66" spans="2:10" x14ac:dyDescent="0.2">
      <c r="B66" s="146" t="s">
        <v>3244</v>
      </c>
      <c r="C66" s="326">
        <v>-0.95</v>
      </c>
      <c r="D66" s="326">
        <v>-0.64</v>
      </c>
      <c r="E66" s="326">
        <v>-0.94</v>
      </c>
      <c r="F66" s="326">
        <v>-1.27</v>
      </c>
      <c r="G66" s="326">
        <v>-0.8</v>
      </c>
      <c r="H66" s="326">
        <v>-0.73</v>
      </c>
      <c r="I66" s="326">
        <v>-0.89809255020744938</v>
      </c>
      <c r="J66" s="326">
        <v>-0.92161833797541737</v>
      </c>
    </row>
    <row r="67" spans="2:10" x14ac:dyDescent="0.2">
      <c r="B67" s="146" t="s">
        <v>3245</v>
      </c>
      <c r="C67" s="326">
        <v>-0.74</v>
      </c>
      <c r="D67" s="326">
        <v>-0.33</v>
      </c>
      <c r="E67" s="326">
        <v>-0.7</v>
      </c>
      <c r="F67" s="326">
        <v>-0.72</v>
      </c>
      <c r="G67" s="326">
        <v>-0.91</v>
      </c>
      <c r="H67" s="326">
        <v>-0.65</v>
      </c>
      <c r="I67" s="326">
        <v>-0.68038195695829129</v>
      </c>
      <c r="J67" s="326">
        <v>-0.54903666605480639</v>
      </c>
    </row>
    <row r="68" spans="2:10" x14ac:dyDescent="0.2">
      <c r="B68" s="146" t="s">
        <v>3246</v>
      </c>
      <c r="C68" s="326">
        <v>-0.66</v>
      </c>
      <c r="D68" s="326">
        <v>-0.27</v>
      </c>
      <c r="E68" s="326">
        <v>-0.75</v>
      </c>
      <c r="F68" s="326">
        <v>-0.72</v>
      </c>
      <c r="G68" s="326">
        <v>-0.82</v>
      </c>
      <c r="H68" s="326">
        <v>-0.57999999999999996</v>
      </c>
      <c r="I68" s="326">
        <v>-0.64067879356513391</v>
      </c>
      <c r="J68" s="326">
        <v>-0.45628798536843701</v>
      </c>
    </row>
    <row r="69" spans="2:10" x14ac:dyDescent="0.2">
      <c r="B69" s="146" t="s">
        <v>3247</v>
      </c>
      <c r="C69" s="326">
        <v>-0.54</v>
      </c>
      <c r="D69" s="326">
        <v>-7.0000000000000007E-2</v>
      </c>
      <c r="E69" s="326">
        <v>-0.55000000000000004</v>
      </c>
      <c r="F69" s="326">
        <v>-0.25</v>
      </c>
      <c r="G69" s="326">
        <v>-0.86</v>
      </c>
      <c r="H69" s="326">
        <v>-0.46</v>
      </c>
      <c r="I69" s="326">
        <v>-0.4595239138152607</v>
      </c>
      <c r="J69" s="326">
        <v>-0.16199096089094242</v>
      </c>
    </row>
    <row r="70" spans="2:10" x14ac:dyDescent="0.2">
      <c r="B70" s="146" t="s">
        <v>3248</v>
      </c>
      <c r="C70" s="326">
        <v>-0.46</v>
      </c>
      <c r="D70" s="326">
        <v>-7.0000000000000007E-2</v>
      </c>
      <c r="E70" s="326">
        <v>-0.56999999999999995</v>
      </c>
      <c r="F70" s="326">
        <v>-0.16</v>
      </c>
      <c r="G70" s="326">
        <v>-0.82</v>
      </c>
      <c r="H70" s="326">
        <v>-0.37</v>
      </c>
      <c r="I70" s="326">
        <v>-0.41113805198877473</v>
      </c>
      <c r="J70" s="326">
        <v>-7.3531370853678973E-2</v>
      </c>
    </row>
    <row r="71" spans="2:10" x14ac:dyDescent="0.2">
      <c r="B71" s="146" t="s">
        <v>3249</v>
      </c>
      <c r="C71" s="326">
        <v>-0.57999999999999996</v>
      </c>
      <c r="D71" s="326">
        <v>-0.08</v>
      </c>
      <c r="E71" s="326">
        <v>-0.71</v>
      </c>
      <c r="F71" s="326">
        <v>-0.28000000000000003</v>
      </c>
      <c r="G71" s="326">
        <v>-0.8</v>
      </c>
      <c r="H71" s="326">
        <v>-0.24</v>
      </c>
      <c r="I71" s="326">
        <v>-0.45784072676004217</v>
      </c>
      <c r="J71" s="326">
        <v>-0.1405160859350634</v>
      </c>
    </row>
    <row r="72" spans="2:10" x14ac:dyDescent="0.2">
      <c r="B72" s="146" t="s">
        <v>3250</v>
      </c>
      <c r="C72" s="326">
        <v>-0.34</v>
      </c>
      <c r="D72" s="326">
        <v>0.14000000000000001</v>
      </c>
      <c r="E72" s="326">
        <v>-0.56999999999999995</v>
      </c>
      <c r="F72" s="326">
        <v>0.03</v>
      </c>
      <c r="G72" s="326">
        <v>-0.77</v>
      </c>
      <c r="H72" s="326">
        <v>-0.08</v>
      </c>
      <c r="I72" s="326">
        <v>-0.27119541015485138</v>
      </c>
      <c r="J72" s="326">
        <v>0.13373938437785926</v>
      </c>
    </row>
    <row r="73" spans="2:10" x14ac:dyDescent="0.2">
      <c r="B73" s="146" t="s">
        <v>3251</v>
      </c>
      <c r="C73" s="326">
        <v>-0.31</v>
      </c>
      <c r="D73" s="326">
        <v>0.17</v>
      </c>
      <c r="E73" s="326">
        <v>-0.59</v>
      </c>
      <c r="F73" s="326">
        <v>7.0000000000000007E-2</v>
      </c>
      <c r="G73" s="326">
        <v>-0.86</v>
      </c>
      <c r="H73" s="326">
        <v>0.02</v>
      </c>
      <c r="I73" s="326">
        <v>-0.25532456504229784</v>
      </c>
      <c r="J73" s="326">
        <v>0.15961220617289038</v>
      </c>
    </row>
    <row r="74" spans="2:10" x14ac:dyDescent="0.2">
      <c r="B74" s="146" t="s">
        <v>3252</v>
      </c>
      <c r="C74" s="326">
        <v>0.02</v>
      </c>
      <c r="D74" s="326">
        <v>0.22</v>
      </c>
      <c r="E74" s="326">
        <v>-0.36</v>
      </c>
      <c r="F74" s="326">
        <v>0.5</v>
      </c>
      <c r="G74" s="326">
        <v>-0.56999999999999995</v>
      </c>
      <c r="H74" s="326">
        <v>0.16</v>
      </c>
      <c r="I74" s="326">
        <v>-4.327158219244516E-3</v>
      </c>
      <c r="J74" s="326">
        <v>0.49931298216384756</v>
      </c>
    </row>
    <row r="75" spans="2:10" x14ac:dyDescent="0.2">
      <c r="B75" s="146" t="s">
        <v>3253</v>
      </c>
      <c r="C75" s="326">
        <v>0.09</v>
      </c>
      <c r="D75" s="326">
        <v>0.42</v>
      </c>
      <c r="E75" s="326">
        <v>-0.21</v>
      </c>
      <c r="F75" s="326">
        <v>0.73</v>
      </c>
      <c r="G75" s="326">
        <v>-0.47</v>
      </c>
      <c r="H75" s="326">
        <v>0.24</v>
      </c>
      <c r="I75" s="326">
        <v>0.13068260900408493</v>
      </c>
      <c r="J75" s="326">
        <v>0.64881526274444068</v>
      </c>
    </row>
    <row r="76" spans="2:10" x14ac:dyDescent="0.2">
      <c r="B76" s="146" t="s">
        <v>3254</v>
      </c>
      <c r="C76" s="326">
        <v>0.17</v>
      </c>
      <c r="D76" s="326">
        <v>0.46</v>
      </c>
      <c r="E76" s="326">
        <v>-0.25</v>
      </c>
      <c r="F76" s="326">
        <v>0.62</v>
      </c>
      <c r="G76" s="326">
        <v>-0.65</v>
      </c>
      <c r="H76" s="326">
        <v>0.31</v>
      </c>
      <c r="I76" s="326">
        <v>0.11396794672337492</v>
      </c>
      <c r="J76" s="326">
        <v>0.59796247334975217</v>
      </c>
    </row>
    <row r="77" spans="2:10" x14ac:dyDescent="0.2">
      <c r="B77" s="146" t="s">
        <v>3255</v>
      </c>
      <c r="C77" s="326">
        <v>0.34</v>
      </c>
      <c r="D77" s="326">
        <v>0.65</v>
      </c>
      <c r="E77" s="326">
        <v>-0.08</v>
      </c>
      <c r="F77" s="326">
        <v>0.82</v>
      </c>
      <c r="G77" s="326">
        <v>-1.02</v>
      </c>
      <c r="H77" s="326">
        <v>0.42</v>
      </c>
      <c r="I77" s="326">
        <v>0.20532225917970159</v>
      </c>
      <c r="J77" s="326">
        <v>0.70933893005090154</v>
      </c>
    </row>
    <row r="78" spans="2:10" x14ac:dyDescent="0.2">
      <c r="B78" s="146" t="s">
        <v>3256</v>
      </c>
      <c r="C78" s="326">
        <v>0.6</v>
      </c>
      <c r="D78" s="326">
        <v>0.76</v>
      </c>
      <c r="E78" s="326">
        <v>0.09</v>
      </c>
      <c r="F78" s="326">
        <v>1.01</v>
      </c>
      <c r="G78" s="326">
        <v>-0.65</v>
      </c>
      <c r="H78" s="326">
        <v>0.49</v>
      </c>
      <c r="I78" s="326">
        <v>0.39820626744954946</v>
      </c>
      <c r="J78" s="326">
        <v>0.90371424641510145</v>
      </c>
    </row>
    <row r="79" spans="2:10" x14ac:dyDescent="0.2">
      <c r="B79" s="146" t="s">
        <v>3257</v>
      </c>
      <c r="C79" s="326">
        <v>0.75</v>
      </c>
      <c r="D79" s="326">
        <v>0.92</v>
      </c>
      <c r="E79" s="326">
        <v>0.32</v>
      </c>
      <c r="F79" s="326">
        <v>0.98</v>
      </c>
      <c r="G79" s="326">
        <v>-0.43</v>
      </c>
      <c r="H79" s="326">
        <v>0.5</v>
      </c>
      <c r="I79" s="326">
        <v>0.52226120398896392</v>
      </c>
      <c r="J79" s="326">
        <v>1.0006861236894582</v>
      </c>
    </row>
    <row r="80" spans="2:10" x14ac:dyDescent="0.2">
      <c r="B80" s="146" t="s">
        <v>3258</v>
      </c>
      <c r="C80" s="326">
        <v>0.71</v>
      </c>
      <c r="D80" s="326">
        <v>0.97</v>
      </c>
      <c r="E80" s="326">
        <v>0.32</v>
      </c>
      <c r="F80" s="326">
        <v>0.57999999999999996</v>
      </c>
      <c r="G80" s="326">
        <v>-0.15</v>
      </c>
      <c r="H80" s="326">
        <v>0.56000000000000005</v>
      </c>
      <c r="I80" s="326">
        <v>0.50290440660019464</v>
      </c>
      <c r="J80" s="326">
        <v>0.89230610307275804</v>
      </c>
    </row>
    <row r="81" spans="2:10" x14ac:dyDescent="0.2">
      <c r="B81" s="146" t="s">
        <v>3259</v>
      </c>
      <c r="C81" s="326">
        <v>0.87</v>
      </c>
      <c r="D81" s="326">
        <v>1.18</v>
      </c>
      <c r="E81" s="326">
        <v>0.57999999999999996</v>
      </c>
      <c r="F81" s="326">
        <v>0.75</v>
      </c>
      <c r="G81" s="326">
        <v>-0.28000000000000003</v>
      </c>
      <c r="H81" s="326">
        <v>0.61</v>
      </c>
      <c r="I81" s="326">
        <v>0.63515785852460427</v>
      </c>
      <c r="J81" s="326">
        <v>1.0062429449068704</v>
      </c>
    </row>
    <row r="82" spans="2:10" x14ac:dyDescent="0.2">
      <c r="B82" s="146" t="s">
        <v>3260</v>
      </c>
      <c r="C82" s="326">
        <v>0.93</v>
      </c>
      <c r="D82" s="326">
        <v>1.22</v>
      </c>
      <c r="E82" s="326">
        <v>0.61</v>
      </c>
      <c r="F82" s="326">
        <v>0.61</v>
      </c>
      <c r="G82" s="326">
        <v>0.1</v>
      </c>
      <c r="H82" s="326">
        <v>0.72</v>
      </c>
      <c r="I82" s="326">
        <v>0.70533424226445429</v>
      </c>
      <c r="J82" s="326">
        <v>0.99994974142078541</v>
      </c>
    </row>
    <row r="83" spans="2:10" x14ac:dyDescent="0.2">
      <c r="B83" s="146" t="s">
        <v>3298</v>
      </c>
      <c r="C83" s="326">
        <v>1.1299999999999999</v>
      </c>
      <c r="D83" s="326">
        <v>1.62</v>
      </c>
      <c r="E83" s="326">
        <v>0.85</v>
      </c>
      <c r="F83" s="326">
        <v>0.85</v>
      </c>
      <c r="G83" s="326">
        <v>7.0000000000000007E-2</v>
      </c>
      <c r="H83" s="326">
        <v>0.93</v>
      </c>
      <c r="I83" s="326">
        <v>0.91890478013279209</v>
      </c>
      <c r="J83" s="326">
        <v>1.1736515270201049</v>
      </c>
    </row>
    <row r="84" spans="2:10" x14ac:dyDescent="0.2">
      <c r="B84" s="342" t="s">
        <v>3299</v>
      </c>
      <c r="C84" s="375">
        <v>1.17</v>
      </c>
      <c r="D84" s="375">
        <v>1.73</v>
      </c>
      <c r="E84" s="375">
        <v>0.73</v>
      </c>
      <c r="F84" s="375">
        <v>0.51</v>
      </c>
      <c r="G84" s="375">
        <v>0.16</v>
      </c>
      <c r="H84" s="375">
        <v>1.04</v>
      </c>
      <c r="I84" s="375">
        <v>0.90499453120432272</v>
      </c>
      <c r="J84" s="375">
        <v>1.0450448318143237</v>
      </c>
    </row>
    <row r="86" spans="2:10" x14ac:dyDescent="0.2">
      <c r="B86" s="376" t="s">
        <v>3300</v>
      </c>
    </row>
    <row r="87" spans="2:10" x14ac:dyDescent="0.2">
      <c r="B87" s="50" t="s">
        <v>3301</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6CAC-A53D-458A-AEAD-A281EBB621A9}">
  <dimension ref="A1:J87"/>
  <sheetViews>
    <sheetView zoomScale="76" zoomScaleNormal="76" workbookViewId="0">
      <selection activeCell="I15" sqref="I15"/>
    </sheetView>
  </sheetViews>
  <sheetFormatPr defaultColWidth="9.140625" defaultRowHeight="11.25" x14ac:dyDescent="0.2"/>
  <cols>
    <col min="1" max="1" width="9.140625" style="321"/>
    <col min="2" max="2" width="12.5703125" style="321" customWidth="1"/>
    <col min="3" max="3" width="37.5703125" style="321" customWidth="1"/>
    <col min="4" max="4" width="51.140625" style="321" bestFit="1" customWidth="1"/>
    <col min="5" max="16384" width="9.140625" style="321"/>
  </cols>
  <sheetData>
    <row r="1" spans="1:10" ht="12.95" customHeight="1" x14ac:dyDescent="0.2">
      <c r="A1" s="218"/>
      <c r="B1" s="229"/>
      <c r="C1" s="229"/>
      <c r="D1" s="229"/>
    </row>
    <row r="2" spans="1:10" ht="23.25" x14ac:dyDescent="0.35">
      <c r="A2" s="213"/>
      <c r="B2" s="207" t="s">
        <v>3302</v>
      </c>
      <c r="C2" s="208"/>
      <c r="D2" s="208"/>
      <c r="J2" s="377"/>
    </row>
    <row r="3" spans="1:10" ht="14.25" customHeight="1" x14ac:dyDescent="0.35">
      <c r="A3" s="213"/>
      <c r="B3" s="322" t="s">
        <v>3303</v>
      </c>
      <c r="C3" s="208"/>
      <c r="D3" s="208"/>
      <c r="J3" s="377"/>
    </row>
    <row r="4" spans="1:10" ht="15.75" x14ac:dyDescent="0.25">
      <c r="A4" s="213"/>
      <c r="B4" s="207"/>
      <c r="C4" s="208"/>
      <c r="D4" s="208"/>
    </row>
    <row r="5" spans="1:10" x14ac:dyDescent="0.2">
      <c r="A5" s="218"/>
      <c r="B5" s="340" t="s">
        <v>14</v>
      </c>
      <c r="C5" s="378" t="s">
        <v>3304</v>
      </c>
      <c r="D5" s="378" t="s">
        <v>3305</v>
      </c>
    </row>
    <row r="6" spans="1:10" ht="12.95" customHeight="1" x14ac:dyDescent="0.2">
      <c r="A6" s="218"/>
      <c r="B6" s="146" t="s">
        <v>3184</v>
      </c>
      <c r="C6" s="326">
        <v>94.030586276563085</v>
      </c>
      <c r="D6" s="326">
        <v>125.16434334712999</v>
      </c>
    </row>
    <row r="7" spans="1:10" ht="12.95" customHeight="1" x14ac:dyDescent="0.2">
      <c r="A7" s="218"/>
      <c r="B7" s="146" t="s">
        <v>3185</v>
      </c>
      <c r="C7" s="326">
        <v>91.399250015562032</v>
      </c>
      <c r="D7" s="326">
        <v>114.20631098137972</v>
      </c>
    </row>
    <row r="8" spans="1:10" ht="12.95" customHeight="1" x14ac:dyDescent="0.2">
      <c r="A8" s="218"/>
      <c r="B8" s="146" t="s">
        <v>3186</v>
      </c>
      <c r="C8" s="326">
        <v>94.652382945497564</v>
      </c>
      <c r="D8" s="326">
        <v>114.71044879830212</v>
      </c>
    </row>
    <row r="9" spans="1:10" ht="12.95" customHeight="1" x14ac:dyDescent="0.2">
      <c r="A9" s="218"/>
      <c r="B9" s="146" t="s">
        <v>3187</v>
      </c>
      <c r="C9" s="326">
        <v>92.823577369183411</v>
      </c>
      <c r="D9" s="326">
        <v>112.65037445528961</v>
      </c>
    </row>
    <row r="10" spans="1:10" ht="12.95" customHeight="1" x14ac:dyDescent="0.2">
      <c r="A10" s="218"/>
      <c r="B10" s="146" t="s">
        <v>3188</v>
      </c>
      <c r="C10" s="326">
        <v>99.343618851346605</v>
      </c>
      <c r="D10" s="326">
        <v>118.74958337365096</v>
      </c>
    </row>
    <row r="11" spans="1:10" ht="12.95" customHeight="1" x14ac:dyDescent="0.2">
      <c r="A11" s="218"/>
      <c r="B11" s="146" t="s">
        <v>3189</v>
      </c>
      <c r="C11" s="326">
        <v>100.31822386677949</v>
      </c>
      <c r="D11" s="326">
        <v>118.55255546385726</v>
      </c>
    </row>
    <row r="12" spans="1:10" ht="12.95" customHeight="1" x14ac:dyDescent="0.2">
      <c r="A12" s="218"/>
      <c r="B12" s="146" t="s">
        <v>3190</v>
      </c>
      <c r="C12" s="326">
        <v>99.471897015249652</v>
      </c>
      <c r="D12" s="326">
        <v>117.87915016959765</v>
      </c>
    </row>
    <row r="13" spans="1:10" ht="12.95" customHeight="1" x14ac:dyDescent="0.2">
      <c r="A13" s="218"/>
      <c r="B13" s="146" t="s">
        <v>3191</v>
      </c>
      <c r="C13" s="326">
        <v>105.31524218443454</v>
      </c>
      <c r="D13" s="326">
        <v>120.61436889176946</v>
      </c>
    </row>
    <row r="14" spans="1:10" ht="12.95" customHeight="1" x14ac:dyDescent="0.2">
      <c r="A14" s="218"/>
      <c r="B14" s="146" t="s">
        <v>3192</v>
      </c>
      <c r="C14" s="326">
        <v>104.68644250744437</v>
      </c>
      <c r="D14" s="326">
        <v>115.4358405269127</v>
      </c>
    </row>
    <row r="15" spans="1:10" ht="12.95" customHeight="1" x14ac:dyDescent="0.2">
      <c r="A15" s="218"/>
      <c r="B15" s="146" t="s">
        <v>3193</v>
      </c>
      <c r="C15" s="326">
        <v>106.3305884273789</v>
      </c>
      <c r="D15" s="326">
        <v>119.87976908913669</v>
      </c>
    </row>
    <row r="16" spans="1:10" ht="12.95" customHeight="1" x14ac:dyDescent="0.2">
      <c r="A16" s="218"/>
      <c r="B16" s="146" t="s">
        <v>3194</v>
      </c>
      <c r="C16" s="326">
        <v>108.4630846490612</v>
      </c>
      <c r="D16" s="326">
        <v>115.47017718210478</v>
      </c>
    </row>
    <row r="17" spans="1:4" ht="12.95" customHeight="1" x14ac:dyDescent="0.2">
      <c r="A17" s="218"/>
      <c r="B17" s="146" t="s">
        <v>3195</v>
      </c>
      <c r="C17" s="326">
        <v>113.20720418739869</v>
      </c>
      <c r="D17" s="326">
        <v>123.06078785378891</v>
      </c>
    </row>
    <row r="18" spans="1:4" ht="12.95" customHeight="1" x14ac:dyDescent="0.2">
      <c r="B18" s="146" t="s">
        <v>3196</v>
      </c>
      <c r="C18" s="326">
        <v>112.45967689220677</v>
      </c>
      <c r="D18" s="326">
        <v>116.41975441605446</v>
      </c>
    </row>
    <row r="19" spans="1:4" ht="12.95" customHeight="1" x14ac:dyDescent="0.2">
      <c r="B19" s="146" t="s">
        <v>3197</v>
      </c>
      <c r="C19" s="326">
        <v>115.51428912397148</v>
      </c>
      <c r="D19" s="326">
        <v>116.3138412105622</v>
      </c>
    </row>
    <row r="20" spans="1:4" ht="12.95" customHeight="1" x14ac:dyDescent="0.2">
      <c r="B20" s="146" t="s">
        <v>3198</v>
      </c>
      <c r="C20" s="326">
        <v>115.61056875509111</v>
      </c>
      <c r="D20" s="326">
        <v>114.06003664765667</v>
      </c>
    </row>
    <row r="21" spans="1:4" x14ac:dyDescent="0.2">
      <c r="B21" s="146" t="s">
        <v>3199</v>
      </c>
      <c r="C21" s="326">
        <v>119.42201843773978</v>
      </c>
      <c r="D21" s="326">
        <v>117.34472085702438</v>
      </c>
    </row>
    <row r="22" spans="1:4" ht="12.95" customHeight="1" x14ac:dyDescent="0.2">
      <c r="B22" s="146" t="s">
        <v>3200</v>
      </c>
      <c r="C22" s="326">
        <v>122.09518955808517</v>
      </c>
      <c r="D22" s="326">
        <v>119.05513143060188</v>
      </c>
    </row>
    <row r="23" spans="1:4" ht="12.95" customHeight="1" x14ac:dyDescent="0.2">
      <c r="B23" s="146" t="s">
        <v>3201</v>
      </c>
      <c r="C23" s="326">
        <v>122.06243780820749</v>
      </c>
      <c r="D23" s="326">
        <v>117.85988903652604</v>
      </c>
    </row>
    <row r="24" spans="1:4" ht="12.95" customHeight="1" x14ac:dyDescent="0.2">
      <c r="B24" s="146" t="s">
        <v>3202</v>
      </c>
      <c r="C24" s="326">
        <v>123.44531797765512</v>
      </c>
      <c r="D24" s="326">
        <v>119.12290051436116</v>
      </c>
    </row>
    <row r="25" spans="1:4" ht="12.95" customHeight="1" x14ac:dyDescent="0.2">
      <c r="B25" s="146" t="s">
        <v>3203</v>
      </c>
      <c r="C25" s="326">
        <v>130.38017992407151</v>
      </c>
      <c r="D25" s="326">
        <v>125.69516952093261</v>
      </c>
    </row>
    <row r="26" spans="1:4" ht="12.95" customHeight="1" x14ac:dyDescent="0.2">
      <c r="B26" s="146" t="s">
        <v>3204</v>
      </c>
      <c r="C26" s="326">
        <v>132.69972931942826</v>
      </c>
      <c r="D26" s="326">
        <v>128.25137993368344</v>
      </c>
    </row>
    <row r="27" spans="1:4" ht="12.95" customHeight="1" x14ac:dyDescent="0.2">
      <c r="B27" s="146" t="s">
        <v>3205</v>
      </c>
      <c r="C27" s="326">
        <v>136.42437463400924</v>
      </c>
      <c r="D27" s="326">
        <v>132.68766916602002</v>
      </c>
    </row>
    <row r="28" spans="1:4" ht="12.95" customHeight="1" x14ac:dyDescent="0.2">
      <c r="B28" s="146" t="s">
        <v>3206</v>
      </c>
      <c r="C28" s="326">
        <v>137.08966476742154</v>
      </c>
      <c r="D28" s="326">
        <v>134.10108544325675</v>
      </c>
    </row>
    <row r="29" spans="1:4" ht="12.95" customHeight="1" x14ac:dyDescent="0.2">
      <c r="B29" s="146" t="s">
        <v>3207</v>
      </c>
      <c r="C29" s="326">
        <v>134.68149891251534</v>
      </c>
      <c r="D29" s="326">
        <v>134.5270474057717</v>
      </c>
    </row>
    <row r="30" spans="1:4" ht="12.95" customHeight="1" x14ac:dyDescent="0.2">
      <c r="B30" s="146" t="s">
        <v>3208</v>
      </c>
      <c r="C30" s="326">
        <v>131.30602807169504</v>
      </c>
      <c r="D30" s="326">
        <v>132.89252005968672</v>
      </c>
    </row>
    <row r="31" spans="1:4" ht="12.95" customHeight="1" x14ac:dyDescent="0.2">
      <c r="B31" s="146" t="s">
        <v>3209</v>
      </c>
      <c r="C31" s="326">
        <v>129.90660245396779</v>
      </c>
      <c r="D31" s="326">
        <v>137.58151721509336</v>
      </c>
    </row>
    <row r="32" spans="1:4" ht="12.95" customHeight="1" x14ac:dyDescent="0.2">
      <c r="B32" s="146" t="s">
        <v>3210</v>
      </c>
      <c r="C32" s="326">
        <v>129.87161383961882</v>
      </c>
      <c r="D32" s="326">
        <v>139.19978889326018</v>
      </c>
    </row>
    <row r="33" spans="2:4" ht="12.95" customHeight="1" x14ac:dyDescent="0.2">
      <c r="B33" s="146" t="s">
        <v>3211</v>
      </c>
      <c r="C33" s="326">
        <v>125.45593622234452</v>
      </c>
      <c r="D33" s="326">
        <v>135.81103316755701</v>
      </c>
    </row>
    <row r="34" spans="2:4" ht="12.95" customHeight="1" x14ac:dyDescent="0.2">
      <c r="B34" s="146" t="s">
        <v>3212</v>
      </c>
      <c r="C34" s="326">
        <v>124.86034123331548</v>
      </c>
      <c r="D34" s="326">
        <v>136.80720101874994</v>
      </c>
    </row>
    <row r="35" spans="2:4" ht="12.95" customHeight="1" x14ac:dyDescent="0.2">
      <c r="B35" s="146" t="s">
        <v>3213</v>
      </c>
      <c r="C35" s="326">
        <v>120.2418044927344</v>
      </c>
      <c r="D35" s="326">
        <v>132.87821532693081</v>
      </c>
    </row>
    <row r="36" spans="2:4" ht="12.95" customHeight="1" x14ac:dyDescent="0.2">
      <c r="B36" s="146" t="s">
        <v>3214</v>
      </c>
      <c r="C36" s="326">
        <v>118.49183508411576</v>
      </c>
      <c r="D36" s="326">
        <v>133.27010595452634</v>
      </c>
    </row>
    <row r="37" spans="2:4" ht="12.95" customHeight="1" x14ac:dyDescent="0.2">
      <c r="B37" s="146" t="s">
        <v>3215</v>
      </c>
      <c r="C37" s="326">
        <v>116.08145571772491</v>
      </c>
      <c r="D37" s="326">
        <v>130.11564196011412</v>
      </c>
    </row>
    <row r="38" spans="2:4" ht="12.95" customHeight="1" x14ac:dyDescent="0.2">
      <c r="B38" s="146" t="s">
        <v>3216</v>
      </c>
      <c r="C38" s="326">
        <v>113.87360215325941</v>
      </c>
      <c r="D38" s="326">
        <v>127.10029014984134</v>
      </c>
    </row>
    <row r="39" spans="2:4" ht="12.95" customHeight="1" x14ac:dyDescent="0.2">
      <c r="B39" s="146" t="s">
        <v>3217</v>
      </c>
      <c r="C39" s="326">
        <v>112.69988983716016</v>
      </c>
      <c r="D39" s="326">
        <v>125.9829134191779</v>
      </c>
    </row>
    <row r="40" spans="2:4" ht="12.95" customHeight="1" x14ac:dyDescent="0.2">
      <c r="B40" s="146" t="s">
        <v>3218</v>
      </c>
      <c r="C40" s="326">
        <v>111.66250339635842</v>
      </c>
      <c r="D40" s="326">
        <v>123.8846997348936</v>
      </c>
    </row>
    <row r="41" spans="2:4" ht="12.95" customHeight="1" x14ac:dyDescent="0.2">
      <c r="B41" s="146" t="s">
        <v>3219</v>
      </c>
      <c r="C41" s="326">
        <v>111.54652362181643</v>
      </c>
      <c r="D41" s="326">
        <v>121.31401125770074</v>
      </c>
    </row>
    <row r="42" spans="2:4" ht="12.95" customHeight="1" x14ac:dyDescent="0.2">
      <c r="B42" s="146" t="s">
        <v>3220</v>
      </c>
      <c r="C42" s="326">
        <v>109.92422024129745</v>
      </c>
      <c r="D42" s="326">
        <v>118.2988173829016</v>
      </c>
    </row>
    <row r="43" spans="2:4" ht="12.95" customHeight="1" x14ac:dyDescent="0.2">
      <c r="B43" s="146" t="s">
        <v>3221</v>
      </c>
      <c r="C43" s="326">
        <v>110.81419142323954</v>
      </c>
      <c r="D43" s="326">
        <v>114.62115820488252</v>
      </c>
    </row>
    <row r="44" spans="2:4" ht="12.95" customHeight="1" x14ac:dyDescent="0.2">
      <c r="B44" s="146" t="s">
        <v>3222</v>
      </c>
      <c r="C44" s="326">
        <v>111.1021036480289</v>
      </c>
      <c r="D44" s="326">
        <v>110.85232182217457</v>
      </c>
    </row>
    <row r="45" spans="2:4" ht="12.95" customHeight="1" x14ac:dyDescent="0.2">
      <c r="B45" s="146" t="s">
        <v>3223</v>
      </c>
      <c r="C45" s="326">
        <v>111.57079550483637</v>
      </c>
      <c r="D45" s="326">
        <v>112.23195813623256</v>
      </c>
    </row>
    <row r="46" spans="2:4" ht="12.95" customHeight="1" x14ac:dyDescent="0.2">
      <c r="B46" s="146" t="s">
        <v>3224</v>
      </c>
      <c r="C46" s="326">
        <v>111.11237076920644</v>
      </c>
      <c r="D46" s="326">
        <v>116.69548160369733</v>
      </c>
    </row>
    <row r="47" spans="2:4" ht="12.95" customHeight="1" x14ac:dyDescent="0.2">
      <c r="B47" s="146" t="s">
        <v>3225</v>
      </c>
      <c r="C47" s="326">
        <v>110.25727994633891</v>
      </c>
      <c r="D47" s="326">
        <v>114.26744981887099</v>
      </c>
    </row>
    <row r="48" spans="2:4" ht="12.95" customHeight="1" x14ac:dyDescent="0.2">
      <c r="B48" s="146" t="s">
        <v>3226</v>
      </c>
      <c r="C48" s="326">
        <v>110.15131974288653</v>
      </c>
      <c r="D48" s="326">
        <v>114.8359472952796</v>
      </c>
    </row>
    <row r="49" spans="2:4" ht="12.95" customHeight="1" x14ac:dyDescent="0.2">
      <c r="B49" s="146" t="s">
        <v>3227</v>
      </c>
      <c r="C49" s="326">
        <v>106.7893048576601</v>
      </c>
      <c r="D49" s="326">
        <v>110.05661220534452</v>
      </c>
    </row>
    <row r="50" spans="2:4" ht="12.95" customHeight="1" x14ac:dyDescent="0.2">
      <c r="B50" s="146" t="s">
        <v>3228</v>
      </c>
      <c r="C50" s="326">
        <v>106.20728520833467</v>
      </c>
      <c r="D50" s="326">
        <v>108.85704782022574</v>
      </c>
    </row>
    <row r="51" spans="2:4" ht="12.95" customHeight="1" x14ac:dyDescent="0.2">
      <c r="B51" s="146" t="s">
        <v>3229</v>
      </c>
      <c r="C51" s="326">
        <v>105.18615847105426</v>
      </c>
      <c r="D51" s="326">
        <v>105.32329515534416</v>
      </c>
    </row>
    <row r="52" spans="2:4" ht="12.95" customHeight="1" x14ac:dyDescent="0.2">
      <c r="B52" s="146" t="s">
        <v>3230</v>
      </c>
      <c r="C52" s="326">
        <v>105.37075610544709</v>
      </c>
      <c r="D52" s="326">
        <v>108.51370432942159</v>
      </c>
    </row>
    <row r="53" spans="2:4" ht="12.95" customHeight="1" x14ac:dyDescent="0.2">
      <c r="B53" s="146" t="s">
        <v>3231</v>
      </c>
      <c r="C53" s="326">
        <v>104.14490414711321</v>
      </c>
      <c r="D53" s="326">
        <v>103.64143692588381</v>
      </c>
    </row>
    <row r="54" spans="2:4" ht="12.95" customHeight="1" x14ac:dyDescent="0.2">
      <c r="B54" s="146" t="s">
        <v>3232</v>
      </c>
      <c r="C54" s="326">
        <v>103.76083604909718</v>
      </c>
      <c r="D54" s="326">
        <v>100.1453185312924</v>
      </c>
    </row>
    <row r="55" spans="2:4" ht="12.95" customHeight="1" x14ac:dyDescent="0.2">
      <c r="B55" s="146" t="s">
        <v>3233</v>
      </c>
      <c r="C55" s="326">
        <v>105.37534204838057</v>
      </c>
      <c r="D55" s="326">
        <v>106.42803773150786</v>
      </c>
    </row>
    <row r="56" spans="2:4" ht="12.95" customHeight="1" x14ac:dyDescent="0.2">
      <c r="B56" s="146" t="s">
        <v>3234</v>
      </c>
      <c r="C56" s="326">
        <v>105.07021559964265</v>
      </c>
      <c r="D56" s="326">
        <v>105.61323367825625</v>
      </c>
    </row>
    <row r="57" spans="2:4" ht="12.95" customHeight="1" x14ac:dyDescent="0.2">
      <c r="B57" s="146" t="s">
        <v>3235</v>
      </c>
      <c r="C57" s="326">
        <v>104.33960331792808</v>
      </c>
      <c r="D57" s="326">
        <v>104.95978626722689</v>
      </c>
    </row>
    <row r="58" spans="2:4" ht="12.95" customHeight="1" x14ac:dyDescent="0.2">
      <c r="B58" s="146" t="s">
        <v>3236</v>
      </c>
      <c r="C58" s="326">
        <v>102.73046072105534</v>
      </c>
      <c r="D58" s="326">
        <v>103.10202022262531</v>
      </c>
    </row>
    <row r="59" spans="2:4" ht="12.95" customHeight="1" x14ac:dyDescent="0.2">
      <c r="B59" s="146" t="s">
        <v>3237</v>
      </c>
      <c r="C59" s="326">
        <v>99.680520130799991</v>
      </c>
      <c r="D59" s="326">
        <v>98.944198459451187</v>
      </c>
    </row>
    <row r="60" spans="2:4" ht="12.95" customHeight="1" x14ac:dyDescent="0.2">
      <c r="B60" s="146" t="s">
        <v>3238</v>
      </c>
      <c r="C60" s="326">
        <v>99.287197201152921</v>
      </c>
      <c r="D60" s="326">
        <v>99.046915589686776</v>
      </c>
    </row>
    <row r="61" spans="2:4" ht="12.95" customHeight="1" x14ac:dyDescent="0.2">
      <c r="B61" s="146" t="s">
        <v>3239</v>
      </c>
      <c r="C61" s="326">
        <v>98.301821946991737</v>
      </c>
      <c r="D61" s="326">
        <v>98.906865728236767</v>
      </c>
    </row>
    <row r="62" spans="2:4" ht="12.95" customHeight="1" x14ac:dyDescent="0.2">
      <c r="B62" s="146" t="s">
        <v>3240</v>
      </c>
      <c r="C62" s="326">
        <v>98.496784001320833</v>
      </c>
      <c r="D62" s="326">
        <v>102.70957453690561</v>
      </c>
    </row>
    <row r="63" spans="2:4" ht="12.95" customHeight="1" x14ac:dyDescent="0.2">
      <c r="B63" s="146" t="s">
        <v>3241</v>
      </c>
      <c r="C63" s="326">
        <v>96.978963068567467</v>
      </c>
      <c r="D63" s="326">
        <v>95.654493400263092</v>
      </c>
    </row>
    <row r="64" spans="2:4" x14ac:dyDescent="0.2">
      <c r="B64" s="146" t="s">
        <v>3242</v>
      </c>
      <c r="C64" s="326">
        <v>97.274540085184881</v>
      </c>
      <c r="D64" s="326">
        <v>91.398780212323345</v>
      </c>
    </row>
    <row r="65" spans="2:4" x14ac:dyDescent="0.2">
      <c r="B65" s="146" t="s">
        <v>3243</v>
      </c>
      <c r="C65" s="326">
        <v>96.015961266457012</v>
      </c>
      <c r="D65" s="326">
        <v>87.166974392919343</v>
      </c>
    </row>
    <row r="66" spans="2:4" x14ac:dyDescent="0.2">
      <c r="B66" s="146" t="s">
        <v>3244</v>
      </c>
      <c r="C66" s="326">
        <v>94.842478652626184</v>
      </c>
      <c r="D66" s="326">
        <v>85.542492244091378</v>
      </c>
    </row>
    <row r="67" spans="2:4" x14ac:dyDescent="0.2">
      <c r="B67" s="146" t="s">
        <v>3245</v>
      </c>
      <c r="C67" s="326">
        <v>97.176302532619943</v>
      </c>
      <c r="D67" s="326">
        <v>85.603358641520245</v>
      </c>
    </row>
    <row r="68" spans="2:4" x14ac:dyDescent="0.2">
      <c r="B68" s="146" t="s">
        <v>3246</v>
      </c>
      <c r="C68" s="326">
        <v>96.548718463108358</v>
      </c>
      <c r="D68" s="326">
        <v>85.86415006139859</v>
      </c>
    </row>
    <row r="69" spans="2:4" x14ac:dyDescent="0.2">
      <c r="B69" s="146" t="s">
        <v>3247</v>
      </c>
      <c r="C69" s="326">
        <v>98.460175571031556</v>
      </c>
      <c r="D69" s="326">
        <v>84.729533690159528</v>
      </c>
    </row>
    <row r="70" spans="2:4" x14ac:dyDescent="0.2">
      <c r="B70" s="146" t="s">
        <v>3248</v>
      </c>
      <c r="C70" s="326">
        <v>97.840569995170569</v>
      </c>
      <c r="D70" s="326">
        <v>84.698765053339358</v>
      </c>
    </row>
    <row r="71" spans="2:4" x14ac:dyDescent="0.2">
      <c r="B71" s="146" t="s">
        <v>3249</v>
      </c>
      <c r="C71" s="326">
        <v>96.190659951654183</v>
      </c>
      <c r="D71" s="326">
        <v>81.909424199918561</v>
      </c>
    </row>
    <row r="72" spans="2:4" x14ac:dyDescent="0.2">
      <c r="B72" s="146" t="s">
        <v>3250</v>
      </c>
      <c r="C72" s="326">
        <v>97.438714398725367</v>
      </c>
      <c r="D72" s="326">
        <v>83.117424793370645</v>
      </c>
    </row>
    <row r="73" spans="2:4" x14ac:dyDescent="0.2">
      <c r="B73" s="146" t="s">
        <v>3251</v>
      </c>
      <c r="C73" s="326">
        <v>97.056319346987522</v>
      </c>
      <c r="D73" s="326">
        <v>83.212790779152101</v>
      </c>
    </row>
    <row r="74" spans="2:4" x14ac:dyDescent="0.2">
      <c r="B74" s="146" t="s">
        <v>3252</v>
      </c>
      <c r="C74" s="326">
        <v>99.120131085578137</v>
      </c>
      <c r="D74" s="326">
        <v>83.412117877543452</v>
      </c>
    </row>
    <row r="75" spans="2:4" x14ac:dyDescent="0.2">
      <c r="B75" s="146" t="s">
        <v>3253</v>
      </c>
      <c r="C75" s="326">
        <v>100.38833543650921</v>
      </c>
      <c r="D75" s="326">
        <v>82.753704638562056</v>
      </c>
    </row>
    <row r="76" spans="2:4" x14ac:dyDescent="0.2">
      <c r="B76" s="146" t="s">
        <v>3254</v>
      </c>
      <c r="C76" s="326">
        <v>99.74663455258117</v>
      </c>
      <c r="D76" s="326">
        <v>81.356038347417169</v>
      </c>
    </row>
    <row r="77" spans="2:4" x14ac:dyDescent="0.2">
      <c r="B77" s="146" t="s">
        <v>3255</v>
      </c>
      <c r="C77" s="326">
        <v>101.24824502282956</v>
      </c>
      <c r="D77" s="326">
        <v>80.578208171352514</v>
      </c>
    </row>
    <row r="78" spans="2:4" x14ac:dyDescent="0.2">
      <c r="B78" s="146" t="s">
        <v>3256</v>
      </c>
      <c r="C78" s="326">
        <v>102.61879870109001</v>
      </c>
      <c r="D78" s="326">
        <v>83.068218182369492</v>
      </c>
    </row>
    <row r="79" spans="2:4" x14ac:dyDescent="0.2">
      <c r="B79" s="146" t="s">
        <v>3257</v>
      </c>
      <c r="C79" s="326">
        <v>104.74738164346968</v>
      </c>
      <c r="D79" s="326">
        <v>86.004539255739289</v>
      </c>
    </row>
    <row r="80" spans="2:4" x14ac:dyDescent="0.2">
      <c r="B80" s="146" t="s">
        <v>3258</v>
      </c>
      <c r="C80" s="326">
        <v>104.55474339434917</v>
      </c>
      <c r="D80" s="326">
        <v>85.58764134296672</v>
      </c>
    </row>
    <row r="81" spans="2:4" x14ac:dyDescent="0.2">
      <c r="B81" s="146" t="s">
        <v>3259</v>
      </c>
      <c r="C81" s="326">
        <v>107.02639172389927</v>
      </c>
      <c r="D81" s="326">
        <v>83.970784299184217</v>
      </c>
    </row>
    <row r="82" spans="2:4" x14ac:dyDescent="0.2">
      <c r="B82" s="146" t="s">
        <v>3260</v>
      </c>
      <c r="C82" s="326">
        <v>103.33116711810597</v>
      </c>
      <c r="D82" s="326">
        <v>85.707220759210671</v>
      </c>
    </row>
    <row r="83" spans="2:4" x14ac:dyDescent="0.2">
      <c r="B83" s="146" t="s">
        <v>3298</v>
      </c>
      <c r="C83" s="326">
        <v>105.09463698757141</v>
      </c>
      <c r="D83" s="326">
        <v>84.059923101531965</v>
      </c>
    </row>
    <row r="84" spans="2:4" x14ac:dyDescent="0.2">
      <c r="B84" s="342" t="s">
        <v>3299</v>
      </c>
      <c r="C84" s="375">
        <v>104.16666701092545</v>
      </c>
      <c r="D84" s="375">
        <v>84.825648090154985</v>
      </c>
    </row>
    <row r="86" spans="2:4" x14ac:dyDescent="0.2">
      <c r="B86" s="50" t="s">
        <v>3306</v>
      </c>
    </row>
    <row r="87" spans="2:4" x14ac:dyDescent="0.2">
      <c r="B87" s="379" t="s">
        <v>3307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059A-FCFE-4952-B15A-F71E67C2ADCF}">
  <dimension ref="A2:G28"/>
  <sheetViews>
    <sheetView workbookViewId="0">
      <selection activeCell="I15" sqref="I15"/>
    </sheetView>
  </sheetViews>
  <sheetFormatPr defaultColWidth="9.140625" defaultRowHeight="11.25" x14ac:dyDescent="0.2"/>
  <cols>
    <col min="1" max="1" width="9.140625" style="321"/>
    <col min="2" max="2" width="11.140625" style="321" customWidth="1"/>
    <col min="3" max="3" width="29" style="321" bestFit="1" customWidth="1"/>
    <col min="4" max="4" width="19.7109375" style="321" bestFit="1" customWidth="1"/>
    <col min="5" max="5" width="18.5703125" style="321" bestFit="1" customWidth="1"/>
    <col min="6" max="6" width="32.5703125" style="321" bestFit="1" customWidth="1"/>
    <col min="7" max="16384" width="9.140625" style="321"/>
  </cols>
  <sheetData>
    <row r="2" spans="1:7" ht="15.75" x14ac:dyDescent="0.25">
      <c r="B2" s="207" t="s">
        <v>3308</v>
      </c>
      <c r="C2" s="207"/>
    </row>
    <row r="3" spans="1:7" ht="12.75" x14ac:dyDescent="0.2">
      <c r="B3" s="322" t="s">
        <v>3309</v>
      </c>
      <c r="C3" s="322"/>
    </row>
    <row r="5" spans="1:7" x14ac:dyDescent="0.2">
      <c r="B5" s="340" t="s">
        <v>2516</v>
      </c>
      <c r="C5" s="340" t="s">
        <v>3310</v>
      </c>
      <c r="D5" s="340" t="s">
        <v>3311</v>
      </c>
      <c r="E5" s="340" t="s">
        <v>3312</v>
      </c>
      <c r="F5" s="340" t="s">
        <v>3313</v>
      </c>
      <c r="G5" s="380"/>
    </row>
    <row r="6" spans="1:7" x14ac:dyDescent="0.2">
      <c r="B6" s="381" t="s">
        <v>2534</v>
      </c>
      <c r="C6" s="382"/>
      <c r="D6" s="383">
        <v>11040</v>
      </c>
      <c r="E6" s="383">
        <v>18047</v>
      </c>
      <c r="F6" s="383"/>
      <c r="G6" s="380"/>
    </row>
    <row r="7" spans="1:7" x14ac:dyDescent="0.2">
      <c r="B7" s="381" t="s">
        <v>2535</v>
      </c>
      <c r="C7" s="382"/>
      <c r="D7" s="383">
        <v>9822</v>
      </c>
      <c r="E7" s="383">
        <v>18460</v>
      </c>
      <c r="F7" s="383"/>
      <c r="G7" s="380"/>
    </row>
    <row r="8" spans="1:7" x14ac:dyDescent="0.2">
      <c r="B8" s="381" t="s">
        <v>2536</v>
      </c>
      <c r="C8" s="382"/>
      <c r="D8" s="383">
        <v>9069</v>
      </c>
      <c r="E8" s="383">
        <v>18763</v>
      </c>
      <c r="F8" s="383"/>
      <c r="G8" s="380"/>
    </row>
    <row r="9" spans="1:7" x14ac:dyDescent="0.2">
      <c r="B9" s="381" t="s">
        <v>2537</v>
      </c>
      <c r="C9" s="382"/>
      <c r="D9" s="383">
        <v>8449</v>
      </c>
      <c r="E9" s="383">
        <v>19995</v>
      </c>
      <c r="F9" s="383"/>
      <c r="G9" s="380"/>
    </row>
    <row r="10" spans="1:7" x14ac:dyDescent="0.2">
      <c r="B10" s="381" t="s">
        <v>2538</v>
      </c>
      <c r="C10" s="382"/>
      <c r="D10" s="383">
        <v>8657</v>
      </c>
      <c r="E10" s="383">
        <v>22121</v>
      </c>
      <c r="F10" s="383"/>
      <c r="G10" s="380"/>
    </row>
    <row r="11" spans="1:7" x14ac:dyDescent="0.2">
      <c r="B11" s="381" t="s">
        <v>2539</v>
      </c>
      <c r="C11" s="382"/>
      <c r="D11" s="383">
        <v>8480</v>
      </c>
      <c r="E11" s="383">
        <v>25609</v>
      </c>
      <c r="F11" s="383"/>
      <c r="G11" s="380"/>
    </row>
    <row r="12" spans="1:7" x14ac:dyDescent="0.2">
      <c r="B12" s="384" t="s">
        <v>1</v>
      </c>
      <c r="C12" s="385"/>
      <c r="D12" s="383">
        <v>8148</v>
      </c>
      <c r="E12" s="383">
        <v>25368</v>
      </c>
      <c r="F12" s="326">
        <v>113.66052315953269</v>
      </c>
      <c r="G12" s="380"/>
    </row>
    <row r="13" spans="1:7" x14ac:dyDescent="0.2">
      <c r="B13" s="384" t="s">
        <v>2</v>
      </c>
      <c r="C13" s="385"/>
      <c r="D13" s="383">
        <v>6733</v>
      </c>
      <c r="E13" s="383">
        <v>18740</v>
      </c>
      <c r="F13" s="326">
        <v>95.083364641833214</v>
      </c>
      <c r="G13" s="380"/>
    </row>
    <row r="14" spans="1:7" x14ac:dyDescent="0.2">
      <c r="B14" s="384" t="s">
        <v>3</v>
      </c>
      <c r="C14" s="386">
        <v>6320</v>
      </c>
      <c r="D14" s="383">
        <v>6108</v>
      </c>
      <c r="E14" s="383">
        <v>14972</v>
      </c>
      <c r="F14" s="326">
        <v>89.704437642192715</v>
      </c>
      <c r="G14" s="380"/>
    </row>
    <row r="15" spans="1:7" x14ac:dyDescent="0.2">
      <c r="A15" s="321" t="s">
        <v>3146</v>
      </c>
      <c r="B15" s="384" t="s">
        <v>4</v>
      </c>
      <c r="C15" s="386">
        <v>6062</v>
      </c>
      <c r="D15" s="383">
        <v>5468</v>
      </c>
      <c r="E15" s="383">
        <v>12390</v>
      </c>
      <c r="F15" s="326">
        <v>94.406986998298208</v>
      </c>
      <c r="G15" s="380"/>
    </row>
    <row r="16" spans="1:7" x14ac:dyDescent="0.2">
      <c r="B16" s="384" t="s">
        <v>5</v>
      </c>
      <c r="C16" s="386">
        <v>4741</v>
      </c>
      <c r="D16" s="383">
        <v>4948</v>
      </c>
      <c r="E16" s="383">
        <v>11792</v>
      </c>
      <c r="F16" s="326">
        <v>93.94268208183604</v>
      </c>
      <c r="G16" s="380"/>
    </row>
    <row r="17" spans="2:7" ht="11.25" customHeight="1" x14ac:dyDescent="0.2">
      <c r="B17" s="384" t="s">
        <v>6</v>
      </c>
      <c r="C17" s="386">
        <v>3632</v>
      </c>
      <c r="D17" s="383">
        <v>4566</v>
      </c>
      <c r="E17" s="383">
        <v>10090</v>
      </c>
      <c r="F17" s="326">
        <v>94.624870255551642</v>
      </c>
      <c r="G17" s="380"/>
    </row>
    <row r="18" spans="2:7" x14ac:dyDescent="0.2">
      <c r="B18" s="384" t="s">
        <v>7</v>
      </c>
      <c r="C18" s="386">
        <v>3429</v>
      </c>
      <c r="D18" s="383">
        <v>3841</v>
      </c>
      <c r="E18" s="383">
        <v>7805</v>
      </c>
      <c r="F18" s="326">
        <v>95.1539029723304</v>
      </c>
      <c r="G18" s="380"/>
    </row>
    <row r="19" spans="2:7" x14ac:dyDescent="0.2">
      <c r="B19" s="384" t="s">
        <v>45</v>
      </c>
      <c r="C19" s="386">
        <v>3043</v>
      </c>
      <c r="D19" s="383">
        <v>3678</v>
      </c>
      <c r="E19" s="383">
        <v>8059</v>
      </c>
      <c r="F19" s="326">
        <v>100</v>
      </c>
      <c r="G19" s="380"/>
    </row>
    <row r="20" spans="2:7" x14ac:dyDescent="0.2">
      <c r="B20" s="384" t="s">
        <v>46</v>
      </c>
      <c r="C20" s="386">
        <v>3850</v>
      </c>
      <c r="D20" s="383">
        <v>3811</v>
      </c>
      <c r="E20" s="383">
        <v>7809</v>
      </c>
      <c r="F20" s="326">
        <v>106.24862729219323</v>
      </c>
      <c r="G20" s="380"/>
    </row>
    <row r="21" spans="2:7" x14ac:dyDescent="0.2">
      <c r="B21" s="384" t="s">
        <v>47</v>
      </c>
      <c r="C21" s="386">
        <v>4980</v>
      </c>
      <c r="D21" s="383">
        <v>3699</v>
      </c>
      <c r="E21" s="383">
        <v>8496</v>
      </c>
      <c r="F21" s="326">
        <v>111.9536437744451</v>
      </c>
      <c r="G21" s="380"/>
    </row>
    <row r="22" spans="2:7" x14ac:dyDescent="0.2">
      <c r="B22" s="384" t="s">
        <v>68</v>
      </c>
      <c r="C22" s="386">
        <v>5202</v>
      </c>
      <c r="D22" s="383">
        <v>3824</v>
      </c>
      <c r="E22" s="383">
        <v>10141</v>
      </c>
      <c r="F22" s="326">
        <v>117.09039227592352</v>
      </c>
      <c r="G22" s="380"/>
    </row>
    <row r="23" spans="2:7" x14ac:dyDescent="0.2">
      <c r="B23" s="384" t="s">
        <v>12</v>
      </c>
      <c r="C23" s="386">
        <v>5677</v>
      </c>
      <c r="D23" s="383">
        <v>4316</v>
      </c>
      <c r="E23" s="383">
        <v>11726</v>
      </c>
      <c r="F23" s="326">
        <v>119.76751706207307</v>
      </c>
      <c r="G23" s="380"/>
    </row>
    <row r="24" spans="2:7" x14ac:dyDescent="0.2">
      <c r="B24" s="384" t="s">
        <v>167</v>
      </c>
      <c r="C24" s="386">
        <v>5538</v>
      </c>
      <c r="D24" s="383">
        <v>4580</v>
      </c>
      <c r="E24" s="383">
        <v>11957</v>
      </c>
      <c r="F24" s="326">
        <v>108.66242734731445</v>
      </c>
      <c r="G24" s="380"/>
    </row>
    <row r="25" spans="2:7" x14ac:dyDescent="0.2">
      <c r="B25" s="387" t="s">
        <v>86</v>
      </c>
      <c r="C25" s="388">
        <v>6361</v>
      </c>
      <c r="D25" s="389"/>
      <c r="E25" s="389"/>
      <c r="F25" s="375">
        <v>112.30664937517581</v>
      </c>
      <c r="G25" s="380"/>
    </row>
    <row r="26" spans="2:7" x14ac:dyDescent="0.2">
      <c r="B26" s="390"/>
      <c r="C26" s="391"/>
      <c r="D26" s="383"/>
      <c r="E26" s="383"/>
      <c r="F26" s="326"/>
      <c r="G26" s="380"/>
    </row>
    <row r="27" spans="2:7" x14ac:dyDescent="0.2">
      <c r="B27" s="376" t="s">
        <v>3314</v>
      </c>
    </row>
    <row r="28" spans="2:7" x14ac:dyDescent="0.2">
      <c r="B28" s="50" t="s">
        <v>3315</v>
      </c>
    </row>
  </sheetData>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12D0-A8ED-43BC-967E-A3E3B62CC87C}">
  <dimension ref="B2:I28"/>
  <sheetViews>
    <sheetView zoomScale="57" zoomScaleNormal="57" workbookViewId="0">
      <selection activeCell="I15" sqref="I15"/>
    </sheetView>
  </sheetViews>
  <sheetFormatPr defaultColWidth="8.7109375" defaultRowHeight="15" x14ac:dyDescent="0.25"/>
  <cols>
    <col min="1" max="2" width="8.7109375" style="36"/>
    <col min="3" max="3" width="13.85546875" style="36" bestFit="1" customWidth="1"/>
    <col min="4" max="4" width="12.5703125" style="36" bestFit="1" customWidth="1"/>
    <col min="5" max="5" width="11.28515625" style="36" bestFit="1" customWidth="1"/>
    <col min="6" max="6" width="29.42578125" style="36" bestFit="1" customWidth="1"/>
    <col min="7" max="7" width="29.85546875" style="36" bestFit="1" customWidth="1"/>
    <col min="8" max="8" width="28.42578125" style="36" bestFit="1" customWidth="1"/>
    <col min="9" max="9" width="13.85546875" style="36" bestFit="1" customWidth="1"/>
    <col min="10" max="16384" width="8.7109375" style="36"/>
  </cols>
  <sheetData>
    <row r="2" spans="2:9" ht="15.75" x14ac:dyDescent="0.25">
      <c r="B2" s="392" t="s">
        <v>3316</v>
      </c>
    </row>
    <row r="3" spans="2:9" x14ac:dyDescent="0.25">
      <c r="B3" s="393" t="s">
        <v>3317</v>
      </c>
    </row>
    <row r="5" spans="2:9" x14ac:dyDescent="0.25">
      <c r="B5" s="394" t="s">
        <v>2516</v>
      </c>
      <c r="C5" s="394" t="s">
        <v>3318</v>
      </c>
      <c r="D5" s="394" t="s">
        <v>3319</v>
      </c>
      <c r="E5" s="394" t="s">
        <v>3320</v>
      </c>
      <c r="F5" s="394" t="s">
        <v>3321</v>
      </c>
      <c r="G5" s="394" t="s">
        <v>3322</v>
      </c>
      <c r="H5" s="394" t="s">
        <v>3323</v>
      </c>
      <c r="I5" s="394" t="s">
        <v>3324</v>
      </c>
    </row>
    <row r="6" spans="2:9" x14ac:dyDescent="0.25">
      <c r="B6" s="395" t="s">
        <v>2534</v>
      </c>
      <c r="C6" s="331">
        <v>74.849999999999994</v>
      </c>
      <c r="D6" s="331"/>
      <c r="E6" s="331">
        <v>73.349999999999994</v>
      </c>
      <c r="F6" s="331">
        <v>14.392857659537029</v>
      </c>
      <c r="G6" s="331"/>
      <c r="H6" s="331">
        <v>1.9103855505383791</v>
      </c>
      <c r="I6" s="331">
        <v>62.099999999999994</v>
      </c>
    </row>
    <row r="7" spans="2:9" x14ac:dyDescent="0.25">
      <c r="B7" s="395" t="s">
        <v>2535</v>
      </c>
      <c r="C7" s="331">
        <v>80.474999999999994</v>
      </c>
      <c r="D7" s="331"/>
      <c r="E7" s="331">
        <v>74.525000000000006</v>
      </c>
      <c r="F7" s="331">
        <v>7.6457643668537258</v>
      </c>
      <c r="G7" s="331"/>
      <c r="H7" s="331">
        <v>1.6019086571234027</v>
      </c>
      <c r="I7" s="331">
        <v>72.697500000000005</v>
      </c>
    </row>
    <row r="8" spans="2:9" x14ac:dyDescent="0.25">
      <c r="B8" s="395" t="s">
        <v>2536</v>
      </c>
      <c r="C8" s="331">
        <v>84.025000000000006</v>
      </c>
      <c r="D8" s="331"/>
      <c r="E8" s="331">
        <v>90.8</v>
      </c>
      <c r="F8" s="331">
        <v>4.4641485847596094</v>
      </c>
      <c r="G8" s="331"/>
      <c r="H8" s="331">
        <v>21.838309292183823</v>
      </c>
      <c r="I8" s="331">
        <v>83.487499999999997</v>
      </c>
    </row>
    <row r="9" spans="2:9" x14ac:dyDescent="0.25">
      <c r="B9" s="395" t="s">
        <v>2537</v>
      </c>
      <c r="C9" s="331">
        <v>85.924999999999997</v>
      </c>
      <c r="D9" s="331"/>
      <c r="E9" s="331">
        <v>95.075000000000003</v>
      </c>
      <c r="F9" s="331">
        <v>2.2775171281881974</v>
      </c>
      <c r="G9" s="331"/>
      <c r="H9" s="331">
        <v>4.7081497797356775</v>
      </c>
      <c r="I9" s="331">
        <v>94.322499999999991</v>
      </c>
    </row>
    <row r="10" spans="2:9" x14ac:dyDescent="0.25">
      <c r="B10" s="395" t="s">
        <v>2538</v>
      </c>
      <c r="C10" s="331">
        <v>92.25</v>
      </c>
      <c r="D10" s="331"/>
      <c r="E10" s="331">
        <v>96.8</v>
      </c>
      <c r="F10" s="331">
        <v>7.3549986583940736</v>
      </c>
      <c r="G10" s="331"/>
      <c r="H10" s="331">
        <v>1.814357086510654</v>
      </c>
      <c r="I10" s="331">
        <v>107.78999999999999</v>
      </c>
    </row>
    <row r="11" spans="2:9" x14ac:dyDescent="0.25">
      <c r="B11" s="395" t="s">
        <v>2539</v>
      </c>
      <c r="C11" s="331">
        <v>100.5</v>
      </c>
      <c r="D11" s="331"/>
      <c r="E11" s="331">
        <v>108.05</v>
      </c>
      <c r="F11" s="331">
        <v>8.9489891582077483</v>
      </c>
      <c r="G11" s="331"/>
      <c r="H11" s="331">
        <v>11.621900826446279</v>
      </c>
      <c r="I11" s="331">
        <v>122.7225</v>
      </c>
    </row>
    <row r="12" spans="2:9" x14ac:dyDescent="0.25">
      <c r="B12" s="396" t="s">
        <v>1</v>
      </c>
      <c r="C12" s="331">
        <v>106.75</v>
      </c>
      <c r="D12" s="331"/>
      <c r="E12" s="331">
        <v>119.25</v>
      </c>
      <c r="F12" s="331">
        <v>6.224909371005495</v>
      </c>
      <c r="G12" s="331"/>
      <c r="H12" s="331">
        <v>10.365571494678377</v>
      </c>
      <c r="I12" s="331">
        <v>124.13999999999999</v>
      </c>
    </row>
    <row r="13" spans="2:9" x14ac:dyDescent="0.25">
      <c r="B13" s="396" t="s">
        <v>2</v>
      </c>
      <c r="C13" s="331">
        <v>107.02500000000001</v>
      </c>
      <c r="D13" s="331"/>
      <c r="E13" s="331">
        <v>109.575</v>
      </c>
      <c r="F13" s="331">
        <v>0.33719416498603749</v>
      </c>
      <c r="G13" s="331"/>
      <c r="H13" s="331">
        <v>-8.1132075471698073</v>
      </c>
      <c r="I13" s="331">
        <v>117.92750000000001</v>
      </c>
    </row>
    <row r="14" spans="2:9" x14ac:dyDescent="0.25">
      <c r="B14" s="396" t="s">
        <v>3</v>
      </c>
      <c r="C14" s="331">
        <v>102.8</v>
      </c>
      <c r="D14" s="331">
        <v>99.016666666666666</v>
      </c>
      <c r="E14" s="331">
        <v>103.7</v>
      </c>
      <c r="F14" s="331">
        <v>-3.935969838185283</v>
      </c>
      <c r="G14" s="331"/>
      <c r="H14" s="331">
        <v>-5.36162445813369</v>
      </c>
      <c r="I14" s="331">
        <v>110.47</v>
      </c>
    </row>
    <row r="15" spans="2:9" x14ac:dyDescent="0.25">
      <c r="B15" s="396" t="s">
        <v>4</v>
      </c>
      <c r="C15" s="331">
        <v>103.77500000000001</v>
      </c>
      <c r="D15" s="331">
        <v>99.300000000000011</v>
      </c>
      <c r="E15" s="331">
        <v>105.125</v>
      </c>
      <c r="F15" s="331">
        <v>0.9460631672938149</v>
      </c>
      <c r="G15" s="331">
        <v>0.28614711328060594</v>
      </c>
      <c r="H15" s="331">
        <v>1.3741562198649859</v>
      </c>
      <c r="I15" s="331">
        <v>110.66</v>
      </c>
    </row>
    <row r="16" spans="2:9" x14ac:dyDescent="0.25">
      <c r="B16" s="396" t="s">
        <v>5</v>
      </c>
      <c r="C16" s="331">
        <v>105.02500000000001</v>
      </c>
      <c r="D16" s="331">
        <v>99.86666666666666</v>
      </c>
      <c r="E16" s="331">
        <v>102.47499999999999</v>
      </c>
      <c r="F16" s="331">
        <v>1.2037013519162656</v>
      </c>
      <c r="G16" s="331">
        <v>0.57066129573679802</v>
      </c>
      <c r="H16" s="331">
        <v>-2.5208085612366347</v>
      </c>
      <c r="I16" s="331">
        <v>108.92750000000001</v>
      </c>
    </row>
    <row r="17" spans="2:9" x14ac:dyDescent="0.25">
      <c r="B17" s="396" t="s">
        <v>6</v>
      </c>
      <c r="C17" s="331">
        <v>107.04999999999998</v>
      </c>
      <c r="D17" s="331">
        <v>100.68333333333334</v>
      </c>
      <c r="E17" s="331">
        <v>96.625</v>
      </c>
      <c r="F17" s="331">
        <v>1.9440083512469215</v>
      </c>
      <c r="G17" s="331">
        <v>0.81775700934581153</v>
      </c>
      <c r="H17" s="331">
        <v>-5.7087094413271444</v>
      </c>
      <c r="I17" s="331">
        <v>104.6275</v>
      </c>
    </row>
    <row r="18" spans="2:9" x14ac:dyDescent="0.25">
      <c r="B18" s="396" t="s">
        <v>7</v>
      </c>
      <c r="C18" s="331">
        <v>108.05</v>
      </c>
      <c r="D18" s="331">
        <v>100.57499999999999</v>
      </c>
      <c r="E18" s="331">
        <v>96.875</v>
      </c>
      <c r="F18" s="331">
        <v>0.92557598135412178</v>
      </c>
      <c r="G18" s="331">
        <v>-0.10759807978813285</v>
      </c>
      <c r="H18" s="331">
        <v>0.25873221216042452</v>
      </c>
      <c r="I18" s="331">
        <v>102.97499999999999</v>
      </c>
    </row>
    <row r="19" spans="2:9" x14ac:dyDescent="0.25">
      <c r="B19" s="396" t="s">
        <v>45</v>
      </c>
      <c r="C19" s="331">
        <v>99.999999999999986</v>
      </c>
      <c r="D19" s="331">
        <v>100</v>
      </c>
      <c r="E19" s="331">
        <v>100.02500000000001</v>
      </c>
      <c r="F19" s="331">
        <v>-7.4281404167142249</v>
      </c>
      <c r="G19" s="331">
        <v>-0.57171265224955903</v>
      </c>
      <c r="H19" s="331">
        <v>3.2516129032258192</v>
      </c>
      <c r="I19" s="331">
        <v>100</v>
      </c>
    </row>
    <row r="20" spans="2:9" x14ac:dyDescent="0.25">
      <c r="B20" s="396" t="s">
        <v>46</v>
      </c>
      <c r="C20" s="331">
        <v>102.1</v>
      </c>
      <c r="D20" s="331">
        <v>99.8</v>
      </c>
      <c r="E20" s="331">
        <v>98.875</v>
      </c>
      <c r="F20" s="331">
        <v>2.1003210631383276</v>
      </c>
      <c r="G20" s="331">
        <v>-0.20000000000000284</v>
      </c>
      <c r="H20" s="331">
        <v>-1.1497125718570373</v>
      </c>
      <c r="I20" s="331">
        <v>100.8875</v>
      </c>
    </row>
    <row r="21" spans="2:9" x14ac:dyDescent="0.25">
      <c r="B21" s="396" t="s">
        <v>47</v>
      </c>
      <c r="C21" s="331">
        <v>107.45</v>
      </c>
      <c r="D21" s="331">
        <v>100.97500000000001</v>
      </c>
      <c r="E21" s="331">
        <v>98.575000000000003</v>
      </c>
      <c r="F21" s="331">
        <v>5.2395044828977362</v>
      </c>
      <c r="G21" s="331">
        <v>1.1773547094188359</v>
      </c>
      <c r="H21" s="331">
        <v>-0.30341340075852941</v>
      </c>
      <c r="I21" s="331">
        <v>104.74499999999999</v>
      </c>
    </row>
    <row r="22" spans="2:9" x14ac:dyDescent="0.25">
      <c r="B22" s="396" t="s">
        <v>68</v>
      </c>
      <c r="C22" s="331">
        <v>113.77500000000001</v>
      </c>
      <c r="D22" s="331">
        <v>102.34166666666665</v>
      </c>
      <c r="E22" s="331">
        <v>100.325</v>
      </c>
      <c r="F22" s="331">
        <v>5.9058004930902683</v>
      </c>
      <c r="G22" s="331">
        <v>1.3534703309399703</v>
      </c>
      <c r="H22" s="331">
        <v>1.775297996449396</v>
      </c>
      <c r="I22" s="331">
        <v>111.14</v>
      </c>
    </row>
    <row r="23" spans="2:9" x14ac:dyDescent="0.25">
      <c r="B23" s="396" t="s">
        <v>12</v>
      </c>
      <c r="C23" s="331">
        <v>118.55</v>
      </c>
      <c r="D23" s="331">
        <v>104.075</v>
      </c>
      <c r="E23" s="331">
        <v>104.675</v>
      </c>
      <c r="F23" s="331">
        <v>4.2073089378800361</v>
      </c>
      <c r="G23" s="331">
        <v>1.6936731536519858</v>
      </c>
      <c r="H23" s="331">
        <v>4.3359082980313843</v>
      </c>
      <c r="I23" s="331">
        <v>121.10249999999999</v>
      </c>
    </row>
    <row r="24" spans="2:9" x14ac:dyDescent="0.25">
      <c r="B24" s="396" t="s">
        <v>167</v>
      </c>
      <c r="C24" s="331">
        <v>120.60000000000001</v>
      </c>
      <c r="D24" s="331">
        <v>104.88333333333334</v>
      </c>
      <c r="E24" s="331">
        <v>110.925</v>
      </c>
      <c r="F24" s="331">
        <v>1.73181156289051</v>
      </c>
      <c r="G24" s="331">
        <v>0.77668348146369226</v>
      </c>
      <c r="H24" s="331">
        <v>5.9708621925006042</v>
      </c>
      <c r="I24" s="331">
        <v>130.38</v>
      </c>
    </row>
    <row r="25" spans="2:9" x14ac:dyDescent="0.25">
      <c r="B25" s="387" t="s">
        <v>86</v>
      </c>
      <c r="C25" s="397">
        <v>124.10000000000001</v>
      </c>
      <c r="D25" s="397">
        <v>106.44444444444444</v>
      </c>
      <c r="E25" s="397">
        <v>121.625</v>
      </c>
      <c r="F25" s="397">
        <v>3.2443110956788499</v>
      </c>
      <c r="G25" s="397">
        <v>1.4884262937655564</v>
      </c>
      <c r="H25" s="397">
        <v>9.6461573135001117</v>
      </c>
      <c r="I25" s="397">
        <v>139.9</v>
      </c>
    </row>
    <row r="27" spans="2:9" x14ac:dyDescent="0.25">
      <c r="B27" s="398" t="s">
        <v>3325</v>
      </c>
    </row>
    <row r="28" spans="2:9" x14ac:dyDescent="0.25">
      <c r="B28" s="50" t="s">
        <v>3326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D77B-B65B-4CFE-9428-897F13BB7CC0}">
  <dimension ref="A1:N24"/>
  <sheetViews>
    <sheetView zoomScale="82" zoomScaleNormal="82" workbookViewId="0">
      <selection activeCell="I15" sqref="I15"/>
    </sheetView>
  </sheetViews>
  <sheetFormatPr defaultColWidth="9.140625" defaultRowHeight="12.95" customHeight="1" x14ac:dyDescent="0.2"/>
  <cols>
    <col min="1" max="1" width="9.140625" style="321"/>
    <col min="2" max="2" width="12.5703125" style="321" customWidth="1"/>
    <col min="3" max="4" width="19.140625" style="321" customWidth="1"/>
    <col min="5" max="5" width="13.42578125" style="321" bestFit="1" customWidth="1"/>
    <col min="6" max="16384" width="9.140625" style="321"/>
  </cols>
  <sheetData>
    <row r="1" spans="1:14" ht="12.95" customHeight="1" x14ac:dyDescent="0.2">
      <c r="A1" s="218"/>
      <c r="B1" s="229"/>
      <c r="C1" s="229"/>
      <c r="D1" s="229"/>
    </row>
    <row r="2" spans="1:14" ht="23.25" x14ac:dyDescent="0.35">
      <c r="A2" s="213"/>
      <c r="B2" s="207" t="s">
        <v>3327</v>
      </c>
      <c r="C2" s="208"/>
      <c r="D2" s="208"/>
      <c r="N2" s="377"/>
    </row>
    <row r="3" spans="1:14" ht="15" customHeight="1" x14ac:dyDescent="0.35">
      <c r="A3" s="213"/>
      <c r="B3" s="214" t="s">
        <v>3150</v>
      </c>
      <c r="C3" s="208"/>
      <c r="D3" s="208"/>
      <c r="N3" s="377"/>
    </row>
    <row r="4" spans="1:14" ht="15" customHeight="1" x14ac:dyDescent="0.2">
      <c r="A4" s="213"/>
      <c r="C4" s="208"/>
      <c r="D4" s="208"/>
    </row>
    <row r="5" spans="1:14" ht="11.25" x14ac:dyDescent="0.2">
      <c r="A5" s="218"/>
      <c r="B5" s="340" t="s">
        <v>14</v>
      </c>
      <c r="C5" s="340" t="s">
        <v>3328</v>
      </c>
      <c r="D5" s="340" t="s">
        <v>3329</v>
      </c>
      <c r="E5" s="340" t="s">
        <v>3330</v>
      </c>
    </row>
    <row r="6" spans="1:14" ht="12.95" customHeight="1" x14ac:dyDescent="0.2">
      <c r="A6" s="218"/>
      <c r="B6" s="146" t="s">
        <v>3248</v>
      </c>
      <c r="C6" s="326">
        <v>7.9249999999999998</v>
      </c>
      <c r="D6" s="326">
        <v>7</v>
      </c>
      <c r="E6" s="326">
        <v>9.25</v>
      </c>
    </row>
    <row r="7" spans="1:14" ht="12.95" customHeight="1" x14ac:dyDescent="0.2">
      <c r="A7" s="218"/>
      <c r="B7" s="146" t="s">
        <v>3249</v>
      </c>
      <c r="C7" s="326">
        <v>7.75</v>
      </c>
      <c r="D7" s="326">
        <v>7</v>
      </c>
      <c r="E7" s="326">
        <v>9.125</v>
      </c>
    </row>
    <row r="8" spans="1:14" ht="12.95" customHeight="1" x14ac:dyDescent="0.2">
      <c r="A8" s="218"/>
      <c r="B8" s="146" t="s">
        <v>3250</v>
      </c>
      <c r="C8" s="326">
        <v>7.7416666666666671</v>
      </c>
      <c r="D8" s="326">
        <v>7</v>
      </c>
      <c r="E8" s="326">
        <v>8.6875</v>
      </c>
    </row>
    <row r="9" spans="1:14" ht="12.95" customHeight="1" x14ac:dyDescent="0.2">
      <c r="A9" s="218"/>
      <c r="B9" s="146" t="s">
        <v>3251</v>
      </c>
      <c r="C9" s="326">
        <v>7.7333333333333334</v>
      </c>
      <c r="D9" s="326">
        <v>7</v>
      </c>
      <c r="E9" s="326">
        <v>8.375</v>
      </c>
    </row>
    <row r="10" spans="1:14" ht="12.95" customHeight="1" x14ac:dyDescent="0.2">
      <c r="A10" s="218"/>
      <c r="B10" s="146" t="s">
        <v>3252</v>
      </c>
      <c r="C10" s="326">
        <v>7.6468749999999996</v>
      </c>
      <c r="D10" s="326">
        <v>7</v>
      </c>
      <c r="E10" s="326">
        <v>8.625</v>
      </c>
    </row>
    <row r="11" spans="1:14" ht="12.95" customHeight="1" x14ac:dyDescent="0.2">
      <c r="A11" s="218"/>
      <c r="B11" s="146" t="s">
        <v>3253</v>
      </c>
      <c r="C11" s="326">
        <v>7.6187500000000004</v>
      </c>
      <c r="D11" s="326">
        <v>7</v>
      </c>
      <c r="E11" s="326">
        <v>8.625</v>
      </c>
    </row>
    <row r="12" spans="1:14" ht="12.95" customHeight="1" x14ac:dyDescent="0.2">
      <c r="A12" s="218"/>
      <c r="B12" s="146" t="s">
        <v>3254</v>
      </c>
      <c r="C12" s="326">
        <v>7.5906249999999993</v>
      </c>
      <c r="D12" s="326">
        <v>7</v>
      </c>
      <c r="E12" s="326">
        <v>8.625</v>
      </c>
    </row>
    <row r="13" spans="1:14" ht="12.95" customHeight="1" x14ac:dyDescent="0.2">
      <c r="B13" s="146" t="s">
        <v>3255</v>
      </c>
      <c r="C13" s="326">
        <v>7.5625</v>
      </c>
      <c r="D13" s="326">
        <v>7</v>
      </c>
      <c r="E13" s="326">
        <v>8.625</v>
      </c>
    </row>
    <row r="14" spans="1:14" ht="12.95" customHeight="1" x14ac:dyDescent="0.2">
      <c r="B14" s="146" t="s">
        <v>3256</v>
      </c>
      <c r="C14" s="326">
        <v>7.5625</v>
      </c>
      <c r="D14" s="326">
        <v>7</v>
      </c>
      <c r="E14" s="326">
        <v>8.625</v>
      </c>
    </row>
    <row r="15" spans="1:14" ht="12.95" customHeight="1" x14ac:dyDescent="0.2">
      <c r="B15" s="146" t="s">
        <v>3257</v>
      </c>
      <c r="C15" s="326">
        <v>7.640625</v>
      </c>
      <c r="D15" s="326">
        <v>7.125</v>
      </c>
      <c r="E15" s="326">
        <v>8.5499999999999989</v>
      </c>
    </row>
    <row r="16" spans="1:14" ht="12.95" customHeight="1" x14ac:dyDescent="0.2">
      <c r="B16" s="146" t="s">
        <v>3258</v>
      </c>
      <c r="C16" s="326">
        <v>7.640625</v>
      </c>
      <c r="D16" s="326">
        <v>7.125</v>
      </c>
      <c r="E16" s="326">
        <v>8.5499999999999989</v>
      </c>
    </row>
    <row r="17" spans="2:5" ht="11.25" x14ac:dyDescent="0.2">
      <c r="B17" s="146" t="s">
        <v>3259</v>
      </c>
      <c r="C17" s="326">
        <v>7.65625</v>
      </c>
      <c r="D17" s="326">
        <v>7.125</v>
      </c>
      <c r="E17" s="326">
        <v>8.5499999999999989</v>
      </c>
    </row>
    <row r="18" spans="2:5" ht="11.25" x14ac:dyDescent="0.2">
      <c r="B18" s="146" t="s">
        <v>3260</v>
      </c>
      <c r="C18" s="326">
        <v>7.65</v>
      </c>
      <c r="D18" s="326">
        <v>7.1875</v>
      </c>
      <c r="E18" s="326">
        <v>8.25</v>
      </c>
    </row>
    <row r="19" spans="2:5" ht="11.25" x14ac:dyDescent="0.2">
      <c r="B19" s="146" t="s">
        <v>3261</v>
      </c>
      <c r="C19" s="326">
        <v>7.6749999999999998</v>
      </c>
      <c r="D19" s="326">
        <v>7.2249999999999996</v>
      </c>
      <c r="E19" s="326">
        <v>8.0833333333333339</v>
      </c>
    </row>
    <row r="20" spans="2:5" ht="11.25" x14ac:dyDescent="0.2">
      <c r="B20" s="146" t="s">
        <v>3262</v>
      </c>
      <c r="C20" s="326">
        <v>7.583333333333333</v>
      </c>
      <c r="D20" s="326">
        <v>7.2166666666666659</v>
      </c>
      <c r="E20" s="326">
        <v>7.75</v>
      </c>
    </row>
    <row r="21" spans="2:5" ht="12.95" customHeight="1" x14ac:dyDescent="0.2">
      <c r="B21" s="342" t="s">
        <v>3331</v>
      </c>
      <c r="C21" s="375">
        <v>7.583333333333333</v>
      </c>
      <c r="D21" s="375">
        <v>7.2166666666666659</v>
      </c>
      <c r="E21" s="375">
        <v>7.45</v>
      </c>
    </row>
    <row r="23" spans="2:5" ht="15" customHeight="1" x14ac:dyDescent="0.2">
      <c r="B23" s="399" t="s">
        <v>3332</v>
      </c>
    </row>
    <row r="24" spans="2:5" ht="15" customHeight="1" x14ac:dyDescent="0.2">
      <c r="B24" s="399" t="s">
        <v>3333</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69C4-194A-4C9A-94F0-FCDEB52A92BF}">
  <dimension ref="B2:F15"/>
  <sheetViews>
    <sheetView workbookViewId="0">
      <selection activeCell="I15" sqref="I15"/>
    </sheetView>
  </sheetViews>
  <sheetFormatPr defaultColWidth="9.140625" defaultRowHeight="11.25" x14ac:dyDescent="0.2"/>
  <cols>
    <col min="1" max="1" width="9.140625" style="321"/>
    <col min="2" max="2" width="11.140625" style="321" customWidth="1"/>
    <col min="3" max="3" width="12.85546875" style="321" customWidth="1"/>
    <col min="4" max="4" width="15" style="321" customWidth="1"/>
    <col min="5" max="5" width="13.42578125" style="321" customWidth="1"/>
    <col min="6" max="6" width="11.85546875" style="321" bestFit="1" customWidth="1"/>
    <col min="7" max="16384" width="9.140625" style="321"/>
  </cols>
  <sheetData>
    <row r="2" spans="2:6" ht="15.75" x14ac:dyDescent="0.25">
      <c r="B2" s="207" t="s">
        <v>3334</v>
      </c>
    </row>
    <row r="3" spans="2:6" ht="12.75" x14ac:dyDescent="0.2">
      <c r="B3" s="322" t="s">
        <v>3335</v>
      </c>
    </row>
    <row r="5" spans="2:6" ht="33.75" x14ac:dyDescent="0.2">
      <c r="B5" s="400" t="s">
        <v>2516</v>
      </c>
      <c r="C5" s="309" t="s">
        <v>3336</v>
      </c>
      <c r="D5" s="309" t="s">
        <v>3337</v>
      </c>
      <c r="E5" s="309" t="s">
        <v>3338</v>
      </c>
      <c r="F5" s="309" t="s">
        <v>3339</v>
      </c>
    </row>
    <row r="6" spans="2:6" x14ac:dyDescent="0.2">
      <c r="B6" s="240" t="s">
        <v>45</v>
      </c>
      <c r="C6" s="401">
        <v>228.93</v>
      </c>
      <c r="D6" s="401">
        <v>48.723331000000002</v>
      </c>
      <c r="E6" s="401">
        <v>74.319999999999993</v>
      </c>
      <c r="F6" s="401">
        <v>1.08</v>
      </c>
    </row>
    <row r="7" spans="2:6" x14ac:dyDescent="0.2">
      <c r="B7" s="240" t="s">
        <v>46</v>
      </c>
      <c r="C7" s="401">
        <v>348.63493099999999</v>
      </c>
      <c r="D7" s="401">
        <v>98.34</v>
      </c>
      <c r="E7" s="401">
        <v>344.381011</v>
      </c>
      <c r="F7" s="401">
        <v>11.88</v>
      </c>
    </row>
    <row r="8" spans="2:6" x14ac:dyDescent="0.2">
      <c r="B8" s="240" t="s">
        <v>47</v>
      </c>
      <c r="C8" s="401">
        <v>133.653457</v>
      </c>
      <c r="D8" s="401">
        <v>69.528041999999999</v>
      </c>
      <c r="E8" s="401">
        <v>70.976421999999999</v>
      </c>
      <c r="F8" s="401">
        <v>36.06</v>
      </c>
    </row>
    <row r="9" spans="2:6" x14ac:dyDescent="0.2">
      <c r="B9" s="240" t="s">
        <v>68</v>
      </c>
      <c r="C9" s="401">
        <v>402.005</v>
      </c>
      <c r="D9" s="401">
        <v>46.502000000000002</v>
      </c>
      <c r="E9" s="401">
        <v>281.58965899999998</v>
      </c>
      <c r="F9" s="401">
        <v>14.49</v>
      </c>
    </row>
    <row r="10" spans="2:6" x14ac:dyDescent="0.2">
      <c r="B10" s="240" t="s">
        <v>12</v>
      </c>
      <c r="C10" s="401">
        <v>52.020637000000001</v>
      </c>
      <c r="D10" s="401">
        <v>94.182875999999993</v>
      </c>
      <c r="E10" s="401">
        <v>363.908995</v>
      </c>
      <c r="F10" s="401">
        <v>28.15907</v>
      </c>
    </row>
    <row r="11" spans="2:6" x14ac:dyDescent="0.2">
      <c r="B11" s="240" t="s">
        <v>167</v>
      </c>
      <c r="C11" s="401">
        <v>215.12836799999999</v>
      </c>
      <c r="D11" s="401">
        <v>107.6953</v>
      </c>
      <c r="E11" s="401">
        <v>111.02889999999999</v>
      </c>
      <c r="F11" s="401">
        <v>36.46</v>
      </c>
    </row>
    <row r="12" spans="2:6" x14ac:dyDescent="0.2">
      <c r="B12" s="402" t="s">
        <v>86</v>
      </c>
      <c r="C12" s="403">
        <v>279.68</v>
      </c>
      <c r="D12" s="403">
        <v>57.35</v>
      </c>
      <c r="E12" s="403">
        <v>273.60000000000002</v>
      </c>
      <c r="F12" s="403">
        <v>82.05</v>
      </c>
    </row>
    <row r="13" spans="2:6" x14ac:dyDescent="0.2">
      <c r="B13" s="240"/>
      <c r="C13" s="404"/>
      <c r="D13" s="404"/>
      <c r="E13" s="404"/>
      <c r="F13" s="404"/>
    </row>
    <row r="14" spans="2:6" ht="13.5" customHeight="1" x14ac:dyDescent="0.2">
      <c r="B14" s="321" t="s">
        <v>3340</v>
      </c>
    </row>
    <row r="15" spans="2:6" x14ac:dyDescent="0.2">
      <c r="B15" s="398" t="s">
        <v>3341</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9674-FB6A-47E0-AAF5-8FE76EDE29FF}">
  <dimension ref="B2:AC11"/>
  <sheetViews>
    <sheetView zoomScale="85" zoomScaleNormal="85" workbookViewId="0">
      <selection activeCell="K19" sqref="K19"/>
    </sheetView>
  </sheetViews>
  <sheetFormatPr defaultColWidth="9.140625" defaultRowHeight="11.25" x14ac:dyDescent="0.2"/>
  <cols>
    <col min="1" max="2" width="9.140625" style="406"/>
    <col min="3" max="6" width="12.28515625" style="406" bestFit="1" customWidth="1"/>
    <col min="7" max="9" width="11.7109375" style="406" bestFit="1" customWidth="1"/>
    <col min="10" max="11" width="12.5703125" style="406" bestFit="1" customWidth="1"/>
    <col min="12" max="12" width="11.7109375" style="406" bestFit="1" customWidth="1"/>
    <col min="13" max="14" width="12.5703125" style="406" bestFit="1" customWidth="1"/>
    <col min="15" max="15" width="13.28515625" style="406" bestFit="1" customWidth="1"/>
    <col min="16" max="17" width="11.7109375" style="406" bestFit="1" customWidth="1"/>
    <col min="18" max="18" width="12.5703125" style="406" bestFit="1" customWidth="1"/>
    <col min="19" max="29" width="12.5703125" style="406" customWidth="1"/>
    <col min="30" max="30" width="12.5703125" style="406" bestFit="1" customWidth="1"/>
    <col min="31" max="31" width="10.5703125" style="406" bestFit="1" customWidth="1"/>
    <col min="32" max="32" width="9.28515625" style="406" bestFit="1" customWidth="1"/>
    <col min="33" max="33" width="10" style="406" bestFit="1" customWidth="1"/>
    <col min="34" max="16384" width="9.140625" style="406"/>
  </cols>
  <sheetData>
    <row r="2" spans="2:29" ht="15.75" x14ac:dyDescent="0.25">
      <c r="B2" s="405" t="s">
        <v>3342</v>
      </c>
    </row>
    <row r="4" spans="2:29" x14ac:dyDescent="0.2">
      <c r="B4" s="406" t="s">
        <v>3343</v>
      </c>
      <c r="C4" s="406" t="s">
        <v>3344</v>
      </c>
      <c r="D4" s="406" t="s">
        <v>3345</v>
      </c>
      <c r="E4" s="406" t="s">
        <v>3346</v>
      </c>
      <c r="F4" s="406" t="s">
        <v>3347</v>
      </c>
      <c r="G4" s="406" t="s">
        <v>3348</v>
      </c>
      <c r="H4" s="406" t="s">
        <v>3349</v>
      </c>
      <c r="I4" s="406" t="s">
        <v>3350</v>
      </c>
      <c r="J4" s="406" t="s">
        <v>3351</v>
      </c>
      <c r="K4" s="406" t="s">
        <v>3352</v>
      </c>
      <c r="L4" s="406" t="s">
        <v>3353</v>
      </c>
      <c r="M4" s="406" t="s">
        <v>3354</v>
      </c>
      <c r="N4" s="406" t="s">
        <v>3355</v>
      </c>
      <c r="O4" s="406" t="s">
        <v>3344</v>
      </c>
      <c r="P4" s="406" t="s">
        <v>3345</v>
      </c>
      <c r="Q4" s="406" t="s">
        <v>3346</v>
      </c>
      <c r="R4" s="406" t="s">
        <v>3347</v>
      </c>
      <c r="S4" s="406" t="s">
        <v>3348</v>
      </c>
      <c r="T4" s="406" t="s">
        <v>3349</v>
      </c>
      <c r="U4" s="406" t="s">
        <v>3350</v>
      </c>
      <c r="V4" s="406" t="s">
        <v>3351</v>
      </c>
      <c r="W4" s="406" t="s">
        <v>3352</v>
      </c>
      <c r="X4" s="406" t="s">
        <v>3353</v>
      </c>
      <c r="Y4" s="406" t="s">
        <v>3354</v>
      </c>
      <c r="Z4" s="406" t="s">
        <v>3355</v>
      </c>
      <c r="AA4" s="406" t="s">
        <v>3344</v>
      </c>
      <c r="AB4" s="406" t="s">
        <v>3345</v>
      </c>
      <c r="AC4" s="406" t="s">
        <v>3346</v>
      </c>
    </row>
    <row r="5" spans="2:29" x14ac:dyDescent="0.2">
      <c r="B5" s="407" t="s">
        <v>14</v>
      </c>
      <c r="C5" s="407" t="s">
        <v>3356</v>
      </c>
      <c r="D5" s="407" t="s">
        <v>3357</v>
      </c>
      <c r="E5" s="407" t="s">
        <v>3358</v>
      </c>
      <c r="F5" s="407" t="s">
        <v>3359</v>
      </c>
      <c r="G5" s="407" t="s">
        <v>3360</v>
      </c>
      <c r="H5" s="407" t="s">
        <v>3361</v>
      </c>
      <c r="I5" s="407" t="s">
        <v>3362</v>
      </c>
      <c r="J5" s="407" t="s">
        <v>3363</v>
      </c>
      <c r="K5" s="407" t="s">
        <v>3364</v>
      </c>
      <c r="L5" s="407" t="s">
        <v>3365</v>
      </c>
      <c r="M5" s="407" t="s">
        <v>3366</v>
      </c>
      <c r="N5" s="407" t="s">
        <v>3367</v>
      </c>
      <c r="O5" s="407" t="s">
        <v>3368</v>
      </c>
      <c r="P5" s="407" t="s">
        <v>3369</v>
      </c>
      <c r="Q5" s="407" t="s">
        <v>3370</v>
      </c>
      <c r="R5" s="407" t="s">
        <v>3371</v>
      </c>
      <c r="S5" s="407" t="s">
        <v>3372</v>
      </c>
      <c r="T5" s="407" t="s">
        <v>3373</v>
      </c>
      <c r="U5" s="407" t="s">
        <v>3374</v>
      </c>
      <c r="V5" s="407" t="s">
        <v>3375</v>
      </c>
      <c r="W5" s="407" t="s">
        <v>3376</v>
      </c>
      <c r="X5" s="407" t="s">
        <v>3377</v>
      </c>
      <c r="Y5" s="407" t="s">
        <v>3378</v>
      </c>
      <c r="Z5" s="407" t="s">
        <v>3379</v>
      </c>
      <c r="AA5" s="407" t="s">
        <v>3380</v>
      </c>
      <c r="AB5" s="407" t="s">
        <v>3381</v>
      </c>
      <c r="AC5" s="407" t="s">
        <v>3382</v>
      </c>
    </row>
    <row r="6" spans="2:29" x14ac:dyDescent="0.2">
      <c r="B6" s="408" t="s">
        <v>3383</v>
      </c>
      <c r="C6" s="408">
        <v>108.78472510682704</v>
      </c>
      <c r="D6" s="408">
        <v>108.89829792413175</v>
      </c>
      <c r="E6" s="408">
        <v>100.17323213025809</v>
      </c>
      <c r="F6" s="408">
        <v>88.873851709616886</v>
      </c>
      <c r="G6" s="408">
        <v>86.681092473865718</v>
      </c>
      <c r="H6" s="408">
        <v>85.9764820850353</v>
      </c>
      <c r="I6" s="408">
        <v>85.314266535715248</v>
      </c>
      <c r="J6" s="408">
        <v>84.786262394695839</v>
      </c>
      <c r="K6" s="408">
        <v>84.613808701191104</v>
      </c>
      <c r="L6" s="408">
        <v>85.090921778914549</v>
      </c>
      <c r="M6" s="408">
        <v>85.612770834999878</v>
      </c>
      <c r="N6" s="408">
        <v>85.720624411082298</v>
      </c>
      <c r="O6" s="408">
        <v>97.211905306085484</v>
      </c>
      <c r="P6" s="408">
        <v>99.09339879122625</v>
      </c>
      <c r="Q6" s="408">
        <v>100.38984328300519</v>
      </c>
      <c r="R6" s="408">
        <v>97.766225649308979</v>
      </c>
      <c r="S6" s="408">
        <v>97.867151784367195</v>
      </c>
      <c r="T6" s="408">
        <v>97.837088316514269</v>
      </c>
      <c r="U6" s="408">
        <v>99.258982654096258</v>
      </c>
      <c r="V6" s="408">
        <v>101.3545068941808</v>
      </c>
      <c r="W6" s="408">
        <v>102.43465861025133</v>
      </c>
      <c r="X6" s="408">
        <v>102.87245948317465</v>
      </c>
      <c r="Y6" s="408">
        <v>103.19106275496502</v>
      </c>
      <c r="Z6" s="408">
        <v>103.7610518023484</v>
      </c>
      <c r="AA6" s="408">
        <v>115.44678581285963</v>
      </c>
      <c r="AB6" s="408">
        <v>117.58210698933189</v>
      </c>
      <c r="AC6" s="408">
        <v>119.02830709433485</v>
      </c>
    </row>
    <row r="7" spans="2:29" x14ac:dyDescent="0.2">
      <c r="B7" s="406" t="s">
        <v>3384</v>
      </c>
      <c r="O7" s="406">
        <v>100</v>
      </c>
      <c r="P7" s="406">
        <v>100</v>
      </c>
      <c r="Q7" s="406">
        <v>100</v>
      </c>
      <c r="R7" s="406">
        <v>100</v>
      </c>
      <c r="S7" s="406">
        <v>100</v>
      </c>
      <c r="T7" s="406">
        <v>100</v>
      </c>
      <c r="U7" s="406">
        <v>100</v>
      </c>
      <c r="V7" s="406">
        <v>100</v>
      </c>
      <c r="W7" s="406">
        <v>100</v>
      </c>
      <c r="X7" s="406">
        <v>100</v>
      </c>
      <c r="Y7" s="406">
        <v>100</v>
      </c>
      <c r="Z7" s="406">
        <v>100</v>
      </c>
      <c r="AA7" s="406">
        <v>100</v>
      </c>
      <c r="AB7" s="406">
        <v>100</v>
      </c>
      <c r="AC7" s="406">
        <v>101</v>
      </c>
    </row>
    <row r="8" spans="2:29" x14ac:dyDescent="0.2">
      <c r="B8" s="409" t="s">
        <v>3385</v>
      </c>
      <c r="C8" s="409">
        <v>100.31307157057653</v>
      </c>
      <c r="D8" s="409">
        <v>100.0130952380952</v>
      </c>
      <c r="E8" s="409">
        <v>100.21381256133462</v>
      </c>
      <c r="F8" s="409">
        <v>100.02734374999997</v>
      </c>
      <c r="G8" s="409">
        <v>100.14247572815533</v>
      </c>
      <c r="H8" s="409">
        <v>100.23025803310613</v>
      </c>
      <c r="I8" s="409">
        <v>99.729305283757313</v>
      </c>
      <c r="J8" s="409">
        <v>99.526864573110871</v>
      </c>
      <c r="K8" s="409">
        <v>100.42499999999998</v>
      </c>
      <c r="L8" s="409">
        <v>100.82810077519378</v>
      </c>
      <c r="M8" s="409">
        <v>100.53082524271844</v>
      </c>
      <c r="N8" s="409">
        <v>99.944727891156447</v>
      </c>
      <c r="O8" s="409">
        <v>100.01486083499003</v>
      </c>
      <c r="P8" s="409">
        <v>100.31071428571425</v>
      </c>
      <c r="Q8" s="409">
        <v>101.39143768400392</v>
      </c>
      <c r="R8" s="409">
        <v>102.07812499999999</v>
      </c>
      <c r="S8" s="409">
        <v>102.27839805825241</v>
      </c>
      <c r="T8" s="409">
        <v>102.27504868549171</v>
      </c>
      <c r="U8" s="409">
        <v>102.46903131115458</v>
      </c>
      <c r="V8" s="409">
        <v>102.6671982335623</v>
      </c>
      <c r="W8" s="409">
        <v>103.63824245374877</v>
      </c>
      <c r="X8" s="409">
        <v>104.60717054263564</v>
      </c>
      <c r="Y8" s="409">
        <v>105.38519417475725</v>
      </c>
      <c r="Z8" s="409">
        <v>105.38690476190473</v>
      </c>
      <c r="AA8" s="409">
        <v>105.780268389662</v>
      </c>
      <c r="AB8" s="409">
        <v>106.75912698412695</v>
      </c>
      <c r="AC8" s="409">
        <v>106.69075073601569</v>
      </c>
    </row>
    <row r="10" spans="2:29" x14ac:dyDescent="0.2">
      <c r="B10" s="410" t="s">
        <v>3386</v>
      </c>
    </row>
    <row r="11" spans="2:29" x14ac:dyDescent="0.2">
      <c r="B11" s="411" t="s">
        <v>3387</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09B4-DF34-43C2-8A8C-F7D9558B9AB9}">
  <dimension ref="B2:G18"/>
  <sheetViews>
    <sheetView zoomScale="85" zoomScaleNormal="85" workbookViewId="0">
      <selection activeCell="K19" sqref="K19"/>
    </sheetView>
  </sheetViews>
  <sheetFormatPr defaultColWidth="9.140625" defaultRowHeight="11.25" x14ac:dyDescent="0.2"/>
  <cols>
    <col min="1" max="1" width="12.5703125" style="406" bestFit="1" customWidth="1"/>
    <col min="2" max="2" width="10.5703125" style="406" bestFit="1" customWidth="1"/>
    <col min="3" max="3" width="9.5703125" style="406" customWidth="1"/>
    <col min="4" max="4" width="10" style="406" bestFit="1" customWidth="1"/>
    <col min="5" max="5" width="15" style="406" customWidth="1"/>
    <col min="6" max="6" width="9.140625" style="406"/>
    <col min="7" max="7" width="18.7109375" style="406" bestFit="1" customWidth="1"/>
    <col min="8" max="16384" width="9.140625" style="406"/>
  </cols>
  <sheetData>
    <row r="2" spans="2:7" ht="15.75" x14ac:dyDescent="0.25">
      <c r="B2" s="405" t="s">
        <v>3388</v>
      </c>
    </row>
    <row r="3" spans="2:7" x14ac:dyDescent="0.2">
      <c r="B3" s="412"/>
    </row>
    <row r="5" spans="2:7" x14ac:dyDescent="0.2">
      <c r="B5" s="407"/>
      <c r="C5" s="407" t="s">
        <v>3389</v>
      </c>
      <c r="D5" s="407" t="s">
        <v>3390</v>
      </c>
      <c r="E5" s="407" t="s">
        <v>3391</v>
      </c>
      <c r="F5" s="407" t="s">
        <v>3392</v>
      </c>
      <c r="G5" s="407" t="s">
        <v>3393</v>
      </c>
    </row>
    <row r="6" spans="2:7" x14ac:dyDescent="0.2">
      <c r="B6" s="408" t="s">
        <v>3394</v>
      </c>
      <c r="C6" s="413">
        <v>91.736670729595602</v>
      </c>
      <c r="D6" s="413">
        <v>110.40225641843951</v>
      </c>
      <c r="E6" s="413">
        <v>124.67889635685334</v>
      </c>
      <c r="F6" s="408">
        <v>100</v>
      </c>
      <c r="G6" s="414">
        <v>106.69075073601569</v>
      </c>
    </row>
    <row r="7" spans="2:7" x14ac:dyDescent="0.2">
      <c r="B7" s="406" t="s">
        <v>3395</v>
      </c>
      <c r="C7" s="415">
        <v>73.665204424733275</v>
      </c>
      <c r="D7" s="415">
        <v>106.60218727937836</v>
      </c>
      <c r="E7" s="415">
        <v>110.91530926001116</v>
      </c>
      <c r="F7" s="406">
        <v>100</v>
      </c>
      <c r="G7" s="416">
        <v>106.69075073601569</v>
      </c>
    </row>
    <row r="8" spans="2:7" x14ac:dyDescent="0.2">
      <c r="B8" s="406" t="s">
        <v>3396</v>
      </c>
      <c r="C8" s="415">
        <v>86.036236984687193</v>
      </c>
      <c r="D8" s="415">
        <v>105.17605676070167</v>
      </c>
      <c r="E8" s="415">
        <v>122.72160604161584</v>
      </c>
      <c r="F8" s="406">
        <v>100</v>
      </c>
      <c r="G8" s="416">
        <v>106.69075073601569</v>
      </c>
    </row>
    <row r="9" spans="2:7" x14ac:dyDescent="0.2">
      <c r="B9" s="406" t="s">
        <v>3397</v>
      </c>
      <c r="C9" s="415">
        <v>73.371395694545313</v>
      </c>
      <c r="D9" s="415">
        <v>93.531022438288758</v>
      </c>
      <c r="E9" s="415">
        <v>122.94993610988563</v>
      </c>
      <c r="F9" s="406">
        <v>100</v>
      </c>
      <c r="G9" s="416">
        <v>106.69075073601569</v>
      </c>
    </row>
    <row r="10" spans="2:7" x14ac:dyDescent="0.2">
      <c r="B10" s="406" t="s">
        <v>3398</v>
      </c>
      <c r="C10" s="415">
        <v>94.038183528403579</v>
      </c>
      <c r="D10" s="415">
        <v>107.43616418684357</v>
      </c>
      <c r="E10" s="415">
        <v>119.95436570778773</v>
      </c>
      <c r="F10" s="406">
        <v>100</v>
      </c>
      <c r="G10" s="416">
        <v>106.69075073601569</v>
      </c>
    </row>
    <row r="11" spans="2:7" x14ac:dyDescent="0.2">
      <c r="B11" s="406" t="s">
        <v>3399</v>
      </c>
      <c r="C11" s="415">
        <v>54.707881648463221</v>
      </c>
      <c r="D11" s="415">
        <v>75.89662063770399</v>
      </c>
      <c r="E11" s="415">
        <v>98.195460968067266</v>
      </c>
      <c r="F11" s="406">
        <v>100</v>
      </c>
      <c r="G11" s="416">
        <v>106.69075073601569</v>
      </c>
    </row>
    <row r="12" spans="2:7" x14ac:dyDescent="0.2">
      <c r="B12" s="406" t="s">
        <v>3400</v>
      </c>
      <c r="C12" s="415">
        <v>56.686777646435402</v>
      </c>
      <c r="D12" s="415">
        <v>91.201299873201123</v>
      </c>
      <c r="E12" s="415">
        <v>111.28263574182951</v>
      </c>
      <c r="F12" s="406">
        <v>100</v>
      </c>
      <c r="G12" s="416">
        <v>106.69075073601569</v>
      </c>
    </row>
    <row r="13" spans="2:7" x14ac:dyDescent="0.2">
      <c r="B13" s="406" t="s">
        <v>3401</v>
      </c>
      <c r="C13" s="415">
        <v>96.837788559158639</v>
      </c>
      <c r="D13" s="415">
        <v>162.20331695512783</v>
      </c>
      <c r="E13" s="415">
        <v>205.75343869624402</v>
      </c>
      <c r="F13" s="406">
        <v>100</v>
      </c>
      <c r="G13" s="416">
        <v>106.69075073601569</v>
      </c>
    </row>
    <row r="14" spans="2:7" x14ac:dyDescent="0.2">
      <c r="B14" s="406" t="s">
        <v>2745</v>
      </c>
      <c r="C14" s="415">
        <v>70.52765730860969</v>
      </c>
      <c r="D14" s="415">
        <v>90.48323825342969</v>
      </c>
      <c r="E14" s="415">
        <v>103.19998723244291</v>
      </c>
      <c r="F14" s="406">
        <v>100</v>
      </c>
      <c r="G14" s="416">
        <v>106.69075073601569</v>
      </c>
    </row>
    <row r="15" spans="2:7" x14ac:dyDescent="0.2">
      <c r="B15" s="409" t="s">
        <v>3402</v>
      </c>
      <c r="C15" s="417">
        <v>85.720624411082298</v>
      </c>
      <c r="D15" s="417">
        <v>103.7610518023484</v>
      </c>
      <c r="E15" s="417">
        <v>119.02830709433485</v>
      </c>
      <c r="F15" s="409">
        <v>100</v>
      </c>
      <c r="G15" s="418">
        <v>106.69075073601569</v>
      </c>
    </row>
    <row r="17" spans="2:2" x14ac:dyDescent="0.2">
      <c r="B17" s="410" t="s">
        <v>3403</v>
      </c>
    </row>
    <row r="18" spans="2:2" x14ac:dyDescent="0.2">
      <c r="B18" s="411" t="s">
        <v>3404</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A4A-40F8-4009-951E-ECDA08C0D344}">
  <dimension ref="B2:I14"/>
  <sheetViews>
    <sheetView workbookViewId="0">
      <selection activeCell="K19" sqref="K19"/>
    </sheetView>
  </sheetViews>
  <sheetFormatPr defaultColWidth="8.85546875" defaultRowHeight="11.25" x14ac:dyDescent="0.2"/>
  <cols>
    <col min="1" max="1" width="8.85546875" style="406"/>
    <col min="2" max="2" width="32" style="406" customWidth="1"/>
    <col min="3" max="3" width="9" style="406" customWidth="1"/>
    <col min="4" max="9" width="9.7109375" style="406" customWidth="1"/>
    <col min="10" max="16384" width="8.85546875" style="406"/>
  </cols>
  <sheetData>
    <row r="2" spans="2:9" ht="15.75" x14ac:dyDescent="0.25">
      <c r="B2" s="405" t="s">
        <v>3405</v>
      </c>
    </row>
    <row r="3" spans="2:9" x14ac:dyDescent="0.2">
      <c r="B3" s="411"/>
    </row>
    <row r="4" spans="2:9" x14ac:dyDescent="0.2">
      <c r="B4" s="406" t="s">
        <v>3406</v>
      </c>
      <c r="C4" s="419" t="s">
        <v>3407</v>
      </c>
      <c r="D4" s="419" t="s">
        <v>3408</v>
      </c>
      <c r="E4" s="419" t="s">
        <v>3409</v>
      </c>
      <c r="F4" s="419" t="s">
        <v>3410</v>
      </c>
      <c r="G4" s="419" t="s">
        <v>3411</v>
      </c>
      <c r="H4" s="419" t="s">
        <v>3412</v>
      </c>
      <c r="I4" s="419" t="s">
        <v>3413</v>
      </c>
    </row>
    <row r="5" spans="2:9" x14ac:dyDescent="0.2">
      <c r="B5" s="407"/>
      <c r="C5" s="407" t="s">
        <v>2777</v>
      </c>
      <c r="D5" s="407" t="s">
        <v>2777</v>
      </c>
      <c r="E5" s="407" t="s">
        <v>2777</v>
      </c>
      <c r="F5" s="407" t="s">
        <v>2777</v>
      </c>
      <c r="G5" s="407" t="s">
        <v>2777</v>
      </c>
      <c r="H5" s="407" t="s">
        <v>2777</v>
      </c>
      <c r="I5" s="407" t="s">
        <v>2777</v>
      </c>
    </row>
    <row r="6" spans="2:9" x14ac:dyDescent="0.2">
      <c r="B6" s="420" t="s">
        <v>3414</v>
      </c>
      <c r="C6" s="421">
        <v>4906</v>
      </c>
      <c r="D6" s="421">
        <v>1775.9533939700004</v>
      </c>
      <c r="E6" s="421">
        <v>888.48716109999987</v>
      </c>
      <c r="F6" s="421">
        <v>885.46574267000051</v>
      </c>
      <c r="G6" s="421">
        <v>2081.3935753599999</v>
      </c>
      <c r="H6" s="421">
        <v>320.78012689999923</v>
      </c>
      <c r="I6" s="421">
        <v>208.3700000000008</v>
      </c>
    </row>
    <row r="7" spans="2:9" x14ac:dyDescent="0.2">
      <c r="B7" s="406" t="s">
        <v>3415</v>
      </c>
      <c r="C7" s="422">
        <v>2206.36</v>
      </c>
      <c r="D7" s="422">
        <v>136.52999999999975</v>
      </c>
      <c r="E7" s="422">
        <v>160.76999999999998</v>
      </c>
      <c r="F7" s="422">
        <v>477.24000000000024</v>
      </c>
      <c r="G7" s="422">
        <v>649.33599999999979</v>
      </c>
      <c r="H7" s="422">
        <v>-142.846</v>
      </c>
      <c r="I7" s="422">
        <v>29.150000000000091</v>
      </c>
    </row>
    <row r="8" spans="2:9" x14ac:dyDescent="0.2">
      <c r="B8" s="406" t="s">
        <v>3416</v>
      </c>
      <c r="C8" s="422">
        <v>6687.08</v>
      </c>
      <c r="D8" s="422"/>
      <c r="E8" s="422"/>
      <c r="F8" s="422"/>
      <c r="G8" s="422"/>
      <c r="H8" s="422"/>
      <c r="I8" s="422"/>
    </row>
    <row r="9" spans="2:9" x14ac:dyDescent="0.2">
      <c r="B9" s="406" t="s">
        <v>3417</v>
      </c>
      <c r="C9" s="422">
        <v>330.48335248860002</v>
      </c>
      <c r="D9" s="422">
        <v>1023.5623706613981</v>
      </c>
      <c r="E9" s="422">
        <v>145.6166958199999</v>
      </c>
      <c r="F9" s="422">
        <v>373.34517159000188</v>
      </c>
      <c r="G9" s="422">
        <v>336.92111177999982</v>
      </c>
      <c r="H9" s="422">
        <v>-207.72750018999977</v>
      </c>
      <c r="I9" s="422">
        <v>74.486281580000195</v>
      </c>
    </row>
    <row r="10" spans="2:9" x14ac:dyDescent="0.2">
      <c r="B10" s="406" t="s">
        <v>3418</v>
      </c>
      <c r="C10" s="422">
        <v>87.949798299999998</v>
      </c>
      <c r="D10" s="422">
        <v>450.15915631500002</v>
      </c>
      <c r="E10" s="422">
        <v>465.53762613054107</v>
      </c>
      <c r="F10" s="422">
        <v>-496.12077061954108</v>
      </c>
      <c r="G10" s="422">
        <v>618.23793566300003</v>
      </c>
      <c r="H10" s="422">
        <v>-572.12432817400008</v>
      </c>
      <c r="I10" s="422">
        <v>80.568291215000045</v>
      </c>
    </row>
    <row r="11" spans="2:9" x14ac:dyDescent="0.2">
      <c r="B11" s="423" t="s">
        <v>3419</v>
      </c>
      <c r="C11" s="424">
        <v>14217.8731507886</v>
      </c>
      <c r="D11" s="424">
        <v>3386.204920946398</v>
      </c>
      <c r="E11" s="424">
        <v>1660.4114830505409</v>
      </c>
      <c r="F11" s="424">
        <v>1239.9301436404617</v>
      </c>
      <c r="G11" s="424">
        <v>3685.8886228029996</v>
      </c>
      <c r="H11" s="424">
        <v>-601.91770146400063</v>
      </c>
      <c r="I11" s="424">
        <v>392.57457279500113</v>
      </c>
    </row>
    <row r="13" spans="2:9" x14ac:dyDescent="0.2">
      <c r="B13" s="410" t="s">
        <v>3420</v>
      </c>
    </row>
    <row r="14" spans="2:9" x14ac:dyDescent="0.2">
      <c r="B14" s="411" t="s">
        <v>3421</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95B1-32F0-43F0-BB0E-057776643E34}">
  <dimension ref="B2:Q15"/>
  <sheetViews>
    <sheetView workbookViewId="0">
      <selection activeCell="K19" sqref="K19"/>
    </sheetView>
  </sheetViews>
  <sheetFormatPr defaultColWidth="8.85546875" defaultRowHeight="11.25" x14ac:dyDescent="0.2"/>
  <cols>
    <col min="1" max="1" width="8.85546875" style="406"/>
    <col min="2" max="2" width="16.85546875" style="406" customWidth="1"/>
    <col min="3" max="3" width="24.7109375" style="406" customWidth="1"/>
    <col min="4" max="4" width="9.7109375" style="406" customWidth="1"/>
    <col min="5" max="5" width="6.5703125" style="406" customWidth="1"/>
    <col min="6" max="17" width="8.42578125" style="406" bestFit="1" customWidth="1"/>
    <col min="18" max="16384" width="8.85546875" style="406"/>
  </cols>
  <sheetData>
    <row r="2" spans="2:17" ht="15.75" x14ac:dyDescent="0.25">
      <c r="B2" s="405" t="s">
        <v>3422</v>
      </c>
      <c r="C2" s="411"/>
    </row>
    <row r="3" spans="2:17" x14ac:dyDescent="0.2">
      <c r="B3" s="411"/>
      <c r="C3" s="411"/>
    </row>
    <row r="4" spans="2:17" x14ac:dyDescent="0.2">
      <c r="B4" s="425"/>
      <c r="C4" s="425" t="s">
        <v>14</v>
      </c>
      <c r="D4" s="426">
        <v>44012</v>
      </c>
      <c r="E4" s="426"/>
      <c r="F4" s="426">
        <v>44104</v>
      </c>
      <c r="G4" s="426"/>
      <c r="H4" s="426">
        <v>44196</v>
      </c>
      <c r="I4" s="426"/>
      <c r="J4" s="426">
        <v>44286</v>
      </c>
      <c r="K4" s="426"/>
      <c r="L4" s="426">
        <v>44377</v>
      </c>
      <c r="M4" s="426"/>
      <c r="N4" s="426">
        <v>44469</v>
      </c>
      <c r="O4" s="426"/>
      <c r="P4" s="426">
        <v>44561</v>
      </c>
      <c r="Q4" s="426"/>
    </row>
    <row r="5" spans="2:17" x14ac:dyDescent="0.2">
      <c r="B5" s="407" t="s">
        <v>2777</v>
      </c>
      <c r="C5" s="407" t="s">
        <v>3423</v>
      </c>
      <c r="D5" s="407" t="s">
        <v>2777</v>
      </c>
      <c r="E5" s="407" t="s">
        <v>3423</v>
      </c>
      <c r="F5" s="407" t="s">
        <v>2777</v>
      </c>
      <c r="G5" s="407" t="s">
        <v>3423</v>
      </c>
      <c r="H5" s="407" t="s">
        <v>2777</v>
      </c>
      <c r="I5" s="407" t="s">
        <v>3423</v>
      </c>
      <c r="J5" s="407" t="s">
        <v>2777</v>
      </c>
      <c r="K5" s="407" t="s">
        <v>3423</v>
      </c>
      <c r="L5" s="407" t="s">
        <v>2777</v>
      </c>
      <c r="M5" s="407" t="s">
        <v>3423</v>
      </c>
      <c r="N5" s="407" t="s">
        <v>2777</v>
      </c>
      <c r="O5" s="407" t="s">
        <v>3423</v>
      </c>
      <c r="P5" s="407" t="s">
        <v>2777</v>
      </c>
      <c r="Q5" s="407" t="s">
        <v>3423</v>
      </c>
    </row>
    <row r="6" spans="2:17" x14ac:dyDescent="0.2">
      <c r="B6" s="408" t="s">
        <v>3424</v>
      </c>
      <c r="C6" s="408" t="s">
        <v>3425</v>
      </c>
      <c r="D6" s="421">
        <v>20703.385526236201</v>
      </c>
      <c r="E6" s="421">
        <v>23.5106466127408</v>
      </c>
      <c r="F6" s="421">
        <v>23956.148619719901</v>
      </c>
      <c r="G6" s="421">
        <v>27.915472888558</v>
      </c>
      <c r="H6" s="421">
        <v>14704.613477758499</v>
      </c>
      <c r="I6" s="421">
        <v>16.671011464118099</v>
      </c>
      <c r="J6" s="421">
        <v>10924.5342652299</v>
      </c>
      <c r="K6" s="421">
        <v>12.312358326872101</v>
      </c>
      <c r="L6" s="421">
        <v>6020.0444551657001</v>
      </c>
      <c r="M6" s="421">
        <v>6.8982568686451406</v>
      </c>
      <c r="N6" s="421">
        <v>217.53150305</v>
      </c>
      <c r="O6" s="421">
        <v>0.25369959957352201</v>
      </c>
      <c r="P6" s="421">
        <v>134.25910248</v>
      </c>
      <c r="Q6" s="421">
        <v>0.15173322621624899</v>
      </c>
    </row>
    <row r="7" spans="2:17" x14ac:dyDescent="0.2">
      <c r="B7" s="406" t="s">
        <v>2485</v>
      </c>
      <c r="C7" s="406" t="s">
        <v>3426</v>
      </c>
      <c r="D7" s="422">
        <v>250.03385461629998</v>
      </c>
      <c r="E7" s="422">
        <v>0.25043056237421746</v>
      </c>
      <c r="F7" s="422">
        <v>1278.3313229458299</v>
      </c>
      <c r="G7" s="422">
        <v>1.3095387452370946</v>
      </c>
      <c r="H7" s="422">
        <v>1686.6513151307699</v>
      </c>
      <c r="I7" s="422">
        <v>1.6782897871250984</v>
      </c>
      <c r="J7" s="422">
        <v>2116.0880139465798</v>
      </c>
      <c r="K7" s="422">
        <v>2.0885554795147225</v>
      </c>
      <c r="L7" s="422">
        <v>2829.9533286819201</v>
      </c>
      <c r="M7" s="422">
        <v>2.819720202481141</v>
      </c>
      <c r="N7" s="422">
        <v>2485.8624116800002</v>
      </c>
      <c r="O7" s="422">
        <v>2.507430166178203</v>
      </c>
      <c r="P7" s="422">
        <v>2769.9390973725999</v>
      </c>
      <c r="Q7" s="422">
        <v>2.7295743004655262</v>
      </c>
    </row>
    <row r="8" spans="2:17" x14ac:dyDescent="0.2">
      <c r="B8" s="406" t="s">
        <v>3427</v>
      </c>
      <c r="C8" s="406" t="s">
        <v>3428</v>
      </c>
      <c r="D8" s="422">
        <v>1218.37735064344</v>
      </c>
      <c r="E8" s="422">
        <v>1.2203104478546674</v>
      </c>
      <c r="F8" s="422">
        <v>2542.483746361112</v>
      </c>
      <c r="G8" s="422">
        <v>2.6045524467967112</v>
      </c>
      <c r="H8" s="422">
        <v>1254.2401174618001</v>
      </c>
      <c r="I8" s="422">
        <v>1.2480222562038668</v>
      </c>
      <c r="J8" s="422">
        <v>1160.3286777072401</v>
      </c>
      <c r="K8" s="422">
        <v>1.145231579164697</v>
      </c>
      <c r="L8" s="422">
        <v>1198.1989238699998</v>
      </c>
      <c r="M8" s="422">
        <v>1.1938662302254337</v>
      </c>
      <c r="N8" s="422">
        <v>1187.8609983800002</v>
      </c>
      <c r="O8" s="422">
        <v>1.1981670773772428</v>
      </c>
      <c r="P8" s="422">
        <v>1157.9448401</v>
      </c>
      <c r="Q8" s="422">
        <v>1.1410707476896054</v>
      </c>
    </row>
    <row r="9" spans="2:17" x14ac:dyDescent="0.2">
      <c r="B9" s="423" t="s">
        <v>3429</v>
      </c>
      <c r="C9" s="423"/>
      <c r="D9" s="424">
        <v>1468.41120525974</v>
      </c>
      <c r="E9" s="424">
        <v>1.4707410102288847</v>
      </c>
      <c r="F9" s="424">
        <v>3820.815069306942</v>
      </c>
      <c r="G9" s="424">
        <v>3.9140911920338057</v>
      </c>
      <c r="H9" s="424">
        <v>2940.8914325925698</v>
      </c>
      <c r="I9" s="424">
        <v>2.9263120433289651</v>
      </c>
      <c r="J9" s="424">
        <v>3276.4166916538197</v>
      </c>
      <c r="K9" s="424">
        <v>3.2337870586794195</v>
      </c>
      <c r="L9" s="424">
        <v>4028.1522525519199</v>
      </c>
      <c r="M9" s="424">
        <v>4.0135864327065747</v>
      </c>
      <c r="N9" s="424">
        <v>3673.7234100600003</v>
      </c>
      <c r="O9" s="424">
        <v>3.7055972435554461</v>
      </c>
      <c r="P9" s="424">
        <v>3927.8839374725999</v>
      </c>
      <c r="Q9" s="424">
        <v>3.8706450481551316</v>
      </c>
    </row>
    <row r="11" spans="2:17" x14ac:dyDescent="0.2">
      <c r="B11" s="411" t="s">
        <v>0</v>
      </c>
      <c r="C11" s="411"/>
    </row>
    <row r="13" spans="2:17" x14ac:dyDescent="0.2">
      <c r="C13" s="411"/>
    </row>
    <row r="15" spans="2:17" x14ac:dyDescent="0.2">
      <c r="C15" s="411"/>
    </row>
  </sheetData>
  <mergeCells count="7">
    <mergeCell ref="P4:Q4"/>
    <mergeCell ref="D4:E4"/>
    <mergeCell ref="F4:G4"/>
    <mergeCell ref="H4:I4"/>
    <mergeCell ref="J4:K4"/>
    <mergeCell ref="L4:M4"/>
    <mergeCell ref="N4:O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9"/>
  <dimension ref="A2:N223"/>
  <sheetViews>
    <sheetView zoomScaleNormal="100" workbookViewId="0"/>
  </sheetViews>
  <sheetFormatPr defaultColWidth="9.140625" defaultRowHeight="15" x14ac:dyDescent="0.25"/>
  <cols>
    <col min="1" max="1" width="9.140625" style="36"/>
    <col min="2" max="2" width="12.85546875" style="36" customWidth="1"/>
    <col min="3" max="3" width="9.7109375" style="36" customWidth="1"/>
    <col min="4" max="4" width="8.42578125" style="36" customWidth="1"/>
    <col min="5" max="14" width="6.28515625" style="36" customWidth="1"/>
    <col min="15" max="16384" width="9.140625" style="36"/>
  </cols>
  <sheetData>
    <row r="2" spans="1:14" ht="15.75" x14ac:dyDescent="0.25">
      <c r="B2" s="1" t="s">
        <v>113</v>
      </c>
      <c r="C2" s="2"/>
      <c r="D2" s="2"/>
      <c r="E2" s="2"/>
      <c r="F2" s="2"/>
      <c r="G2" s="2"/>
      <c r="H2" s="2"/>
      <c r="I2" s="2"/>
      <c r="J2" s="2"/>
      <c r="K2" s="2"/>
    </row>
    <row r="3" spans="1:14" ht="15.75" x14ac:dyDescent="0.25">
      <c r="B3" s="37" t="s">
        <v>13</v>
      </c>
      <c r="C3" s="2"/>
      <c r="D3" s="2"/>
      <c r="E3" s="2"/>
      <c r="F3" s="2"/>
      <c r="G3" s="2"/>
      <c r="H3" s="2"/>
      <c r="I3" s="2"/>
      <c r="J3" s="2"/>
      <c r="K3" s="2"/>
    </row>
    <row r="4" spans="1:14" ht="15.75" x14ac:dyDescent="0.25">
      <c r="B4" s="1"/>
      <c r="C4" s="2"/>
      <c r="D4" s="2"/>
      <c r="E4" s="2"/>
      <c r="F4" s="2"/>
      <c r="G4" s="2"/>
      <c r="H4" s="2"/>
      <c r="I4" s="2"/>
      <c r="J4" s="2"/>
      <c r="K4" s="2"/>
    </row>
    <row r="5" spans="1:14" ht="31.5" customHeight="1" x14ac:dyDescent="0.25">
      <c r="A5" s="38"/>
      <c r="B5" s="39" t="s">
        <v>14</v>
      </c>
      <c r="C5" s="40" t="s">
        <v>15</v>
      </c>
      <c r="D5" s="40" t="s">
        <v>16</v>
      </c>
      <c r="F5" s="41"/>
      <c r="G5" s="41"/>
      <c r="H5" s="41"/>
      <c r="I5" s="41"/>
      <c r="J5" s="41"/>
      <c r="K5" s="42"/>
      <c r="L5" s="42"/>
      <c r="M5" s="42"/>
      <c r="N5" s="42"/>
    </row>
    <row r="6" spans="1:14" ht="17.25" customHeight="1" x14ac:dyDescent="0.25">
      <c r="A6" s="38"/>
      <c r="B6" s="43" t="s">
        <v>17</v>
      </c>
      <c r="C6" s="40"/>
      <c r="D6" s="40"/>
      <c r="F6" s="41"/>
      <c r="G6" s="41"/>
      <c r="H6" s="41"/>
      <c r="I6" s="41"/>
      <c r="J6" s="41"/>
      <c r="K6" s="42"/>
      <c r="L6" s="42"/>
      <c r="M6" s="42"/>
      <c r="N6" s="42"/>
    </row>
    <row r="7" spans="1:14" s="44" customFormat="1" x14ac:dyDescent="0.25">
      <c r="B7" s="130">
        <v>38383</v>
      </c>
      <c r="C7" s="136">
        <v>2.25</v>
      </c>
      <c r="D7" s="136">
        <v>2</v>
      </c>
      <c r="E7" s="46"/>
      <c r="F7" s="46"/>
      <c r="G7" s="46"/>
      <c r="H7" s="46"/>
      <c r="I7" s="46"/>
      <c r="J7" s="46"/>
      <c r="K7" s="46"/>
      <c r="L7" s="46"/>
      <c r="M7" s="46"/>
      <c r="N7" s="46"/>
    </row>
    <row r="8" spans="1:14" s="44" customFormat="1" x14ac:dyDescent="0.25">
      <c r="B8" s="130">
        <v>38411</v>
      </c>
      <c r="C8" s="136">
        <v>2.5</v>
      </c>
      <c r="D8" s="136">
        <v>2</v>
      </c>
      <c r="E8" s="47"/>
      <c r="F8" s="47"/>
      <c r="G8" s="47"/>
      <c r="H8" s="47"/>
      <c r="I8" s="47"/>
      <c r="J8" s="47"/>
      <c r="K8" s="47"/>
      <c r="L8" s="47"/>
      <c r="M8" s="47"/>
      <c r="N8" s="47"/>
    </row>
    <row r="9" spans="1:14" x14ac:dyDescent="0.25">
      <c r="B9" s="130">
        <v>38442</v>
      </c>
      <c r="C9" s="136">
        <v>2.75</v>
      </c>
      <c r="D9" s="136">
        <v>2</v>
      </c>
      <c r="E9" s="4"/>
      <c r="F9" s="4"/>
      <c r="G9" s="4"/>
      <c r="H9" s="4"/>
      <c r="I9" s="4"/>
      <c r="J9" s="4"/>
      <c r="K9" s="4"/>
      <c r="L9" s="4"/>
      <c r="M9" s="4"/>
      <c r="N9" s="4"/>
    </row>
    <row r="10" spans="1:14" x14ac:dyDescent="0.25">
      <c r="B10" s="130">
        <v>38471</v>
      </c>
      <c r="C10" s="136">
        <v>2.75</v>
      </c>
      <c r="D10" s="136">
        <v>2</v>
      </c>
      <c r="E10" s="4"/>
      <c r="F10" s="4"/>
      <c r="G10" s="4"/>
      <c r="H10" s="4"/>
      <c r="I10" s="4"/>
      <c r="J10" s="4"/>
      <c r="K10" s="4"/>
      <c r="L10" s="4"/>
      <c r="M10" s="4"/>
      <c r="N10" s="4"/>
    </row>
    <row r="11" spans="1:14" x14ac:dyDescent="0.25">
      <c r="B11" s="130">
        <v>38503</v>
      </c>
      <c r="C11" s="136">
        <v>3</v>
      </c>
      <c r="D11" s="136">
        <v>2</v>
      </c>
      <c r="E11" s="4"/>
      <c r="F11" s="4"/>
      <c r="G11" s="4"/>
      <c r="H11" s="4"/>
      <c r="I11" s="4"/>
      <c r="J11" s="4"/>
      <c r="K11" s="4"/>
      <c r="L11" s="4"/>
      <c r="M11" s="4"/>
      <c r="N11" s="4"/>
    </row>
    <row r="12" spans="1:14" x14ac:dyDescent="0.25">
      <c r="B12" s="130">
        <v>38533</v>
      </c>
      <c r="C12" s="136">
        <v>3.25</v>
      </c>
      <c r="D12" s="136">
        <v>2</v>
      </c>
      <c r="E12" s="4"/>
      <c r="F12" s="4"/>
      <c r="G12" s="4"/>
      <c r="H12" s="4"/>
      <c r="I12" s="4"/>
      <c r="J12" s="4"/>
      <c r="K12" s="4"/>
      <c r="L12" s="4"/>
      <c r="M12" s="4"/>
      <c r="N12" s="4"/>
    </row>
    <row r="13" spans="1:14" s="44" customFormat="1" x14ac:dyDescent="0.25">
      <c r="B13" s="130">
        <v>38562</v>
      </c>
      <c r="C13" s="136">
        <v>3.25</v>
      </c>
      <c r="D13" s="136">
        <v>2</v>
      </c>
      <c r="E13" s="47"/>
      <c r="F13" s="47"/>
      <c r="G13" s="47"/>
      <c r="H13" s="47"/>
      <c r="I13" s="47"/>
      <c r="J13" s="47"/>
      <c r="K13" s="47"/>
      <c r="L13" s="47"/>
      <c r="M13" s="47"/>
      <c r="N13" s="47"/>
    </row>
    <row r="14" spans="1:14" x14ac:dyDescent="0.25">
      <c r="B14" s="130">
        <v>38595</v>
      </c>
      <c r="C14" s="136">
        <v>3.5</v>
      </c>
      <c r="D14" s="136">
        <v>2</v>
      </c>
      <c r="E14" s="4"/>
      <c r="F14" s="4"/>
      <c r="G14" s="4"/>
      <c r="H14" s="4"/>
      <c r="I14" s="4"/>
      <c r="J14" s="4"/>
      <c r="K14" s="4"/>
      <c r="L14" s="4"/>
      <c r="M14" s="4"/>
      <c r="N14" s="4"/>
    </row>
    <row r="15" spans="1:14" x14ac:dyDescent="0.25">
      <c r="B15" s="130">
        <v>38625</v>
      </c>
      <c r="C15" s="136">
        <v>3.75</v>
      </c>
      <c r="D15" s="136">
        <v>2</v>
      </c>
      <c r="E15" s="4"/>
      <c r="F15" s="4"/>
      <c r="G15" s="4"/>
      <c r="H15" s="4"/>
      <c r="I15" s="4"/>
      <c r="J15" s="4"/>
      <c r="K15" s="4"/>
      <c r="L15" s="4"/>
      <c r="M15" s="4"/>
      <c r="N15" s="4"/>
    </row>
    <row r="16" spans="1:14" x14ac:dyDescent="0.25">
      <c r="B16" s="130">
        <v>38656</v>
      </c>
      <c r="C16" s="136">
        <v>3.75</v>
      </c>
      <c r="D16" s="136">
        <v>2</v>
      </c>
      <c r="E16" s="4"/>
      <c r="F16" s="4"/>
      <c r="G16" s="4"/>
      <c r="H16" s="4"/>
      <c r="I16" s="4"/>
      <c r="J16" s="4"/>
      <c r="K16" s="4"/>
      <c r="L16" s="4"/>
      <c r="M16" s="4"/>
      <c r="N16" s="4"/>
    </row>
    <row r="17" spans="2:14" x14ac:dyDescent="0.25">
      <c r="B17" s="130">
        <v>38686</v>
      </c>
      <c r="C17" s="136">
        <v>4</v>
      </c>
      <c r="D17" s="136">
        <v>2</v>
      </c>
      <c r="E17" s="4"/>
      <c r="F17" s="4"/>
      <c r="G17" s="4"/>
      <c r="H17" s="4"/>
      <c r="I17" s="4"/>
      <c r="J17" s="4"/>
      <c r="K17" s="4"/>
      <c r="L17" s="4"/>
      <c r="M17" s="4"/>
      <c r="N17" s="4"/>
    </row>
    <row r="18" spans="2:14" s="44" customFormat="1" x14ac:dyDescent="0.25">
      <c r="B18" s="130">
        <v>38716</v>
      </c>
      <c r="C18" s="136">
        <v>4.25</v>
      </c>
      <c r="D18" s="136">
        <v>2.25</v>
      </c>
      <c r="E18" s="47"/>
      <c r="F18" s="47"/>
      <c r="G18" s="47"/>
      <c r="H18" s="47"/>
      <c r="I18" s="47"/>
      <c r="J18" s="47"/>
      <c r="K18" s="47"/>
      <c r="L18" s="47"/>
      <c r="M18" s="47"/>
      <c r="N18" s="47"/>
    </row>
    <row r="19" spans="2:14" x14ac:dyDescent="0.25">
      <c r="B19" s="130">
        <v>38748</v>
      </c>
      <c r="C19" s="136">
        <v>4.5</v>
      </c>
      <c r="D19" s="136">
        <v>2.25</v>
      </c>
      <c r="E19" s="5"/>
      <c r="F19" s="5"/>
      <c r="G19" s="5"/>
      <c r="H19" s="5"/>
      <c r="I19" s="5"/>
      <c r="J19" s="5"/>
      <c r="K19" s="5"/>
    </row>
    <row r="20" spans="2:14" ht="15.75" x14ac:dyDescent="0.25">
      <c r="B20" s="130">
        <v>38776</v>
      </c>
      <c r="C20" s="136">
        <v>4.5</v>
      </c>
      <c r="D20" s="136">
        <v>2.25</v>
      </c>
      <c r="E20" s="3"/>
      <c r="F20" s="3"/>
      <c r="G20" s="3"/>
      <c r="H20" s="3"/>
      <c r="I20" s="3"/>
      <c r="J20" s="3"/>
      <c r="K20" s="3"/>
    </row>
    <row r="21" spans="2:14" ht="15.75" x14ac:dyDescent="0.25">
      <c r="B21" s="130">
        <v>38807</v>
      </c>
      <c r="C21" s="136">
        <v>4.75</v>
      </c>
      <c r="D21" s="136">
        <v>2.5</v>
      </c>
      <c r="E21" s="3"/>
      <c r="F21" s="3"/>
      <c r="G21" s="3"/>
      <c r="H21" s="3"/>
      <c r="I21" s="3"/>
      <c r="J21" s="3"/>
      <c r="K21" s="3"/>
    </row>
    <row r="22" spans="2:14" x14ac:dyDescent="0.25">
      <c r="B22" s="130">
        <v>38835</v>
      </c>
      <c r="C22" s="136">
        <v>4.75</v>
      </c>
      <c r="D22" s="136">
        <v>2.5</v>
      </c>
    </row>
    <row r="23" spans="2:14" x14ac:dyDescent="0.25">
      <c r="B23" s="130">
        <v>38868</v>
      </c>
      <c r="C23" s="136">
        <v>5</v>
      </c>
      <c r="D23" s="136">
        <v>2.5</v>
      </c>
    </row>
    <row r="24" spans="2:14" x14ac:dyDescent="0.25">
      <c r="B24" s="130">
        <v>38898</v>
      </c>
      <c r="C24" s="136">
        <v>5.25</v>
      </c>
      <c r="D24" s="136">
        <v>2.75</v>
      </c>
    </row>
    <row r="25" spans="2:14" x14ac:dyDescent="0.25">
      <c r="B25" s="130">
        <v>38929</v>
      </c>
      <c r="C25" s="136">
        <v>5.25</v>
      </c>
      <c r="D25" s="136">
        <v>2.75</v>
      </c>
    </row>
    <row r="26" spans="2:14" x14ac:dyDescent="0.25">
      <c r="B26" s="130">
        <v>38960</v>
      </c>
      <c r="C26" s="136">
        <v>5.25</v>
      </c>
      <c r="D26" s="136">
        <v>3</v>
      </c>
    </row>
    <row r="27" spans="2:14" x14ac:dyDescent="0.25">
      <c r="B27" s="130">
        <v>38989</v>
      </c>
      <c r="C27" s="136">
        <v>5.25</v>
      </c>
      <c r="D27" s="136">
        <v>3</v>
      </c>
    </row>
    <row r="28" spans="2:14" x14ac:dyDescent="0.25">
      <c r="B28" s="130">
        <v>39021</v>
      </c>
      <c r="C28" s="136">
        <v>5.25</v>
      </c>
      <c r="D28" s="136">
        <v>3.25</v>
      </c>
    </row>
    <row r="29" spans="2:14" x14ac:dyDescent="0.25">
      <c r="B29" s="130">
        <v>39051</v>
      </c>
      <c r="C29" s="136">
        <v>5.25</v>
      </c>
      <c r="D29" s="136">
        <v>3.25</v>
      </c>
    </row>
    <row r="30" spans="2:14" x14ac:dyDescent="0.25">
      <c r="B30" s="130">
        <v>39080</v>
      </c>
      <c r="C30" s="136">
        <v>5.25</v>
      </c>
      <c r="D30" s="136">
        <v>3.5</v>
      </c>
    </row>
    <row r="31" spans="2:14" x14ac:dyDescent="0.25">
      <c r="B31" s="130">
        <v>39113</v>
      </c>
      <c r="C31" s="136">
        <v>5.25</v>
      </c>
      <c r="D31" s="136">
        <v>3.5</v>
      </c>
    </row>
    <row r="32" spans="2:14" x14ac:dyDescent="0.25">
      <c r="B32" s="130">
        <v>39141</v>
      </c>
      <c r="C32" s="136">
        <v>5.25</v>
      </c>
      <c r="D32" s="136">
        <v>3.5</v>
      </c>
    </row>
    <row r="33" spans="2:4" x14ac:dyDescent="0.25">
      <c r="B33" s="130">
        <v>39171</v>
      </c>
      <c r="C33" s="136">
        <v>5.25</v>
      </c>
      <c r="D33" s="136">
        <v>3.75</v>
      </c>
    </row>
    <row r="34" spans="2:4" x14ac:dyDescent="0.25">
      <c r="B34" s="130">
        <v>39202</v>
      </c>
      <c r="C34" s="136">
        <v>5.25</v>
      </c>
      <c r="D34" s="136">
        <v>3.75</v>
      </c>
    </row>
    <row r="35" spans="2:4" x14ac:dyDescent="0.25">
      <c r="B35" s="130">
        <v>39233</v>
      </c>
      <c r="C35" s="136">
        <v>5.25</v>
      </c>
      <c r="D35" s="136">
        <v>3.75</v>
      </c>
    </row>
    <row r="36" spans="2:4" x14ac:dyDescent="0.25">
      <c r="B36" s="130">
        <v>39262</v>
      </c>
      <c r="C36" s="136">
        <v>5.25</v>
      </c>
      <c r="D36" s="136">
        <v>4</v>
      </c>
    </row>
    <row r="37" spans="2:4" x14ac:dyDescent="0.25">
      <c r="B37" s="130">
        <v>39294</v>
      </c>
      <c r="C37" s="136">
        <v>5.25</v>
      </c>
      <c r="D37" s="136">
        <v>4</v>
      </c>
    </row>
    <row r="38" spans="2:4" x14ac:dyDescent="0.25">
      <c r="B38" s="130">
        <v>39325</v>
      </c>
      <c r="C38" s="136">
        <v>5.25</v>
      </c>
      <c r="D38" s="136">
        <v>4</v>
      </c>
    </row>
    <row r="39" spans="2:4" x14ac:dyDescent="0.25">
      <c r="B39" s="130">
        <v>39353</v>
      </c>
      <c r="C39" s="136">
        <v>4.75</v>
      </c>
      <c r="D39" s="136">
        <v>4</v>
      </c>
    </row>
    <row r="40" spans="2:4" x14ac:dyDescent="0.25">
      <c r="B40" s="130">
        <v>39386</v>
      </c>
      <c r="C40" s="136">
        <v>4.5</v>
      </c>
      <c r="D40" s="136">
        <v>4</v>
      </c>
    </row>
    <row r="41" spans="2:4" x14ac:dyDescent="0.25">
      <c r="B41" s="130">
        <v>39416</v>
      </c>
      <c r="C41" s="136">
        <v>4.5</v>
      </c>
      <c r="D41" s="136">
        <v>4</v>
      </c>
    </row>
    <row r="42" spans="2:4" x14ac:dyDescent="0.25">
      <c r="B42" s="130">
        <v>39447</v>
      </c>
      <c r="C42" s="136">
        <v>4.25</v>
      </c>
      <c r="D42" s="136">
        <v>4</v>
      </c>
    </row>
    <row r="43" spans="2:4" x14ac:dyDescent="0.25">
      <c r="B43" s="130">
        <v>39478</v>
      </c>
      <c r="C43" s="136">
        <v>3</v>
      </c>
      <c r="D43" s="136">
        <v>4</v>
      </c>
    </row>
    <row r="44" spans="2:4" x14ac:dyDescent="0.25">
      <c r="B44" s="130">
        <v>39507</v>
      </c>
      <c r="C44" s="136">
        <v>3</v>
      </c>
      <c r="D44" s="136">
        <v>4</v>
      </c>
    </row>
    <row r="45" spans="2:4" x14ac:dyDescent="0.25">
      <c r="B45" s="130">
        <v>39538</v>
      </c>
      <c r="C45" s="136">
        <v>2.25</v>
      </c>
      <c r="D45" s="136">
        <v>4</v>
      </c>
    </row>
    <row r="46" spans="2:4" x14ac:dyDescent="0.25">
      <c r="B46" s="130">
        <v>39568</v>
      </c>
      <c r="C46" s="136">
        <v>2</v>
      </c>
      <c r="D46" s="136">
        <v>4</v>
      </c>
    </row>
    <row r="47" spans="2:4" x14ac:dyDescent="0.25">
      <c r="B47" s="130">
        <v>39598</v>
      </c>
      <c r="C47" s="136">
        <v>2</v>
      </c>
      <c r="D47" s="136">
        <v>4</v>
      </c>
    </row>
    <row r="48" spans="2:4" x14ac:dyDescent="0.25">
      <c r="B48" s="130">
        <v>39629</v>
      </c>
      <c r="C48" s="136">
        <v>2</v>
      </c>
      <c r="D48" s="136">
        <v>4</v>
      </c>
    </row>
    <row r="49" spans="2:4" x14ac:dyDescent="0.25">
      <c r="B49" s="130">
        <v>39660</v>
      </c>
      <c r="C49" s="136">
        <v>2</v>
      </c>
      <c r="D49" s="136">
        <v>4.25</v>
      </c>
    </row>
    <row r="50" spans="2:4" x14ac:dyDescent="0.25">
      <c r="B50" s="130">
        <v>39689</v>
      </c>
      <c r="C50" s="136">
        <v>2</v>
      </c>
      <c r="D50" s="136">
        <v>4.25</v>
      </c>
    </row>
    <row r="51" spans="2:4" x14ac:dyDescent="0.25">
      <c r="B51" s="130">
        <v>39721</v>
      </c>
      <c r="C51" s="136">
        <v>2</v>
      </c>
      <c r="D51" s="136">
        <v>4.25</v>
      </c>
    </row>
    <row r="52" spans="2:4" x14ac:dyDescent="0.25">
      <c r="B52" s="130">
        <v>39752</v>
      </c>
      <c r="C52" s="136">
        <v>1</v>
      </c>
      <c r="D52" s="136">
        <v>3.75</v>
      </c>
    </row>
    <row r="53" spans="2:4" x14ac:dyDescent="0.25">
      <c r="B53" s="130">
        <v>39780</v>
      </c>
      <c r="C53" s="136">
        <v>1</v>
      </c>
      <c r="D53" s="136">
        <v>3.25</v>
      </c>
    </row>
    <row r="54" spans="2:4" x14ac:dyDescent="0.25">
      <c r="B54" s="130">
        <v>39813</v>
      </c>
      <c r="C54" s="136">
        <v>0.25</v>
      </c>
      <c r="D54" s="136">
        <v>2.5</v>
      </c>
    </row>
    <row r="55" spans="2:4" x14ac:dyDescent="0.25">
      <c r="B55" s="130">
        <v>39843</v>
      </c>
      <c r="C55" s="136">
        <v>0.25</v>
      </c>
      <c r="D55" s="136">
        <v>2</v>
      </c>
    </row>
    <row r="56" spans="2:4" x14ac:dyDescent="0.25">
      <c r="B56" s="130">
        <v>39871</v>
      </c>
      <c r="C56" s="136">
        <v>0.25</v>
      </c>
      <c r="D56" s="136">
        <v>2</v>
      </c>
    </row>
    <row r="57" spans="2:4" x14ac:dyDescent="0.25">
      <c r="B57" s="130">
        <v>39903</v>
      </c>
      <c r="C57" s="136">
        <v>0.25</v>
      </c>
      <c r="D57" s="136">
        <v>1.5</v>
      </c>
    </row>
    <row r="58" spans="2:4" x14ac:dyDescent="0.25">
      <c r="B58" s="130">
        <v>39933</v>
      </c>
      <c r="C58" s="136">
        <v>0.25</v>
      </c>
      <c r="D58" s="136">
        <v>1.25</v>
      </c>
    </row>
    <row r="59" spans="2:4" x14ac:dyDescent="0.25">
      <c r="B59" s="130">
        <v>39962</v>
      </c>
      <c r="C59" s="136">
        <v>0.25</v>
      </c>
      <c r="D59" s="136">
        <v>1</v>
      </c>
    </row>
    <row r="60" spans="2:4" x14ac:dyDescent="0.25">
      <c r="B60" s="130">
        <v>39994</v>
      </c>
      <c r="C60" s="136">
        <v>0.25</v>
      </c>
      <c r="D60" s="136">
        <v>1</v>
      </c>
    </row>
    <row r="61" spans="2:4" x14ac:dyDescent="0.25">
      <c r="B61" s="130">
        <v>40025</v>
      </c>
      <c r="C61" s="136">
        <v>0.25</v>
      </c>
      <c r="D61" s="136">
        <v>1</v>
      </c>
    </row>
    <row r="62" spans="2:4" x14ac:dyDescent="0.25">
      <c r="B62" s="130">
        <v>40056</v>
      </c>
      <c r="C62" s="136">
        <v>0.25</v>
      </c>
      <c r="D62" s="136">
        <v>1</v>
      </c>
    </row>
    <row r="63" spans="2:4" x14ac:dyDescent="0.25">
      <c r="B63" s="130">
        <v>40086</v>
      </c>
      <c r="C63" s="136">
        <v>0.25</v>
      </c>
      <c r="D63" s="136">
        <v>1</v>
      </c>
    </row>
    <row r="64" spans="2:4" x14ac:dyDescent="0.25">
      <c r="B64" s="130">
        <v>40116</v>
      </c>
      <c r="C64" s="136">
        <v>0.25</v>
      </c>
      <c r="D64" s="136">
        <v>1</v>
      </c>
    </row>
    <row r="65" spans="2:4" x14ac:dyDescent="0.25">
      <c r="B65" s="130">
        <v>40147</v>
      </c>
      <c r="C65" s="136">
        <v>0.25</v>
      </c>
      <c r="D65" s="136">
        <v>1</v>
      </c>
    </row>
    <row r="66" spans="2:4" x14ac:dyDescent="0.25">
      <c r="B66" s="130">
        <v>40178</v>
      </c>
      <c r="C66" s="136">
        <v>0.25</v>
      </c>
      <c r="D66" s="136">
        <v>1</v>
      </c>
    </row>
    <row r="67" spans="2:4" x14ac:dyDescent="0.25">
      <c r="B67" s="130">
        <v>40207</v>
      </c>
      <c r="C67" s="136">
        <v>0.25</v>
      </c>
      <c r="D67" s="136">
        <v>1</v>
      </c>
    </row>
    <row r="68" spans="2:4" x14ac:dyDescent="0.25">
      <c r="B68" s="130">
        <v>40235</v>
      </c>
      <c r="C68" s="136">
        <v>0.25</v>
      </c>
      <c r="D68" s="136">
        <v>1</v>
      </c>
    </row>
    <row r="69" spans="2:4" x14ac:dyDescent="0.25">
      <c r="B69" s="130">
        <v>40268</v>
      </c>
      <c r="C69" s="136">
        <v>0.25</v>
      </c>
      <c r="D69" s="136">
        <v>1</v>
      </c>
    </row>
    <row r="70" spans="2:4" x14ac:dyDescent="0.25">
      <c r="B70" s="130">
        <v>40298</v>
      </c>
      <c r="C70" s="136">
        <v>0.25</v>
      </c>
      <c r="D70" s="136">
        <v>1</v>
      </c>
    </row>
    <row r="71" spans="2:4" x14ac:dyDescent="0.25">
      <c r="B71" s="130">
        <v>40329</v>
      </c>
      <c r="C71" s="136">
        <v>0.25</v>
      </c>
      <c r="D71" s="136">
        <v>1</v>
      </c>
    </row>
    <row r="72" spans="2:4" x14ac:dyDescent="0.25">
      <c r="B72" s="130">
        <v>40359</v>
      </c>
      <c r="C72" s="136">
        <v>0.25</v>
      </c>
      <c r="D72" s="136">
        <v>1</v>
      </c>
    </row>
    <row r="73" spans="2:4" x14ac:dyDescent="0.25">
      <c r="B73" s="130">
        <v>40389</v>
      </c>
      <c r="C73" s="136">
        <v>0.25</v>
      </c>
      <c r="D73" s="136">
        <v>1</v>
      </c>
    </row>
    <row r="74" spans="2:4" x14ac:dyDescent="0.25">
      <c r="B74" s="130">
        <v>40421</v>
      </c>
      <c r="C74" s="136">
        <v>0.25</v>
      </c>
      <c r="D74" s="136">
        <v>1</v>
      </c>
    </row>
    <row r="75" spans="2:4" x14ac:dyDescent="0.25">
      <c r="B75" s="130">
        <v>40451</v>
      </c>
      <c r="C75" s="136">
        <v>0.25</v>
      </c>
      <c r="D75" s="136">
        <v>1</v>
      </c>
    </row>
    <row r="76" spans="2:4" x14ac:dyDescent="0.25">
      <c r="B76" s="130">
        <v>40480</v>
      </c>
      <c r="C76" s="136">
        <v>0.25</v>
      </c>
      <c r="D76" s="136">
        <v>1</v>
      </c>
    </row>
    <row r="77" spans="2:4" x14ac:dyDescent="0.25">
      <c r="B77" s="130">
        <v>40512</v>
      </c>
      <c r="C77" s="136">
        <v>0.25</v>
      </c>
      <c r="D77" s="136">
        <v>1</v>
      </c>
    </row>
    <row r="78" spans="2:4" x14ac:dyDescent="0.25">
      <c r="B78" s="130">
        <v>40543</v>
      </c>
      <c r="C78" s="136">
        <v>0.25</v>
      </c>
      <c r="D78" s="136">
        <v>1</v>
      </c>
    </row>
    <row r="79" spans="2:4" x14ac:dyDescent="0.25">
      <c r="B79" s="130">
        <v>40574</v>
      </c>
      <c r="C79" s="136">
        <v>0.25</v>
      </c>
      <c r="D79" s="136">
        <v>1</v>
      </c>
    </row>
    <row r="80" spans="2:4" x14ac:dyDescent="0.25">
      <c r="B80" s="130">
        <v>40602</v>
      </c>
      <c r="C80" s="136">
        <v>0.25</v>
      </c>
      <c r="D80" s="136">
        <v>1</v>
      </c>
    </row>
    <row r="81" spans="2:4" x14ac:dyDescent="0.25">
      <c r="B81" s="130">
        <v>40633</v>
      </c>
      <c r="C81" s="136">
        <v>0.25</v>
      </c>
      <c r="D81" s="136">
        <v>1</v>
      </c>
    </row>
    <row r="82" spans="2:4" x14ac:dyDescent="0.25">
      <c r="B82" s="130">
        <v>40662</v>
      </c>
      <c r="C82" s="136">
        <v>0.25</v>
      </c>
      <c r="D82" s="136">
        <v>1.25</v>
      </c>
    </row>
    <row r="83" spans="2:4" x14ac:dyDescent="0.25">
      <c r="B83" s="130">
        <v>40694</v>
      </c>
      <c r="C83" s="136">
        <v>0.25</v>
      </c>
      <c r="D83" s="136">
        <v>1.25</v>
      </c>
    </row>
    <row r="84" spans="2:4" x14ac:dyDescent="0.25">
      <c r="B84" s="130">
        <v>40724</v>
      </c>
      <c r="C84" s="136">
        <v>0.25</v>
      </c>
      <c r="D84" s="136">
        <v>1.25</v>
      </c>
    </row>
    <row r="85" spans="2:4" x14ac:dyDescent="0.25">
      <c r="B85" s="130">
        <v>40753</v>
      </c>
      <c r="C85" s="136">
        <v>0.25</v>
      </c>
      <c r="D85" s="136">
        <v>1.5</v>
      </c>
    </row>
    <row r="86" spans="2:4" x14ac:dyDescent="0.25">
      <c r="B86" s="130">
        <v>40786</v>
      </c>
      <c r="C86" s="136">
        <v>0.25</v>
      </c>
      <c r="D86" s="136">
        <v>1.5</v>
      </c>
    </row>
    <row r="87" spans="2:4" x14ac:dyDescent="0.25">
      <c r="B87" s="130">
        <v>40816</v>
      </c>
      <c r="C87" s="136">
        <v>0.25</v>
      </c>
      <c r="D87" s="136">
        <v>1.5</v>
      </c>
    </row>
    <row r="88" spans="2:4" x14ac:dyDescent="0.25">
      <c r="B88" s="130">
        <v>40847</v>
      </c>
      <c r="C88" s="136">
        <v>0.25</v>
      </c>
      <c r="D88" s="136">
        <v>1.5</v>
      </c>
    </row>
    <row r="89" spans="2:4" x14ac:dyDescent="0.25">
      <c r="B89" s="130">
        <v>40877</v>
      </c>
      <c r="C89" s="136">
        <v>0.25</v>
      </c>
      <c r="D89" s="136">
        <v>1.25</v>
      </c>
    </row>
    <row r="90" spans="2:4" x14ac:dyDescent="0.25">
      <c r="B90" s="130">
        <v>40907</v>
      </c>
      <c r="C90" s="136">
        <v>0.25</v>
      </c>
      <c r="D90" s="136">
        <v>1</v>
      </c>
    </row>
    <row r="91" spans="2:4" x14ac:dyDescent="0.25">
      <c r="B91" s="130">
        <v>40939</v>
      </c>
      <c r="C91" s="136">
        <v>0.25</v>
      </c>
      <c r="D91" s="136">
        <v>1</v>
      </c>
    </row>
    <row r="92" spans="2:4" x14ac:dyDescent="0.25">
      <c r="B92" s="130">
        <v>40968</v>
      </c>
      <c r="C92" s="136">
        <v>0.25</v>
      </c>
      <c r="D92" s="136">
        <v>1</v>
      </c>
    </row>
    <row r="93" spans="2:4" x14ac:dyDescent="0.25">
      <c r="B93" s="130">
        <v>40998</v>
      </c>
      <c r="C93" s="136">
        <v>0.25</v>
      </c>
      <c r="D93" s="136">
        <v>1</v>
      </c>
    </row>
    <row r="94" spans="2:4" x14ac:dyDescent="0.25">
      <c r="B94" s="130">
        <v>41029</v>
      </c>
      <c r="C94" s="136">
        <v>0.25</v>
      </c>
      <c r="D94" s="136">
        <v>1</v>
      </c>
    </row>
    <row r="95" spans="2:4" x14ac:dyDescent="0.25">
      <c r="B95" s="130">
        <v>41060</v>
      </c>
      <c r="C95" s="136">
        <v>0.25</v>
      </c>
      <c r="D95" s="136">
        <v>1</v>
      </c>
    </row>
    <row r="96" spans="2:4" x14ac:dyDescent="0.25">
      <c r="B96" s="130">
        <v>41089</v>
      </c>
      <c r="C96" s="136">
        <v>0.25</v>
      </c>
      <c r="D96" s="136">
        <v>1</v>
      </c>
    </row>
    <row r="97" spans="2:4" x14ac:dyDescent="0.25">
      <c r="B97" s="130">
        <v>41121</v>
      </c>
      <c r="C97" s="136">
        <v>0.25</v>
      </c>
      <c r="D97" s="136">
        <v>0.75</v>
      </c>
    </row>
    <row r="98" spans="2:4" x14ac:dyDescent="0.25">
      <c r="B98" s="130">
        <v>41152</v>
      </c>
      <c r="C98" s="136">
        <v>0.25</v>
      </c>
      <c r="D98" s="136">
        <v>0.75</v>
      </c>
    </row>
    <row r="99" spans="2:4" x14ac:dyDescent="0.25">
      <c r="B99" s="130">
        <v>41180</v>
      </c>
      <c r="C99" s="136">
        <v>0.25</v>
      </c>
      <c r="D99" s="136">
        <v>0.75</v>
      </c>
    </row>
    <row r="100" spans="2:4" x14ac:dyDescent="0.25">
      <c r="B100" s="130">
        <v>41213</v>
      </c>
      <c r="C100" s="136">
        <v>0.25</v>
      </c>
      <c r="D100" s="136">
        <v>0.75</v>
      </c>
    </row>
    <row r="101" spans="2:4" x14ac:dyDescent="0.25">
      <c r="B101" s="130">
        <v>41243</v>
      </c>
      <c r="C101" s="136">
        <v>0.25</v>
      </c>
      <c r="D101" s="136">
        <v>0.75</v>
      </c>
    </row>
    <row r="102" spans="2:4" x14ac:dyDescent="0.25">
      <c r="B102" s="130">
        <v>41274</v>
      </c>
      <c r="C102" s="136">
        <v>0.25</v>
      </c>
      <c r="D102" s="136">
        <v>0.75</v>
      </c>
    </row>
    <row r="103" spans="2:4" x14ac:dyDescent="0.25">
      <c r="B103" s="130">
        <v>41305</v>
      </c>
      <c r="C103" s="136">
        <v>0.25</v>
      </c>
      <c r="D103" s="136">
        <v>0.75</v>
      </c>
    </row>
    <row r="104" spans="2:4" x14ac:dyDescent="0.25">
      <c r="B104" s="130">
        <v>41333</v>
      </c>
      <c r="C104" s="136">
        <v>0.25</v>
      </c>
      <c r="D104" s="136">
        <v>0.75</v>
      </c>
    </row>
    <row r="105" spans="2:4" x14ac:dyDescent="0.25">
      <c r="B105" s="130">
        <v>41362</v>
      </c>
      <c r="C105" s="136">
        <v>0.25</v>
      </c>
      <c r="D105" s="136">
        <v>0.75</v>
      </c>
    </row>
    <row r="106" spans="2:4" x14ac:dyDescent="0.25">
      <c r="B106" s="130">
        <v>41394</v>
      </c>
      <c r="C106" s="136">
        <v>0.25</v>
      </c>
      <c r="D106" s="136">
        <v>0.75</v>
      </c>
    </row>
    <row r="107" spans="2:4" x14ac:dyDescent="0.25">
      <c r="B107" s="130">
        <v>41425</v>
      </c>
      <c r="C107" s="136">
        <v>0.25</v>
      </c>
      <c r="D107" s="136">
        <v>0.5</v>
      </c>
    </row>
    <row r="108" spans="2:4" x14ac:dyDescent="0.25">
      <c r="B108" s="130">
        <v>41453</v>
      </c>
      <c r="C108" s="136">
        <v>0.25</v>
      </c>
      <c r="D108" s="136">
        <v>0.5</v>
      </c>
    </row>
    <row r="109" spans="2:4" x14ac:dyDescent="0.25">
      <c r="B109" s="130">
        <v>41486</v>
      </c>
      <c r="C109" s="136">
        <v>0.25</v>
      </c>
      <c r="D109" s="136">
        <v>0.5</v>
      </c>
    </row>
    <row r="110" spans="2:4" x14ac:dyDescent="0.25">
      <c r="B110" s="130">
        <v>41516</v>
      </c>
      <c r="C110" s="136">
        <v>0.25</v>
      </c>
      <c r="D110" s="136">
        <v>0.5</v>
      </c>
    </row>
    <row r="111" spans="2:4" x14ac:dyDescent="0.25">
      <c r="B111" s="130">
        <v>41547</v>
      </c>
      <c r="C111" s="136">
        <v>0.25</v>
      </c>
      <c r="D111" s="136">
        <v>0.5</v>
      </c>
    </row>
    <row r="112" spans="2:4" x14ac:dyDescent="0.25">
      <c r="B112" s="130">
        <v>41578</v>
      </c>
      <c r="C112" s="136">
        <v>0.25</v>
      </c>
      <c r="D112" s="136">
        <v>0.5</v>
      </c>
    </row>
    <row r="113" spans="2:4" x14ac:dyDescent="0.25">
      <c r="B113" s="130">
        <v>41607</v>
      </c>
      <c r="C113" s="136">
        <v>0.25</v>
      </c>
      <c r="D113" s="136">
        <v>0.25</v>
      </c>
    </row>
    <row r="114" spans="2:4" x14ac:dyDescent="0.25">
      <c r="B114" s="130">
        <v>41639</v>
      </c>
      <c r="C114" s="136">
        <v>0.25</v>
      </c>
      <c r="D114" s="136">
        <v>0.25</v>
      </c>
    </row>
    <row r="115" spans="2:4" x14ac:dyDescent="0.25">
      <c r="B115" s="130">
        <v>41670</v>
      </c>
      <c r="C115" s="136">
        <v>0.25</v>
      </c>
      <c r="D115" s="136">
        <v>0.25</v>
      </c>
    </row>
    <row r="116" spans="2:4" x14ac:dyDescent="0.25">
      <c r="B116" s="130">
        <v>41698</v>
      </c>
      <c r="C116" s="136">
        <v>0.25</v>
      </c>
      <c r="D116" s="136">
        <v>0.25</v>
      </c>
    </row>
    <row r="117" spans="2:4" x14ac:dyDescent="0.25">
      <c r="B117" s="130">
        <v>41729</v>
      </c>
      <c r="C117" s="136">
        <v>0.25</v>
      </c>
      <c r="D117" s="136">
        <v>0.25</v>
      </c>
    </row>
    <row r="118" spans="2:4" x14ac:dyDescent="0.25">
      <c r="B118" s="130">
        <v>41759</v>
      </c>
      <c r="C118" s="136">
        <v>0.25</v>
      </c>
      <c r="D118" s="136">
        <v>0.25</v>
      </c>
    </row>
    <row r="119" spans="2:4" x14ac:dyDescent="0.25">
      <c r="B119" s="130">
        <v>41789</v>
      </c>
      <c r="C119" s="136">
        <v>0.25</v>
      </c>
      <c r="D119" s="136">
        <v>0.25</v>
      </c>
    </row>
    <row r="120" spans="2:4" x14ac:dyDescent="0.25">
      <c r="B120" s="130">
        <v>41820</v>
      </c>
      <c r="C120" s="136">
        <v>0.25</v>
      </c>
      <c r="D120" s="136">
        <v>0.15</v>
      </c>
    </row>
    <row r="121" spans="2:4" x14ac:dyDescent="0.25">
      <c r="B121" s="130">
        <v>41851</v>
      </c>
      <c r="C121" s="136">
        <v>0.25</v>
      </c>
      <c r="D121" s="136">
        <v>0.15</v>
      </c>
    </row>
    <row r="122" spans="2:4" x14ac:dyDescent="0.25">
      <c r="B122" s="130">
        <v>41880</v>
      </c>
      <c r="C122" s="136">
        <v>0.25</v>
      </c>
      <c r="D122" s="136">
        <v>0.15</v>
      </c>
    </row>
    <row r="123" spans="2:4" x14ac:dyDescent="0.25">
      <c r="B123" s="130">
        <v>41912</v>
      </c>
      <c r="C123" s="136">
        <v>0.25</v>
      </c>
      <c r="D123" s="136">
        <v>0.05</v>
      </c>
    </row>
    <row r="124" spans="2:4" x14ac:dyDescent="0.25">
      <c r="B124" s="130">
        <v>41943</v>
      </c>
      <c r="C124" s="136">
        <v>0.25</v>
      </c>
      <c r="D124" s="136">
        <v>0.05</v>
      </c>
    </row>
    <row r="125" spans="2:4" x14ac:dyDescent="0.25">
      <c r="B125" s="130">
        <v>41971</v>
      </c>
      <c r="C125" s="136">
        <v>0.25</v>
      </c>
      <c r="D125" s="136">
        <v>0.05</v>
      </c>
    </row>
    <row r="126" spans="2:4" x14ac:dyDescent="0.25">
      <c r="B126" s="130">
        <v>42004</v>
      </c>
      <c r="C126" s="136">
        <v>0.25</v>
      </c>
      <c r="D126" s="136">
        <v>0.05</v>
      </c>
    </row>
    <row r="127" spans="2:4" x14ac:dyDescent="0.25">
      <c r="B127" s="130">
        <v>42034</v>
      </c>
      <c r="C127" s="136">
        <v>0.25</v>
      </c>
      <c r="D127" s="136">
        <v>0.05</v>
      </c>
    </row>
    <row r="128" spans="2:4" x14ac:dyDescent="0.25">
      <c r="B128" s="130">
        <v>42062</v>
      </c>
      <c r="C128" s="136">
        <v>0.25</v>
      </c>
      <c r="D128" s="136">
        <v>0.05</v>
      </c>
    </row>
    <row r="129" spans="2:4" x14ac:dyDescent="0.25">
      <c r="B129" s="130">
        <v>42094</v>
      </c>
      <c r="C129" s="136">
        <v>0.25</v>
      </c>
      <c r="D129" s="136">
        <v>0.05</v>
      </c>
    </row>
    <row r="130" spans="2:4" x14ac:dyDescent="0.25">
      <c r="B130" s="130">
        <v>42124</v>
      </c>
      <c r="C130" s="136">
        <v>0.25</v>
      </c>
      <c r="D130" s="136">
        <v>0.05</v>
      </c>
    </row>
    <row r="131" spans="2:4" x14ac:dyDescent="0.25">
      <c r="B131" s="130">
        <v>42153</v>
      </c>
      <c r="C131" s="136">
        <v>0.25</v>
      </c>
      <c r="D131" s="136">
        <v>0.05</v>
      </c>
    </row>
    <row r="132" spans="2:4" x14ac:dyDescent="0.25">
      <c r="B132" s="130">
        <v>42185</v>
      </c>
      <c r="C132" s="136">
        <v>0.25</v>
      </c>
      <c r="D132" s="136">
        <v>0.05</v>
      </c>
    </row>
    <row r="133" spans="2:4" x14ac:dyDescent="0.25">
      <c r="B133" s="130">
        <v>42216</v>
      </c>
      <c r="C133" s="136">
        <v>0.25</v>
      </c>
      <c r="D133" s="136">
        <v>0.05</v>
      </c>
    </row>
    <row r="134" spans="2:4" x14ac:dyDescent="0.25">
      <c r="B134" s="130">
        <v>42247</v>
      </c>
      <c r="C134" s="136">
        <v>0.25</v>
      </c>
      <c r="D134" s="136">
        <v>0.05</v>
      </c>
    </row>
    <row r="135" spans="2:4" x14ac:dyDescent="0.25">
      <c r="B135" s="130">
        <v>42277</v>
      </c>
      <c r="C135" s="136">
        <v>0.25</v>
      </c>
      <c r="D135" s="136">
        <v>0.05</v>
      </c>
    </row>
    <row r="136" spans="2:4" x14ac:dyDescent="0.25">
      <c r="B136" s="130">
        <v>42307</v>
      </c>
      <c r="C136" s="136">
        <v>0.25</v>
      </c>
      <c r="D136" s="136">
        <v>0.05</v>
      </c>
    </row>
    <row r="137" spans="2:4" x14ac:dyDescent="0.25">
      <c r="B137" s="130">
        <v>42338</v>
      </c>
      <c r="C137" s="136">
        <v>0.25</v>
      </c>
      <c r="D137" s="136">
        <v>0.05</v>
      </c>
    </row>
    <row r="138" spans="2:4" x14ac:dyDescent="0.25">
      <c r="B138" s="130">
        <v>42369</v>
      </c>
      <c r="C138" s="136">
        <v>0.5</v>
      </c>
      <c r="D138" s="136">
        <v>0.05</v>
      </c>
    </row>
    <row r="139" spans="2:4" x14ac:dyDescent="0.25">
      <c r="B139" s="130">
        <v>42398</v>
      </c>
      <c r="C139" s="136">
        <v>0.5</v>
      </c>
      <c r="D139" s="136">
        <v>0.05</v>
      </c>
    </row>
    <row r="140" spans="2:4" x14ac:dyDescent="0.25">
      <c r="B140" s="130">
        <v>42429</v>
      </c>
      <c r="C140" s="136">
        <v>0.5</v>
      </c>
      <c r="D140" s="136">
        <v>0.05</v>
      </c>
    </row>
    <row r="141" spans="2:4" x14ac:dyDescent="0.25">
      <c r="B141" s="130">
        <v>42460</v>
      </c>
      <c r="C141" s="136">
        <v>0.5</v>
      </c>
      <c r="D141" s="136">
        <v>0</v>
      </c>
    </row>
    <row r="142" spans="2:4" x14ac:dyDescent="0.25">
      <c r="B142" s="130">
        <v>42489</v>
      </c>
      <c r="C142" s="136">
        <v>0.5</v>
      </c>
      <c r="D142" s="136">
        <v>0</v>
      </c>
    </row>
    <row r="143" spans="2:4" x14ac:dyDescent="0.25">
      <c r="B143" s="130">
        <v>42521</v>
      </c>
      <c r="C143" s="136">
        <v>0.5</v>
      </c>
      <c r="D143" s="136">
        <v>0</v>
      </c>
    </row>
    <row r="144" spans="2:4" x14ac:dyDescent="0.25">
      <c r="B144" s="130">
        <v>42551</v>
      </c>
      <c r="C144" s="136">
        <v>0.5</v>
      </c>
      <c r="D144" s="136">
        <v>0</v>
      </c>
    </row>
    <row r="145" spans="2:4" x14ac:dyDescent="0.25">
      <c r="B145" s="130">
        <v>42580</v>
      </c>
      <c r="C145" s="136">
        <v>0.5</v>
      </c>
      <c r="D145" s="136">
        <v>0</v>
      </c>
    </row>
    <row r="146" spans="2:4" x14ac:dyDescent="0.25">
      <c r="B146" s="130">
        <v>42613</v>
      </c>
      <c r="C146" s="136">
        <v>0.5</v>
      </c>
      <c r="D146" s="136">
        <v>0</v>
      </c>
    </row>
    <row r="147" spans="2:4" x14ac:dyDescent="0.25">
      <c r="B147" s="130">
        <v>42643</v>
      </c>
      <c r="C147" s="136">
        <v>0.5</v>
      </c>
      <c r="D147" s="136">
        <v>0</v>
      </c>
    </row>
    <row r="148" spans="2:4" x14ac:dyDescent="0.25">
      <c r="B148" s="130">
        <v>42674</v>
      </c>
      <c r="C148" s="136">
        <v>0.5</v>
      </c>
      <c r="D148" s="136">
        <v>0</v>
      </c>
    </row>
    <row r="149" spans="2:4" x14ac:dyDescent="0.25">
      <c r="B149" s="130">
        <v>42704</v>
      </c>
      <c r="C149" s="136">
        <v>0.5</v>
      </c>
      <c r="D149" s="136">
        <v>0</v>
      </c>
    </row>
    <row r="150" spans="2:4" x14ac:dyDescent="0.25">
      <c r="B150" s="130">
        <v>42734</v>
      </c>
      <c r="C150" s="136">
        <v>0.75</v>
      </c>
      <c r="D150" s="136">
        <v>0</v>
      </c>
    </row>
    <row r="151" spans="2:4" x14ac:dyDescent="0.25">
      <c r="B151" s="130">
        <v>42766</v>
      </c>
      <c r="C151" s="136">
        <v>0.75</v>
      </c>
      <c r="D151" s="136">
        <v>0</v>
      </c>
    </row>
    <row r="152" spans="2:4" x14ac:dyDescent="0.25">
      <c r="B152" s="130">
        <v>42794</v>
      </c>
      <c r="C152" s="136">
        <v>0.75</v>
      </c>
      <c r="D152" s="136">
        <v>0</v>
      </c>
    </row>
    <row r="153" spans="2:4" x14ac:dyDescent="0.25">
      <c r="B153" s="130">
        <v>42825</v>
      </c>
      <c r="C153" s="136">
        <v>1</v>
      </c>
      <c r="D153" s="136">
        <v>0</v>
      </c>
    </row>
    <row r="154" spans="2:4" x14ac:dyDescent="0.25">
      <c r="B154" s="130">
        <v>42853</v>
      </c>
      <c r="C154" s="136">
        <v>1</v>
      </c>
      <c r="D154" s="136">
        <v>0</v>
      </c>
    </row>
    <row r="155" spans="2:4" x14ac:dyDescent="0.25">
      <c r="B155" s="130">
        <v>42886</v>
      </c>
      <c r="C155" s="136">
        <v>1</v>
      </c>
      <c r="D155" s="136">
        <v>0</v>
      </c>
    </row>
    <row r="156" spans="2:4" x14ac:dyDescent="0.25">
      <c r="B156" s="130">
        <v>42916</v>
      </c>
      <c r="C156" s="136">
        <v>1.25</v>
      </c>
      <c r="D156" s="136">
        <v>0</v>
      </c>
    </row>
    <row r="157" spans="2:4" x14ac:dyDescent="0.25">
      <c r="B157" s="130">
        <v>42947</v>
      </c>
      <c r="C157" s="136">
        <v>1.25</v>
      </c>
      <c r="D157" s="136">
        <v>0</v>
      </c>
    </row>
    <row r="158" spans="2:4" x14ac:dyDescent="0.25">
      <c r="B158" s="130">
        <v>42978</v>
      </c>
      <c r="C158" s="136">
        <v>1.25</v>
      </c>
      <c r="D158" s="136">
        <v>0</v>
      </c>
    </row>
    <row r="159" spans="2:4" x14ac:dyDescent="0.25">
      <c r="B159" s="130">
        <v>43007</v>
      </c>
      <c r="C159" s="136">
        <v>1.25</v>
      </c>
      <c r="D159" s="136">
        <v>0</v>
      </c>
    </row>
    <row r="160" spans="2:4" x14ac:dyDescent="0.25">
      <c r="B160" s="130">
        <v>43039</v>
      </c>
      <c r="C160" s="136">
        <v>1.25</v>
      </c>
      <c r="D160" s="136">
        <v>0</v>
      </c>
    </row>
    <row r="161" spans="2:4" x14ac:dyDescent="0.25">
      <c r="B161" s="130">
        <v>43069</v>
      </c>
      <c r="C161" s="136">
        <v>1.25</v>
      </c>
      <c r="D161" s="136">
        <v>0</v>
      </c>
    </row>
    <row r="162" spans="2:4" x14ac:dyDescent="0.25">
      <c r="B162" s="130">
        <v>43098</v>
      </c>
      <c r="C162" s="136">
        <v>1.5</v>
      </c>
      <c r="D162" s="136">
        <v>0</v>
      </c>
    </row>
    <row r="163" spans="2:4" x14ac:dyDescent="0.25">
      <c r="B163" s="130">
        <v>43131</v>
      </c>
      <c r="C163" s="136">
        <v>1.5</v>
      </c>
      <c r="D163" s="136">
        <v>0</v>
      </c>
    </row>
    <row r="164" spans="2:4" x14ac:dyDescent="0.25">
      <c r="B164" s="130">
        <v>43159</v>
      </c>
      <c r="C164" s="136">
        <v>1.5</v>
      </c>
      <c r="D164" s="136">
        <v>0</v>
      </c>
    </row>
    <row r="165" spans="2:4" x14ac:dyDescent="0.25">
      <c r="B165" s="130">
        <v>43189</v>
      </c>
      <c r="C165" s="136">
        <v>1.75</v>
      </c>
      <c r="D165" s="136">
        <v>0</v>
      </c>
    </row>
    <row r="166" spans="2:4" x14ac:dyDescent="0.25">
      <c r="B166" s="130">
        <v>43220</v>
      </c>
      <c r="C166" s="136">
        <v>1.75</v>
      </c>
      <c r="D166" s="136">
        <v>0</v>
      </c>
    </row>
    <row r="167" spans="2:4" x14ac:dyDescent="0.25">
      <c r="B167" s="130">
        <v>43251</v>
      </c>
      <c r="C167" s="136">
        <v>1.75</v>
      </c>
      <c r="D167" s="136">
        <v>0</v>
      </c>
    </row>
    <row r="168" spans="2:4" x14ac:dyDescent="0.25">
      <c r="B168" s="130">
        <v>43280</v>
      </c>
      <c r="C168" s="136">
        <v>2</v>
      </c>
      <c r="D168" s="136">
        <v>0</v>
      </c>
    </row>
    <row r="169" spans="2:4" x14ac:dyDescent="0.25">
      <c r="B169" s="130">
        <v>43312</v>
      </c>
      <c r="C169" s="136">
        <v>2</v>
      </c>
      <c r="D169" s="136">
        <v>0</v>
      </c>
    </row>
    <row r="170" spans="2:4" x14ac:dyDescent="0.25">
      <c r="B170" s="130">
        <v>43343</v>
      </c>
      <c r="C170" s="136">
        <v>2</v>
      </c>
      <c r="D170" s="136">
        <v>0</v>
      </c>
    </row>
    <row r="171" spans="2:4" x14ac:dyDescent="0.25">
      <c r="B171" s="130">
        <v>43371</v>
      </c>
      <c r="C171" s="136">
        <v>2.25</v>
      </c>
      <c r="D171" s="136">
        <v>0</v>
      </c>
    </row>
    <row r="172" spans="2:4" x14ac:dyDescent="0.25">
      <c r="B172" s="130">
        <v>43404</v>
      </c>
      <c r="C172" s="136">
        <v>2.25</v>
      </c>
      <c r="D172" s="136">
        <v>0</v>
      </c>
    </row>
    <row r="173" spans="2:4" x14ac:dyDescent="0.25">
      <c r="B173" s="130">
        <v>43434</v>
      </c>
      <c r="C173" s="136">
        <v>2.25</v>
      </c>
      <c r="D173" s="136">
        <v>0</v>
      </c>
    </row>
    <row r="174" spans="2:4" x14ac:dyDescent="0.25">
      <c r="B174" s="130">
        <v>43465</v>
      </c>
      <c r="C174" s="136">
        <v>2.5</v>
      </c>
      <c r="D174" s="136">
        <v>0</v>
      </c>
    </row>
    <row r="175" spans="2:4" x14ac:dyDescent="0.25">
      <c r="B175" s="130">
        <v>43496</v>
      </c>
      <c r="C175" s="136">
        <v>2.5</v>
      </c>
      <c r="D175" s="136">
        <v>0</v>
      </c>
    </row>
    <row r="176" spans="2:4" x14ac:dyDescent="0.25">
      <c r="B176" s="130">
        <v>43524</v>
      </c>
      <c r="C176" s="136">
        <v>2.5</v>
      </c>
      <c r="D176" s="136">
        <v>0</v>
      </c>
    </row>
    <row r="177" spans="2:4" x14ac:dyDescent="0.25">
      <c r="B177" s="130">
        <v>43553</v>
      </c>
      <c r="C177" s="136">
        <v>2.5</v>
      </c>
      <c r="D177" s="136">
        <v>0</v>
      </c>
    </row>
    <row r="178" spans="2:4" x14ac:dyDescent="0.25">
      <c r="B178" s="131">
        <v>43585</v>
      </c>
      <c r="C178" s="136">
        <v>2.5</v>
      </c>
      <c r="D178" s="136">
        <v>0</v>
      </c>
    </row>
    <row r="179" spans="2:4" x14ac:dyDescent="0.25">
      <c r="B179" s="131">
        <v>43616</v>
      </c>
      <c r="C179" s="136">
        <v>2.5</v>
      </c>
      <c r="D179" s="136">
        <v>0</v>
      </c>
    </row>
    <row r="180" spans="2:4" x14ac:dyDescent="0.25">
      <c r="B180" s="131">
        <v>43644</v>
      </c>
      <c r="C180" s="136">
        <v>2.5</v>
      </c>
      <c r="D180" s="136">
        <v>0</v>
      </c>
    </row>
    <row r="181" spans="2:4" x14ac:dyDescent="0.25">
      <c r="B181" s="131">
        <v>43677</v>
      </c>
      <c r="C181" s="136">
        <v>2.25</v>
      </c>
      <c r="D181" s="136">
        <v>0</v>
      </c>
    </row>
    <row r="182" spans="2:4" x14ac:dyDescent="0.25">
      <c r="B182" s="131">
        <v>43707</v>
      </c>
      <c r="C182" s="136">
        <v>2.25</v>
      </c>
      <c r="D182" s="136">
        <v>0</v>
      </c>
    </row>
    <row r="183" spans="2:4" x14ac:dyDescent="0.25">
      <c r="B183" s="131">
        <v>43738</v>
      </c>
      <c r="C183" s="136">
        <v>2</v>
      </c>
      <c r="D183" s="136">
        <v>0</v>
      </c>
    </row>
    <row r="184" spans="2:4" x14ac:dyDescent="0.25">
      <c r="B184" s="131">
        <v>43769</v>
      </c>
      <c r="C184" s="136">
        <v>1.75</v>
      </c>
      <c r="D184" s="136">
        <v>0</v>
      </c>
    </row>
    <row r="185" spans="2:4" x14ac:dyDescent="0.25">
      <c r="B185" s="131">
        <v>43798</v>
      </c>
      <c r="C185" s="136">
        <v>1.75</v>
      </c>
      <c r="D185" s="136">
        <v>0</v>
      </c>
    </row>
    <row r="186" spans="2:4" x14ac:dyDescent="0.25">
      <c r="B186" s="131">
        <v>43830</v>
      </c>
      <c r="C186" s="136">
        <v>1.75</v>
      </c>
      <c r="D186" s="136">
        <v>0</v>
      </c>
    </row>
    <row r="187" spans="2:4" x14ac:dyDescent="0.25">
      <c r="B187" s="131">
        <v>43861</v>
      </c>
      <c r="C187" s="136">
        <v>1.75</v>
      </c>
      <c r="D187" s="136">
        <v>0</v>
      </c>
    </row>
    <row r="188" spans="2:4" x14ac:dyDescent="0.25">
      <c r="B188" s="131">
        <v>43889</v>
      </c>
      <c r="C188" s="136">
        <v>1.75</v>
      </c>
      <c r="D188" s="136">
        <v>0</v>
      </c>
    </row>
    <row r="189" spans="2:4" x14ac:dyDescent="0.25">
      <c r="B189" s="131">
        <v>43921</v>
      </c>
      <c r="C189" s="136">
        <v>0.25</v>
      </c>
      <c r="D189" s="136">
        <v>0</v>
      </c>
    </row>
    <row r="190" spans="2:4" x14ac:dyDescent="0.25">
      <c r="B190" s="131">
        <v>43951</v>
      </c>
      <c r="C190" s="136">
        <v>0.25</v>
      </c>
      <c r="D190" s="136">
        <v>0</v>
      </c>
    </row>
    <row r="191" spans="2:4" x14ac:dyDescent="0.25">
      <c r="B191" s="131">
        <v>43980</v>
      </c>
      <c r="C191" s="136">
        <v>0.25</v>
      </c>
      <c r="D191" s="136">
        <v>0</v>
      </c>
    </row>
    <row r="192" spans="2:4" x14ac:dyDescent="0.25">
      <c r="B192" s="131">
        <v>44012</v>
      </c>
      <c r="C192" s="136">
        <v>0.25</v>
      </c>
      <c r="D192" s="136">
        <v>0</v>
      </c>
    </row>
    <row r="193" spans="2:4" x14ac:dyDescent="0.25">
      <c r="B193" s="131">
        <v>44043</v>
      </c>
      <c r="C193" s="136">
        <v>0.25</v>
      </c>
      <c r="D193" s="136">
        <v>0</v>
      </c>
    </row>
    <row r="194" spans="2:4" x14ac:dyDescent="0.25">
      <c r="B194" s="131">
        <v>44074</v>
      </c>
      <c r="C194" s="136">
        <v>0.25</v>
      </c>
      <c r="D194" s="136">
        <v>0</v>
      </c>
    </row>
    <row r="195" spans="2:4" x14ac:dyDescent="0.25">
      <c r="B195" s="131">
        <v>44104</v>
      </c>
      <c r="C195" s="136">
        <v>0.25</v>
      </c>
      <c r="D195" s="136">
        <v>0</v>
      </c>
    </row>
    <row r="196" spans="2:4" x14ac:dyDescent="0.25">
      <c r="B196" s="131">
        <v>44134</v>
      </c>
      <c r="C196" s="136">
        <v>0.25</v>
      </c>
      <c r="D196" s="136">
        <v>0</v>
      </c>
    </row>
    <row r="197" spans="2:4" x14ac:dyDescent="0.25">
      <c r="B197" s="131">
        <v>44165</v>
      </c>
      <c r="C197" s="136">
        <v>0.25</v>
      </c>
      <c r="D197" s="136">
        <v>0</v>
      </c>
    </row>
    <row r="198" spans="2:4" x14ac:dyDescent="0.25">
      <c r="B198" s="131">
        <v>44196</v>
      </c>
      <c r="C198" s="136">
        <v>0.25</v>
      </c>
      <c r="D198" s="136">
        <v>0</v>
      </c>
    </row>
    <row r="199" spans="2:4" x14ac:dyDescent="0.25">
      <c r="B199" s="131">
        <v>44225</v>
      </c>
      <c r="C199" s="136">
        <v>0.25</v>
      </c>
      <c r="D199" s="136">
        <v>0</v>
      </c>
    </row>
    <row r="200" spans="2:4" x14ac:dyDescent="0.25">
      <c r="B200" s="131">
        <v>44253</v>
      </c>
      <c r="C200" s="136">
        <v>0.25</v>
      </c>
      <c r="D200" s="136">
        <v>0</v>
      </c>
    </row>
    <row r="201" spans="2:4" x14ac:dyDescent="0.25">
      <c r="B201" s="131">
        <v>44286</v>
      </c>
      <c r="C201" s="136">
        <v>0.25</v>
      </c>
      <c r="D201" s="136">
        <v>0</v>
      </c>
    </row>
    <row r="202" spans="2:4" x14ac:dyDescent="0.25">
      <c r="B202" s="131">
        <v>44316</v>
      </c>
      <c r="C202" s="136">
        <v>0.25</v>
      </c>
      <c r="D202" s="136">
        <v>0</v>
      </c>
    </row>
    <row r="203" spans="2:4" x14ac:dyDescent="0.25">
      <c r="B203" s="131">
        <v>44347</v>
      </c>
      <c r="C203" s="136">
        <v>0.25</v>
      </c>
      <c r="D203" s="136">
        <v>0</v>
      </c>
    </row>
    <row r="204" spans="2:4" x14ac:dyDescent="0.25">
      <c r="B204" s="131">
        <v>44377</v>
      </c>
      <c r="C204" s="136">
        <v>0.25</v>
      </c>
      <c r="D204" s="136">
        <v>0</v>
      </c>
    </row>
    <row r="205" spans="2:4" x14ac:dyDescent="0.25">
      <c r="B205" s="131">
        <v>44407</v>
      </c>
      <c r="C205" s="136">
        <v>0.25</v>
      </c>
      <c r="D205" s="136">
        <v>0</v>
      </c>
    </row>
    <row r="206" spans="2:4" x14ac:dyDescent="0.25">
      <c r="B206" s="131">
        <v>44439</v>
      </c>
      <c r="C206" s="136">
        <v>0.25</v>
      </c>
      <c r="D206" s="136">
        <v>0</v>
      </c>
    </row>
    <row r="207" spans="2:4" x14ac:dyDescent="0.25">
      <c r="B207" s="131">
        <v>44469</v>
      </c>
      <c r="C207" s="136">
        <v>0.25</v>
      </c>
      <c r="D207" s="136">
        <v>0</v>
      </c>
    </row>
    <row r="208" spans="2:4" x14ac:dyDescent="0.25">
      <c r="B208" s="131">
        <v>44498</v>
      </c>
      <c r="C208" s="136">
        <v>0.25</v>
      </c>
      <c r="D208" s="136">
        <v>0</v>
      </c>
    </row>
    <row r="209" spans="2:11" x14ac:dyDescent="0.25">
      <c r="B209" s="131">
        <v>44530</v>
      </c>
      <c r="C209" s="136">
        <v>0.25</v>
      </c>
      <c r="D209" s="136">
        <v>0</v>
      </c>
    </row>
    <row r="210" spans="2:11" x14ac:dyDescent="0.25">
      <c r="B210" s="131">
        <v>44561</v>
      </c>
      <c r="C210" s="136">
        <v>0.25</v>
      </c>
      <c r="D210" s="136">
        <v>0</v>
      </c>
    </row>
    <row r="211" spans="2:11" x14ac:dyDescent="0.25">
      <c r="B211" s="131">
        <v>44592</v>
      </c>
      <c r="C211" s="136">
        <v>0.25</v>
      </c>
      <c r="D211" s="136">
        <v>0</v>
      </c>
    </row>
    <row r="212" spans="2:11" x14ac:dyDescent="0.25">
      <c r="B212" s="131">
        <v>44620</v>
      </c>
      <c r="C212" s="136">
        <v>0.25</v>
      </c>
      <c r="D212" s="136">
        <v>0</v>
      </c>
    </row>
    <row r="213" spans="2:11" x14ac:dyDescent="0.25">
      <c r="B213" s="131">
        <v>44651</v>
      </c>
      <c r="C213" s="136">
        <v>0.5</v>
      </c>
      <c r="D213" s="136">
        <v>0</v>
      </c>
    </row>
    <row r="214" spans="2:11" x14ac:dyDescent="0.25">
      <c r="B214" s="131">
        <v>44680</v>
      </c>
      <c r="C214" s="136">
        <v>0.5</v>
      </c>
      <c r="D214" s="136">
        <v>0</v>
      </c>
    </row>
    <row r="215" spans="2:11" x14ac:dyDescent="0.25">
      <c r="B215" s="131">
        <v>44685</v>
      </c>
      <c r="C215" s="136">
        <v>1</v>
      </c>
      <c r="D215" s="136">
        <v>0</v>
      </c>
    </row>
    <row r="216" spans="2:11" x14ac:dyDescent="0.25">
      <c r="B216" s="132" t="s">
        <v>18</v>
      </c>
      <c r="C216" s="40"/>
      <c r="D216" s="40"/>
    </row>
    <row r="217" spans="2:11" x14ac:dyDescent="0.25">
      <c r="B217" s="133" t="s">
        <v>114</v>
      </c>
      <c r="C217" s="45" t="s">
        <v>159</v>
      </c>
      <c r="D217" s="45">
        <v>0.13</v>
      </c>
    </row>
    <row r="218" spans="2:11" x14ac:dyDescent="0.25">
      <c r="B218" s="134" t="s">
        <v>20</v>
      </c>
      <c r="C218" s="45" t="s">
        <v>160</v>
      </c>
      <c r="D218" s="45">
        <v>0.72</v>
      </c>
    </row>
    <row r="219" spans="2:11" x14ac:dyDescent="0.25">
      <c r="B219" s="135" t="s">
        <v>115</v>
      </c>
      <c r="C219" s="48" t="s">
        <v>161</v>
      </c>
      <c r="D219" s="49">
        <v>0.91</v>
      </c>
    </row>
    <row r="221" spans="2:11" x14ac:dyDescent="0.25">
      <c r="B221" s="163" t="s">
        <v>116</v>
      </c>
      <c r="C221" s="163"/>
      <c r="D221" s="163"/>
      <c r="E221" s="163"/>
      <c r="F221" s="163"/>
      <c r="G221" s="163"/>
      <c r="H221" s="163"/>
      <c r="I221" s="163"/>
      <c r="J221" s="163"/>
      <c r="K221" s="163"/>
    </row>
    <row r="222" spans="2:11" x14ac:dyDescent="0.25">
      <c r="B222" s="163"/>
      <c r="C222" s="163"/>
      <c r="D222" s="163"/>
      <c r="E222" s="163"/>
      <c r="F222" s="163"/>
      <c r="G222" s="163"/>
      <c r="H222" s="163"/>
      <c r="I222" s="163"/>
      <c r="J222" s="163"/>
      <c r="K222" s="163"/>
    </row>
    <row r="223" spans="2:11" x14ac:dyDescent="0.25">
      <c r="B223" s="50" t="s">
        <v>21</v>
      </c>
    </row>
  </sheetData>
  <mergeCells count="1">
    <mergeCell ref="B221:K222"/>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BB05E-EDF1-4193-B611-18F875A3EFC7}">
  <dimension ref="B2:H14"/>
  <sheetViews>
    <sheetView workbookViewId="0">
      <selection activeCell="K19" sqref="K19"/>
    </sheetView>
  </sheetViews>
  <sheetFormatPr defaultColWidth="8.85546875" defaultRowHeight="11.25" x14ac:dyDescent="0.2"/>
  <cols>
    <col min="1" max="1" width="10.85546875" style="427" customWidth="1"/>
    <col min="2" max="2" width="10.7109375" style="427" customWidth="1"/>
    <col min="3" max="3" width="16.7109375" style="427" customWidth="1"/>
    <col min="4" max="4" width="10.28515625" style="427" customWidth="1"/>
    <col min="5" max="5" width="10.85546875" style="427" customWidth="1"/>
    <col min="6" max="6" width="10.7109375" style="427" customWidth="1"/>
    <col min="7" max="7" width="16.42578125" style="427" customWidth="1"/>
    <col min="8" max="8" width="8.28515625" style="427" customWidth="1"/>
    <col min="9" max="9" width="10.85546875" style="427" customWidth="1"/>
    <col min="10" max="10" width="10.7109375" style="427" customWidth="1"/>
    <col min="11" max="11" width="10.85546875" style="427" customWidth="1"/>
    <col min="12" max="12" width="8.28515625" style="427" customWidth="1"/>
    <col min="13" max="13" width="10.85546875" style="427" bestFit="1" customWidth="1"/>
    <col min="14" max="14" width="10.7109375" style="427" customWidth="1"/>
    <col min="15" max="15" width="15" style="427" customWidth="1"/>
    <col min="16" max="16" width="8.28515625" style="427" customWidth="1"/>
    <col min="17" max="17" width="10.85546875" style="427" customWidth="1"/>
    <col min="18" max="18" width="10.7109375" style="427" customWidth="1"/>
    <col min="19" max="19" width="14.28515625" style="427" customWidth="1"/>
    <col min="20" max="20" width="8.28515625" style="427" customWidth="1"/>
    <col min="21" max="21" width="10.85546875" style="427" customWidth="1"/>
    <col min="22" max="22" width="10.7109375" style="427" customWidth="1"/>
    <col min="23" max="23" width="11.28515625" style="427" customWidth="1"/>
    <col min="24" max="24" width="8.28515625" style="427" customWidth="1"/>
    <col min="25" max="25" width="10.85546875" style="427" customWidth="1"/>
    <col min="26" max="26" width="10.7109375" style="427" customWidth="1"/>
    <col min="27" max="27" width="10.85546875" style="427" customWidth="1"/>
    <col min="28" max="28" width="8.28515625" style="427" customWidth="1"/>
    <col min="29" max="29" width="10.85546875" style="427" customWidth="1"/>
    <col min="30" max="30" width="10.7109375" style="427" customWidth="1"/>
    <col min="31" max="31" width="10.85546875" style="427" customWidth="1"/>
    <col min="32" max="32" width="8.28515625" style="427" customWidth="1"/>
    <col min="33" max="33" width="10.85546875" style="427" customWidth="1"/>
    <col min="34" max="34" width="10.7109375" style="427" customWidth="1"/>
    <col min="35" max="35" width="12.28515625" style="427" bestFit="1" customWidth="1"/>
    <col min="36" max="36" width="8.5703125" style="427" customWidth="1"/>
    <col min="37" max="37" width="8" style="427" customWidth="1"/>
    <col min="38" max="38" width="15.85546875" style="427" bestFit="1" customWidth="1"/>
    <col min="39" max="39" width="12.28515625" style="427" bestFit="1" customWidth="1"/>
    <col min="40" max="16384" width="8.85546875" style="427"/>
  </cols>
  <sheetData>
    <row r="2" spans="2:8" ht="15.75" x14ac:dyDescent="0.25">
      <c r="B2" s="405" t="s">
        <v>3430</v>
      </c>
    </row>
    <row r="5" spans="2:8" x14ac:dyDescent="0.2">
      <c r="B5" s="428" t="s">
        <v>2516</v>
      </c>
      <c r="C5" s="428" t="s">
        <v>3431</v>
      </c>
      <c r="D5" s="428" t="s">
        <v>3432</v>
      </c>
      <c r="E5" s="428" t="s">
        <v>3433</v>
      </c>
      <c r="F5" s="428" t="s">
        <v>3434</v>
      </c>
      <c r="G5" s="428" t="s">
        <v>3435</v>
      </c>
      <c r="H5" s="428" t="s">
        <v>3436</v>
      </c>
    </row>
    <row r="6" spans="2:8" x14ac:dyDescent="0.2">
      <c r="B6" s="429" t="s">
        <v>3437</v>
      </c>
      <c r="C6" s="430">
        <v>9.3162871174647249E-2</v>
      </c>
      <c r="D6" s="430">
        <v>-1.9574601953964714E-3</v>
      </c>
      <c r="E6" s="430">
        <v>-3.5749864550746704E-2</v>
      </c>
      <c r="F6" s="430">
        <v>-1.5563556285719706E-2</v>
      </c>
      <c r="G6" s="430">
        <v>-2.4476991104042854E-2</v>
      </c>
      <c r="H6" s="430">
        <v>1.5414999038741516E-2</v>
      </c>
    </row>
    <row r="7" spans="2:8" x14ac:dyDescent="0.2">
      <c r="B7" s="427" t="s">
        <v>3438</v>
      </c>
      <c r="C7" s="431">
        <v>9.8865869500055686E-2</v>
      </c>
      <c r="D7" s="431">
        <v>-1.15744595809879E-3</v>
      </c>
      <c r="E7" s="431">
        <v>-4.9886753488990451E-2</v>
      </c>
      <c r="F7" s="431">
        <v>-1.6720514272391025E-2</v>
      </c>
      <c r="G7" s="431">
        <v>-2.2158012190653695E-2</v>
      </c>
      <c r="H7" s="431">
        <v>8.9431435899217267E-3</v>
      </c>
    </row>
    <row r="8" spans="2:8" x14ac:dyDescent="0.2">
      <c r="B8" s="427" t="s">
        <v>3439</v>
      </c>
      <c r="C8" s="431">
        <v>9.4276890227630472E-2</v>
      </c>
      <c r="D8" s="431">
        <v>-8.5408167155984465E-4</v>
      </c>
      <c r="E8" s="431">
        <v>-3.6725511877073895E-2</v>
      </c>
      <c r="F8" s="431">
        <v>-1.3939832996530451E-2</v>
      </c>
      <c r="G8" s="431">
        <v>-1.9887901780607935E-2</v>
      </c>
      <c r="H8" s="431">
        <v>2.2869561901858352E-2</v>
      </c>
    </row>
    <row r="9" spans="2:8" x14ac:dyDescent="0.2">
      <c r="B9" s="427" t="s">
        <v>3440</v>
      </c>
      <c r="C9" s="431">
        <v>7.9172929574369832E-2</v>
      </c>
      <c r="D9" s="431">
        <v>-7.8454375481174562E-4</v>
      </c>
      <c r="E9" s="431">
        <v>-2.5882611724162726E-2</v>
      </c>
      <c r="F9" s="431">
        <v>-2.5955933570407344E-3</v>
      </c>
      <c r="G9" s="431">
        <v>-2.3704952890713369E-2</v>
      </c>
      <c r="H9" s="431">
        <v>2.6205227847641257E-2</v>
      </c>
    </row>
    <row r="10" spans="2:8" x14ac:dyDescent="0.2">
      <c r="B10" s="427" t="s">
        <v>3441</v>
      </c>
      <c r="C10" s="431">
        <v>9.6581710863743689E-2</v>
      </c>
      <c r="D10" s="431">
        <v>-1.1246257216945314E-3</v>
      </c>
      <c r="E10" s="431">
        <v>-3.4641337516655747E-2</v>
      </c>
      <c r="F10" s="431">
        <v>-2.1059870202432738E-3</v>
      </c>
      <c r="G10" s="431">
        <v>-3.9841836076848269E-2</v>
      </c>
      <c r="H10" s="431">
        <v>1.8867924528301869E-2</v>
      </c>
    </row>
    <row r="11" spans="2:8" x14ac:dyDescent="0.2">
      <c r="B11" s="432" t="s">
        <v>3442</v>
      </c>
      <c r="C11" s="433">
        <v>0.10507012793513017</v>
      </c>
      <c r="D11" s="433">
        <v>-1.4039913468288415E-3</v>
      </c>
      <c r="E11" s="433">
        <v>-4.3695649059468489E-2</v>
      </c>
      <c r="F11" s="433">
        <v>-2.2922307703328003E-3</v>
      </c>
      <c r="G11" s="433">
        <v>-2.6475265397343715E-2</v>
      </c>
      <c r="H11" s="433">
        <v>3.1202991361156323E-2</v>
      </c>
    </row>
    <row r="13" spans="2:8" x14ac:dyDescent="0.2">
      <c r="B13" s="410" t="s">
        <v>3443</v>
      </c>
      <c r="C13" s="434"/>
      <c r="D13" s="434"/>
      <c r="E13" s="434"/>
      <c r="F13" s="434"/>
      <c r="G13" s="434"/>
      <c r="H13" s="434"/>
    </row>
    <row r="14" spans="2:8" x14ac:dyDescent="0.2">
      <c r="B14" s="411" t="s">
        <v>3444</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4744-2E6B-435D-AB47-76128BCCE174}">
  <dimension ref="B2:I18"/>
  <sheetViews>
    <sheetView workbookViewId="0">
      <selection activeCell="K19" sqref="K19"/>
    </sheetView>
  </sheetViews>
  <sheetFormatPr defaultColWidth="8.85546875" defaultRowHeight="11.25" x14ac:dyDescent="0.2"/>
  <cols>
    <col min="1" max="1" width="10.85546875" style="427" customWidth="1"/>
    <col min="2" max="2" width="24.5703125" style="427" bestFit="1" customWidth="1"/>
    <col min="3" max="3" width="16.7109375" style="427" customWidth="1"/>
    <col min="4" max="4" width="10.28515625" style="427" customWidth="1"/>
    <col min="5" max="5" width="10.85546875" style="427" customWidth="1"/>
    <col min="6" max="6" width="10.7109375" style="427" customWidth="1"/>
    <col min="7" max="7" width="16.42578125" style="427" customWidth="1"/>
    <col min="8" max="8" width="8.28515625" style="427" customWidth="1"/>
    <col min="9" max="9" width="22.28515625" style="427" bestFit="1" customWidth="1"/>
    <col min="10" max="10" width="10.7109375" style="427" customWidth="1"/>
    <col min="11" max="11" width="10.85546875" style="427" customWidth="1"/>
    <col min="12" max="12" width="8.28515625" style="427" customWidth="1"/>
    <col min="13" max="13" width="10.85546875" style="427" bestFit="1" customWidth="1"/>
    <col min="14" max="14" width="10.7109375" style="427" customWidth="1"/>
    <col min="15" max="15" width="15" style="427" customWidth="1"/>
    <col min="16" max="16" width="8.28515625" style="427" customWidth="1"/>
    <col min="17" max="17" width="10.85546875" style="427" customWidth="1"/>
    <col min="18" max="18" width="10.7109375" style="427" customWidth="1"/>
    <col min="19" max="19" width="14.28515625" style="427" customWidth="1"/>
    <col min="20" max="20" width="8.28515625" style="427" customWidth="1"/>
    <col min="21" max="21" width="10.85546875" style="427" customWidth="1"/>
    <col min="22" max="22" width="10.7109375" style="427" customWidth="1"/>
    <col min="23" max="23" width="11.28515625" style="427" customWidth="1"/>
    <col min="24" max="24" width="8.28515625" style="427" customWidth="1"/>
    <col min="25" max="25" width="10.85546875" style="427" customWidth="1"/>
    <col min="26" max="26" width="10.7109375" style="427" customWidth="1"/>
    <col min="27" max="27" width="10.85546875" style="427" customWidth="1"/>
    <col min="28" max="28" width="8.28515625" style="427" customWidth="1"/>
    <col min="29" max="29" width="10.85546875" style="427" customWidth="1"/>
    <col min="30" max="30" width="10.7109375" style="427" customWidth="1"/>
    <col min="31" max="31" width="10.85546875" style="427" customWidth="1"/>
    <col min="32" max="32" width="8.28515625" style="427" customWidth="1"/>
    <col min="33" max="33" width="10.85546875" style="427" customWidth="1"/>
    <col min="34" max="34" width="10.7109375" style="427" customWidth="1"/>
    <col min="35" max="35" width="12.28515625" style="427" bestFit="1" customWidth="1"/>
    <col min="36" max="36" width="8.5703125" style="427" customWidth="1"/>
    <col min="37" max="37" width="8" style="427" customWidth="1"/>
    <col min="38" max="38" width="15.85546875" style="427" bestFit="1" customWidth="1"/>
    <col min="39" max="39" width="12.28515625" style="427" bestFit="1" customWidth="1"/>
    <col min="40" max="16384" width="8.85546875" style="427"/>
  </cols>
  <sheetData>
    <row r="2" spans="2:9" ht="15.75" x14ac:dyDescent="0.25">
      <c r="B2" s="405" t="s">
        <v>3445</v>
      </c>
    </row>
    <row r="5" spans="2:9" x14ac:dyDescent="0.2">
      <c r="B5" s="428" t="s">
        <v>3446</v>
      </c>
      <c r="C5" s="428" t="s">
        <v>3431</v>
      </c>
      <c r="D5" s="428" t="s">
        <v>3432</v>
      </c>
      <c r="E5" s="428" t="s">
        <v>3433</v>
      </c>
      <c r="F5" s="428" t="s">
        <v>3434</v>
      </c>
      <c r="G5" s="428" t="s">
        <v>3435</v>
      </c>
      <c r="H5" s="428" t="s">
        <v>3436</v>
      </c>
      <c r="I5" s="428" t="s">
        <v>3447</v>
      </c>
    </row>
    <row r="6" spans="2:9" x14ac:dyDescent="0.2">
      <c r="B6" s="429" t="s">
        <v>3398</v>
      </c>
      <c r="C6" s="430">
        <v>3.0717650603463115E-2</v>
      </c>
      <c r="D6" s="430">
        <v>-4.5500012918588486E-4</v>
      </c>
      <c r="E6" s="430">
        <v>-1.7121231151625584E-2</v>
      </c>
      <c r="F6" s="430">
        <v>-7.6791857949580098E-4</v>
      </c>
      <c r="G6" s="430">
        <v>-1.6037148363554049E-2</v>
      </c>
      <c r="H6" s="430">
        <v>-3.6636476203982041E-3</v>
      </c>
      <c r="I6" s="430">
        <v>-6.4147306145511604E-3</v>
      </c>
    </row>
    <row r="7" spans="2:9" x14ac:dyDescent="0.2">
      <c r="B7" s="427" t="s">
        <v>3400</v>
      </c>
      <c r="C7" s="431">
        <v>2.3311378518741026E-2</v>
      </c>
      <c r="D7" s="431">
        <v>-2.9622651945567294E-4</v>
      </c>
      <c r="E7" s="431">
        <v>-1.6352974645195563E-2</v>
      </c>
      <c r="F7" s="431">
        <v>-5.3734379472557053E-4</v>
      </c>
      <c r="G7" s="431">
        <v>-7.5840676614556271E-3</v>
      </c>
      <c r="H7" s="431">
        <v>-1.4592341020914076E-3</v>
      </c>
      <c r="I7" s="431">
        <v>-7.7509692716844547E-2</v>
      </c>
    </row>
    <row r="8" spans="2:9" x14ac:dyDescent="0.2">
      <c r="B8" s="427" t="s">
        <v>3448</v>
      </c>
      <c r="C8" s="431">
        <v>1.2806873548550559E-2</v>
      </c>
      <c r="D8" s="431">
        <v>-1.4444716741563202E-4</v>
      </c>
      <c r="E8" s="431">
        <v>-4.5655772339815732E-3</v>
      </c>
      <c r="F8" s="431">
        <v>-2.3260234637565688E-4</v>
      </c>
      <c r="G8" s="431">
        <v>-7.0703078473456325E-3</v>
      </c>
      <c r="H8" s="431">
        <v>7.9393895343206344E-4</v>
      </c>
      <c r="I8" s="431">
        <v>-2.3476198085030831E-3</v>
      </c>
    </row>
    <row r="9" spans="2:9" x14ac:dyDescent="0.2">
      <c r="B9" s="427" t="s">
        <v>3394</v>
      </c>
      <c r="C9" s="431">
        <v>3.9511630935875116E-3</v>
      </c>
      <c r="D9" s="431">
        <v>-1.3745290972546083E-4</v>
      </c>
      <c r="E9" s="431">
        <v>-1.2758314277949187E-3</v>
      </c>
      <c r="F9" s="431">
        <v>-2.6757363482651287E-4</v>
      </c>
      <c r="G9" s="431">
        <v>-1.2698509509074609E-3</v>
      </c>
      <c r="H9" s="431">
        <v>1.0004541703331584E-3</v>
      </c>
      <c r="I9" s="431">
        <v>1.8492303832852598E-2</v>
      </c>
    </row>
    <row r="10" spans="2:9" x14ac:dyDescent="0.2">
      <c r="B10" s="427" t="s">
        <v>3395</v>
      </c>
      <c r="C10" s="431">
        <v>3.0210916350191142E-3</v>
      </c>
      <c r="D10" s="431">
        <v>-4.3317253877977715E-5</v>
      </c>
      <c r="E10" s="431">
        <v>-6.8473009662052108E-4</v>
      </c>
      <c r="F10" s="431">
        <v>-5.0480475035267732E-5</v>
      </c>
      <c r="G10" s="431">
        <v>-8.5850600253378816E-4</v>
      </c>
      <c r="H10" s="431">
        <v>1.3840578069515591E-3</v>
      </c>
      <c r="I10" s="431">
        <v>4.7592853897113234E-3</v>
      </c>
    </row>
    <row r="11" spans="2:9" x14ac:dyDescent="0.2">
      <c r="B11" s="427" t="s">
        <v>3396</v>
      </c>
      <c r="C11" s="431">
        <v>1.719049787465881E-2</v>
      </c>
      <c r="D11" s="431">
        <v>-5.2764612156149784E-4</v>
      </c>
      <c r="E11" s="431">
        <v>-6.0488396007942116E-3</v>
      </c>
      <c r="F11" s="431">
        <v>-3.990460676645155E-4</v>
      </c>
      <c r="G11" s="431">
        <v>-5.8137028024117686E-3</v>
      </c>
      <c r="H11" s="431">
        <v>4.4012632822268182E-3</v>
      </c>
      <c r="I11" s="431">
        <v>9.6649589996235363E-3</v>
      </c>
    </row>
    <row r="12" spans="2:9" x14ac:dyDescent="0.2">
      <c r="B12" s="427" t="s">
        <v>3449</v>
      </c>
      <c r="C12" s="431">
        <v>1.3005887617360096E-2</v>
      </c>
      <c r="D12" s="431">
        <v>-4.3317253877977715E-5</v>
      </c>
      <c r="E12" s="431">
        <v>-1.9294763957083223E-3</v>
      </c>
      <c r="F12" s="431">
        <v>-3.2656903875602115E-4</v>
      </c>
      <c r="G12" s="431">
        <v>-3.1218836216225345E-3</v>
      </c>
      <c r="H12" s="431">
        <v>7.5846413073952399E-3</v>
      </c>
      <c r="I12" s="431">
        <v>0.14330721891999759</v>
      </c>
    </row>
    <row r="13" spans="2:9" x14ac:dyDescent="0.2">
      <c r="B13" s="427" t="s">
        <v>2745</v>
      </c>
      <c r="C13" s="431">
        <v>4.7580156826849497E-2</v>
      </c>
      <c r="D13" s="431">
        <v>-2.5888974246515348E-4</v>
      </c>
      <c r="E13" s="431">
        <v>-1.3156586433058941E-2</v>
      </c>
      <c r="F13" s="431">
        <v>-1.7166073225950503E-3</v>
      </c>
      <c r="G13" s="431">
        <v>-1.8615574202486683E-2</v>
      </c>
      <c r="H13" s="431">
        <v>1.3832499126243673E-2</v>
      </c>
      <c r="I13" s="431">
        <v>2.7175488872404969E-2</v>
      </c>
    </row>
    <row r="14" spans="2:9" x14ac:dyDescent="0.2">
      <c r="B14" s="427" t="s">
        <v>3450</v>
      </c>
      <c r="C14" s="431">
        <v>5.0437472703662167E-2</v>
      </c>
      <c r="D14" s="431">
        <v>-3.5387021564823072E-4</v>
      </c>
      <c r="E14" s="431">
        <v>-1.0312614520905095E-2</v>
      </c>
      <c r="F14" s="431">
        <v>-9.7649681039280493E-4</v>
      </c>
      <c r="G14" s="431">
        <v>-9.7945638645788452E-3</v>
      </c>
      <c r="H14" s="431">
        <v>2.8999927292137198E-2</v>
      </c>
      <c r="I14" s="431">
        <v>9.6143512903572342E-2</v>
      </c>
    </row>
    <row r="15" spans="2:9" x14ac:dyDescent="0.2">
      <c r="B15" s="432" t="s">
        <v>3451</v>
      </c>
      <c r="C15" s="433"/>
      <c r="D15" s="433"/>
      <c r="E15" s="433"/>
      <c r="F15" s="433"/>
      <c r="G15" s="433"/>
      <c r="H15" s="433">
        <v>5.2873900216230098E-2</v>
      </c>
      <c r="I15" s="433">
        <v>1.9513452304010741E-2</v>
      </c>
    </row>
    <row r="17" spans="2:2" x14ac:dyDescent="0.2">
      <c r="B17" s="410" t="s">
        <v>3452</v>
      </c>
    </row>
    <row r="18" spans="2:2" x14ac:dyDescent="0.2">
      <c r="B18" s="411" t="s">
        <v>3453</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21C6-BDE1-4C20-9DE1-D69F46826308}">
  <dimension ref="B1:AP18"/>
  <sheetViews>
    <sheetView workbookViewId="0">
      <selection activeCell="K19" sqref="K19"/>
    </sheetView>
  </sheetViews>
  <sheetFormatPr defaultColWidth="8.85546875" defaultRowHeight="11.25" x14ac:dyDescent="0.2"/>
  <cols>
    <col min="1" max="1" width="8.85546875" style="437"/>
    <col min="2" max="2" width="28" style="437" customWidth="1"/>
    <col min="3" max="16384" width="8.85546875" style="437"/>
  </cols>
  <sheetData>
    <row r="1" spans="2:42" x14ac:dyDescent="0.2">
      <c r="B1" s="435"/>
      <c r="C1" s="436"/>
      <c r="D1" s="436"/>
      <c r="E1" s="436"/>
    </row>
    <row r="2" spans="2:42" ht="15.75" x14ac:dyDescent="0.25">
      <c r="B2" s="405" t="s">
        <v>3454</v>
      </c>
      <c r="C2" s="436"/>
      <c r="D2" s="436"/>
      <c r="E2" s="436"/>
    </row>
    <row r="3" spans="2:42" x14ac:dyDescent="0.2">
      <c r="B3" s="435"/>
      <c r="C3" s="436"/>
      <c r="D3" s="436"/>
      <c r="E3" s="436"/>
    </row>
    <row r="4" spans="2:42" x14ac:dyDescent="0.2">
      <c r="C4" s="438"/>
      <c r="D4" s="439" t="s">
        <v>3455</v>
      </c>
      <c r="E4" s="438"/>
      <c r="F4" s="438"/>
      <c r="G4" s="438"/>
      <c r="H4" s="438" t="s">
        <v>3456</v>
      </c>
      <c r="I4" s="438"/>
      <c r="J4" s="438"/>
      <c r="K4" s="438"/>
      <c r="L4" s="438" t="s">
        <v>3457</v>
      </c>
      <c r="M4" s="438"/>
      <c r="N4" s="438"/>
      <c r="O4" s="438"/>
      <c r="P4" s="438" t="s">
        <v>3458</v>
      </c>
      <c r="Q4" s="438"/>
      <c r="R4" s="438"/>
      <c r="S4" s="438"/>
      <c r="T4" s="438" t="s">
        <v>3459</v>
      </c>
      <c r="U4" s="438"/>
      <c r="V4" s="438"/>
      <c r="W4" s="438"/>
      <c r="X4" s="438" t="s">
        <v>3460</v>
      </c>
      <c r="Y4" s="438"/>
      <c r="Z4" s="438"/>
      <c r="AA4" s="438"/>
      <c r="AB4" s="438" t="s">
        <v>3461</v>
      </c>
      <c r="AC4" s="438"/>
      <c r="AD4" s="438"/>
      <c r="AE4" s="438"/>
      <c r="AF4" s="438" t="s">
        <v>3462</v>
      </c>
      <c r="AG4" s="438"/>
      <c r="AH4" s="438"/>
      <c r="AI4" s="438"/>
      <c r="AJ4" s="438" t="s">
        <v>3463</v>
      </c>
      <c r="AK4" s="438"/>
      <c r="AL4" s="438"/>
      <c r="AM4" s="438"/>
      <c r="AN4" s="438" t="s">
        <v>3464</v>
      </c>
      <c r="AO4" s="438"/>
      <c r="AP4" s="438"/>
    </row>
    <row r="5" spans="2:42" ht="30" customHeight="1" x14ac:dyDescent="0.2">
      <c r="B5" s="440"/>
      <c r="C5" s="441" t="s">
        <v>3465</v>
      </c>
      <c r="D5" s="441" t="s">
        <v>3466</v>
      </c>
      <c r="E5" s="441" t="s">
        <v>3467</v>
      </c>
      <c r="F5" s="441" t="s">
        <v>3468</v>
      </c>
      <c r="G5" s="441" t="s">
        <v>3465</v>
      </c>
      <c r="H5" s="441" t="s">
        <v>3466</v>
      </c>
      <c r="I5" s="441" t="s">
        <v>3467</v>
      </c>
      <c r="J5" s="441" t="s">
        <v>3468</v>
      </c>
      <c r="K5" s="441" t="s">
        <v>3465</v>
      </c>
      <c r="L5" s="441" t="s">
        <v>3466</v>
      </c>
      <c r="M5" s="441" t="s">
        <v>3467</v>
      </c>
      <c r="N5" s="441" t="s">
        <v>3468</v>
      </c>
      <c r="O5" s="441" t="s">
        <v>3465</v>
      </c>
      <c r="P5" s="441" t="s">
        <v>3466</v>
      </c>
      <c r="Q5" s="441" t="s">
        <v>3467</v>
      </c>
      <c r="R5" s="441" t="s">
        <v>3468</v>
      </c>
      <c r="S5" s="441" t="s">
        <v>3465</v>
      </c>
      <c r="T5" s="441" t="s">
        <v>3466</v>
      </c>
      <c r="U5" s="441" t="s">
        <v>3467</v>
      </c>
      <c r="V5" s="441" t="s">
        <v>3468</v>
      </c>
      <c r="W5" s="441" t="s">
        <v>3465</v>
      </c>
      <c r="X5" s="441" t="s">
        <v>3466</v>
      </c>
      <c r="Y5" s="441" t="s">
        <v>3467</v>
      </c>
      <c r="Z5" s="441" t="s">
        <v>3468</v>
      </c>
      <c r="AA5" s="441" t="s">
        <v>3465</v>
      </c>
      <c r="AB5" s="441" t="s">
        <v>3466</v>
      </c>
      <c r="AC5" s="441" t="s">
        <v>3467</v>
      </c>
      <c r="AD5" s="441" t="s">
        <v>3468</v>
      </c>
      <c r="AE5" s="441" t="s">
        <v>3465</v>
      </c>
      <c r="AF5" s="441" t="s">
        <v>3466</v>
      </c>
      <c r="AG5" s="441" t="s">
        <v>3467</v>
      </c>
      <c r="AH5" s="441" t="s">
        <v>3468</v>
      </c>
      <c r="AI5" s="441" t="s">
        <v>3465</v>
      </c>
      <c r="AJ5" s="441" t="s">
        <v>3466</v>
      </c>
      <c r="AK5" s="441" t="s">
        <v>3467</v>
      </c>
      <c r="AL5" s="441" t="s">
        <v>3468</v>
      </c>
      <c r="AM5" s="441" t="s">
        <v>3465</v>
      </c>
      <c r="AN5" s="441" t="s">
        <v>3466</v>
      </c>
      <c r="AO5" s="441" t="s">
        <v>3467</v>
      </c>
      <c r="AP5" s="441" t="s">
        <v>3468</v>
      </c>
    </row>
    <row r="6" spans="2:42" x14ac:dyDescent="0.2">
      <c r="B6" s="442" t="s">
        <v>3469</v>
      </c>
      <c r="C6" s="442"/>
      <c r="D6" s="442"/>
      <c r="E6" s="443">
        <v>24.473333339960789</v>
      </c>
      <c r="F6" s="443">
        <v>25.59287313220841</v>
      </c>
      <c r="G6" s="443">
        <v>32.228776433909033</v>
      </c>
      <c r="H6" s="443">
        <v>10.65897376708328</v>
      </c>
      <c r="I6" s="443">
        <v>15.845320036851939</v>
      </c>
      <c r="J6" s="443">
        <v>19.352539246692199</v>
      </c>
      <c r="K6" s="443">
        <v>5.2223991445660047</v>
      </c>
      <c r="L6" s="443">
        <v>4.3819332906748105</v>
      </c>
      <c r="M6" s="443">
        <v>-5.9421154712078286</v>
      </c>
      <c r="N6" s="443">
        <v>1.592476319554871</v>
      </c>
      <c r="O6" s="443">
        <v>-5.556943383736292</v>
      </c>
      <c r="P6" s="443">
        <v>-7.3176594087245102</v>
      </c>
      <c r="Q6" s="443">
        <v>10.759076315599001</v>
      </c>
      <c r="R6" s="443">
        <v>-23.488556282092915</v>
      </c>
      <c r="S6" s="443">
        <v>-16.550698211420872</v>
      </c>
      <c r="T6" s="443">
        <v>-6.6717770653770989</v>
      </c>
      <c r="U6" s="443">
        <v>-16.000633912716292</v>
      </c>
      <c r="V6" s="443">
        <v>-23.233895923731424</v>
      </c>
      <c r="W6" s="443">
        <v>-17.788784504691947</v>
      </c>
      <c r="X6" s="443">
        <v>2.7152103300757569</v>
      </c>
      <c r="Y6" s="443">
        <v>1.5221200462241569</v>
      </c>
      <c r="Z6" s="443">
        <v>-0.57661120070432381</v>
      </c>
      <c r="AA6" s="443">
        <v>-41.767518884807878</v>
      </c>
      <c r="AB6" s="443">
        <v>-1.9962464902816008</v>
      </c>
      <c r="AC6" s="443">
        <v>-2.032469098093082</v>
      </c>
      <c r="AD6" s="443">
        <v>-38.783705700895752</v>
      </c>
      <c r="AE6" s="443">
        <v>7.6084901401024165</v>
      </c>
      <c r="AF6" s="443">
        <v>-22.370368884030697</v>
      </c>
      <c r="AG6" s="443">
        <v>-1.230583005868666</v>
      </c>
      <c r="AH6" s="443">
        <v>-6.7330594805985493</v>
      </c>
      <c r="AI6" s="443">
        <v>49.60976911870047</v>
      </c>
      <c r="AJ6" s="443">
        <v>94.666166125517023</v>
      </c>
      <c r="AK6" s="443">
        <v>63.259493434598582</v>
      </c>
      <c r="AL6" s="443">
        <v>12.041948494493496</v>
      </c>
      <c r="AM6" s="443">
        <v>34.184782083134195</v>
      </c>
      <c r="AN6" s="443">
        <v>-4.8407208873724157</v>
      </c>
      <c r="AO6" s="443">
        <v>-9.4170100279670148</v>
      </c>
      <c r="AP6" s="443">
        <v>-24.533191160099822</v>
      </c>
    </row>
    <row r="7" spans="2:42" x14ac:dyDescent="0.2">
      <c r="B7" s="444" t="s">
        <v>3470</v>
      </c>
      <c r="C7" s="444"/>
      <c r="D7" s="444"/>
      <c r="E7" s="445">
        <v>-19.205394803822077</v>
      </c>
      <c r="F7" s="445">
        <v>-21.90135399364452</v>
      </c>
      <c r="G7" s="445">
        <v>22.382996013838678</v>
      </c>
      <c r="H7" s="445">
        <v>0.95408419063581495</v>
      </c>
      <c r="I7" s="445">
        <v>11.113175257193998</v>
      </c>
      <c r="J7" s="445">
        <v>10.653358162122206</v>
      </c>
      <c r="K7" s="445">
        <v>-0.46662464742601439</v>
      </c>
      <c r="L7" s="445">
        <v>-2.0204009172396202</v>
      </c>
      <c r="M7" s="445">
        <v>-5.710007927992848</v>
      </c>
      <c r="N7" s="445">
        <v>12.790148808640422</v>
      </c>
      <c r="O7" s="445">
        <v>8.8034178867937545</v>
      </c>
      <c r="P7" s="445">
        <v>20.731537129314322</v>
      </c>
      <c r="Q7" s="445">
        <v>28.619381971251496</v>
      </c>
      <c r="R7" s="445">
        <v>40.395373070239124</v>
      </c>
      <c r="S7" s="445">
        <v>21.609152802649525</v>
      </c>
      <c r="T7" s="445">
        <v>30.645538641262021</v>
      </c>
      <c r="U7" s="445">
        <v>5.5832794691883016</v>
      </c>
      <c r="V7" s="445">
        <v>23.491333363274208</v>
      </c>
      <c r="W7" s="445">
        <v>11.300389940365987</v>
      </c>
      <c r="X7" s="445">
        <v>33.595156762089815</v>
      </c>
      <c r="Y7" s="445">
        <v>12.615211447107738</v>
      </c>
      <c r="Z7" s="445">
        <v>-12.24006470804026</v>
      </c>
      <c r="AA7" s="445">
        <v>30.260701728955098</v>
      </c>
      <c r="AB7" s="445">
        <v>15.087032335644684</v>
      </c>
      <c r="AC7" s="445">
        <v>7.2497593874243451</v>
      </c>
      <c r="AD7" s="445">
        <v>16.759798017319135</v>
      </c>
      <c r="AE7" s="445">
        <v>14.701087002974639</v>
      </c>
      <c r="AF7" s="445">
        <v>49.495156714564516</v>
      </c>
      <c r="AG7" s="445">
        <v>-11.40982301011768</v>
      </c>
      <c r="AH7" s="445">
        <v>24.018892556373036</v>
      </c>
      <c r="AI7" s="445">
        <v>60.068520625991063</v>
      </c>
      <c r="AJ7" s="445">
        <v>-36.373309283579147</v>
      </c>
      <c r="AK7" s="445">
        <v>-23.316383222564951</v>
      </c>
      <c r="AL7" s="445">
        <v>-16.94866803757504</v>
      </c>
      <c r="AM7" s="445">
        <v>-9.2661194411125436</v>
      </c>
      <c r="AN7" s="445">
        <v>5.5945164097952302</v>
      </c>
      <c r="AO7" s="445">
        <v>33.383178827779709</v>
      </c>
      <c r="AP7" s="445">
        <v>49.53701782133524</v>
      </c>
    </row>
    <row r="9" spans="2:42" x14ac:dyDescent="0.2">
      <c r="B9" s="410" t="s">
        <v>3471</v>
      </c>
      <c r="E9" s="446"/>
      <c r="F9" s="446"/>
      <c r="G9" s="446"/>
      <c r="H9" s="446"/>
      <c r="I9" s="446"/>
      <c r="J9" s="446"/>
      <c r="K9" s="446"/>
      <c r="L9" s="446"/>
      <c r="M9" s="446"/>
      <c r="N9" s="446"/>
      <c r="O9" s="446"/>
      <c r="P9" s="446"/>
      <c r="Q9" s="446"/>
      <c r="R9" s="446"/>
      <c r="S9" s="446"/>
      <c r="T9" s="446"/>
    </row>
    <row r="10" spans="2:42" x14ac:dyDescent="0.2">
      <c r="B10" s="411" t="s">
        <v>0</v>
      </c>
    </row>
    <row r="12" spans="2:42" ht="20.25" customHeight="1" x14ac:dyDescent="0.2"/>
    <row r="13" spans="2:42" ht="20.25" customHeight="1" x14ac:dyDescent="0.2"/>
    <row r="14" spans="2:42" ht="20.25" customHeight="1" x14ac:dyDescent="0.2"/>
    <row r="15" spans="2:42" ht="20.25" customHeight="1" x14ac:dyDescent="0.2"/>
    <row r="16" spans="2:42" ht="20.25" customHeight="1" x14ac:dyDescent="0.2"/>
    <row r="17" ht="20.25" customHeight="1" x14ac:dyDescent="0.2"/>
    <row r="18" ht="20.25" customHeight="1" x14ac:dyDescent="0.2"/>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8A28-9AE5-4C79-808A-F3349867B394}">
  <dimension ref="B2:I20"/>
  <sheetViews>
    <sheetView zoomScale="90" zoomScaleNormal="90" workbookViewId="0">
      <selection activeCell="K19" sqref="K19"/>
    </sheetView>
  </sheetViews>
  <sheetFormatPr defaultColWidth="8.85546875" defaultRowHeight="11.25" x14ac:dyDescent="0.2"/>
  <cols>
    <col min="1" max="3" width="8.85546875" style="447"/>
    <col min="4" max="4" width="17.5703125" style="447" customWidth="1"/>
    <col min="5" max="5" width="19" style="447" customWidth="1"/>
    <col min="6" max="6" width="21.28515625" style="447" customWidth="1"/>
    <col min="7" max="7" width="14" style="447" customWidth="1"/>
    <col min="8" max="8" width="16.7109375" style="447" customWidth="1"/>
    <col min="9" max="9" width="27.42578125" style="447" customWidth="1"/>
    <col min="10" max="10" width="22.28515625" style="447" customWidth="1"/>
    <col min="11" max="16384" width="8.85546875" style="447"/>
  </cols>
  <sheetData>
    <row r="2" spans="2:9" ht="15.75" x14ac:dyDescent="0.25">
      <c r="B2" s="405" t="s">
        <v>3472</v>
      </c>
    </row>
    <row r="3" spans="2:9" ht="15.6" customHeight="1" x14ac:dyDescent="0.2"/>
    <row r="4" spans="2:9" ht="15.6" customHeight="1" x14ac:dyDescent="0.2"/>
    <row r="5" spans="2:9" ht="33.75" x14ac:dyDescent="0.2">
      <c r="B5" s="448" t="s">
        <v>2516</v>
      </c>
      <c r="C5" s="448" t="s">
        <v>3473</v>
      </c>
      <c r="D5" s="448" t="s">
        <v>3474</v>
      </c>
      <c r="E5" s="448" t="s">
        <v>3475</v>
      </c>
      <c r="F5" s="448" t="s">
        <v>3476</v>
      </c>
      <c r="G5" s="448" t="s">
        <v>3477</v>
      </c>
      <c r="H5" s="448" t="s">
        <v>3478</v>
      </c>
      <c r="I5" s="448" t="s">
        <v>3479</v>
      </c>
    </row>
    <row r="6" spans="2:9" x14ac:dyDescent="0.2">
      <c r="B6" s="449" t="s">
        <v>3480</v>
      </c>
      <c r="C6" s="450">
        <v>7.4223861439002933E-2</v>
      </c>
      <c r="D6" s="450">
        <v>5.9017981483801161E-3</v>
      </c>
      <c r="E6" s="450">
        <v>-5.2711609369730855E-3</v>
      </c>
      <c r="F6" s="450">
        <v>0.1381094678149096</v>
      </c>
      <c r="G6" s="450">
        <v>0.379544821078872</v>
      </c>
      <c r="H6" s="450">
        <v>0.70415337531596212</v>
      </c>
      <c r="I6" s="450">
        <v>0.92648438074327988</v>
      </c>
    </row>
    <row r="7" spans="2:9" x14ac:dyDescent="0.2">
      <c r="B7" s="447" t="s">
        <v>3481</v>
      </c>
      <c r="C7" s="451">
        <v>7.3451851097414408E-2</v>
      </c>
      <c r="D7" s="451">
        <v>1.5604499683161107E-2</v>
      </c>
      <c r="E7" s="451">
        <v>-1.3143781635795281E-2</v>
      </c>
      <c r="F7" s="451">
        <v>3.3479643187077079E-3</v>
      </c>
      <c r="G7" s="451">
        <v>0.41028727171998514</v>
      </c>
      <c r="H7" s="451">
        <v>0.75062166931081165</v>
      </c>
      <c r="I7" s="451">
        <v>1.0057449142067678</v>
      </c>
    </row>
    <row r="8" spans="2:9" x14ac:dyDescent="0.2">
      <c r="B8" s="447" t="s">
        <v>3482</v>
      </c>
      <c r="C8" s="451">
        <v>-5.8245324414053746E-4</v>
      </c>
      <c r="D8" s="451">
        <v>9.3650262958596946E-3</v>
      </c>
      <c r="E8" s="451">
        <v>-1.2932772336347075E-3</v>
      </c>
      <c r="F8" s="451">
        <v>-1.6054879194564615E-2</v>
      </c>
      <c r="G8" s="451">
        <v>0.38408492318277809</v>
      </c>
      <c r="H8" s="451">
        <v>0.73075803171501885</v>
      </c>
      <c r="I8" s="451">
        <v>0.99717933083028765</v>
      </c>
    </row>
    <row r="9" spans="2:9" x14ac:dyDescent="0.2">
      <c r="B9" s="447" t="s">
        <v>3483</v>
      </c>
      <c r="C9" s="451">
        <v>-4.462275903613787E-3</v>
      </c>
      <c r="D9" s="451">
        <v>-1.3216454462373602E-3</v>
      </c>
      <c r="E9" s="451">
        <v>-5.6380042336691139E-3</v>
      </c>
      <c r="F9" s="451">
        <v>7.7959991529703305E-3</v>
      </c>
      <c r="G9" s="451">
        <v>0.36915259209811385</v>
      </c>
      <c r="H9" s="451">
        <v>0.69510168186515031</v>
      </c>
      <c r="I9" s="451">
        <v>0.99355340439973772</v>
      </c>
    </row>
    <row r="10" spans="2:9" x14ac:dyDescent="0.2">
      <c r="B10" s="447" t="s">
        <v>3484</v>
      </c>
      <c r="C10" s="451">
        <v>1.0592083332259764E-2</v>
      </c>
      <c r="D10" s="451">
        <v>4.6039193042665474E-3</v>
      </c>
      <c r="E10" s="451">
        <v>-6.5417697455031881E-3</v>
      </c>
      <c r="F10" s="451">
        <v>-4.0667547523766615E-3</v>
      </c>
      <c r="G10" s="451">
        <v>0.3707883172647598</v>
      </c>
      <c r="H10" s="451">
        <v>0.69401471641701784</v>
      </c>
      <c r="I10" s="451">
        <v>0.99814088253838418</v>
      </c>
    </row>
    <row r="11" spans="2:9" x14ac:dyDescent="0.2">
      <c r="B11" s="447" t="s">
        <v>3485</v>
      </c>
      <c r="C11" s="451">
        <v>-1.2608092785354489E-2</v>
      </c>
      <c r="D11" s="451">
        <v>2.9271978044110259E-3</v>
      </c>
      <c r="E11" s="451">
        <v>-2.1616813534635604E-4</v>
      </c>
      <c r="F11" s="451">
        <v>1.9541438828884188E-3</v>
      </c>
      <c r="G11" s="451">
        <v>0.38756693448821333</v>
      </c>
      <c r="H11" s="451">
        <v>0.70111537888734909</v>
      </c>
      <c r="I11" s="451">
        <v>0.99019796330498278</v>
      </c>
    </row>
    <row r="12" spans="2:9" x14ac:dyDescent="0.2">
      <c r="B12" s="447" t="s">
        <v>3486</v>
      </c>
      <c r="C12" s="451">
        <v>2.2255720881924616E-2</v>
      </c>
      <c r="D12" s="451">
        <v>-1.3571567188919453E-3</v>
      </c>
      <c r="E12" s="451">
        <v>-7.0090512702461992E-3</v>
      </c>
      <c r="F12" s="451">
        <v>-2.551487038323216E-2</v>
      </c>
      <c r="G12" s="451">
        <v>0.37545255410857026</v>
      </c>
      <c r="H12" s="451">
        <v>0.66925569244629579</v>
      </c>
      <c r="I12" s="451">
        <v>0.97857260581453709</v>
      </c>
    </row>
    <row r="13" spans="2:9" x14ac:dyDescent="0.2">
      <c r="B13" s="447" t="s">
        <v>3487</v>
      </c>
      <c r="C13" s="451">
        <v>2.1216355123477956E-2</v>
      </c>
      <c r="D13" s="451">
        <v>-4.4471170272073748E-3</v>
      </c>
      <c r="E13" s="451">
        <v>-1.3638411189189468E-2</v>
      </c>
      <c r="F13" s="451">
        <v>-3.2783875980418438E-2</v>
      </c>
      <c r="G13" s="451">
        <v>0.33901227337437295</v>
      </c>
      <c r="H13" s="451">
        <v>0.62480121074622441</v>
      </c>
      <c r="I13" s="451">
        <v>0.94891955674119977</v>
      </c>
    </row>
    <row r="14" spans="2:9" x14ac:dyDescent="0.2">
      <c r="B14" s="447" t="s">
        <v>3437</v>
      </c>
      <c r="C14" s="451">
        <v>4.1111751767899489E-2</v>
      </c>
      <c r="D14" s="451">
        <v>-5.4626151332261537E-3</v>
      </c>
      <c r="E14" s="451">
        <v>-2.084499535905273E-2</v>
      </c>
      <c r="F14" s="451">
        <v>-4.253563145159614E-2</v>
      </c>
      <c r="G14" s="451">
        <v>0.31594327730969551</v>
      </c>
      <c r="H14" s="451">
        <v>0.57752951530580421</v>
      </c>
      <c r="I14" s="451">
        <v>0.92118806656522423</v>
      </c>
    </row>
    <row r="15" spans="2:9" x14ac:dyDescent="0.2">
      <c r="B15" s="447" t="s">
        <v>3438</v>
      </c>
      <c r="C15" s="451">
        <v>4.1343068830803534E-2</v>
      </c>
      <c r="D15" s="451">
        <v>-5.2333112097516085E-3</v>
      </c>
      <c r="E15" s="451">
        <v>-8.9030808857661365E-3</v>
      </c>
      <c r="F15" s="451">
        <v>-4.4892128693196837E-2</v>
      </c>
      <c r="G15" s="451">
        <v>0.28922675996256181</v>
      </c>
      <c r="H15" s="451">
        <v>0.53066388997684988</v>
      </c>
      <c r="I15" s="451">
        <v>0.90350261460731318</v>
      </c>
    </row>
    <row r="16" spans="2:9" x14ac:dyDescent="0.2">
      <c r="B16" s="447" t="s">
        <v>3439</v>
      </c>
      <c r="C16" s="451">
        <v>-9.7588467590092529E-3</v>
      </c>
      <c r="D16" s="451">
        <v>2.8860778950868531E-3</v>
      </c>
      <c r="E16" s="451">
        <v>-2.868100685104884E-3</v>
      </c>
      <c r="F16" s="451">
        <v>-4.6337852598132639E-2</v>
      </c>
      <c r="G16" s="451">
        <v>0.26289033915074056</v>
      </c>
      <c r="H16" s="451">
        <v>0.49115952957242548</v>
      </c>
      <c r="I16" s="451">
        <v>0.84742389246015326</v>
      </c>
    </row>
    <row r="17" spans="2:9" x14ac:dyDescent="0.2">
      <c r="B17" s="447" t="s">
        <v>3440</v>
      </c>
      <c r="C17" s="451">
        <v>8.4792111328071754E-3</v>
      </c>
      <c r="D17" s="451">
        <v>5.694443410463765E-3</v>
      </c>
      <c r="E17" s="451">
        <v>-1.937201727804951E-3</v>
      </c>
      <c r="F17" s="451">
        <v>7.6978410750113968E-2</v>
      </c>
      <c r="G17" s="451">
        <v>0.28241953433618233</v>
      </c>
      <c r="H17" s="451">
        <v>0.54462594008016429</v>
      </c>
      <c r="I17" s="451">
        <v>0.93663875602573321</v>
      </c>
    </row>
    <row r="18" spans="2:9" x14ac:dyDescent="0.2">
      <c r="B18" s="452" t="s">
        <v>3441</v>
      </c>
      <c r="C18" s="453">
        <v>2.1210681317389797E-2</v>
      </c>
      <c r="D18" s="453">
        <v>-2.4093781335990639E-3</v>
      </c>
      <c r="E18" s="453">
        <v>-3.1869506986394762E-3</v>
      </c>
      <c r="F18" s="453">
        <v>-0.11837099208595175</v>
      </c>
      <c r="G18" s="453">
        <v>0.25161303985798872</v>
      </c>
      <c r="H18" s="453">
        <v>0.48523500374938255</v>
      </c>
      <c r="I18" s="453">
        <v>0.83388211642493271</v>
      </c>
    </row>
    <row r="20" spans="2:9" x14ac:dyDescent="0.2">
      <c r="B20" s="411" t="s">
        <v>0</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142F3-179C-4E44-83C8-430730DFABDA}">
  <dimension ref="B1:M60"/>
  <sheetViews>
    <sheetView topLeftCell="I1" workbookViewId="0">
      <selection activeCell="K19" sqref="K19"/>
    </sheetView>
  </sheetViews>
  <sheetFormatPr defaultColWidth="8.85546875" defaultRowHeight="11.25" x14ac:dyDescent="0.2"/>
  <cols>
    <col min="1" max="1" width="8.85546875" style="427"/>
    <col min="2" max="2" width="22.28515625" style="427" customWidth="1"/>
    <col min="3" max="3" width="18.7109375" style="427" customWidth="1"/>
    <col min="4" max="13" width="20.85546875" style="427" customWidth="1"/>
    <col min="14" max="16384" width="8.85546875" style="427"/>
  </cols>
  <sheetData>
    <row r="1" spans="2:13" x14ac:dyDescent="0.2">
      <c r="B1" s="411"/>
      <c r="C1" s="411"/>
    </row>
    <row r="2" spans="2:13" ht="15.75" x14ac:dyDescent="0.25">
      <c r="B2" s="405" t="s">
        <v>3488</v>
      </c>
    </row>
    <row r="3" spans="2:13" x14ac:dyDescent="0.2">
      <c r="B3" s="411"/>
      <c r="C3" s="411"/>
      <c r="D3" s="411"/>
      <c r="E3" s="411"/>
      <c r="F3" s="411"/>
      <c r="G3" s="411"/>
      <c r="H3" s="411"/>
      <c r="I3" s="411"/>
      <c r="J3" s="411"/>
      <c r="K3" s="411"/>
      <c r="L3" s="411"/>
      <c r="M3" s="411"/>
    </row>
    <row r="4" spans="2:13" x14ac:dyDescent="0.2">
      <c r="B4" s="411"/>
      <c r="C4" s="411"/>
      <c r="D4" s="411"/>
      <c r="E4" s="411"/>
      <c r="F4" s="411"/>
      <c r="G4" s="411"/>
      <c r="H4" s="411"/>
      <c r="I4" s="411"/>
      <c r="J4" s="411"/>
      <c r="K4" s="411"/>
      <c r="L4" s="411"/>
      <c r="M4" s="411"/>
    </row>
    <row r="5" spans="2:13" x14ac:dyDescent="0.2">
      <c r="B5" s="454" t="s">
        <v>2516</v>
      </c>
      <c r="C5" s="454" t="s">
        <v>3343</v>
      </c>
      <c r="D5" s="454" t="s">
        <v>3395</v>
      </c>
      <c r="E5" s="454" t="s">
        <v>3397</v>
      </c>
      <c r="F5" s="454" t="s">
        <v>3489</v>
      </c>
      <c r="G5" s="454" t="s">
        <v>2745</v>
      </c>
      <c r="H5" s="454" t="s">
        <v>3394</v>
      </c>
      <c r="I5" s="454" t="s">
        <v>3396</v>
      </c>
      <c r="J5" s="454" t="s">
        <v>3399</v>
      </c>
      <c r="K5" s="454" t="s">
        <v>3398</v>
      </c>
      <c r="L5" s="454" t="s">
        <v>3400</v>
      </c>
      <c r="M5" s="454" t="s">
        <v>3402</v>
      </c>
    </row>
    <row r="6" spans="2:13" x14ac:dyDescent="0.2">
      <c r="B6" s="455" t="s">
        <v>3438</v>
      </c>
      <c r="C6" s="456" t="s">
        <v>3490</v>
      </c>
      <c r="D6" s="457">
        <v>-4.9588340538802532E-3</v>
      </c>
      <c r="E6" s="457">
        <v>-7.7062064223616992E-4</v>
      </c>
      <c r="F6" s="457">
        <v>-1.3427123800644882E-4</v>
      </c>
      <c r="G6" s="457">
        <v>2.034055086602081E-2</v>
      </c>
      <c r="H6" s="457">
        <v>3.9287701866556109E-3</v>
      </c>
      <c r="I6" s="457">
        <v>1.1160811856721431E-2</v>
      </c>
      <c r="J6" s="457">
        <v>-3.6383760777265793E-4</v>
      </c>
      <c r="K6" s="457">
        <v>6.1577798922554374E-3</v>
      </c>
      <c r="L6" s="457">
        <v>1.4757913731412071E-2</v>
      </c>
      <c r="M6" s="457">
        <v>4.5783747131820901E-2</v>
      </c>
    </row>
    <row r="7" spans="2:13" x14ac:dyDescent="0.2">
      <c r="B7" s="411"/>
      <c r="C7" s="458" t="s">
        <v>3491</v>
      </c>
      <c r="D7" s="459">
        <v>-5.0188773430938621E-3</v>
      </c>
      <c r="E7" s="459">
        <v>-4.4830986802791486E-3</v>
      </c>
      <c r="F7" s="459">
        <v>-2.3840560943746601E-4</v>
      </c>
      <c r="G7" s="459">
        <v>2.5315036478524459E-2</v>
      </c>
      <c r="H7" s="459">
        <v>3.6567909302725179E-3</v>
      </c>
      <c r="I7" s="459">
        <v>1.1255997165303957E-2</v>
      </c>
      <c r="J7" s="459">
        <v>6.0094772480240213E-4</v>
      </c>
      <c r="K7" s="459">
        <v>8.2200391255602377E-3</v>
      </c>
      <c r="L7" s="459">
        <v>1.6593596913902768E-2</v>
      </c>
      <c r="M7" s="459">
        <v>5.1160120584512497E-2</v>
      </c>
    </row>
    <row r="8" spans="2:13" x14ac:dyDescent="0.2">
      <c r="B8" s="411"/>
      <c r="C8" s="458" t="s">
        <v>3492</v>
      </c>
      <c r="D8" s="459">
        <v>-7.3047287307993715E-4</v>
      </c>
      <c r="E8" s="459">
        <v>-5.0229308632891599E-3</v>
      </c>
      <c r="F8" s="459">
        <v>6.0357522772570003E-5</v>
      </c>
      <c r="G8" s="459">
        <v>2.0728946402477751E-2</v>
      </c>
      <c r="H8" s="459">
        <v>4.6486276274598599E-3</v>
      </c>
      <c r="I8" s="459">
        <v>1.4158809644335081E-2</v>
      </c>
      <c r="J8" s="459">
        <v>7.6826586895739255E-4</v>
      </c>
      <c r="K8" s="459">
        <v>8.0914302958352887E-3</v>
      </c>
      <c r="L8" s="459">
        <v>1.0091573784655626E-2</v>
      </c>
      <c r="M8" s="459">
        <v>4.8770563753943598E-2</v>
      </c>
    </row>
    <row r="9" spans="2:13" x14ac:dyDescent="0.2">
      <c r="B9" s="411"/>
      <c r="C9" s="458" t="s">
        <v>3493</v>
      </c>
      <c r="D9" s="459">
        <v>-2.710336354450664E-3</v>
      </c>
      <c r="E9" s="459">
        <v>-5.1795219503165792E-3</v>
      </c>
      <c r="F9" s="459">
        <v>-4.2737772525189207E-4</v>
      </c>
      <c r="G9" s="459">
        <v>1.492610995011948E-2</v>
      </c>
      <c r="H9" s="459">
        <v>4.0092550364093796E-3</v>
      </c>
      <c r="I9" s="459">
        <v>1.447667842895037E-2</v>
      </c>
      <c r="J9" s="459">
        <v>4.1845001343632498E-4</v>
      </c>
      <c r="K9" s="459">
        <v>6.1300134639675598E-3</v>
      </c>
      <c r="L9" s="459">
        <v>1.1100023295303402E-2</v>
      </c>
      <c r="M9" s="459">
        <v>4.1795091323872699E-2</v>
      </c>
    </row>
    <row r="10" spans="2:13" x14ac:dyDescent="0.2">
      <c r="B10" s="411"/>
      <c r="C10" s="458" t="s">
        <v>3494</v>
      </c>
      <c r="D10" s="459">
        <v>-1.0021940737718841E-3</v>
      </c>
      <c r="E10" s="459">
        <v>-2.2248487971833217E-3</v>
      </c>
      <c r="F10" s="459">
        <v>7.3952225129064015E-4</v>
      </c>
      <c r="G10" s="459">
        <v>9.6159645173505229E-3</v>
      </c>
      <c r="H10" s="459">
        <v>3.716558150889207E-3</v>
      </c>
      <c r="I10" s="459">
        <v>9.7933865562573677E-3</v>
      </c>
      <c r="J10" s="459">
        <v>-8.3935008956294906E-4</v>
      </c>
      <c r="K10" s="459">
        <v>9.1067861723773194E-3</v>
      </c>
      <c r="L10" s="459">
        <v>1.0635846268127006E-2</v>
      </c>
      <c r="M10" s="459">
        <v>3.8399856424146603E-2</v>
      </c>
    </row>
    <row r="11" spans="2:13" x14ac:dyDescent="0.2">
      <c r="B11" s="411"/>
      <c r="C11" s="458" t="s">
        <v>3495</v>
      </c>
      <c r="D11" s="459">
        <v>2.6867242230332097E-3</v>
      </c>
      <c r="E11" s="459">
        <v>1.9499123172265565E-4</v>
      </c>
      <c r="F11" s="459">
        <v>1.9366971169312019E-3</v>
      </c>
      <c r="G11" s="459">
        <v>3.8672460696093005E-3</v>
      </c>
      <c r="H11" s="459">
        <v>3.1559870080173397E-3</v>
      </c>
      <c r="I11" s="459">
        <v>4.9253286846579402E-3</v>
      </c>
      <c r="J11" s="459">
        <v>-9.4138009566867688E-4</v>
      </c>
      <c r="K11" s="459">
        <v>9.1240035219856599E-3</v>
      </c>
      <c r="L11" s="459">
        <v>1.3714854924454827E-2</v>
      </c>
      <c r="M11" s="459">
        <v>3.8564392043374203E-2</v>
      </c>
    </row>
    <row r="12" spans="2:13" x14ac:dyDescent="0.2">
      <c r="B12" s="411"/>
      <c r="C12" s="458" t="s">
        <v>3496</v>
      </c>
      <c r="D12" s="459">
        <v>2.1999290221306599E-3</v>
      </c>
      <c r="E12" s="459">
        <v>2.2260275824404598E-3</v>
      </c>
      <c r="F12" s="459">
        <v>-3.9977213322081096E-5</v>
      </c>
      <c r="G12" s="459">
        <v>-7.7034959534410113E-3</v>
      </c>
      <c r="H12" s="459">
        <v>2.1141878543909759E-3</v>
      </c>
      <c r="I12" s="459">
        <v>1.1661587643184378E-2</v>
      </c>
      <c r="J12" s="459">
        <v>1.2588382965277589E-3</v>
      </c>
      <c r="K12" s="459">
        <v>9.7611359098070012E-3</v>
      </c>
      <c r="L12" s="459">
        <v>9.3055513744435877E-3</v>
      </c>
      <c r="M12" s="459">
        <v>3.0918946462468899E-2</v>
      </c>
    </row>
    <row r="13" spans="2:13" x14ac:dyDescent="0.2">
      <c r="B13" s="411"/>
      <c r="C13" s="458" t="s">
        <v>3497</v>
      </c>
      <c r="D13" s="459">
        <v>1.7139779703722699E-3</v>
      </c>
      <c r="E13" s="459">
        <v>3.1577266612262699E-3</v>
      </c>
      <c r="F13" s="459">
        <v>9.8500726597109799E-6</v>
      </c>
      <c r="G13" s="459">
        <v>-4.5125341903529802E-3</v>
      </c>
      <c r="H13" s="459">
        <v>1.4337413953379018E-3</v>
      </c>
      <c r="I13" s="459">
        <v>9.0133273058162974E-3</v>
      </c>
      <c r="J13" s="459">
        <v>1.937711867794675E-3</v>
      </c>
      <c r="K13" s="459">
        <v>8.0512628095676803E-3</v>
      </c>
      <c r="L13" s="459">
        <v>8.9796308235227315E-3</v>
      </c>
      <c r="M13" s="459">
        <v>2.99026601504844E-2</v>
      </c>
    </row>
    <row r="14" spans="2:13" x14ac:dyDescent="0.2">
      <c r="B14" s="411"/>
      <c r="C14" s="458" t="s">
        <v>3498</v>
      </c>
      <c r="D14" s="459">
        <v>1.3194416608237152E-3</v>
      </c>
      <c r="E14" s="459">
        <v>4.5085432895704504E-3</v>
      </c>
      <c r="F14" s="459">
        <v>4.7692847515103912E-4</v>
      </c>
      <c r="G14" s="459">
        <v>-3.6850627578159491E-3</v>
      </c>
      <c r="H14" s="459">
        <v>1.5405644662027749E-3</v>
      </c>
      <c r="I14" s="459">
        <v>7.8175682861990458E-3</v>
      </c>
      <c r="J14" s="459">
        <v>4.0601374604095422E-3</v>
      </c>
      <c r="K14" s="459">
        <v>1.295674030073179E-2</v>
      </c>
      <c r="L14" s="459">
        <v>9.6801508657823349E-3</v>
      </c>
      <c r="M14" s="459">
        <v>3.8793212069847302E-2</v>
      </c>
    </row>
    <row r="15" spans="2:13" x14ac:dyDescent="0.2">
      <c r="B15" s="411"/>
      <c r="C15" s="458" t="s">
        <v>3499</v>
      </c>
      <c r="D15" s="459">
        <v>5.3590891175269301E-3</v>
      </c>
      <c r="E15" s="459">
        <v>5.8714663819198001E-3</v>
      </c>
      <c r="F15" s="459">
        <v>2.0429982690842099E-4</v>
      </c>
      <c r="G15" s="459">
        <v>-3.2554425959736098E-3</v>
      </c>
      <c r="H15" s="459">
        <v>1.8067644276805158E-3</v>
      </c>
      <c r="I15" s="459">
        <v>9.5959940673228279E-3</v>
      </c>
      <c r="J15" s="459">
        <v>4.0786415926622535E-3</v>
      </c>
      <c r="K15" s="459">
        <v>9.9153773166056804E-3</v>
      </c>
      <c r="L15" s="459">
        <v>8.9597480529651809E-3</v>
      </c>
      <c r="M15" s="459">
        <v>4.2606956278485403E-2</v>
      </c>
    </row>
    <row r="16" spans="2:13" x14ac:dyDescent="0.2">
      <c r="B16" s="411"/>
      <c r="C16" s="458" t="s">
        <v>3500</v>
      </c>
      <c r="D16" s="459">
        <v>3.9517598523936435E-3</v>
      </c>
      <c r="E16" s="459">
        <v>8.4453741370479896E-3</v>
      </c>
      <c r="F16" s="459">
        <v>-5.0641669066022968E-5</v>
      </c>
      <c r="G16" s="459">
        <v>-5.2714302536499801E-3</v>
      </c>
      <c r="H16" s="459">
        <v>1.3831764982460354E-3</v>
      </c>
      <c r="I16" s="459">
        <v>4.5748428050805014E-4</v>
      </c>
      <c r="J16" s="459">
        <v>4.4539136173141706E-3</v>
      </c>
      <c r="K16" s="459">
        <v>1.160989045162724E-2</v>
      </c>
      <c r="L16" s="459">
        <v>9.9185209211449903E-3</v>
      </c>
      <c r="M16" s="459">
        <v>3.5206300210030898E-2</v>
      </c>
    </row>
    <row r="17" spans="2:13" x14ac:dyDescent="0.2">
      <c r="B17" s="411"/>
      <c r="C17" s="458" t="s">
        <v>3501</v>
      </c>
      <c r="D17" s="459">
        <v>3.8277113242137415E-3</v>
      </c>
      <c r="E17" s="459">
        <v>6.0776945377239398E-3</v>
      </c>
      <c r="F17" s="459">
        <v>2.3346240271159569E-4</v>
      </c>
      <c r="G17" s="459">
        <v>-1.5867660486584941E-2</v>
      </c>
      <c r="H17" s="459">
        <v>3.0084637977507611E-3</v>
      </c>
      <c r="I17" s="459">
        <v>5.4772677054432568E-3</v>
      </c>
      <c r="J17" s="459">
        <v>2.6411674634012521E-3</v>
      </c>
      <c r="K17" s="459">
        <v>8.0122538458965373E-3</v>
      </c>
      <c r="L17" s="459">
        <v>1.3777957526094751E-2</v>
      </c>
      <c r="M17" s="459">
        <v>2.7514550602230702E-2</v>
      </c>
    </row>
    <row r="18" spans="2:13" x14ac:dyDescent="0.2">
      <c r="B18" s="411" t="s">
        <v>3439</v>
      </c>
      <c r="C18" s="458" t="s">
        <v>3490</v>
      </c>
      <c r="D18" s="459">
        <v>6.0466139288832595E-3</v>
      </c>
      <c r="E18" s="459">
        <v>1.1619552370025339E-2</v>
      </c>
      <c r="F18" s="459">
        <v>3.9480294474030571E-4</v>
      </c>
      <c r="G18" s="459">
        <v>-1.9042995659868101E-2</v>
      </c>
      <c r="H18" s="459">
        <v>3.0663080731266959E-3</v>
      </c>
      <c r="I18" s="459">
        <v>-1.0995153462119937E-4</v>
      </c>
      <c r="J18" s="459">
        <v>3.2058967418631731E-3</v>
      </c>
      <c r="K18" s="459">
        <v>9.3856966295374124E-3</v>
      </c>
      <c r="L18" s="459">
        <v>1.0952274779508801E-2</v>
      </c>
      <c r="M18" s="459">
        <v>2.6086989299282499E-2</v>
      </c>
    </row>
    <row r="19" spans="2:13" x14ac:dyDescent="0.2">
      <c r="B19" s="411"/>
      <c r="C19" s="458" t="s">
        <v>3491</v>
      </c>
      <c r="D19" s="459">
        <v>5.0584773132150394E-3</v>
      </c>
      <c r="E19" s="459">
        <v>1.3992903186160536E-2</v>
      </c>
      <c r="F19" s="459">
        <v>1.9628642809187895E-4</v>
      </c>
      <c r="G19" s="459">
        <v>-1.923339911811876E-2</v>
      </c>
      <c r="H19" s="459">
        <v>2.5024426768186486E-3</v>
      </c>
      <c r="I19" s="459">
        <v>1.4687014326641903E-3</v>
      </c>
      <c r="J19" s="459">
        <v>3.3615472685479182E-3</v>
      </c>
      <c r="K19" s="459">
        <v>1.1014605587624578E-2</v>
      </c>
      <c r="L19" s="459">
        <v>1.438400108604361E-2</v>
      </c>
      <c r="M19" s="459">
        <v>3.3311067757667699E-2</v>
      </c>
    </row>
    <row r="20" spans="2:13" x14ac:dyDescent="0.2">
      <c r="B20" s="411"/>
      <c r="C20" s="458" t="s">
        <v>3492</v>
      </c>
      <c r="D20" s="459">
        <v>2.9119910651903458E-3</v>
      </c>
      <c r="E20" s="459">
        <v>1.5187845316137155E-2</v>
      </c>
      <c r="F20" s="459">
        <v>1.0507180508568324E-3</v>
      </c>
      <c r="G20" s="459">
        <v>-1.7105081994449694E-2</v>
      </c>
      <c r="H20" s="459">
        <v>-3.2232232627813493E-4</v>
      </c>
      <c r="I20" s="459">
        <v>-5.4545876002322852E-3</v>
      </c>
      <c r="J20" s="459">
        <v>3.4365374882724515E-3</v>
      </c>
      <c r="K20" s="459">
        <v>1.1045134559269063E-2</v>
      </c>
      <c r="L20" s="459">
        <v>1.3749099075747629E-2</v>
      </c>
      <c r="M20" s="459">
        <v>2.5050356742691599E-2</v>
      </c>
    </row>
    <row r="21" spans="2:13" x14ac:dyDescent="0.2">
      <c r="B21" s="411"/>
      <c r="C21" s="458" t="s">
        <v>3493</v>
      </c>
      <c r="D21" s="459">
        <v>3.1888627291966638E-3</v>
      </c>
      <c r="E21" s="459">
        <v>1.5325686347599798E-2</v>
      </c>
      <c r="F21" s="459">
        <v>1.106793397964746E-3</v>
      </c>
      <c r="G21" s="459">
        <v>-4.8792371648410854E-2</v>
      </c>
      <c r="H21" s="459">
        <v>-1.010103794707993E-5</v>
      </c>
      <c r="I21" s="459">
        <v>-1.082371532339229E-2</v>
      </c>
      <c r="J21" s="459">
        <v>3.0213793035868963E-3</v>
      </c>
      <c r="K21" s="459">
        <v>1.4528677995578691E-2</v>
      </c>
      <c r="L21" s="459">
        <v>1.1761273162725391E-2</v>
      </c>
      <c r="M21" s="459">
        <v>1.25956635422858E-2</v>
      </c>
    </row>
    <row r="22" spans="2:13" x14ac:dyDescent="0.2">
      <c r="B22" s="411"/>
      <c r="C22" s="458" t="s">
        <v>3494</v>
      </c>
      <c r="D22" s="459">
        <v>2.55852194761815E-3</v>
      </c>
      <c r="E22" s="459">
        <v>1.4233917901446968E-2</v>
      </c>
      <c r="F22" s="459">
        <v>9.7401627951953303E-4</v>
      </c>
      <c r="G22" s="459">
        <v>-4.688858616781294E-2</v>
      </c>
      <c r="H22" s="459">
        <v>4.4959234794862777E-4</v>
      </c>
      <c r="I22" s="459">
        <v>-6.4113123430234696E-3</v>
      </c>
      <c r="J22" s="459">
        <v>3.6887056361712333E-3</v>
      </c>
      <c r="K22" s="459">
        <v>1.0690816366698138E-2</v>
      </c>
      <c r="L22" s="459">
        <v>1.2100063846368341E-2</v>
      </c>
      <c r="M22" s="459">
        <v>1.47975987455358E-2</v>
      </c>
    </row>
    <row r="23" spans="2:13" x14ac:dyDescent="0.2">
      <c r="B23" s="411"/>
      <c r="C23" s="458" t="s">
        <v>3495</v>
      </c>
      <c r="D23" s="459">
        <v>-1.5941883651070798E-3</v>
      </c>
      <c r="E23" s="459">
        <v>1.1734624332976552E-2</v>
      </c>
      <c r="F23" s="459">
        <v>1.1104402567783255E-3</v>
      </c>
      <c r="G23" s="459">
        <v>-4.5846276747607134E-2</v>
      </c>
      <c r="H23" s="459">
        <v>1.6550080137313463E-3</v>
      </c>
      <c r="I23" s="459">
        <v>-7.7310793231137494E-3</v>
      </c>
      <c r="J23" s="459">
        <v>1.0414731273775098E-3</v>
      </c>
      <c r="K23" s="459">
        <v>1.0353018129202959E-2</v>
      </c>
      <c r="L23" s="459">
        <v>9.0285309754319937E-3</v>
      </c>
      <c r="M23" s="459">
        <v>3.0901324056141302E-3</v>
      </c>
    </row>
    <row r="24" spans="2:13" x14ac:dyDescent="0.2">
      <c r="B24" s="411"/>
      <c r="C24" s="458" t="s">
        <v>3496</v>
      </c>
      <c r="D24" s="459">
        <v>2.8488345707460005E-4</v>
      </c>
      <c r="E24" s="459">
        <v>1.0012579088740143E-2</v>
      </c>
      <c r="F24" s="459">
        <v>1.2686032730342615E-3</v>
      </c>
      <c r="G24" s="459">
        <v>-4.0231970960382397E-2</v>
      </c>
      <c r="H24" s="459">
        <v>4.6487935197699103E-4</v>
      </c>
      <c r="I24" s="459">
        <v>-9.2857383728663003E-3</v>
      </c>
      <c r="J24" s="459">
        <v>-1.840827291397281E-4</v>
      </c>
      <c r="K24" s="459">
        <v>9.7591642017652303E-3</v>
      </c>
      <c r="L24" s="459">
        <v>8.9969357629081977E-3</v>
      </c>
      <c r="M24" s="459">
        <v>-1.0609932202412801E-2</v>
      </c>
    </row>
    <row r="25" spans="2:13" x14ac:dyDescent="0.2">
      <c r="B25" s="411"/>
      <c r="C25" s="458" t="s">
        <v>3497</v>
      </c>
      <c r="D25" s="459">
        <v>-6.1056173341400978E-4</v>
      </c>
      <c r="E25" s="459">
        <v>1.1185898412039322E-2</v>
      </c>
      <c r="F25" s="459">
        <v>1.5029550939388951E-3</v>
      </c>
      <c r="G25" s="459">
        <v>-4.2977957964793201E-2</v>
      </c>
      <c r="H25" s="459">
        <v>5.49627463707936E-4</v>
      </c>
      <c r="I25" s="459">
        <v>-1.0172125752436359E-2</v>
      </c>
      <c r="J25" s="459">
        <v>5.5439389775232932E-3</v>
      </c>
      <c r="K25" s="459">
        <v>1.15257929329222E-2</v>
      </c>
      <c r="L25" s="459">
        <v>9.2867431961416898E-3</v>
      </c>
      <c r="M25" s="459">
        <v>-5.8479441343270103E-3</v>
      </c>
    </row>
    <row r="26" spans="2:13" x14ac:dyDescent="0.2">
      <c r="B26" s="411"/>
      <c r="C26" s="458" t="s">
        <v>3498</v>
      </c>
      <c r="D26" s="459">
        <v>-6.6631276025501006E-4</v>
      </c>
      <c r="E26" s="459">
        <v>1.1328193671267818E-2</v>
      </c>
      <c r="F26" s="459">
        <v>1.797645250137076E-3</v>
      </c>
      <c r="G26" s="459">
        <v>-4.3970163629027885E-2</v>
      </c>
      <c r="H26" s="459">
        <v>9.7126266638218996E-4</v>
      </c>
      <c r="I26" s="459">
        <v>-1.1633385295057586E-2</v>
      </c>
      <c r="J26" s="459">
        <v>4.5953972377829402E-3</v>
      </c>
      <c r="K26" s="459">
        <v>8.2733533339860079E-3</v>
      </c>
      <c r="L26" s="459">
        <v>6.4300389468860096E-3</v>
      </c>
      <c r="M26" s="459">
        <v>-1.7799882705839199E-2</v>
      </c>
    </row>
    <row r="27" spans="2:13" x14ac:dyDescent="0.2">
      <c r="B27" s="411"/>
      <c r="C27" s="458" t="s">
        <v>3499</v>
      </c>
      <c r="D27" s="459">
        <v>-3.9780536853613606E-4</v>
      </c>
      <c r="E27" s="459">
        <v>1.0375337390136727E-2</v>
      </c>
      <c r="F27" s="459">
        <v>4.8338320356413798E-4</v>
      </c>
      <c r="G27" s="459">
        <v>-4.4531034748232862E-2</v>
      </c>
      <c r="H27" s="459">
        <v>1.1207464246001857E-3</v>
      </c>
      <c r="I27" s="459">
        <v>-1.1072331571376045E-2</v>
      </c>
      <c r="J27" s="459">
        <v>4.3283550979396502E-3</v>
      </c>
      <c r="K27" s="459">
        <v>1.514234367167016E-2</v>
      </c>
      <c r="L27" s="459">
        <v>7.4205759436405117E-3</v>
      </c>
      <c r="M27" s="459">
        <v>-1.1965875763682901E-2</v>
      </c>
    </row>
    <row r="28" spans="2:13" x14ac:dyDescent="0.2">
      <c r="B28" s="411"/>
      <c r="C28" s="458" t="s">
        <v>3500</v>
      </c>
      <c r="D28" s="459">
        <v>3.6184591034242809E-3</v>
      </c>
      <c r="E28" s="459">
        <v>1.066233923394143E-2</v>
      </c>
      <c r="F28" s="459">
        <v>8.6525325346108704E-4</v>
      </c>
      <c r="G28" s="459">
        <v>-4.162783227426755E-2</v>
      </c>
      <c r="H28" s="459">
        <v>7.4046742585943297E-4</v>
      </c>
      <c r="I28" s="459">
        <v>1.1025265882795604E-3</v>
      </c>
      <c r="J28" s="459">
        <v>3.5741595815640499E-3</v>
      </c>
      <c r="K28" s="459">
        <v>1.3961604704706206E-2</v>
      </c>
      <c r="L28" s="459">
        <v>6.6014004829573316E-3</v>
      </c>
      <c r="M28" s="459">
        <v>4.8850211324241001E-3</v>
      </c>
    </row>
    <row r="29" spans="2:13" x14ac:dyDescent="0.2">
      <c r="B29" s="411"/>
      <c r="C29" s="458" t="s">
        <v>3501</v>
      </c>
      <c r="D29" s="459">
        <v>2.6901549126063253E-3</v>
      </c>
      <c r="E29" s="459">
        <v>1.1345437451712823E-2</v>
      </c>
      <c r="F29" s="459">
        <v>-1.5081353309311188E-4</v>
      </c>
      <c r="G29" s="459">
        <v>-2.821381270030076E-2</v>
      </c>
      <c r="H29" s="459">
        <v>2.09461697167602E-4</v>
      </c>
      <c r="I29" s="459">
        <v>-2.7809899420540474E-3</v>
      </c>
      <c r="J29" s="459">
        <v>4.873142106564617E-3</v>
      </c>
      <c r="K29" s="459">
        <v>1.196899811142214E-2</v>
      </c>
      <c r="L29" s="459">
        <v>1.0652738408687665E-2</v>
      </c>
      <c r="M29" s="459">
        <v>1.60438061712369E-2</v>
      </c>
    </row>
    <row r="30" spans="2:13" x14ac:dyDescent="0.2">
      <c r="B30" s="411" t="s">
        <v>3440</v>
      </c>
      <c r="C30" s="458" t="s">
        <v>3490</v>
      </c>
      <c r="D30" s="459">
        <v>8.9839780468592527E-3</v>
      </c>
      <c r="E30" s="459">
        <v>1.0337601949789922E-2</v>
      </c>
      <c r="F30" s="459">
        <v>-3.4362746318531871E-4</v>
      </c>
      <c r="G30" s="459">
        <v>-3.3075606247879669E-2</v>
      </c>
      <c r="H30" s="459">
        <v>2.1806543058768969E-3</v>
      </c>
      <c r="I30" s="459">
        <v>-4.9184225490360904E-3</v>
      </c>
      <c r="J30" s="459">
        <v>3.27874289466087E-3</v>
      </c>
      <c r="K30" s="459">
        <v>1.069049845129039E-2</v>
      </c>
      <c r="L30" s="459">
        <v>8.7823819095571229E-3</v>
      </c>
      <c r="M30" s="459">
        <v>1.15057102679752E-2</v>
      </c>
    </row>
    <row r="31" spans="2:13" x14ac:dyDescent="0.2">
      <c r="B31" s="411"/>
      <c r="C31" s="458" t="s">
        <v>3491</v>
      </c>
      <c r="D31" s="459">
        <v>9.2740496105215252E-3</v>
      </c>
      <c r="E31" s="459">
        <v>1.2185846740900503E-2</v>
      </c>
      <c r="F31" s="459">
        <v>1.9287889999298558E-3</v>
      </c>
      <c r="G31" s="459">
        <v>-3.3332221979331514E-2</v>
      </c>
      <c r="H31" s="459">
        <v>1.3150420661429026E-3</v>
      </c>
      <c r="I31" s="459">
        <v>-3.5859097825286399E-3</v>
      </c>
      <c r="J31" s="459">
        <v>8.1961350964161028E-3</v>
      </c>
      <c r="K31" s="459">
        <v>1.434607780019981E-2</v>
      </c>
      <c r="L31" s="459">
        <v>1.2934746057718539E-2</v>
      </c>
      <c r="M31" s="459">
        <v>2.8809492756151699E-2</v>
      </c>
    </row>
    <row r="32" spans="2:13" x14ac:dyDescent="0.2">
      <c r="B32" s="411"/>
      <c r="C32" s="458" t="s">
        <v>3492</v>
      </c>
      <c r="D32" s="459">
        <v>1.0087550354025103E-2</v>
      </c>
      <c r="E32" s="459">
        <v>1.1476702229814997E-2</v>
      </c>
      <c r="F32" s="459">
        <v>2.0522630066333821E-3</v>
      </c>
      <c r="G32" s="459">
        <v>-2.2622058186225597E-3</v>
      </c>
      <c r="H32" s="459">
        <v>2.451335509986378E-3</v>
      </c>
      <c r="I32" s="459">
        <v>1.3163760423235211E-2</v>
      </c>
      <c r="J32" s="459">
        <v>8.3376420324424612E-3</v>
      </c>
      <c r="K32" s="459">
        <v>1.6726154145354197E-2</v>
      </c>
      <c r="L32" s="459">
        <v>1.4704394671185565E-2</v>
      </c>
      <c r="M32" s="459">
        <v>5.8518787741361003E-2</v>
      </c>
    </row>
    <row r="33" spans="2:13" x14ac:dyDescent="0.2">
      <c r="B33" s="411"/>
      <c r="C33" s="458" t="s">
        <v>3493</v>
      </c>
      <c r="D33" s="459">
        <v>1.1322070454131439E-2</v>
      </c>
      <c r="E33" s="459">
        <v>1.1615200455228073E-2</v>
      </c>
      <c r="F33" s="459">
        <v>1.3669752093105679E-3</v>
      </c>
      <c r="G33" s="459">
        <v>-2.8899471433683939E-3</v>
      </c>
      <c r="H33" s="459">
        <v>1.406782863264177E-3</v>
      </c>
      <c r="I33" s="459">
        <v>9.8010357504214798E-3</v>
      </c>
      <c r="J33" s="459">
        <v>8.5241058660237498E-3</v>
      </c>
      <c r="K33" s="459">
        <v>1.4600255965871847E-2</v>
      </c>
      <c r="L33" s="459">
        <v>1.6486183533370495E-2</v>
      </c>
      <c r="M33" s="459">
        <v>5.3938028043935403E-2</v>
      </c>
    </row>
    <row r="34" spans="2:13" x14ac:dyDescent="0.2">
      <c r="B34" s="411"/>
      <c r="C34" s="458" t="s">
        <v>3494</v>
      </c>
      <c r="D34" s="459">
        <v>1.1452477612722429E-2</v>
      </c>
      <c r="E34" s="459">
        <v>1.1920796413955777E-2</v>
      </c>
      <c r="F34" s="459">
        <v>4.2021771585048676E-4</v>
      </c>
      <c r="G34" s="459">
        <v>-4.83250392950999E-3</v>
      </c>
      <c r="H34" s="459">
        <v>-3.5560525284544721E-5</v>
      </c>
      <c r="I34" s="459">
        <v>1.0289481617333085E-2</v>
      </c>
      <c r="J34" s="459">
        <v>1.0528536286597581E-2</v>
      </c>
      <c r="K34" s="459">
        <v>1.019509642175093E-2</v>
      </c>
      <c r="L34" s="459">
        <v>1.4521256054015523E-2</v>
      </c>
      <c r="M34" s="459">
        <v>4.5965883337685302E-2</v>
      </c>
    </row>
    <row r="35" spans="2:13" x14ac:dyDescent="0.2">
      <c r="B35" s="411"/>
      <c r="C35" s="458" t="s">
        <v>3495</v>
      </c>
      <c r="D35" s="459">
        <v>8.9977487194186096E-3</v>
      </c>
      <c r="E35" s="459">
        <v>1.1185348762079099E-2</v>
      </c>
      <c r="F35" s="459">
        <v>1.7937569295597799E-3</v>
      </c>
      <c r="G35" s="459">
        <v>-3.3649694845981604E-3</v>
      </c>
      <c r="H35" s="459">
        <v>4.9661057922099601E-4</v>
      </c>
      <c r="I35" s="459">
        <v>1.0458635164888194E-2</v>
      </c>
      <c r="J35" s="459">
        <v>1.0459153034827301E-2</v>
      </c>
      <c r="K35" s="459">
        <v>1.0284925444710621E-2</v>
      </c>
      <c r="L35" s="459">
        <v>1.494219142037171E-2</v>
      </c>
      <c r="M35" s="459">
        <v>4.6664230346196198E-2</v>
      </c>
    </row>
    <row r="36" spans="2:13" x14ac:dyDescent="0.2">
      <c r="B36" s="411"/>
      <c r="C36" s="458" t="s">
        <v>3496</v>
      </c>
      <c r="D36" s="459">
        <v>7.7623110580427807E-3</v>
      </c>
      <c r="E36" s="459">
        <v>1.3001393572808762E-2</v>
      </c>
      <c r="F36" s="459">
        <v>-1.1611929131708984E-4</v>
      </c>
      <c r="G36" s="459">
        <v>-3.3111173635976205E-3</v>
      </c>
      <c r="H36" s="459">
        <v>8.9813244731631382E-4</v>
      </c>
      <c r="I36" s="459">
        <v>2.824545595737991E-3</v>
      </c>
      <c r="J36" s="459">
        <v>7.036973227397967E-3</v>
      </c>
      <c r="K36" s="459">
        <v>1.0300785475395041E-2</v>
      </c>
      <c r="L36" s="459">
        <v>1.7681018939856928E-2</v>
      </c>
      <c r="M36" s="459">
        <v>5.2910094771611002E-2</v>
      </c>
    </row>
    <row r="37" spans="2:13" x14ac:dyDescent="0.2">
      <c r="B37" s="411"/>
      <c r="C37" s="458" t="s">
        <v>3497</v>
      </c>
      <c r="D37" s="459">
        <v>8.94482433992368E-3</v>
      </c>
      <c r="E37" s="459">
        <v>9.1443250946957148E-3</v>
      </c>
      <c r="F37" s="459">
        <v>2.6024090750533403E-4</v>
      </c>
      <c r="G37" s="459">
        <v>-2.8410130105586094E-3</v>
      </c>
      <c r="H37" s="459">
        <v>1.9008095208484209E-4</v>
      </c>
      <c r="I37" s="459">
        <v>4.6478908138540311E-3</v>
      </c>
      <c r="J37" s="459">
        <v>2.3567083947035098E-3</v>
      </c>
      <c r="K37" s="459">
        <v>6.0995107740605898E-3</v>
      </c>
      <c r="L37" s="459">
        <v>2.2538614538676463E-2</v>
      </c>
      <c r="M37" s="459">
        <v>5.1526668208658102E-2</v>
      </c>
    </row>
    <row r="38" spans="2:13" x14ac:dyDescent="0.2">
      <c r="B38" s="411"/>
      <c r="C38" s="458" t="s">
        <v>3498</v>
      </c>
      <c r="D38" s="459">
        <v>8.9311328363709704E-3</v>
      </c>
      <c r="E38" s="459">
        <v>9.7564437705528022E-3</v>
      </c>
      <c r="F38" s="459">
        <v>-7.2103544476622696E-4</v>
      </c>
      <c r="G38" s="459">
        <v>-6.5851362707544988E-3</v>
      </c>
      <c r="H38" s="459">
        <v>1.7080937020944281E-5</v>
      </c>
      <c r="I38" s="459">
        <v>3.9467739560977841E-3</v>
      </c>
      <c r="J38" s="459">
        <v>2.6965313304759264E-3</v>
      </c>
      <c r="K38" s="459">
        <v>6.4402052177932609E-3</v>
      </c>
      <c r="L38" s="459">
        <v>2.2636405685893351E-2</v>
      </c>
      <c r="M38" s="459">
        <v>4.7303623202562803E-2</v>
      </c>
    </row>
    <row r="39" spans="2:13" x14ac:dyDescent="0.2">
      <c r="B39" s="411"/>
      <c r="C39" s="458" t="s">
        <v>3499</v>
      </c>
      <c r="D39" s="459">
        <v>4.4515768365668666E-3</v>
      </c>
      <c r="E39" s="459">
        <v>8.553070029014162E-3</v>
      </c>
      <c r="F39" s="459">
        <v>-4.3367712869113212E-4</v>
      </c>
      <c r="G39" s="459">
        <v>-6.7823316158808124E-3</v>
      </c>
      <c r="H39" s="459">
        <v>-2.6691548503371203E-4</v>
      </c>
      <c r="I39" s="459">
        <v>-4.0085133359438474E-3</v>
      </c>
      <c r="J39" s="459">
        <v>4.0403732997802084E-3</v>
      </c>
      <c r="K39" s="459">
        <v>-1.0526814208229492E-3</v>
      </c>
      <c r="L39" s="459">
        <v>2.2373022508893409E-2</v>
      </c>
      <c r="M39" s="459">
        <v>2.6847578727475799E-2</v>
      </c>
    </row>
    <row r="40" spans="2:13" x14ac:dyDescent="0.2">
      <c r="B40" s="411"/>
      <c r="C40" s="458" t="s">
        <v>3500</v>
      </c>
      <c r="D40" s="459">
        <v>2.921988608598883E-3</v>
      </c>
      <c r="E40" s="459">
        <v>8.6655701350367188E-3</v>
      </c>
      <c r="F40" s="459">
        <v>3.8757062906510291E-4</v>
      </c>
      <c r="G40" s="459">
        <v>-8.1954666620824949E-3</v>
      </c>
      <c r="H40" s="459">
        <v>-4.3413883015593904E-4</v>
      </c>
      <c r="I40" s="459">
        <v>5.4154852147394409E-4</v>
      </c>
      <c r="J40" s="459">
        <v>3.4206088288583226E-3</v>
      </c>
      <c r="K40" s="459">
        <v>-1.8599362188858187E-3</v>
      </c>
      <c r="L40" s="459">
        <v>2.2110536018550935E-2</v>
      </c>
      <c r="M40" s="459">
        <v>2.75300172466236E-2</v>
      </c>
    </row>
    <row r="41" spans="2:13" x14ac:dyDescent="0.2">
      <c r="B41" s="411"/>
      <c r="C41" s="458" t="s">
        <v>3501</v>
      </c>
      <c r="D41" s="459">
        <v>6.4816747520739897E-3</v>
      </c>
      <c r="E41" s="459">
        <v>3.7561975371452921E-2</v>
      </c>
      <c r="F41" s="459">
        <v>-1.8661916867909007E-4</v>
      </c>
      <c r="G41" s="459">
        <v>-1.15467381657503E-2</v>
      </c>
      <c r="H41" s="459">
        <v>-2.759092838633315E-3</v>
      </c>
      <c r="I41" s="459">
        <v>3.5498091814985368E-3</v>
      </c>
      <c r="J41" s="459">
        <v>2.75280188817078E-3</v>
      </c>
      <c r="K41" s="459">
        <v>3.3712175074716855E-4</v>
      </c>
      <c r="L41" s="459">
        <v>1.8093702672238678E-2</v>
      </c>
      <c r="M41" s="459">
        <v>5.4264973520092602E-2</v>
      </c>
    </row>
    <row r="42" spans="2:13" x14ac:dyDescent="0.2">
      <c r="B42" s="411" t="s">
        <v>3441</v>
      </c>
      <c r="C42" s="458" t="s">
        <v>3490</v>
      </c>
      <c r="D42" s="459">
        <v>-5.799011652662902E-4</v>
      </c>
      <c r="E42" s="459">
        <v>3.4594552069559352E-2</v>
      </c>
      <c r="F42" s="459">
        <v>-1.217820384768086E-3</v>
      </c>
      <c r="G42" s="459">
        <v>-7.0326079431418144E-3</v>
      </c>
      <c r="H42" s="459">
        <v>-2.1805353415996209E-3</v>
      </c>
      <c r="I42" s="459">
        <v>9.952992478803253E-3</v>
      </c>
      <c r="J42" s="459">
        <v>-2.1796232086778219E-3</v>
      </c>
      <c r="K42" s="459">
        <v>-3.4283149655433102E-3</v>
      </c>
      <c r="L42" s="459">
        <v>1.0637724985371078E-2</v>
      </c>
      <c r="M42" s="459">
        <v>3.8542800314302801E-2</v>
      </c>
    </row>
    <row r="43" spans="2:13" x14ac:dyDescent="0.2">
      <c r="B43" s="411"/>
      <c r="C43" s="458" t="s">
        <v>3491</v>
      </c>
      <c r="D43" s="459">
        <v>-4.7717556467934E-4</v>
      </c>
      <c r="E43" s="459">
        <v>3.466985538912714E-2</v>
      </c>
      <c r="F43" s="459">
        <v>-1.4103535365082051E-3</v>
      </c>
      <c r="G43" s="459">
        <v>-7.2223831244197399E-3</v>
      </c>
      <c r="H43" s="459">
        <v>-3.3032946673639089E-3</v>
      </c>
      <c r="I43" s="459">
        <v>1.0604186303174116E-2</v>
      </c>
      <c r="J43" s="459">
        <v>-1.9306848411443488E-3</v>
      </c>
      <c r="K43" s="459">
        <v>-2.0965285139201298E-3</v>
      </c>
      <c r="L43" s="459">
        <v>9.8633137606436889E-3</v>
      </c>
      <c r="M43" s="459">
        <v>3.8671325106652402E-2</v>
      </c>
    </row>
    <row r="44" spans="2:13" x14ac:dyDescent="0.2">
      <c r="B44" s="411"/>
      <c r="C44" s="458" t="s">
        <v>3492</v>
      </c>
      <c r="D44" s="459">
        <v>-1.2974491150752802E-3</v>
      </c>
      <c r="E44" s="459">
        <v>3.2879411238875569E-2</v>
      </c>
      <c r="F44" s="459">
        <v>-1.6190213020131398E-3</v>
      </c>
      <c r="G44" s="459">
        <v>-1.0511222243318026E-2</v>
      </c>
      <c r="H44" s="459">
        <v>-2.5779003225026628E-3</v>
      </c>
      <c r="I44" s="459">
        <v>-3.72958305765516E-3</v>
      </c>
      <c r="J44" s="459">
        <v>-2.2289827035049383E-3</v>
      </c>
      <c r="K44" s="459">
        <v>-9.06754481379516E-3</v>
      </c>
      <c r="L44" s="459">
        <v>6.0037784158310809E-3</v>
      </c>
      <c r="M44" s="459">
        <v>7.76573811180021E-3</v>
      </c>
    </row>
    <row r="45" spans="2:13" x14ac:dyDescent="0.2">
      <c r="B45" s="411"/>
      <c r="C45" s="458" t="s">
        <v>3493</v>
      </c>
      <c r="D45" s="459">
        <v>-3.5028519001513488E-3</v>
      </c>
      <c r="E45" s="459">
        <v>3.5463999915762642E-2</v>
      </c>
      <c r="F45" s="459">
        <v>-5.9377966607513202E-4</v>
      </c>
      <c r="G45" s="459">
        <v>-1.3817100534966289E-2</v>
      </c>
      <c r="H45" s="459">
        <v>-1.2432893982470862E-3</v>
      </c>
      <c r="I45" s="459">
        <v>-2.9106005763890799E-3</v>
      </c>
      <c r="J45" s="459">
        <v>-1.9414955239155851E-3</v>
      </c>
      <c r="K45" s="459">
        <v>-8.2943403261074508E-3</v>
      </c>
      <c r="L45" s="459">
        <v>5.0602759919093103E-3</v>
      </c>
      <c r="M45" s="459">
        <v>8.0646564538056093E-3</v>
      </c>
    </row>
    <row r="46" spans="2:13" x14ac:dyDescent="0.2">
      <c r="B46" s="411"/>
      <c r="C46" s="458" t="s">
        <v>3494</v>
      </c>
      <c r="D46" s="459">
        <v>-1.6217715428196377E-3</v>
      </c>
      <c r="E46" s="459">
        <v>3.5191898857690085E-2</v>
      </c>
      <c r="F46" s="459">
        <v>1.4525305148360799E-4</v>
      </c>
      <c r="G46" s="459">
        <v>-1.3053030662732383E-2</v>
      </c>
      <c r="H46" s="459">
        <v>-1.691778153986924E-3</v>
      </c>
      <c r="I46" s="459">
        <v>1.4930143618975601E-3</v>
      </c>
      <c r="J46" s="459">
        <v>-1.8629442283791468E-3</v>
      </c>
      <c r="K46" s="459">
        <v>-7.5661608615726411E-3</v>
      </c>
      <c r="L46" s="459">
        <v>5.3086120753650691E-3</v>
      </c>
      <c r="M46" s="459">
        <v>1.3974273449422699E-2</v>
      </c>
    </row>
    <row r="47" spans="2:13" x14ac:dyDescent="0.2">
      <c r="B47" s="411"/>
      <c r="C47" s="458" t="s">
        <v>3495</v>
      </c>
      <c r="D47" s="459">
        <v>3.548047931139929E-4</v>
      </c>
      <c r="E47" s="459">
        <v>3.4808309939528007E-2</v>
      </c>
      <c r="F47" s="459">
        <v>-8.6717066600542486E-4</v>
      </c>
      <c r="G47" s="459">
        <v>-1.55721457694654E-2</v>
      </c>
      <c r="H47" s="459">
        <v>-1.5892396832599979E-3</v>
      </c>
      <c r="I47" s="459">
        <v>2.4167954867623381E-3</v>
      </c>
      <c r="J47" s="459">
        <v>-2.106724336501681E-3</v>
      </c>
      <c r="K47" s="459">
        <v>-9.1225997646036203E-3</v>
      </c>
      <c r="L47" s="459">
        <v>5.1931264557246604E-3</v>
      </c>
      <c r="M47" s="459">
        <v>1.1139096324820401E-2</v>
      </c>
    </row>
    <row r="48" spans="2:13" x14ac:dyDescent="0.2">
      <c r="B48" s="411"/>
      <c r="C48" s="458" t="s">
        <v>3496</v>
      </c>
      <c r="D48" s="459">
        <v>-1.6026385579849941E-3</v>
      </c>
      <c r="E48" s="459">
        <v>3.7213010775707073E-2</v>
      </c>
      <c r="F48" s="459">
        <v>3.8123757677724001E-3</v>
      </c>
      <c r="G48" s="459">
        <v>-1.646307077759665E-2</v>
      </c>
      <c r="H48" s="459">
        <v>-9.1125865993945494E-4</v>
      </c>
      <c r="I48" s="459">
        <v>3.1651788455898302E-3</v>
      </c>
      <c r="J48" s="459">
        <v>1.0760633051547712E-3</v>
      </c>
      <c r="K48" s="459">
        <v>-1.0630716982898211E-2</v>
      </c>
      <c r="L48" s="459">
        <v>4.6147385033463231E-3</v>
      </c>
      <c r="M48" s="459">
        <v>1.7831925604902401E-2</v>
      </c>
    </row>
    <row r="49" spans="2:13" x14ac:dyDescent="0.2">
      <c r="B49" s="411"/>
      <c r="C49" s="458" t="s">
        <v>3497</v>
      </c>
      <c r="D49" s="459">
        <v>-1.84084782207643E-3</v>
      </c>
      <c r="E49" s="459">
        <v>3.7810800824079505E-2</v>
      </c>
      <c r="F49" s="459">
        <v>2.1312047362924591E-3</v>
      </c>
      <c r="G49" s="459">
        <v>-1.861398181370327E-2</v>
      </c>
      <c r="H49" s="459">
        <v>9.7396005053794108E-4</v>
      </c>
      <c r="I49" s="459">
        <v>3.3534837326472024E-3</v>
      </c>
      <c r="J49" s="459">
        <v>5.2863441393312513E-4</v>
      </c>
      <c r="K49" s="459">
        <v>-8.3563154252962717E-3</v>
      </c>
      <c r="L49" s="459">
        <v>2.5091174294825875E-3</v>
      </c>
      <c r="M49" s="459">
        <v>1.6045042757170998E-2</v>
      </c>
    </row>
    <row r="50" spans="2:13" x14ac:dyDescent="0.2">
      <c r="B50" s="411"/>
      <c r="C50" s="458" t="s">
        <v>3498</v>
      </c>
      <c r="D50" s="459">
        <v>1.9405136581259592E-3</v>
      </c>
      <c r="E50" s="459">
        <v>3.8581643553342496E-2</v>
      </c>
      <c r="F50" s="459">
        <v>2.0429275761247498E-3</v>
      </c>
      <c r="G50" s="459">
        <v>-1.6330401273670088E-2</v>
      </c>
      <c r="H50" s="459">
        <v>5.2800888429104702E-4</v>
      </c>
      <c r="I50" s="459">
        <v>9.7766698286812009E-4</v>
      </c>
      <c r="J50" s="459">
        <v>2.5933419613222202E-4</v>
      </c>
      <c r="K50" s="459">
        <v>-1.1987628855849114E-2</v>
      </c>
      <c r="L50" s="459">
        <v>4.0418259503704015E-4</v>
      </c>
      <c r="M50" s="459">
        <v>1.39634307913817E-2</v>
      </c>
    </row>
    <row r="51" spans="2:13" x14ac:dyDescent="0.2">
      <c r="B51" s="411"/>
      <c r="C51" s="458" t="s">
        <v>3499</v>
      </c>
      <c r="D51" s="459">
        <v>1.883015759283072E-3</v>
      </c>
      <c r="E51" s="459">
        <v>4.3690094058013947E-2</v>
      </c>
      <c r="F51" s="459">
        <v>5.5883047403826205E-4</v>
      </c>
      <c r="G51" s="459">
        <v>-1.4721563671953791E-2</v>
      </c>
      <c r="H51" s="459">
        <v>3.76085315557617E-4</v>
      </c>
      <c r="I51" s="459">
        <v>7.7161881027335202E-3</v>
      </c>
      <c r="J51" s="459">
        <v>-9.60106048926485E-4</v>
      </c>
      <c r="K51" s="459">
        <v>-1.3693711133368912E-2</v>
      </c>
      <c r="L51" s="459">
        <v>-6.7215709151158048E-4</v>
      </c>
      <c r="M51" s="459">
        <v>2.16835151236065E-2</v>
      </c>
    </row>
    <row r="52" spans="2:13" x14ac:dyDescent="0.2">
      <c r="B52" s="411"/>
      <c r="C52" s="458" t="s">
        <v>3500</v>
      </c>
      <c r="D52" s="459">
        <v>5.2982691699402992E-3</v>
      </c>
      <c r="E52" s="459">
        <v>4.4979666446027272E-2</v>
      </c>
      <c r="F52" s="459">
        <v>-1.2032688229705077E-4</v>
      </c>
      <c r="G52" s="459">
        <v>-1.4383007784165479E-2</v>
      </c>
      <c r="H52" s="459">
        <v>4.0790962971073898E-4</v>
      </c>
      <c r="I52" s="459">
        <v>1.803270145821002E-3</v>
      </c>
      <c r="J52" s="459">
        <v>2.9820801478434801E-4</v>
      </c>
      <c r="K52" s="459">
        <v>-9.7068040420451081E-3</v>
      </c>
      <c r="L52" s="459">
        <v>-4.7236446124324961E-4</v>
      </c>
      <c r="M52" s="459">
        <v>2.5600143613629198E-2</v>
      </c>
    </row>
    <row r="53" spans="2:13" x14ac:dyDescent="0.2">
      <c r="B53" s="411"/>
      <c r="C53" s="458" t="s">
        <v>3501</v>
      </c>
      <c r="D53" s="459">
        <v>1.3501987435835579E-2</v>
      </c>
      <c r="E53" s="459">
        <v>1.9198285616820469E-2</v>
      </c>
      <c r="F53" s="459">
        <v>1.6574403325341218E-3</v>
      </c>
      <c r="G53" s="459">
        <v>-9.4943027501835E-3</v>
      </c>
      <c r="H53" s="459">
        <v>2.8296634380315299E-3</v>
      </c>
      <c r="I53" s="459">
        <v>1.566747397115744E-2</v>
      </c>
      <c r="J53" s="459">
        <v>-2.1652661946845004E-4</v>
      </c>
      <c r="K53" s="459">
        <v>-1.101944501393572E-2</v>
      </c>
      <c r="L53" s="459">
        <v>-3.6443655283390306E-3</v>
      </c>
      <c r="M53" s="459">
        <v>2.60357879522456E-2</v>
      </c>
    </row>
    <row r="54" spans="2:13" x14ac:dyDescent="0.2">
      <c r="B54" s="411" t="s">
        <v>3502</v>
      </c>
      <c r="C54" s="458" t="s">
        <v>3490</v>
      </c>
      <c r="D54" s="459">
        <v>1.1432737670408626E-2</v>
      </c>
      <c r="E54" s="459">
        <v>1.9720472281368501E-2</v>
      </c>
      <c r="F54" s="459">
        <v>1.338466204440393E-3</v>
      </c>
      <c r="G54" s="459">
        <v>-8.7492872454029095E-3</v>
      </c>
      <c r="H54" s="459">
        <v>2.8382003415040203E-3</v>
      </c>
      <c r="I54" s="459">
        <v>6.1546818752614548E-3</v>
      </c>
      <c r="J54" s="459">
        <v>5.3198285643131591E-4</v>
      </c>
      <c r="K54" s="459">
        <v>-8.4710548127984089E-3</v>
      </c>
      <c r="L54" s="459">
        <v>-3.4016366541816997E-3</v>
      </c>
      <c r="M54" s="459">
        <v>1.89311306655322E-2</v>
      </c>
    </row>
    <row r="55" spans="2:13" x14ac:dyDescent="0.2">
      <c r="B55" s="411"/>
      <c r="C55" s="458" t="s">
        <v>3491</v>
      </c>
      <c r="D55" s="459">
        <v>1.9828581259753612E-2</v>
      </c>
      <c r="E55" s="459">
        <v>2.3376940935712152E-2</v>
      </c>
      <c r="F55" s="459">
        <v>2.1030467633636977E-3</v>
      </c>
      <c r="G55" s="459">
        <v>-8.670659900332469E-3</v>
      </c>
      <c r="H55" s="459">
        <v>3.8783870816647345E-3</v>
      </c>
      <c r="I55" s="459">
        <v>6.8807244770309074E-3</v>
      </c>
      <c r="J55" s="459">
        <v>8.4219865557402676E-4</v>
      </c>
      <c r="K55" s="459">
        <v>-4.4811963291659694E-3</v>
      </c>
      <c r="L55" s="459">
        <v>-2.1206799426833883E-3</v>
      </c>
      <c r="M55" s="459">
        <v>3.9180997562087497E-2</v>
      </c>
    </row>
    <row r="56" spans="2:13" x14ac:dyDescent="0.2">
      <c r="B56" s="411"/>
      <c r="C56" s="411"/>
      <c r="D56" s="411"/>
      <c r="E56" s="411"/>
      <c r="F56" s="411"/>
      <c r="G56" s="411"/>
      <c r="H56" s="411"/>
      <c r="I56" s="411"/>
      <c r="J56" s="411"/>
      <c r="K56" s="411"/>
      <c r="L56" s="411"/>
      <c r="M56" s="411"/>
    </row>
    <row r="57" spans="2:13" x14ac:dyDescent="0.2">
      <c r="B57" s="410" t="s">
        <v>3503</v>
      </c>
      <c r="C57" s="411"/>
      <c r="D57" s="411"/>
      <c r="E57" s="411"/>
      <c r="F57" s="411"/>
      <c r="G57" s="411"/>
      <c r="H57" s="411"/>
      <c r="I57" s="411"/>
      <c r="J57" s="411"/>
      <c r="K57" s="411"/>
      <c r="L57" s="411"/>
      <c r="M57" s="411"/>
    </row>
    <row r="58" spans="2:13" x14ac:dyDescent="0.2">
      <c r="B58" s="411" t="s">
        <v>0</v>
      </c>
      <c r="C58" s="411"/>
      <c r="D58" s="411"/>
      <c r="E58" s="411"/>
      <c r="F58" s="411"/>
      <c r="G58" s="411"/>
      <c r="H58" s="411"/>
      <c r="I58" s="411"/>
      <c r="J58" s="411"/>
      <c r="K58" s="411"/>
      <c r="L58" s="411"/>
      <c r="M58" s="411"/>
    </row>
    <row r="59" spans="2:13" x14ac:dyDescent="0.2">
      <c r="B59" s="411"/>
      <c r="C59" s="411"/>
      <c r="D59" s="411"/>
      <c r="E59" s="411"/>
      <c r="F59" s="411"/>
      <c r="G59" s="411"/>
      <c r="H59" s="411"/>
      <c r="I59" s="411"/>
      <c r="J59" s="411"/>
      <c r="K59" s="411"/>
      <c r="L59" s="411"/>
      <c r="M59" s="411"/>
    </row>
    <row r="60" spans="2:13" x14ac:dyDescent="0.2">
      <c r="B60" s="411"/>
      <c r="C60" s="411"/>
      <c r="D60" s="411"/>
      <c r="E60" s="411"/>
      <c r="F60" s="411"/>
      <c r="G60" s="411"/>
      <c r="H60" s="411"/>
      <c r="I60" s="411"/>
      <c r="J60" s="411"/>
      <c r="K60" s="411"/>
      <c r="L60" s="411"/>
      <c r="M60" s="411"/>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3DD7-33EC-4573-8B56-24F939337FA2}">
  <dimension ref="B2:N82"/>
  <sheetViews>
    <sheetView workbookViewId="0">
      <selection activeCell="K19" sqref="K19"/>
    </sheetView>
  </sheetViews>
  <sheetFormatPr defaultColWidth="8.85546875" defaultRowHeight="11.25" x14ac:dyDescent="0.2"/>
  <cols>
    <col min="1" max="1" width="8.85546875" style="427"/>
    <col min="2" max="2" width="13.7109375" style="427" customWidth="1"/>
    <col min="3" max="3" width="9.85546875" style="460" bestFit="1" customWidth="1"/>
    <col min="4" max="4" width="9.85546875" style="460" customWidth="1"/>
    <col min="5" max="5" width="10.42578125" style="427" customWidth="1"/>
    <col min="6" max="6" width="19.140625" style="427" customWidth="1"/>
    <col min="7" max="7" width="14.28515625" style="427" customWidth="1"/>
    <col min="8" max="8" width="8.85546875" style="427"/>
    <col min="9" max="9" width="12.42578125" style="427" customWidth="1"/>
    <col min="10" max="10" width="12.28515625" style="427" customWidth="1"/>
    <col min="11" max="11" width="8.85546875" style="427"/>
    <col min="12" max="12" width="9.140625" style="427" customWidth="1"/>
    <col min="13" max="16384" width="8.85546875" style="427"/>
  </cols>
  <sheetData>
    <row r="2" spans="2:14" ht="15.75" x14ac:dyDescent="0.25">
      <c r="B2" s="405" t="s">
        <v>3504</v>
      </c>
    </row>
    <row r="5" spans="2:14" x14ac:dyDescent="0.2">
      <c r="B5" s="428" t="s">
        <v>3505</v>
      </c>
      <c r="C5" s="461" t="s">
        <v>2516</v>
      </c>
      <c r="D5" s="461" t="s">
        <v>3343</v>
      </c>
      <c r="E5" s="428" t="s">
        <v>3395</v>
      </c>
      <c r="F5" s="428" t="s">
        <v>3397</v>
      </c>
      <c r="G5" s="428" t="s">
        <v>3489</v>
      </c>
      <c r="H5" s="428" t="s">
        <v>2745</v>
      </c>
      <c r="I5" s="428" t="s">
        <v>3394</v>
      </c>
      <c r="J5" s="428" t="s">
        <v>3396</v>
      </c>
      <c r="K5" s="428" t="s">
        <v>3399</v>
      </c>
      <c r="L5" s="428" t="s">
        <v>3398</v>
      </c>
      <c r="M5" s="428" t="s">
        <v>3400</v>
      </c>
      <c r="N5" s="428" t="s">
        <v>3402</v>
      </c>
    </row>
    <row r="6" spans="2:14" x14ac:dyDescent="0.2">
      <c r="B6" s="429" t="s">
        <v>3506</v>
      </c>
      <c r="C6" s="462" t="s">
        <v>3439</v>
      </c>
      <c r="D6" s="462" t="s">
        <v>3490</v>
      </c>
      <c r="E6" s="463">
        <v>1.9938058287206298E-3</v>
      </c>
      <c r="F6" s="463">
        <v>1.42146443777803E-2</v>
      </c>
      <c r="G6" s="463">
        <v>6.5059287883243694E-5</v>
      </c>
      <c r="H6" s="463">
        <v>7.1927768747936905E-4</v>
      </c>
      <c r="I6" s="463">
        <v>2.2467919824505899E-4</v>
      </c>
      <c r="J6" s="463">
        <v>4.4627280484233704E-3</v>
      </c>
      <c r="K6" s="463">
        <v>4.49375003046286E-3</v>
      </c>
      <c r="L6" s="463">
        <v>-9.6218506771268697E-4</v>
      </c>
      <c r="M6" s="463">
        <v>1.30831833292584E-2</v>
      </c>
      <c r="N6" s="463">
        <v>3.8294942720540542E-2</v>
      </c>
    </row>
    <row r="7" spans="2:14" x14ac:dyDescent="0.2">
      <c r="D7" s="460" t="s">
        <v>3491</v>
      </c>
      <c r="E7" s="464">
        <v>1.95199296273441E-3</v>
      </c>
      <c r="F7" s="464">
        <v>1.6191917525468901E-2</v>
      </c>
      <c r="G7" s="464">
        <v>7.8694200790622995E-5</v>
      </c>
      <c r="H7" s="464">
        <v>4.6815100887016099E-4</v>
      </c>
      <c r="I7" s="464">
        <v>6.5904609079299003E-4</v>
      </c>
      <c r="J7" s="464">
        <v>4.8338921632985398E-3</v>
      </c>
      <c r="K7" s="464">
        <v>4.5025890748690801E-3</v>
      </c>
      <c r="L7" s="464">
        <v>3.4526573520837599E-4</v>
      </c>
      <c r="M7" s="464">
        <v>1.39579806624181E-2</v>
      </c>
      <c r="N7" s="464">
        <v>4.2989529424451188E-2</v>
      </c>
    </row>
    <row r="8" spans="2:14" x14ac:dyDescent="0.2">
      <c r="D8" s="460" t="s">
        <v>3492</v>
      </c>
      <c r="E8" s="464">
        <v>1.24318117248643E-3</v>
      </c>
      <c r="F8" s="464">
        <v>1.74019530393743E-2</v>
      </c>
      <c r="G8" s="464">
        <v>9.8462163357073494E-5</v>
      </c>
      <c r="H8" s="464">
        <v>-3.80455901374266E-4</v>
      </c>
      <c r="I8" s="464">
        <v>8.9487461654326505E-4</v>
      </c>
      <c r="J8" s="464">
        <v>6.0528765659218298E-3</v>
      </c>
      <c r="K8" s="464">
        <v>4.7502755899869204E-3</v>
      </c>
      <c r="L8" s="464">
        <v>-2.9767533046313002E-4</v>
      </c>
      <c r="M8" s="464">
        <v>1.3222265976935099E-2</v>
      </c>
      <c r="N8" s="464">
        <v>4.2985757892767526E-2</v>
      </c>
    </row>
    <row r="9" spans="2:14" x14ac:dyDescent="0.2">
      <c r="D9" s="460" t="s">
        <v>3493</v>
      </c>
      <c r="E9" s="464">
        <v>2.16290142778217E-3</v>
      </c>
      <c r="F9" s="464">
        <v>1.9769490676227599E-2</v>
      </c>
      <c r="G9" s="464">
        <v>3.1950182950120902E-4</v>
      </c>
      <c r="H9" s="464">
        <v>-1.2193708245351501E-2</v>
      </c>
      <c r="I9" s="464">
        <v>1.80403917967321E-3</v>
      </c>
      <c r="J9" s="464">
        <v>3.3583797578387101E-3</v>
      </c>
      <c r="K9" s="464">
        <v>4.6903333667885202E-3</v>
      </c>
      <c r="L9" s="464">
        <v>-2.9354581354422898E-4</v>
      </c>
      <c r="M9" s="464">
        <v>1.1404911955217501E-2</v>
      </c>
      <c r="N9" s="464">
        <v>3.1022304134133191E-2</v>
      </c>
    </row>
    <row r="10" spans="2:14" x14ac:dyDescent="0.2">
      <c r="D10" s="460" t="s">
        <v>3494</v>
      </c>
      <c r="E10" s="464">
        <v>2.0221039666261098E-3</v>
      </c>
      <c r="F10" s="464">
        <v>1.9762428343518199E-2</v>
      </c>
      <c r="G10" s="464">
        <v>4.5814365580266499E-4</v>
      </c>
      <c r="H10" s="464">
        <v>-1.16520500299436E-2</v>
      </c>
      <c r="I10" s="464">
        <v>2.5876915894371198E-3</v>
      </c>
      <c r="J10" s="464">
        <v>2.2120111176610001E-3</v>
      </c>
      <c r="K10" s="464">
        <v>4.0359944344593602E-3</v>
      </c>
      <c r="L10" s="464">
        <v>6.4976632234681696E-4</v>
      </c>
      <c r="M10" s="464">
        <v>1.17911483132113E-2</v>
      </c>
      <c r="N10" s="464">
        <v>3.1867237713118966E-2</v>
      </c>
    </row>
    <row r="11" spans="2:14" x14ac:dyDescent="0.2">
      <c r="D11" s="460" t="s">
        <v>3495</v>
      </c>
      <c r="E11" s="464">
        <v>-7.3628353565381699E-4</v>
      </c>
      <c r="F11" s="464">
        <v>1.7054532236878701E-2</v>
      </c>
      <c r="G11" s="464">
        <v>4.7050145264957902E-4</v>
      </c>
      <c r="H11" s="464">
        <v>-1.24436523296594E-2</v>
      </c>
      <c r="I11" s="464">
        <v>3.0084229184787199E-3</v>
      </c>
      <c r="J11" s="464">
        <v>3.1035662082242801E-3</v>
      </c>
      <c r="K11" s="464">
        <v>3.7000565899870199E-3</v>
      </c>
      <c r="L11" s="464">
        <v>2.0537542167701002E-3</v>
      </c>
      <c r="M11" s="464">
        <v>1.08483459695656E-2</v>
      </c>
      <c r="N11" s="464">
        <v>2.7059243727240785E-2</v>
      </c>
    </row>
    <row r="12" spans="2:14" x14ac:dyDescent="0.2">
      <c r="D12" s="460" t="s">
        <v>3496</v>
      </c>
      <c r="E12" s="464">
        <v>-1.0234925832493199E-3</v>
      </c>
      <c r="F12" s="464">
        <v>1.31135705890142E-2</v>
      </c>
      <c r="G12" s="464">
        <v>4.8576456744939403E-4</v>
      </c>
      <c r="H12" s="464">
        <v>-1.07189364450409E-2</v>
      </c>
      <c r="I12" s="464">
        <v>2.23723988158094E-3</v>
      </c>
      <c r="J12" s="464">
        <v>2.0570492775973202E-3</v>
      </c>
      <c r="K12" s="464">
        <v>2.77490764099559E-3</v>
      </c>
      <c r="L12" s="464">
        <v>1.82705198778505E-3</v>
      </c>
      <c r="M12" s="464">
        <v>1.11766929060278E-2</v>
      </c>
      <c r="N12" s="464">
        <v>2.1929847822160075E-2</v>
      </c>
    </row>
    <row r="13" spans="2:14" x14ac:dyDescent="0.2">
      <c r="D13" s="460" t="s">
        <v>3497</v>
      </c>
      <c r="E13" s="464">
        <v>-1.2453674439947299E-3</v>
      </c>
      <c r="F13" s="464">
        <v>1.4877730120097099E-2</v>
      </c>
      <c r="G13" s="464">
        <v>2.9802319051807399E-4</v>
      </c>
      <c r="H13" s="464">
        <v>-1.2564205450057399E-2</v>
      </c>
      <c r="I13" s="464">
        <v>2.0962715452530699E-3</v>
      </c>
      <c r="J13" s="464">
        <v>1.4540663285717501E-3</v>
      </c>
      <c r="K13" s="464">
        <v>8.1107765208434397E-3</v>
      </c>
      <c r="L13" s="464">
        <v>3.7354386978186299E-3</v>
      </c>
      <c r="M13" s="464">
        <v>1.09431220884318E-2</v>
      </c>
      <c r="N13" s="464">
        <v>2.7705855597481732E-2</v>
      </c>
    </row>
    <row r="14" spans="2:14" x14ac:dyDescent="0.2">
      <c r="D14" s="460" t="s">
        <v>3498</v>
      </c>
      <c r="E14" s="464">
        <v>-1.4546507721023799E-3</v>
      </c>
      <c r="F14" s="464">
        <v>1.5627868070930799E-2</v>
      </c>
      <c r="G14" s="464">
        <v>2.2573230737929601E-4</v>
      </c>
      <c r="H14" s="464">
        <v>-1.30021826821055E-2</v>
      </c>
      <c r="I14" s="464">
        <v>1.5960621029248599E-3</v>
      </c>
      <c r="J14" s="464">
        <v>9.6729095666661896E-4</v>
      </c>
      <c r="K14" s="464">
        <v>8.2894813629665002E-3</v>
      </c>
      <c r="L14" s="464">
        <v>2.9466729912435599E-3</v>
      </c>
      <c r="M14" s="464">
        <v>9.03482552891402E-3</v>
      </c>
      <c r="N14" s="464">
        <v>2.4231099866817776E-2</v>
      </c>
    </row>
    <row r="15" spans="2:14" x14ac:dyDescent="0.2">
      <c r="D15" s="460" t="s">
        <v>3499</v>
      </c>
      <c r="E15" s="464">
        <v>3.5416094686397401E-4</v>
      </c>
      <c r="F15" s="464">
        <v>1.5758035418410799E-2</v>
      </c>
      <c r="G15" s="464">
        <v>1.49450853513029E-4</v>
      </c>
      <c r="H15" s="464">
        <v>-1.30969389370038E-2</v>
      </c>
      <c r="I15" s="464">
        <v>1.58696288427924E-3</v>
      </c>
      <c r="J15" s="464">
        <v>8.6219885010783797E-4</v>
      </c>
      <c r="K15" s="464">
        <v>8.0526572106812602E-3</v>
      </c>
      <c r="L15" s="464">
        <v>5.2615902695110602E-3</v>
      </c>
      <c r="M15" s="464">
        <v>9.5264759162746598E-3</v>
      </c>
      <c r="N15" s="464">
        <v>2.8454593412638063E-2</v>
      </c>
    </row>
    <row r="16" spans="2:14" x14ac:dyDescent="0.2">
      <c r="D16" s="460" t="s">
        <v>3500</v>
      </c>
      <c r="E16" s="464">
        <v>4.7891430368609102E-4</v>
      </c>
      <c r="F16" s="464">
        <v>1.5130736413314401E-2</v>
      </c>
      <c r="G16" s="464">
        <v>2.6331847833612702E-4</v>
      </c>
      <c r="H16" s="464">
        <v>-1.26940230718067E-2</v>
      </c>
      <c r="I16" s="464">
        <v>1.11863187180299E-3</v>
      </c>
      <c r="J16" s="464">
        <v>2.6063487077327102E-3</v>
      </c>
      <c r="K16" s="464">
        <v>8.5326626190090297E-3</v>
      </c>
      <c r="L16" s="464">
        <v>5.4958773935278897E-3</v>
      </c>
      <c r="M16" s="464">
        <v>8.7959970289012302E-3</v>
      </c>
      <c r="N16" s="464">
        <v>2.9728463744503768E-2</v>
      </c>
    </row>
    <row r="17" spans="3:14" x14ac:dyDescent="0.2">
      <c r="D17" s="460" t="s">
        <v>3501</v>
      </c>
      <c r="E17" s="464">
        <v>3.3481779368872499E-4</v>
      </c>
      <c r="F17" s="464">
        <v>1.63791405913087E-2</v>
      </c>
      <c r="G17" s="464">
        <v>5.6219213581419801E-5</v>
      </c>
      <c r="H17" s="464">
        <v>-5.9055438410807199E-3</v>
      </c>
      <c r="I17" s="464">
        <v>4.8740204143050601E-4</v>
      </c>
      <c r="J17" s="464">
        <v>2.7907037558461598E-3</v>
      </c>
      <c r="K17" s="464">
        <v>8.9126268313573908E-3</v>
      </c>
      <c r="L17" s="464">
        <v>7.9989297206348002E-3</v>
      </c>
      <c r="M17" s="464">
        <v>1.25912017604651E-2</v>
      </c>
      <c r="N17" s="464">
        <v>4.3645497867232083E-2</v>
      </c>
    </row>
    <row r="18" spans="3:14" x14ac:dyDescent="0.2">
      <c r="C18" s="460" t="s">
        <v>3440</v>
      </c>
      <c r="D18" s="460" t="s">
        <v>3490</v>
      </c>
      <c r="E18" s="464">
        <v>1.6694125232080499E-3</v>
      </c>
      <c r="F18" s="464">
        <v>1.38364930918017E-2</v>
      </c>
      <c r="G18" s="464">
        <v>8.6862348703762601E-6</v>
      </c>
      <c r="H18" s="464">
        <v>-4.5735479528975203E-3</v>
      </c>
      <c r="I18" s="464">
        <v>2.8799121382410802E-4</v>
      </c>
      <c r="J18" s="464">
        <v>2.4376116742126702E-3</v>
      </c>
      <c r="K18" s="464">
        <v>7.7960102297081604E-3</v>
      </c>
      <c r="L18" s="464">
        <v>6.7180626116731604E-3</v>
      </c>
      <c r="M18" s="464">
        <v>1.3370977007708999E-2</v>
      </c>
      <c r="N18" s="464">
        <v>4.1551696634109708E-2</v>
      </c>
    </row>
    <row r="19" spans="3:14" x14ac:dyDescent="0.2">
      <c r="D19" s="460" t="s">
        <v>3491</v>
      </c>
      <c r="E19" s="464">
        <v>1.66594289965889E-3</v>
      </c>
      <c r="F19" s="464">
        <v>1.5833917691000201E-2</v>
      </c>
      <c r="G19" s="464">
        <v>7.7725627045408202E-4</v>
      </c>
      <c r="H19" s="464">
        <v>-5.9400315371509896E-3</v>
      </c>
      <c r="I19" s="464">
        <v>-1.75087864959477E-5</v>
      </c>
      <c r="J19" s="464">
        <v>3.25364563074103E-3</v>
      </c>
      <c r="K19" s="464">
        <v>1.22461336513434E-2</v>
      </c>
      <c r="L19" s="464">
        <v>1.46787625769746E-2</v>
      </c>
      <c r="M19" s="464">
        <v>1.5207881480427799E-2</v>
      </c>
      <c r="N19" s="464">
        <v>5.7705999876953067E-2</v>
      </c>
    </row>
    <row r="20" spans="3:14" x14ac:dyDescent="0.2">
      <c r="D20" s="460" t="s">
        <v>3492</v>
      </c>
      <c r="E20" s="464">
        <v>1.43883117772998E-3</v>
      </c>
      <c r="F20" s="464">
        <v>1.2649843612987301E-2</v>
      </c>
      <c r="G20" s="464">
        <v>8.7087748091183601E-4</v>
      </c>
      <c r="H20" s="464">
        <v>2.8229912414184902E-3</v>
      </c>
      <c r="I20" s="464">
        <v>-3.31612566496959E-4</v>
      </c>
      <c r="J20" s="464">
        <v>4.0162394990525896E-3</v>
      </c>
      <c r="K20" s="464">
        <v>1.23850154817376E-2</v>
      </c>
      <c r="L20" s="464">
        <v>1.6159463555984799E-2</v>
      </c>
      <c r="M20" s="464">
        <v>1.6058345741786301E-2</v>
      </c>
      <c r="N20" s="464">
        <v>6.6069995225111935E-2</v>
      </c>
    </row>
    <row r="21" spans="3:14" x14ac:dyDescent="0.2">
      <c r="D21" s="460" t="s">
        <v>3493</v>
      </c>
      <c r="E21" s="464">
        <v>1.9172183716753899E-3</v>
      </c>
      <c r="F21" s="464">
        <v>1.30194330513253E-2</v>
      </c>
      <c r="G21" s="464">
        <v>9.0194314649608902E-4</v>
      </c>
      <c r="H21" s="464">
        <v>1.84807970999859E-3</v>
      </c>
      <c r="I21" s="464">
        <v>-2.1490519803159101E-4</v>
      </c>
      <c r="J21" s="464">
        <v>3.5757479604720198E-3</v>
      </c>
      <c r="K21" s="464">
        <v>1.28700143654646E-2</v>
      </c>
      <c r="L21" s="464">
        <v>1.5875475038102198E-2</v>
      </c>
      <c r="M21" s="464">
        <v>1.7024723542122502E-2</v>
      </c>
      <c r="N21" s="464">
        <v>6.6817729987625099E-2</v>
      </c>
    </row>
    <row r="22" spans="3:14" x14ac:dyDescent="0.2">
      <c r="D22" s="460" t="s">
        <v>3494</v>
      </c>
      <c r="E22" s="464">
        <v>1.6836284052124399E-3</v>
      </c>
      <c r="F22" s="464">
        <v>1.3946581192303501E-2</v>
      </c>
      <c r="G22" s="464">
        <v>7.8449299703578696E-4</v>
      </c>
      <c r="H22" s="464">
        <v>3.21858817373228E-3</v>
      </c>
      <c r="I22" s="464">
        <v>-1.0007038783563899E-3</v>
      </c>
      <c r="J22" s="464">
        <v>3.4656908128447698E-3</v>
      </c>
      <c r="K22" s="464">
        <v>1.3072172320148699E-2</v>
      </c>
      <c r="L22" s="464">
        <v>1.39586419503044E-2</v>
      </c>
      <c r="M22" s="464">
        <v>1.54344161950331E-2</v>
      </c>
      <c r="N22" s="464">
        <v>6.4563508168258593E-2</v>
      </c>
    </row>
    <row r="23" spans="3:14" x14ac:dyDescent="0.2">
      <c r="D23" s="460" t="s">
        <v>3495</v>
      </c>
      <c r="E23" s="464">
        <v>1.1169730181145E-3</v>
      </c>
      <c r="F23" s="464">
        <v>1.38486944835135E-2</v>
      </c>
      <c r="G23" s="464">
        <v>7.7765973635916905E-4</v>
      </c>
      <c r="H23" s="464">
        <v>3.1027041710810599E-3</v>
      </c>
      <c r="I23" s="464">
        <v>-1.1231599979254899E-3</v>
      </c>
      <c r="J23" s="464">
        <v>2.4342304205724002E-3</v>
      </c>
      <c r="K23" s="464">
        <v>1.30661687788034E-2</v>
      </c>
      <c r="L23" s="464">
        <v>1.2850988878672301E-2</v>
      </c>
      <c r="M23" s="464">
        <v>1.56379039231823E-2</v>
      </c>
      <c r="N23" s="464">
        <v>6.1712163412373136E-2</v>
      </c>
    </row>
    <row r="24" spans="3:14" x14ac:dyDescent="0.2">
      <c r="D24" s="460" t="s">
        <v>3496</v>
      </c>
      <c r="E24" s="464">
        <v>2.0909555008859501E-3</v>
      </c>
      <c r="F24" s="464">
        <v>1.6073396301380601E-2</v>
      </c>
      <c r="G24" s="464">
        <v>9.7764561915153611E-4</v>
      </c>
      <c r="H24" s="464">
        <v>2.8837196698176899E-3</v>
      </c>
      <c r="I24" s="464">
        <v>-8.24909499861994E-4</v>
      </c>
      <c r="J24" s="464">
        <v>3.7310939645198099E-3</v>
      </c>
      <c r="K24" s="464">
        <v>1.0544552215521899E-2</v>
      </c>
      <c r="L24" s="464">
        <v>1.3348447790050601E-2</v>
      </c>
      <c r="M24" s="464">
        <v>1.5882053268513399E-2</v>
      </c>
      <c r="N24" s="464">
        <v>6.4706954829979485E-2</v>
      </c>
    </row>
    <row r="25" spans="3:14" x14ac:dyDescent="0.2">
      <c r="D25" s="460" t="s">
        <v>3497</v>
      </c>
      <c r="E25" s="464">
        <v>1.91789505489278E-3</v>
      </c>
      <c r="F25" s="464">
        <v>1.2017946875634299E-2</v>
      </c>
      <c r="G25" s="464">
        <v>1.18186591015973E-3</v>
      </c>
      <c r="H25" s="464">
        <v>2.6979937039379202E-3</v>
      </c>
      <c r="I25" s="464">
        <v>-7.0808281939608296E-4</v>
      </c>
      <c r="J25" s="464">
        <v>5.0088673487613004E-3</v>
      </c>
      <c r="K25" s="464">
        <v>4.5937078091079497E-3</v>
      </c>
      <c r="L25" s="464">
        <v>9.7112080532599197E-3</v>
      </c>
      <c r="M25" s="464">
        <v>1.7378238034964199E-2</v>
      </c>
      <c r="N25" s="464">
        <v>5.3799639971322019E-2</v>
      </c>
    </row>
    <row r="26" spans="3:14" x14ac:dyDescent="0.2">
      <c r="D26" s="460" t="s">
        <v>3498</v>
      </c>
      <c r="E26" s="464">
        <v>2.9583813469689201E-3</v>
      </c>
      <c r="F26" s="464">
        <v>1.29609366826728E-2</v>
      </c>
      <c r="G26" s="464">
        <v>1.20149734086622E-3</v>
      </c>
      <c r="H26" s="464">
        <v>4.6557219276271099E-4</v>
      </c>
      <c r="I26" s="464">
        <v>-7.7392161979891098E-4</v>
      </c>
      <c r="J26" s="464">
        <v>3.8445743213713201E-3</v>
      </c>
      <c r="K26" s="464">
        <v>5.2836022254523799E-3</v>
      </c>
      <c r="L26" s="464">
        <v>9.9409344141749307E-3</v>
      </c>
      <c r="M26" s="464">
        <v>1.7622931667200002E-2</v>
      </c>
      <c r="N26" s="464">
        <v>5.350450857167037E-2</v>
      </c>
    </row>
    <row r="27" spans="3:14" x14ac:dyDescent="0.2">
      <c r="D27" s="460" t="s">
        <v>3499</v>
      </c>
      <c r="E27" s="464">
        <v>1.5927273216255E-3</v>
      </c>
      <c r="F27" s="464">
        <v>1.2382903370627E-2</v>
      </c>
      <c r="G27" s="464">
        <v>1.1074545231562799E-3</v>
      </c>
      <c r="H27" s="464">
        <v>9.7878389189044691E-4</v>
      </c>
      <c r="I27" s="464">
        <v>-5.64387715861622E-4</v>
      </c>
      <c r="J27" s="464">
        <v>3.3339618392083901E-3</v>
      </c>
      <c r="K27" s="464">
        <v>5.4054499424904898E-3</v>
      </c>
      <c r="L27" s="464">
        <v>9.4361350695681898E-3</v>
      </c>
      <c r="M27" s="464">
        <v>1.6903616702030801E-2</v>
      </c>
      <c r="N27" s="464">
        <v>5.0576644944735474E-2</v>
      </c>
    </row>
    <row r="28" spans="3:14" x14ac:dyDescent="0.2">
      <c r="D28" s="460" t="s">
        <v>3500</v>
      </c>
      <c r="E28" s="464">
        <v>1.40353868255967E-3</v>
      </c>
      <c r="F28" s="464">
        <v>1.26175950875549E-2</v>
      </c>
      <c r="G28" s="464">
        <v>1.1203209130978399E-3</v>
      </c>
      <c r="H28" s="464">
        <v>3.7285567333599699E-4</v>
      </c>
      <c r="I28" s="464">
        <v>-7.2610478824153897E-4</v>
      </c>
      <c r="J28" s="464">
        <v>2.9142722393993999E-3</v>
      </c>
      <c r="K28" s="464">
        <v>5.0730930685834704E-3</v>
      </c>
      <c r="L28" s="464">
        <v>9.1016007288532708E-3</v>
      </c>
      <c r="M28" s="464">
        <v>1.6706565924678601E-2</v>
      </c>
      <c r="N28" s="464">
        <v>4.8583737529821605E-2</v>
      </c>
    </row>
    <row r="29" spans="3:14" x14ac:dyDescent="0.2">
      <c r="D29" s="460" t="s">
        <v>3501</v>
      </c>
      <c r="E29" s="464">
        <v>1.00232345245996E-3</v>
      </c>
      <c r="F29" s="464">
        <v>2.7391914395789599E-2</v>
      </c>
      <c r="G29" s="464">
        <v>1.1516597510426499E-3</v>
      </c>
      <c r="H29" s="464">
        <v>-1.7246407153561601E-3</v>
      </c>
      <c r="I29" s="464">
        <v>-7.7912805091142397E-4</v>
      </c>
      <c r="J29" s="464">
        <v>1.46062953087892E-3</v>
      </c>
      <c r="K29" s="464">
        <v>4.7108700319564599E-3</v>
      </c>
      <c r="L29" s="464">
        <v>1.2295554261633699E-2</v>
      </c>
      <c r="M29" s="464">
        <v>1.15198391650881E-2</v>
      </c>
      <c r="N29" s="464">
        <v>5.7029021822581807E-2</v>
      </c>
    </row>
    <row r="30" spans="3:14" x14ac:dyDescent="0.2">
      <c r="C30" s="460" t="s">
        <v>3441</v>
      </c>
      <c r="D30" s="460" t="s">
        <v>3490</v>
      </c>
      <c r="E30" s="464">
        <v>-1.3101876622750501E-3</v>
      </c>
      <c r="F30" s="464">
        <v>2.4136415222012601E-2</v>
      </c>
      <c r="G30" s="464">
        <v>6.0761469909633803E-4</v>
      </c>
      <c r="H30" s="464">
        <v>-2.2871682082003099E-3</v>
      </c>
      <c r="I30" s="464">
        <v>-6.3547854966760102E-4</v>
      </c>
      <c r="J30" s="464">
        <v>3.2281454366291399E-3</v>
      </c>
      <c r="K30" s="464">
        <v>-5.9425110972874298E-4</v>
      </c>
      <c r="L30" s="464">
        <v>5.4287417410110398E-3</v>
      </c>
      <c r="M30" s="464">
        <v>6.4067719504978899E-3</v>
      </c>
      <c r="N30" s="464">
        <v>3.4980603519375299E-2</v>
      </c>
    </row>
    <row r="31" spans="3:14" x14ac:dyDescent="0.2">
      <c r="D31" s="460" t="s">
        <v>3491</v>
      </c>
      <c r="E31" s="464">
        <v>-1.2334978816899099E-3</v>
      </c>
      <c r="F31" s="464">
        <v>2.3733377739119901E-2</v>
      </c>
      <c r="G31" s="464">
        <v>6.4718542041651398E-4</v>
      </c>
      <c r="H31" s="464">
        <v>-2.3842432034001798E-3</v>
      </c>
      <c r="I31" s="464">
        <v>-9.1485197379475496E-4</v>
      </c>
      <c r="J31" s="464">
        <v>3.0644696221166601E-3</v>
      </c>
      <c r="K31" s="464">
        <v>-7.3198081024179696E-4</v>
      </c>
      <c r="L31" s="464">
        <v>5.1586300243589003E-3</v>
      </c>
      <c r="M31" s="464">
        <v>6.3189031061269604E-3</v>
      </c>
      <c r="N31" s="464">
        <v>3.36579920430123E-2</v>
      </c>
    </row>
    <row r="32" spans="3:14" x14ac:dyDescent="0.2">
      <c r="D32" s="460" t="s">
        <v>3492</v>
      </c>
      <c r="E32" s="464">
        <v>-1.36445918077737E-3</v>
      </c>
      <c r="F32" s="464">
        <v>2.2912763832101599E-2</v>
      </c>
      <c r="G32" s="464">
        <v>5.6626676664214002E-4</v>
      </c>
      <c r="H32" s="464">
        <v>-5.6778235571394997E-3</v>
      </c>
      <c r="I32" s="464">
        <v>-1.05953169126395E-3</v>
      </c>
      <c r="J32" s="464">
        <v>1.3020530706368599E-3</v>
      </c>
      <c r="K32" s="464">
        <v>-1.4322851539888401E-3</v>
      </c>
      <c r="L32" s="464">
        <v>2.5536344694895301E-3</v>
      </c>
      <c r="M32" s="464">
        <v>3.6590113010235201E-3</v>
      </c>
      <c r="N32" s="464">
        <v>2.1459629856723988E-2</v>
      </c>
    </row>
    <row r="33" spans="2:14" x14ac:dyDescent="0.2">
      <c r="D33" s="460" t="s">
        <v>3493</v>
      </c>
      <c r="E33" s="464">
        <v>6.0989346356269097E-4</v>
      </c>
      <c r="F33" s="464">
        <v>2.3793150075915499E-2</v>
      </c>
      <c r="G33" s="464">
        <v>8.41542279923795E-4</v>
      </c>
      <c r="H33" s="464">
        <v>-6.6319784371156798E-3</v>
      </c>
      <c r="I33" s="464">
        <v>-8.1386907439899298E-4</v>
      </c>
      <c r="J33" s="464">
        <v>4.5159233162916403E-3</v>
      </c>
      <c r="K33" s="464">
        <v>-1.8231989665913001E-3</v>
      </c>
      <c r="L33" s="464">
        <v>2.17085928583945E-3</v>
      </c>
      <c r="M33" s="464">
        <v>2.87989655556897E-3</v>
      </c>
      <c r="N33" s="464">
        <v>2.5542218498996072E-2</v>
      </c>
    </row>
    <row r="34" spans="2:14" x14ac:dyDescent="0.2">
      <c r="D34" s="460" t="s">
        <v>3494</v>
      </c>
      <c r="E34" s="464">
        <v>1.6750410946875501E-3</v>
      </c>
      <c r="F34" s="464">
        <v>2.2916070811380199E-2</v>
      </c>
      <c r="G34" s="464">
        <v>8.8206490899066703E-4</v>
      </c>
      <c r="H34" s="464">
        <v>-8.1539984104857296E-3</v>
      </c>
      <c r="I34" s="464">
        <v>-4.4884792758793701E-4</v>
      </c>
      <c r="J34" s="464">
        <v>3.6627584903987302E-3</v>
      </c>
      <c r="K34" s="464">
        <v>-1.98390104253977E-3</v>
      </c>
      <c r="L34" s="464">
        <v>2.9080368177889998E-3</v>
      </c>
      <c r="M34" s="464">
        <v>2.7808803160257298E-3</v>
      </c>
      <c r="N34" s="464">
        <v>2.4238105058658439E-2</v>
      </c>
    </row>
    <row r="35" spans="2:14" x14ac:dyDescent="0.2">
      <c r="D35" s="460" t="s">
        <v>3495</v>
      </c>
      <c r="E35" s="464">
        <v>1.94550226067921E-3</v>
      </c>
      <c r="F35" s="464">
        <v>2.19770062931798E-2</v>
      </c>
      <c r="G35" s="464">
        <v>1.0336816192685601E-3</v>
      </c>
      <c r="H35" s="464">
        <v>-9.3129059813496003E-3</v>
      </c>
      <c r="I35" s="464">
        <v>-3.5367843827629298E-4</v>
      </c>
      <c r="J35" s="464">
        <v>4.2388196769725999E-3</v>
      </c>
      <c r="K35" s="464">
        <v>-2.33413433017965E-3</v>
      </c>
      <c r="L35" s="464">
        <v>3.3889302315696802E-3</v>
      </c>
      <c r="M35" s="464">
        <v>2.2577444301895601E-3</v>
      </c>
      <c r="N35" s="464">
        <v>2.2840965762053866E-2</v>
      </c>
    </row>
    <row r="36" spans="2:14" x14ac:dyDescent="0.2">
      <c r="D36" s="460" t="s">
        <v>3496</v>
      </c>
      <c r="E36" s="464">
        <v>2.14592800924818E-3</v>
      </c>
      <c r="F36" s="464">
        <v>2.25787856012101E-2</v>
      </c>
      <c r="G36" s="464">
        <v>2.6043206393083699E-3</v>
      </c>
      <c r="H36" s="464">
        <v>-9.2124827107205806E-3</v>
      </c>
      <c r="I36" s="464">
        <v>-6.9098544232828497E-4</v>
      </c>
      <c r="J36" s="464">
        <v>2.7864290183350301E-3</v>
      </c>
      <c r="K36" s="464">
        <v>7.3445921542427805E-4</v>
      </c>
      <c r="L36" s="464">
        <v>1.9835261647929898E-3</v>
      </c>
      <c r="M36" s="464">
        <v>6.3665432232556203E-4</v>
      </c>
      <c r="N36" s="464">
        <v>2.3566634817595647E-2</v>
      </c>
    </row>
    <row r="37" spans="2:14" x14ac:dyDescent="0.2">
      <c r="D37" s="460" t="s">
        <v>3497</v>
      </c>
      <c r="E37" s="464">
        <v>2.2784265114405801E-3</v>
      </c>
      <c r="F37" s="464">
        <v>2.24608857288735E-2</v>
      </c>
      <c r="G37" s="464">
        <v>2.4845860917470102E-3</v>
      </c>
      <c r="H37" s="464">
        <v>-1.0784878482588999E-2</v>
      </c>
      <c r="I37" s="464">
        <v>7.8374274030493403E-4</v>
      </c>
      <c r="J37" s="464">
        <v>8.6544282265384198E-4</v>
      </c>
      <c r="K37" s="464">
        <v>3.3180656307511602E-4</v>
      </c>
      <c r="L37" s="464">
        <v>1.5629347438589601E-3</v>
      </c>
      <c r="M37" s="464">
        <v>-8.6663519418209698E-4</v>
      </c>
      <c r="N37" s="464">
        <v>1.9116311525182839E-2</v>
      </c>
    </row>
    <row r="38" spans="2:14" x14ac:dyDescent="0.2">
      <c r="D38" s="460" t="s">
        <v>3498</v>
      </c>
      <c r="E38" s="464">
        <v>2.02821046521349E-3</v>
      </c>
      <c r="F38" s="464">
        <v>2.2930744318224498E-2</v>
      </c>
      <c r="G38" s="464">
        <v>2.4262223441340598E-3</v>
      </c>
      <c r="H38" s="464">
        <v>-9.6231259568104396E-3</v>
      </c>
      <c r="I38" s="464">
        <v>7.4244365854541305E-4</v>
      </c>
      <c r="J38" s="464">
        <v>2.2267428479484201E-3</v>
      </c>
      <c r="K38" s="464">
        <v>-4.0572636495617701E-4</v>
      </c>
      <c r="L38" s="464">
        <v>1.2223670436064601E-3</v>
      </c>
      <c r="M38" s="464">
        <v>-1.8488450343496401E-3</v>
      </c>
      <c r="N38" s="464">
        <v>1.9699033321556082E-2</v>
      </c>
    </row>
    <row r="39" spans="2:14" x14ac:dyDescent="0.2">
      <c r="D39" s="460" t="s">
        <v>3499</v>
      </c>
      <c r="E39" s="464">
        <v>1.836774352266E-3</v>
      </c>
      <c r="F39" s="464">
        <v>2.71135288197616E-2</v>
      </c>
      <c r="G39" s="464">
        <v>1.26372008532437E-3</v>
      </c>
      <c r="H39" s="464">
        <v>-9.9422949353851001E-3</v>
      </c>
      <c r="I39" s="464">
        <v>6.71152099791343E-4</v>
      </c>
      <c r="J39" s="464">
        <v>2.8609202584198401E-3</v>
      </c>
      <c r="K39" s="464">
        <v>-6.9602232419473705E-4</v>
      </c>
      <c r="L39" s="464">
        <v>1.9303758449054399E-3</v>
      </c>
      <c r="M39" s="464">
        <v>-3.0255364275303602E-3</v>
      </c>
      <c r="N39" s="464">
        <v>2.2012617773358393E-2</v>
      </c>
    </row>
    <row r="40" spans="2:14" x14ac:dyDescent="0.2">
      <c r="D40" s="460" t="s">
        <v>3500</v>
      </c>
      <c r="E40" s="464">
        <v>1.84854865014215E-3</v>
      </c>
      <c r="F40" s="464">
        <v>2.78128293886881E-2</v>
      </c>
      <c r="G40" s="464">
        <v>1.26900231706504E-3</v>
      </c>
      <c r="H40" s="464">
        <v>-9.8790273178479601E-3</v>
      </c>
      <c r="I40" s="464">
        <v>7.0646762807279897E-4</v>
      </c>
      <c r="J40" s="464">
        <v>5.0482618704932999E-3</v>
      </c>
      <c r="K40" s="464">
        <v>1.26972449817998E-4</v>
      </c>
      <c r="L40" s="464">
        <v>5.3925882325792096E-3</v>
      </c>
      <c r="M40" s="464">
        <v>-2.0432200321989398E-3</v>
      </c>
      <c r="N40" s="464">
        <v>3.0282423186811697E-2</v>
      </c>
    </row>
    <row r="41" spans="2:14" x14ac:dyDescent="0.2">
      <c r="D41" s="460" t="s">
        <v>3501</v>
      </c>
      <c r="E41" s="464">
        <v>7.3794532440089704E-3</v>
      </c>
      <c r="F41" s="464">
        <v>1.5545012756996201E-2</v>
      </c>
      <c r="G41" s="464">
        <v>8.1897444580051498E-4</v>
      </c>
      <c r="H41" s="464">
        <v>-5.9150393176877298E-3</v>
      </c>
      <c r="I41" s="464">
        <v>1.67714569878346E-3</v>
      </c>
      <c r="J41" s="464">
        <v>3.8618463002333299E-3</v>
      </c>
      <c r="K41" s="464">
        <v>-7.2369088971588401E-4</v>
      </c>
      <c r="L41" s="464">
        <v>1.5628893728758799E-3</v>
      </c>
      <c r="M41" s="464">
        <v>-5.0648865444136004E-3</v>
      </c>
      <c r="N41" s="464">
        <v>1.9141705066881141E-2</v>
      </c>
    </row>
    <row r="42" spans="2:14" x14ac:dyDescent="0.2">
      <c r="C42" s="460" t="s">
        <v>3502</v>
      </c>
      <c r="D42" s="460" t="s">
        <v>3490</v>
      </c>
      <c r="E42" s="464">
        <v>7.2683402448413198E-3</v>
      </c>
      <c r="F42" s="464">
        <v>1.5700562361675101E-2</v>
      </c>
      <c r="G42" s="464">
        <v>1.1838937971648E-3</v>
      </c>
      <c r="H42" s="464">
        <v>-4.5977840123715497E-3</v>
      </c>
      <c r="I42" s="464">
        <v>2.0812562468287702E-3</v>
      </c>
      <c r="J42" s="464">
        <v>9.8987794470348505E-4</v>
      </c>
      <c r="K42" s="464">
        <v>1.0722062458592001E-4</v>
      </c>
      <c r="L42" s="464">
        <v>2.4876139494916E-3</v>
      </c>
      <c r="M42" s="464">
        <v>-5.3969546298214396E-3</v>
      </c>
      <c r="N42" s="464">
        <v>1.9824026527098006E-2</v>
      </c>
    </row>
    <row r="43" spans="2:14" x14ac:dyDescent="0.2">
      <c r="D43" s="460" t="s">
        <v>3491</v>
      </c>
      <c r="E43" s="464">
        <v>7.8815797244307095E-3</v>
      </c>
      <c r="F43" s="464">
        <v>1.7512745805796901E-2</v>
      </c>
      <c r="G43" s="464">
        <v>2.0950687749715299E-3</v>
      </c>
      <c r="H43" s="464">
        <v>-5.0104786940297196E-3</v>
      </c>
      <c r="I43" s="464">
        <v>2.1335812923186401E-3</v>
      </c>
      <c r="J43" s="464">
        <v>7.7525057657233697E-4</v>
      </c>
      <c r="K43" s="464">
        <v>3.0616269378930701E-5</v>
      </c>
      <c r="L43" s="464">
        <v>2.8953379766963301E-3</v>
      </c>
      <c r="M43" s="464">
        <v>-5.3614426810080999E-3</v>
      </c>
      <c r="N43" s="464">
        <v>2.2952259045127557E-2</v>
      </c>
    </row>
    <row r="44" spans="2:14" x14ac:dyDescent="0.2">
      <c r="E44" s="464"/>
      <c r="F44" s="464"/>
      <c r="G44" s="464"/>
      <c r="H44" s="464"/>
      <c r="I44" s="464"/>
      <c r="J44" s="464"/>
      <c r="K44" s="464"/>
      <c r="L44" s="464"/>
      <c r="M44" s="464"/>
      <c r="N44" s="464"/>
    </row>
    <row r="45" spans="2:14" x14ac:dyDescent="0.2">
      <c r="B45" s="427" t="s">
        <v>3507</v>
      </c>
      <c r="C45" s="460" t="s">
        <v>3439</v>
      </c>
      <c r="D45" s="460" t="s">
        <v>3490</v>
      </c>
      <c r="E45" s="464">
        <v>1.6919504658061699E-3</v>
      </c>
      <c r="F45" s="464">
        <v>-2.4799147628692302E-3</v>
      </c>
      <c r="G45" s="464">
        <v>6.7505145989790803E-4</v>
      </c>
      <c r="H45" s="464">
        <v>-1.4101447760207501E-2</v>
      </c>
      <c r="I45" s="464">
        <v>8.6257026606444695E-4</v>
      </c>
      <c r="J45" s="464">
        <v>-6.9389277238885898E-3</v>
      </c>
      <c r="K45" s="464">
        <v>-1.08722181671905E-3</v>
      </c>
      <c r="L45" s="464">
        <v>8.7109268818332895E-3</v>
      </c>
      <c r="M45" s="464">
        <v>-5.7337106120269898E-4</v>
      </c>
      <c r="N45" s="464">
        <v>-1.3240384051285256E-2</v>
      </c>
    </row>
    <row r="46" spans="2:14" x14ac:dyDescent="0.2">
      <c r="D46" s="460" t="s">
        <v>3491</v>
      </c>
      <c r="E46" s="464">
        <v>9.6340634720246902E-4</v>
      </c>
      <c r="F46" s="464">
        <v>-1.7614743660152401E-3</v>
      </c>
      <c r="G46" s="464">
        <v>4.2177948219539798E-4</v>
      </c>
      <c r="H46" s="464">
        <v>-1.42723479610029E-2</v>
      </c>
      <c r="I46" s="464">
        <v>6.7430447645508806E-5</v>
      </c>
      <c r="J46" s="464">
        <v>-4.7898728405356096E-3</v>
      </c>
      <c r="K46" s="464">
        <v>-9.7969202376734996E-4</v>
      </c>
      <c r="L46" s="464">
        <v>9.9295805963136394E-3</v>
      </c>
      <c r="M46" s="464">
        <v>1.8829594938562699E-3</v>
      </c>
      <c r="N46" s="464">
        <v>-8.5382308241078141E-3</v>
      </c>
    </row>
    <row r="47" spans="2:14" x14ac:dyDescent="0.2">
      <c r="D47" s="460" t="s">
        <v>3492</v>
      </c>
      <c r="E47" s="464">
        <v>8.6412002840497695E-4</v>
      </c>
      <c r="F47" s="464">
        <v>-1.3597927067835001E-3</v>
      </c>
      <c r="G47" s="464">
        <v>3.1652890069446801E-4</v>
      </c>
      <c r="H47" s="464">
        <v>-9.7470660574374302E-3</v>
      </c>
      <c r="I47" s="464">
        <v>-1.6921906639641099E-3</v>
      </c>
      <c r="J47" s="464">
        <v>-1.0638597383110401E-2</v>
      </c>
      <c r="K47" s="464">
        <v>-1.0862796191295899E-3</v>
      </c>
      <c r="L47" s="464">
        <v>1.12232392091316E-2</v>
      </c>
      <c r="M47" s="464">
        <v>2.3430049368015102E-3</v>
      </c>
      <c r="N47" s="464">
        <v>-9.7770333553924768E-3</v>
      </c>
    </row>
    <row r="48" spans="2:14" x14ac:dyDescent="0.2">
      <c r="D48" s="460" t="s">
        <v>3493</v>
      </c>
      <c r="E48" s="464">
        <v>1.1297277495031599E-3</v>
      </c>
      <c r="F48" s="464">
        <v>-1.5768365472607199E-3</v>
      </c>
      <c r="G48" s="464">
        <v>6.2064077383960296E-4</v>
      </c>
      <c r="H48" s="464">
        <v>-2.8717046435490199E-2</v>
      </c>
      <c r="I48" s="464">
        <v>-1.4832806539756399E-3</v>
      </c>
      <c r="J48" s="464">
        <v>-1.15487132106142E-2</v>
      </c>
      <c r="K48" s="464">
        <v>-1.0893304008202599E-3</v>
      </c>
      <c r="L48" s="464">
        <v>1.22517827471748E-2</v>
      </c>
      <c r="M48" s="464">
        <v>1.47114649524626E-3</v>
      </c>
      <c r="N48" s="464">
        <v>-2.8941909482397197E-2</v>
      </c>
    </row>
    <row r="49" spans="3:14" x14ac:dyDescent="0.2">
      <c r="D49" s="460" t="s">
        <v>3494</v>
      </c>
      <c r="E49" s="464">
        <v>1.5765430338870001E-3</v>
      </c>
      <c r="F49" s="464">
        <v>-2.2917952794201798E-3</v>
      </c>
      <c r="G49" s="464">
        <v>1.0825714280960101E-3</v>
      </c>
      <c r="H49" s="464">
        <v>-3.02680855242397E-2</v>
      </c>
      <c r="I49" s="464">
        <v>-1.5857171591793101E-3</v>
      </c>
      <c r="J49" s="464">
        <v>-7.5220712114149497E-3</v>
      </c>
      <c r="K49" s="464">
        <v>-1.2531942925714499E-3</v>
      </c>
      <c r="L49" s="464">
        <v>8.0299617778350502E-3</v>
      </c>
      <c r="M49" s="464">
        <v>1.9035095278960501E-3</v>
      </c>
      <c r="N49" s="464">
        <v>-3.0328277699111485E-2</v>
      </c>
    </row>
    <row r="50" spans="3:14" x14ac:dyDescent="0.2">
      <c r="D50" s="460" t="s">
        <v>3495</v>
      </c>
      <c r="E50" s="464">
        <v>-2.2094307137996899E-5</v>
      </c>
      <c r="F50" s="464">
        <v>-1.53666547121003E-3</v>
      </c>
      <c r="G50" s="464">
        <v>7.3063565221460805E-4</v>
      </c>
      <c r="H50" s="464">
        <v>-3.2135880456940401E-2</v>
      </c>
      <c r="I50" s="464">
        <v>-1.3885565168769299E-3</v>
      </c>
      <c r="J50" s="464">
        <v>-1.2483243648622799E-2</v>
      </c>
      <c r="K50" s="464">
        <v>-1.42880310909564E-3</v>
      </c>
      <c r="L50" s="464">
        <v>6.1695539654734203E-3</v>
      </c>
      <c r="M50" s="464">
        <v>-9.2625781541635205E-4</v>
      </c>
      <c r="N50" s="464">
        <v>-4.3021311707612121E-2</v>
      </c>
    </row>
    <row r="51" spans="3:14" x14ac:dyDescent="0.2">
      <c r="D51" s="460" t="s">
        <v>3496</v>
      </c>
      <c r="E51" s="464">
        <v>3.4233997850309302E-3</v>
      </c>
      <c r="F51" s="464">
        <v>5.4417406397779195E-4</v>
      </c>
      <c r="G51" s="464">
        <v>8.7180066713872495E-4</v>
      </c>
      <c r="H51" s="464">
        <v>-2.9365515221182699E-2</v>
      </c>
      <c r="I51" s="464">
        <v>-1.4588852651597601E-3</v>
      </c>
      <c r="J51" s="464">
        <v>-1.4301713584490601E-2</v>
      </c>
      <c r="K51" s="464">
        <v>-7.4399082544467803E-4</v>
      </c>
      <c r="L51" s="464">
        <v>6.3127883744662702E-3</v>
      </c>
      <c r="M51" s="464">
        <v>-9.8454728141460202E-4</v>
      </c>
      <c r="N51" s="464">
        <v>-3.5702489287078622E-2</v>
      </c>
    </row>
    <row r="52" spans="3:14" x14ac:dyDescent="0.2">
      <c r="D52" s="460" t="s">
        <v>3497</v>
      </c>
      <c r="E52" s="464">
        <v>2.8383949603657502E-3</v>
      </c>
      <c r="F52" s="464">
        <v>3.9703078725925397E-4</v>
      </c>
      <c r="G52" s="464">
        <v>1.0945663607018301E-3</v>
      </c>
      <c r="H52" s="464">
        <v>-3.19292089635115E-2</v>
      </c>
      <c r="I52" s="464">
        <v>-1.3706545804291299E-3</v>
      </c>
      <c r="J52" s="464">
        <v>-1.3069695744589299E-2</v>
      </c>
      <c r="K52" s="464">
        <v>-5.8144188784400603E-4</v>
      </c>
      <c r="L52" s="464">
        <v>6.0406287845529401E-3</v>
      </c>
      <c r="M52" s="464">
        <v>-5.1392835585337897E-4</v>
      </c>
      <c r="N52" s="464">
        <v>-3.709430863934754E-2</v>
      </c>
    </row>
    <row r="53" spans="3:14" x14ac:dyDescent="0.2">
      <c r="D53" s="460" t="s">
        <v>3498</v>
      </c>
      <c r="E53" s="464">
        <v>3.14969858911077E-3</v>
      </c>
      <c r="F53" s="464">
        <v>-2.17534214335312E-4</v>
      </c>
      <c r="G53" s="464">
        <v>6.3610945450432495E-4</v>
      </c>
      <c r="H53" s="464">
        <v>-3.1619171688748997E-2</v>
      </c>
      <c r="I53" s="464">
        <v>-1.06732421453736E-3</v>
      </c>
      <c r="J53" s="464">
        <v>-1.2579246855740699E-2</v>
      </c>
      <c r="K53" s="464">
        <v>-1.93558112891601E-3</v>
      </c>
      <c r="L53" s="464">
        <v>4.6864106823767101E-3</v>
      </c>
      <c r="M53" s="464">
        <v>-1.2155384983712301E-3</v>
      </c>
      <c r="N53" s="464">
        <v>-4.0162177874657798E-2</v>
      </c>
    </row>
    <row r="54" spans="3:14" x14ac:dyDescent="0.2">
      <c r="D54" s="460" t="s">
        <v>3499</v>
      </c>
      <c r="E54" s="464">
        <v>1.2290848817235599E-3</v>
      </c>
      <c r="F54" s="464">
        <v>-7.6523198129788302E-4</v>
      </c>
      <c r="G54" s="464">
        <v>6.0536829369248896E-4</v>
      </c>
      <c r="H54" s="464">
        <v>-2.96703727607158E-2</v>
      </c>
      <c r="I54" s="464">
        <v>-4.44557439368129E-4</v>
      </c>
      <c r="J54" s="464">
        <v>-1.25943846853357E-2</v>
      </c>
      <c r="K54" s="464">
        <v>-1.58854334351108E-3</v>
      </c>
      <c r="L54" s="464">
        <v>8.5105456339767006E-3</v>
      </c>
      <c r="M54" s="464">
        <v>-1.32344141052034E-3</v>
      </c>
      <c r="N54" s="464">
        <v>-3.6041532811356185E-2</v>
      </c>
    </row>
    <row r="55" spans="3:14" x14ac:dyDescent="0.2">
      <c r="D55" s="460" t="s">
        <v>3500</v>
      </c>
      <c r="E55" s="464">
        <v>4.1998449674356397E-3</v>
      </c>
      <c r="F55" s="464">
        <v>5.7018739652550398E-5</v>
      </c>
      <c r="G55" s="464">
        <v>4.5495502754301599E-4</v>
      </c>
      <c r="H55" s="464">
        <v>-2.7539197494810801E-2</v>
      </c>
      <c r="I55" s="464">
        <v>-5.6205249241372303E-4</v>
      </c>
      <c r="J55" s="464">
        <v>-2.6992622625418598E-3</v>
      </c>
      <c r="K55" s="464">
        <v>-1.13726304741996E-3</v>
      </c>
      <c r="L55" s="464">
        <v>8.2164251803399108E-3</v>
      </c>
      <c r="M55" s="464">
        <v>-1.2722272635059999E-3</v>
      </c>
      <c r="N55" s="464">
        <v>-2.0281758645721227E-2</v>
      </c>
    </row>
    <row r="56" spans="3:14" x14ac:dyDescent="0.2">
      <c r="D56" s="460" t="s">
        <v>3501</v>
      </c>
      <c r="E56" s="464">
        <v>3.8432165862230202E-3</v>
      </c>
      <c r="F56" s="464">
        <v>-3.9963915300546699E-4</v>
      </c>
      <c r="G56" s="464">
        <v>4.1063762186457303E-5</v>
      </c>
      <c r="H56" s="464">
        <v>-2.05814759751912E-2</v>
      </c>
      <c r="I56" s="464">
        <v>4.09967156140263E-4</v>
      </c>
      <c r="J56" s="464">
        <v>-4.81578846453259E-3</v>
      </c>
      <c r="K56" s="464">
        <v>-8.0334385710913398E-4</v>
      </c>
      <c r="L56" s="464">
        <v>5.7261209886323898E-3</v>
      </c>
      <c r="M56" s="464">
        <v>-1.3417532521759E-3</v>
      </c>
      <c r="N56" s="464">
        <v>-1.7921632208832163E-2</v>
      </c>
    </row>
    <row r="57" spans="3:14" x14ac:dyDescent="0.2">
      <c r="C57" s="460" t="s">
        <v>3440</v>
      </c>
      <c r="D57" s="460" t="s">
        <v>3490</v>
      </c>
      <c r="E57" s="464">
        <v>6.7788865487818503E-3</v>
      </c>
      <c r="F57" s="464">
        <v>2.9200765206919199E-4</v>
      </c>
      <c r="G57" s="464">
        <v>5.88297912235089E-4</v>
      </c>
      <c r="H57" s="464">
        <v>-2.5028900026669802E-2</v>
      </c>
      <c r="I57" s="464">
        <v>1.20378122571286E-3</v>
      </c>
      <c r="J57" s="464">
        <v>-6.2580036675209802E-3</v>
      </c>
      <c r="K57" s="464">
        <v>-1.1871320500549301E-3</v>
      </c>
      <c r="L57" s="464">
        <v>6.5031678125992603E-3</v>
      </c>
      <c r="M57" s="464">
        <v>-3.6189535538590101E-3</v>
      </c>
      <c r="N57" s="464">
        <v>-2.0726848146706472E-2</v>
      </c>
    </row>
    <row r="58" spans="3:14" x14ac:dyDescent="0.2">
      <c r="D58" s="460" t="s">
        <v>3491</v>
      </c>
      <c r="E58" s="464">
        <v>6.7471437558290197E-3</v>
      </c>
      <c r="F58" s="464">
        <v>2.5565392949898201E-4</v>
      </c>
      <c r="G58" s="464">
        <v>7.1371943050701798E-4</v>
      </c>
      <c r="H58" s="464">
        <v>-2.41877872908095E-2</v>
      </c>
      <c r="I58" s="464">
        <v>1.2058048305622301E-3</v>
      </c>
      <c r="J58" s="464">
        <v>-5.7671117730374597E-3</v>
      </c>
      <c r="K58" s="464">
        <v>-7.5415389390430802E-4</v>
      </c>
      <c r="L58" s="464">
        <v>1.66034143730285E-3</v>
      </c>
      <c r="M58" s="464">
        <v>-1.37032723234233E-3</v>
      </c>
      <c r="N58" s="464">
        <v>-2.1496716806393503E-2</v>
      </c>
    </row>
    <row r="59" spans="3:14" x14ac:dyDescent="0.2">
      <c r="D59" s="460" t="s">
        <v>3492</v>
      </c>
      <c r="E59" s="464">
        <v>7.8504162655978604E-3</v>
      </c>
      <c r="F59" s="464">
        <v>6.7547921970752603E-4</v>
      </c>
      <c r="G59" s="464">
        <v>8.2387911161353397E-4</v>
      </c>
      <c r="H59" s="464">
        <v>-3.38309088684134E-3</v>
      </c>
      <c r="I59" s="464">
        <v>2.0388713051450601E-3</v>
      </c>
      <c r="J59" s="464">
        <v>6.3240800958990701E-3</v>
      </c>
      <c r="K59" s="464">
        <v>-7.8891128093160903E-4</v>
      </c>
      <c r="L59" s="464">
        <v>4.5031948043863798E-3</v>
      </c>
      <c r="M59" s="464">
        <v>-4.26491211498731E-4</v>
      </c>
      <c r="N59" s="464">
        <v>1.7617427423077751E-2</v>
      </c>
    </row>
    <row r="60" spans="3:14" x14ac:dyDescent="0.2">
      <c r="D60" s="460" t="s">
        <v>3493</v>
      </c>
      <c r="E60" s="464">
        <v>8.3581062686465396E-3</v>
      </c>
      <c r="F60" s="464">
        <v>3.1373821383647298E-4</v>
      </c>
      <c r="G60" s="464">
        <v>7.0426411314404699E-4</v>
      </c>
      <c r="H60" s="464">
        <v>-3.9051996786848599E-3</v>
      </c>
      <c r="I60" s="464">
        <v>1.5891062447896901E-3</v>
      </c>
      <c r="J60" s="464">
        <v>3.5782119766675701E-3</v>
      </c>
      <c r="K60" s="464">
        <v>-9.8022574539387091E-4</v>
      </c>
      <c r="L60" s="464">
        <v>4.6514464156428501E-3</v>
      </c>
      <c r="M60" s="464">
        <v>2.5978542508306202E-4</v>
      </c>
      <c r="N60" s="464">
        <v>1.4569233233731504E-2</v>
      </c>
    </row>
    <row r="61" spans="3:14" x14ac:dyDescent="0.2">
      <c r="D61" s="460" t="s">
        <v>3494</v>
      </c>
      <c r="E61" s="464">
        <v>7.6588658072639197E-3</v>
      </c>
      <c r="F61" s="464">
        <v>-1.1333195950149301E-4</v>
      </c>
      <c r="G61" s="464">
        <v>-3.57404913935789E-4</v>
      </c>
      <c r="H61" s="464">
        <v>-2.0908791322485098E-3</v>
      </c>
      <c r="I61" s="464">
        <v>9.68978828218915E-4</v>
      </c>
      <c r="J61" s="464">
        <v>7.6198235897401798E-3</v>
      </c>
      <c r="K61" s="464">
        <v>-4.4271619324136899E-4</v>
      </c>
      <c r="L61" s="464">
        <v>1.71292768516251E-3</v>
      </c>
      <c r="M61" s="464">
        <v>-9.0372662714622106E-5</v>
      </c>
      <c r="N61" s="464">
        <v>1.4865891048743741E-2</v>
      </c>
    </row>
    <row r="62" spans="3:14" x14ac:dyDescent="0.2">
      <c r="D62" s="460" t="s">
        <v>3495</v>
      </c>
      <c r="E62" s="464">
        <v>5.6887225433549203E-3</v>
      </c>
      <c r="F62" s="464">
        <v>-7.5346750255247995E-4</v>
      </c>
      <c r="G62" s="464">
        <v>-3.4615625842341897E-4</v>
      </c>
      <c r="H62" s="464">
        <v>-1.4859046564649201E-3</v>
      </c>
      <c r="I62" s="464">
        <v>5.0096193820504595E-4</v>
      </c>
      <c r="J62" s="464">
        <v>8.4937921960686405E-3</v>
      </c>
      <c r="K62" s="464">
        <v>-3.6968710656637801E-4</v>
      </c>
      <c r="L62" s="464">
        <v>1.36607322275894E-3</v>
      </c>
      <c r="M62" s="464">
        <v>3.1279110628649098E-4</v>
      </c>
      <c r="N62" s="464">
        <v>1.3407125482666843E-2</v>
      </c>
    </row>
    <row r="63" spans="3:14" x14ac:dyDescent="0.2">
      <c r="D63" s="460" t="s">
        <v>3496</v>
      </c>
      <c r="E63" s="464">
        <v>3.4926226620483401E-3</v>
      </c>
      <c r="F63" s="464">
        <v>-1.49962345561148E-3</v>
      </c>
      <c r="G63" s="464">
        <v>-2.6679433464225899E-4</v>
      </c>
      <c r="H63" s="464">
        <v>-2.4574908043575902E-3</v>
      </c>
      <c r="I63" s="464">
        <v>4.9761281052854796E-4</v>
      </c>
      <c r="J63" s="464">
        <v>-2.72567952731984E-4</v>
      </c>
      <c r="K63" s="464">
        <v>-2.8274467634954302E-4</v>
      </c>
      <c r="L63" s="464">
        <v>2.7614088351021102E-3</v>
      </c>
      <c r="M63" s="464">
        <v>2.8881847196323401E-3</v>
      </c>
      <c r="N63" s="464">
        <v>4.860607803618482E-3</v>
      </c>
    </row>
    <row r="64" spans="3:14" x14ac:dyDescent="0.2">
      <c r="D64" s="460" t="s">
        <v>3497</v>
      </c>
      <c r="E64" s="464">
        <v>3.3961753115843299E-3</v>
      </c>
      <c r="F64" s="464">
        <v>-5.2283711561649496E-4</v>
      </c>
      <c r="G64" s="464">
        <v>3.2482132434440402E-4</v>
      </c>
      <c r="H64" s="464">
        <v>-1.5625239390256E-3</v>
      </c>
      <c r="I64" s="464">
        <v>3.2727930662213901E-4</v>
      </c>
      <c r="J64" s="464">
        <v>-1.2080805471466299E-3</v>
      </c>
      <c r="K64" s="464">
        <v>1.24222439925751E-3</v>
      </c>
      <c r="L64" s="464">
        <v>1.71157258642008E-3</v>
      </c>
      <c r="M64" s="464">
        <v>5.4932294393241696E-3</v>
      </c>
      <c r="N64" s="464">
        <v>9.2018607657639064E-3</v>
      </c>
    </row>
    <row r="65" spans="3:14" x14ac:dyDescent="0.2">
      <c r="D65" s="460" t="s">
        <v>3498</v>
      </c>
      <c r="E65" s="464">
        <v>2.3842381624926199E-3</v>
      </c>
      <c r="F65" s="464">
        <v>-2.1146980186550801E-4</v>
      </c>
      <c r="G65" s="464">
        <v>-2.9211504869721701E-4</v>
      </c>
      <c r="H65" s="464">
        <v>-3.1419894577817899E-3</v>
      </c>
      <c r="I65" s="464">
        <v>9.2827074254518303E-5</v>
      </c>
      <c r="J65" s="464">
        <v>-6.2527438715498504E-4</v>
      </c>
      <c r="K65" s="464">
        <v>9.6193037228487605E-4</v>
      </c>
      <c r="L65" s="464">
        <v>1.34268649917063E-3</v>
      </c>
      <c r="M65" s="464">
        <v>5.47373197549868E-3</v>
      </c>
      <c r="N65" s="464">
        <v>5.9845653882018238E-3</v>
      </c>
    </row>
    <row r="66" spans="3:14" x14ac:dyDescent="0.2">
      <c r="D66" s="460" t="s">
        <v>3499</v>
      </c>
      <c r="E66" s="464">
        <v>4.72889560490067E-4</v>
      </c>
      <c r="F66" s="464">
        <v>-9.8897368435897897E-4</v>
      </c>
      <c r="G66" s="464">
        <v>-6.1067043327919897E-6</v>
      </c>
      <c r="H66" s="464">
        <v>-4.4833419700800702E-3</v>
      </c>
      <c r="I66" s="464">
        <v>-1.0590502735340901E-3</v>
      </c>
      <c r="J66" s="464">
        <v>-7.2539835642627497E-3</v>
      </c>
      <c r="K66" s="464">
        <v>9.4655270472388594E-5</v>
      </c>
      <c r="L66" s="464">
        <v>-3.1940154071399699E-3</v>
      </c>
      <c r="M66" s="464">
        <v>5.8729268566431901E-3</v>
      </c>
      <c r="N66" s="464">
        <v>-1.0544999916103005E-2</v>
      </c>
    </row>
    <row r="67" spans="3:14" x14ac:dyDescent="0.2">
      <c r="D67" s="460" t="s">
        <v>3500</v>
      </c>
      <c r="E67" s="464">
        <v>-7.63039151946547E-4</v>
      </c>
      <c r="F67" s="464">
        <v>-1.4571460393827201E-3</v>
      </c>
      <c r="G67" s="464">
        <v>-1.52385162429164E-4</v>
      </c>
      <c r="H67" s="464">
        <v>-4.6509232269849104E-3</v>
      </c>
      <c r="I67" s="464">
        <v>-1.1325114373801201E-3</v>
      </c>
      <c r="J67" s="464">
        <v>-2.75533893217721E-3</v>
      </c>
      <c r="K67" s="464">
        <v>-1.9738807005894801E-4</v>
      </c>
      <c r="L67" s="464">
        <v>-4.4766259207284298E-3</v>
      </c>
      <c r="M67" s="464">
        <v>5.8212304492627999E-3</v>
      </c>
      <c r="N67" s="464">
        <v>-9.7641274918252481E-3</v>
      </c>
    </row>
    <row r="68" spans="3:14" x14ac:dyDescent="0.2">
      <c r="D68" s="460" t="s">
        <v>3501</v>
      </c>
      <c r="E68" s="464">
        <v>2.8179244338309099E-3</v>
      </c>
      <c r="F68" s="464">
        <v>1.2240638213149999E-2</v>
      </c>
      <c r="G68" s="464">
        <v>-3.3932217193903498E-4</v>
      </c>
      <c r="H68" s="464">
        <v>-8.2758843187633099E-3</v>
      </c>
      <c r="I68" s="464">
        <v>-2.8198236819935302E-3</v>
      </c>
      <c r="J68" s="464">
        <v>2.6976526797710398E-3</v>
      </c>
      <c r="K68" s="464">
        <v>-5.2563361127587005E-4</v>
      </c>
      <c r="L68" s="464">
        <v>-9.0138294245542105E-3</v>
      </c>
      <c r="M68" s="464">
        <v>6.3816419960413097E-3</v>
      </c>
      <c r="N68" s="464">
        <v>3.1633641142673023E-3</v>
      </c>
    </row>
    <row r="69" spans="3:14" x14ac:dyDescent="0.2">
      <c r="C69" s="460" t="s">
        <v>3441</v>
      </c>
      <c r="D69" s="460" t="s">
        <v>3490</v>
      </c>
      <c r="E69" s="464">
        <v>-6.2584062997795003E-4</v>
      </c>
      <c r="F69" s="464">
        <v>1.2004938063058E-2</v>
      </c>
      <c r="G69" s="464">
        <v>-4.9826247807311405E-4</v>
      </c>
      <c r="H69" s="464">
        <v>-3.9044572114990601E-3</v>
      </c>
      <c r="I69" s="464">
        <v>-2.6204516567308899E-3</v>
      </c>
      <c r="J69" s="464">
        <v>7.3741228829390599E-3</v>
      </c>
      <c r="K69" s="464">
        <v>-3.5986134763642898E-4</v>
      </c>
      <c r="L69" s="464">
        <v>-5.3314080066640896E-3</v>
      </c>
      <c r="M69" s="464">
        <v>3.9798414002095396E-3</v>
      </c>
      <c r="N69" s="464">
        <v>1.0018621015625067E-2</v>
      </c>
    </row>
    <row r="70" spans="3:14" x14ac:dyDescent="0.2">
      <c r="D70" s="460" t="s">
        <v>3491</v>
      </c>
      <c r="E70" s="464">
        <v>-1.1802778043308001E-3</v>
      </c>
      <c r="F70" s="464">
        <v>1.23589062656204E-2</v>
      </c>
      <c r="G70" s="464">
        <v>-5.1716730420186901E-4</v>
      </c>
      <c r="H70" s="464">
        <v>-3.3952830542994801E-3</v>
      </c>
      <c r="I70" s="464">
        <v>-3.0291599813220102E-3</v>
      </c>
      <c r="J70" s="464">
        <v>8.4859304946789307E-3</v>
      </c>
      <c r="K70" s="464">
        <v>-2.22803688382134E-4</v>
      </c>
      <c r="L70" s="464">
        <v>-3.6761324057110602E-3</v>
      </c>
      <c r="M70" s="464">
        <v>3.2919184075524098E-3</v>
      </c>
      <c r="N70" s="464">
        <v>1.2115930929604387E-2</v>
      </c>
    </row>
    <row r="71" spans="3:14" x14ac:dyDescent="0.2">
      <c r="D71" s="460" t="s">
        <v>3492</v>
      </c>
      <c r="E71" s="464">
        <v>-2.2091240497076601E-3</v>
      </c>
      <c r="F71" s="464">
        <v>1.1007859427787901E-2</v>
      </c>
      <c r="G71" s="464">
        <v>-1.13014890452957E-3</v>
      </c>
      <c r="H71" s="464">
        <v>-4.1962682187743402E-3</v>
      </c>
      <c r="I71" s="464">
        <v>-1.37832647479963E-3</v>
      </c>
      <c r="J71" s="464">
        <v>-3.68036695957954E-3</v>
      </c>
      <c r="K71" s="464">
        <v>6.2287294341576403E-5</v>
      </c>
      <c r="L71" s="464">
        <v>-7.8447808284165792E-3</v>
      </c>
      <c r="M71" s="464">
        <v>1.71744629571597E-3</v>
      </c>
      <c r="N71" s="464">
        <v>-7.6514224179618732E-3</v>
      </c>
    </row>
    <row r="72" spans="3:14" x14ac:dyDescent="0.2">
      <c r="D72" s="460" t="s">
        <v>3493</v>
      </c>
      <c r="E72" s="464">
        <v>-5.2622683932715096E-3</v>
      </c>
      <c r="F72" s="464">
        <v>1.2645279692205399E-2</v>
      </c>
      <c r="G72" s="464">
        <v>-2.8776921904285699E-4</v>
      </c>
      <c r="H72" s="464">
        <v>-5.2533019361863499E-3</v>
      </c>
      <c r="I72" s="464">
        <v>-1.0333855999994201E-3</v>
      </c>
      <c r="J72" s="464">
        <v>-6.3531473822046004E-3</v>
      </c>
      <c r="K72" s="464">
        <v>4.0180681896859199E-4</v>
      </c>
      <c r="L72" s="464">
        <v>-8.8202823116195501E-3</v>
      </c>
      <c r="M72" s="464">
        <v>1.1397235736308601E-3</v>
      </c>
      <c r="N72" s="464">
        <v>-1.2823344757519436E-2</v>
      </c>
    </row>
    <row r="73" spans="3:14" x14ac:dyDescent="0.2">
      <c r="D73" s="460" t="s">
        <v>3494</v>
      </c>
      <c r="E73" s="464">
        <v>-4.2575890425392898E-3</v>
      </c>
      <c r="F73" s="464">
        <v>1.34894734776427E-2</v>
      </c>
      <c r="G73" s="464">
        <v>5.9729048813039103E-4</v>
      </c>
      <c r="H73" s="464">
        <v>-4.11110155389105E-3</v>
      </c>
      <c r="I73" s="464">
        <v>-1.62767368563108E-3</v>
      </c>
      <c r="J73" s="464">
        <v>-7.5777932404683004E-4</v>
      </c>
      <c r="K73" s="464">
        <v>2.19892352952762E-4</v>
      </c>
      <c r="L73" s="464">
        <v>-8.7319403601736206E-3</v>
      </c>
      <c r="M73" s="464">
        <v>1.2395655516701E-3</v>
      </c>
      <c r="N73" s="464">
        <v>-3.9398620958859178E-3</v>
      </c>
    </row>
    <row r="74" spans="3:14" x14ac:dyDescent="0.2">
      <c r="D74" s="460" t="s">
        <v>3495</v>
      </c>
      <c r="E74" s="464">
        <v>-2.4299301939665701E-3</v>
      </c>
      <c r="F74" s="464">
        <v>1.45412458202634E-2</v>
      </c>
      <c r="G74" s="464">
        <v>7.8170553730351499E-4</v>
      </c>
      <c r="H74" s="464">
        <v>-4.0408435974439404E-3</v>
      </c>
      <c r="I74" s="464">
        <v>-4.7455215332441902E-4</v>
      </c>
      <c r="J74" s="464">
        <v>-3.89185694096572E-4</v>
      </c>
      <c r="K74" s="464">
        <v>6.0684102543006105E-4</v>
      </c>
      <c r="L74" s="464">
        <v>-8.80015554976535E-3</v>
      </c>
      <c r="M74" s="464">
        <v>1.48137859621856E-3</v>
      </c>
      <c r="N74" s="464">
        <v>1.2765037906186842E-3</v>
      </c>
    </row>
    <row r="75" spans="3:14" x14ac:dyDescent="0.2">
      <c r="D75" s="460" t="s">
        <v>3496</v>
      </c>
      <c r="E75" s="464">
        <v>-4.3606949677181001E-3</v>
      </c>
      <c r="F75" s="464">
        <v>1.6341376748478801E-2</v>
      </c>
      <c r="G75" s="464">
        <v>7.4319833863093702E-4</v>
      </c>
      <c r="H75" s="464">
        <v>-4.3232330556541403E-3</v>
      </c>
      <c r="I75" s="464">
        <v>4.2439458094436702E-4</v>
      </c>
      <c r="J75" s="464">
        <v>3.9426906312811701E-3</v>
      </c>
      <c r="K75" s="464">
        <v>1.57882685746592E-4</v>
      </c>
      <c r="L75" s="464">
        <v>-1.1109302605633101E-2</v>
      </c>
      <c r="M75" s="464">
        <v>-3.0880641073410798E-4</v>
      </c>
      <c r="N75" s="464">
        <v>1.5075059453424167E-3</v>
      </c>
    </row>
    <row r="76" spans="3:14" x14ac:dyDescent="0.2">
      <c r="D76" s="460" t="s">
        <v>3497</v>
      </c>
      <c r="E76" s="464">
        <v>-3.4743398303379198E-3</v>
      </c>
      <c r="F76" s="464">
        <v>1.6303252919822299E-2</v>
      </c>
      <c r="G76" s="464">
        <v>5.7697904939370802E-4</v>
      </c>
      <c r="H76" s="464">
        <v>-4.8049267477202296E-3</v>
      </c>
      <c r="I76" s="464">
        <v>8.9345823800554601E-4</v>
      </c>
      <c r="J76" s="464">
        <v>5.8097976402688104E-3</v>
      </c>
      <c r="K76" s="464">
        <v>2.2972633159969099E-5</v>
      </c>
      <c r="L76" s="464">
        <v>-9.51235562059995E-3</v>
      </c>
      <c r="M76" s="464">
        <v>-7.8122047137148601E-4</v>
      </c>
      <c r="N76" s="464">
        <v>5.0336178106207465E-3</v>
      </c>
    </row>
    <row r="77" spans="3:14" x14ac:dyDescent="0.2">
      <c r="D77" s="460" t="s">
        <v>3498</v>
      </c>
      <c r="E77" s="464">
        <v>-4.3160327313991799E-4</v>
      </c>
      <c r="F77" s="464">
        <v>1.5574010175167401E-2</v>
      </c>
      <c r="G77" s="464">
        <v>6.795289084758E-4</v>
      </c>
      <c r="H77" s="464">
        <v>-3.7695013455872001E-3</v>
      </c>
      <c r="I77" s="464">
        <v>6.9323570734575895E-4</v>
      </c>
      <c r="J77" s="464">
        <v>2.2631356768889098E-3</v>
      </c>
      <c r="K77" s="464">
        <v>5.4377287799758402E-4</v>
      </c>
      <c r="L77" s="464">
        <v>-1.23456147106833E-2</v>
      </c>
      <c r="M77" s="464">
        <v>-1.0098438192150999E-3</v>
      </c>
      <c r="N77" s="464">
        <v>2.1971201972499337E-3</v>
      </c>
    </row>
    <row r="78" spans="3:14" x14ac:dyDescent="0.2">
      <c r="D78" s="460" t="s">
        <v>3499</v>
      </c>
      <c r="E78" s="464">
        <v>4.6902201154883002E-4</v>
      </c>
      <c r="F78" s="464">
        <v>1.65760659831816E-2</v>
      </c>
      <c r="G78" s="464">
        <v>6.1968526577721201E-4</v>
      </c>
      <c r="H78" s="464">
        <v>-2.8705548297795901E-3</v>
      </c>
      <c r="I78" s="464">
        <v>9.9740146465225393E-4</v>
      </c>
      <c r="J78" s="464">
        <v>8.8244427015722708E-3</v>
      </c>
      <c r="K78" s="464">
        <v>1.2399323448048001E-4</v>
      </c>
      <c r="L78" s="464">
        <v>-1.54309918463183E-2</v>
      </c>
      <c r="M78" s="464">
        <v>-1.0006700207973601E-3</v>
      </c>
      <c r="N78" s="464">
        <v>8.308393964317394E-3</v>
      </c>
    </row>
    <row r="79" spans="3:14" x14ac:dyDescent="0.2">
      <c r="D79" s="460" t="s">
        <v>3500</v>
      </c>
      <c r="E79" s="464">
        <v>4.6216424005948798E-3</v>
      </c>
      <c r="F79" s="464">
        <v>1.7152480117861298E-2</v>
      </c>
      <c r="G79" s="464">
        <v>7.4603602993891902E-4</v>
      </c>
      <c r="H79" s="464">
        <v>-2.9807502794546698E-3</v>
      </c>
      <c r="I79" s="464">
        <v>1.02180650131885E-3</v>
      </c>
      <c r="J79" s="464">
        <v>-4.27253537007428E-4</v>
      </c>
      <c r="K79" s="464">
        <v>5.7264689943517099E-4</v>
      </c>
      <c r="L79" s="464">
        <v>-1.4745950007885899E-2</v>
      </c>
      <c r="M79" s="464">
        <v>-1.5951127823092799E-3</v>
      </c>
      <c r="N79" s="464">
        <v>4.3655453424918432E-3</v>
      </c>
    </row>
    <row r="80" spans="3:14" x14ac:dyDescent="0.2">
      <c r="D80" s="460" t="s">
        <v>3501</v>
      </c>
      <c r="E80" s="464">
        <v>5.0655379854310702E-3</v>
      </c>
      <c r="F80" s="464">
        <v>3.1948334512708898E-3</v>
      </c>
      <c r="G80" s="464">
        <v>9.4213064505123195E-4</v>
      </c>
      <c r="H80" s="464">
        <v>-1.4520180745425501E-3</v>
      </c>
      <c r="I80" s="464">
        <v>2.2572270909969401E-3</v>
      </c>
      <c r="J80" s="464">
        <v>1.26204105104791E-3</v>
      </c>
      <c r="K80" s="464">
        <v>1.10798071862439E-3</v>
      </c>
      <c r="L80" s="464">
        <v>-1.2067693682548101E-2</v>
      </c>
      <c r="M80" s="464">
        <v>-1.4361241908828501E-3</v>
      </c>
      <c r="N80" s="464">
        <v>-1.1260850055510691E-3</v>
      </c>
    </row>
    <row r="81" spans="3:14" x14ac:dyDescent="0.2">
      <c r="C81" s="460" t="s">
        <v>3502</v>
      </c>
      <c r="D81" s="460" t="s">
        <v>3490</v>
      </c>
      <c r="E81" s="464">
        <v>3.6838936525421099E-3</v>
      </c>
      <c r="F81" s="464">
        <v>2.4402049089679301E-3</v>
      </c>
      <c r="G81" s="464">
        <v>8.56536435227883E-4</v>
      </c>
      <c r="H81" s="464">
        <v>-2.4029642486350601E-3</v>
      </c>
      <c r="I81" s="464">
        <v>1.42991718696459E-3</v>
      </c>
      <c r="J81" s="464">
        <v>-6.2030387597213302E-3</v>
      </c>
      <c r="K81" s="464">
        <v>1.1342738096423799E-3</v>
      </c>
      <c r="L81" s="464">
        <v>-1.14082433756129E-2</v>
      </c>
      <c r="M81" s="464">
        <v>-1.00190579035303E-3</v>
      </c>
      <c r="N81" s="464">
        <v>-1.1471326180977428E-2</v>
      </c>
    </row>
    <row r="82" spans="3:14" x14ac:dyDescent="0.2">
      <c r="D82" s="460" t="s">
        <v>3491</v>
      </c>
      <c r="E82" s="464">
        <v>1.21911527734182E-2</v>
      </c>
      <c r="F82" s="464">
        <v>3.66947654558415E-3</v>
      </c>
      <c r="G82" s="464">
        <v>7.5012247945492497E-4</v>
      </c>
      <c r="H82" s="464">
        <v>-2.2614552414163898E-3</v>
      </c>
      <c r="I82" s="464">
        <v>2.2755751767270702E-3</v>
      </c>
      <c r="J82" s="464">
        <v>-4.7219606517472298E-3</v>
      </c>
      <c r="K82" s="464">
        <v>1.7165346566174E-3</v>
      </c>
      <c r="L82" s="464">
        <v>-8.4399663900621095E-3</v>
      </c>
      <c r="M82" s="464">
        <v>-6.7834158464331797E-4</v>
      </c>
      <c r="N82" s="464">
        <v>4.501137763932698E-3</v>
      </c>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E267-C817-43BF-8966-1F12CCBE9F2C}">
  <sheetPr>
    <tabColor rgb="FFFF0000"/>
  </sheetPr>
  <dimension ref="A2:H70"/>
  <sheetViews>
    <sheetView zoomScaleNormal="100" workbookViewId="0">
      <selection activeCell="K19" sqref="K19"/>
    </sheetView>
  </sheetViews>
  <sheetFormatPr defaultColWidth="10.85546875" defaultRowHeight="15" customHeight="1" x14ac:dyDescent="0.2"/>
  <cols>
    <col min="1" max="3" width="10.85546875" style="465"/>
    <col min="4" max="4" width="11" style="465" customWidth="1"/>
    <col min="5" max="5" width="10.85546875" style="465"/>
    <col min="6" max="6" width="11.42578125" style="465" customWidth="1"/>
    <col min="7" max="7" width="13.85546875" style="465" customWidth="1"/>
    <col min="8" max="16384" width="10.85546875" style="465"/>
  </cols>
  <sheetData>
    <row r="2" spans="2:8" ht="15" customHeight="1" x14ac:dyDescent="0.25">
      <c r="B2" s="405" t="s">
        <v>3508</v>
      </c>
    </row>
    <row r="3" spans="2:8" ht="15" customHeight="1" x14ac:dyDescent="0.2">
      <c r="B3" s="466"/>
      <c r="C3" s="466"/>
    </row>
    <row r="4" spans="2:8" ht="15" customHeight="1" x14ac:dyDescent="0.2">
      <c r="B4" s="466"/>
      <c r="C4" s="466"/>
    </row>
    <row r="5" spans="2:8" ht="15" customHeight="1" x14ac:dyDescent="0.2">
      <c r="B5" s="467" t="s">
        <v>14</v>
      </c>
      <c r="C5" s="467" t="s">
        <v>3509</v>
      </c>
      <c r="D5" s="467" t="s">
        <v>3510</v>
      </c>
      <c r="E5" s="468" t="s">
        <v>3402</v>
      </c>
      <c r="F5" s="469" t="s">
        <v>3511</v>
      </c>
      <c r="G5" s="469" t="s">
        <v>2755</v>
      </c>
      <c r="H5" s="469" t="s">
        <v>3512</v>
      </c>
    </row>
    <row r="6" spans="2:8" ht="15" customHeight="1" x14ac:dyDescent="0.2">
      <c r="B6" s="470">
        <v>40908</v>
      </c>
      <c r="C6" s="471">
        <v>0.90709792945223944</v>
      </c>
      <c r="D6" s="471">
        <v>0.61243615661319328</v>
      </c>
      <c r="E6" s="468">
        <v>0.86243774886122526</v>
      </c>
      <c r="F6" s="472">
        <v>76255135906.589996</v>
      </c>
      <c r="G6" s="472">
        <v>24979498782.48</v>
      </c>
      <c r="H6" s="472">
        <v>10282118491.690001</v>
      </c>
    </row>
    <row r="7" spans="2:8" ht="15" customHeight="1" x14ac:dyDescent="0.2">
      <c r="B7" s="473">
        <v>40999</v>
      </c>
      <c r="C7" s="474">
        <v>0.90698406288139333</v>
      </c>
      <c r="D7" s="474">
        <v>0.60783464708907331</v>
      </c>
      <c r="E7" s="466">
        <v>0.86059598272929505</v>
      </c>
      <c r="F7" s="465">
        <v>77990938649.440002</v>
      </c>
      <c r="G7" s="465">
        <v>25595497199.34</v>
      </c>
      <c r="H7" s="465">
        <v>8676236040</v>
      </c>
    </row>
    <row r="8" spans="2:8" ht="15" customHeight="1" x14ac:dyDescent="0.2">
      <c r="B8" s="473">
        <v>41090</v>
      </c>
      <c r="C8" s="474">
        <v>0.90595276531096569</v>
      </c>
      <c r="D8" s="474">
        <v>0.58873616174949361</v>
      </c>
      <c r="E8" s="466">
        <v>0.85779251840999104</v>
      </c>
      <c r="F8" s="465">
        <v>71922535141.289993</v>
      </c>
      <c r="G8" s="465">
        <v>25721996881.279999</v>
      </c>
      <c r="H8" s="465">
        <v>8163489306.8000002</v>
      </c>
    </row>
    <row r="9" spans="2:8" ht="15" customHeight="1" x14ac:dyDescent="0.2">
      <c r="B9" s="473">
        <v>41182</v>
      </c>
      <c r="C9" s="474">
        <v>0.9003494174569393</v>
      </c>
      <c r="D9" s="474">
        <v>0.57056193439429492</v>
      </c>
      <c r="E9" s="466">
        <v>0.85132552855766963</v>
      </c>
      <c r="F9" s="465">
        <v>69575458676.490005</v>
      </c>
      <c r="G9" s="465">
        <v>25895143361.509998</v>
      </c>
      <c r="H9" s="465">
        <v>8333321455.6599998</v>
      </c>
    </row>
    <row r="10" spans="2:8" ht="15" customHeight="1" x14ac:dyDescent="0.25">
      <c r="B10" s="473">
        <v>41274</v>
      </c>
      <c r="C10" s="474">
        <v>0.89918673530537807</v>
      </c>
      <c r="D10" s="474">
        <v>0.5368073925113136</v>
      </c>
      <c r="E10" s="466">
        <v>0.85193129291396708</v>
      </c>
      <c r="F10" s="465">
        <v>65684942067.360001</v>
      </c>
      <c r="G10" s="465">
        <v>24319975038.560001</v>
      </c>
      <c r="H10" s="465">
        <v>6145060898.1800003</v>
      </c>
    </row>
    <row r="11" spans="2:8" ht="15" customHeight="1" x14ac:dyDescent="0.25">
      <c r="B11" s="473">
        <v>41364</v>
      </c>
      <c r="C11" s="474">
        <v>0.89512453171000927</v>
      </c>
      <c r="D11" s="474">
        <v>0.53723909167098893</v>
      </c>
      <c r="E11" s="466">
        <v>0.84803054496522989</v>
      </c>
      <c r="F11" s="465">
        <v>66513524526.900002</v>
      </c>
      <c r="G11" s="465">
        <v>24578614422.740002</v>
      </c>
      <c r="H11" s="465">
        <v>6233936811.5900002</v>
      </c>
    </row>
    <row r="12" spans="2:8" ht="15" customHeight="1" x14ac:dyDescent="0.25">
      <c r="B12" s="473">
        <v>41455</v>
      </c>
      <c r="C12" s="474">
        <v>0.89225809322061411</v>
      </c>
      <c r="D12" s="474">
        <v>0.5284248601327437</v>
      </c>
      <c r="E12" s="466">
        <v>0.84530265261699544</v>
      </c>
      <c r="F12" s="465">
        <v>67392041598.25</v>
      </c>
      <c r="G12" s="465">
        <v>23966719480.619999</v>
      </c>
      <c r="H12" s="465">
        <v>6996545343.8000002</v>
      </c>
    </row>
    <row r="13" spans="2:8" ht="15" customHeight="1" x14ac:dyDescent="0.25">
      <c r="B13" s="473">
        <v>41547</v>
      </c>
      <c r="C13" s="474">
        <v>0.89474128442768996</v>
      </c>
      <c r="D13" s="474">
        <v>0.51683296032185588</v>
      </c>
      <c r="E13" s="466">
        <v>0.84761993429422833</v>
      </c>
      <c r="F13" s="465">
        <v>66613298977.540001</v>
      </c>
      <c r="G13" s="465">
        <v>22984429833.970001</v>
      </c>
      <c r="H13" s="465">
        <v>8120301317.04</v>
      </c>
    </row>
    <row r="14" spans="2:8" ht="15" customHeight="1" x14ac:dyDescent="0.25">
      <c r="B14" s="473">
        <v>41639</v>
      </c>
      <c r="C14" s="474">
        <v>0.89343098516795461</v>
      </c>
      <c r="D14" s="474">
        <v>0.48453494738564912</v>
      </c>
      <c r="E14" s="466">
        <v>0.84497831852075778</v>
      </c>
      <c r="F14" s="465">
        <v>65262627483.050003</v>
      </c>
      <c r="G14" s="465">
        <v>22633653824.529999</v>
      </c>
      <c r="H14" s="465">
        <v>7620755051.04</v>
      </c>
    </row>
    <row r="15" spans="2:8" ht="15" customHeight="1" x14ac:dyDescent="0.25">
      <c r="B15" s="473">
        <v>41729</v>
      </c>
      <c r="C15" s="474">
        <v>0.89298264836695862</v>
      </c>
      <c r="D15" s="474">
        <v>0.5151739145579467</v>
      </c>
      <c r="E15" s="466">
        <v>0.84541483265408479</v>
      </c>
      <c r="F15" s="465">
        <v>64419072979.32</v>
      </c>
      <c r="G15" s="465">
        <v>22869676101.66</v>
      </c>
      <c r="H15" s="465">
        <v>7988657787.4399996</v>
      </c>
    </row>
    <row r="16" spans="2:8" ht="15" customHeight="1" x14ac:dyDescent="0.25">
      <c r="B16" s="473">
        <v>41820</v>
      </c>
      <c r="C16" s="474">
        <v>0.89046947509850305</v>
      </c>
      <c r="D16" s="474">
        <v>0.50882957564579046</v>
      </c>
      <c r="E16" s="466">
        <v>0.84546139461255854</v>
      </c>
      <c r="F16" s="465">
        <v>62383739916.830002</v>
      </c>
      <c r="G16" s="465">
        <v>22491753914.950001</v>
      </c>
      <c r="H16" s="465">
        <v>8850344576.5300007</v>
      </c>
    </row>
    <row r="17" spans="2:8" ht="15" customHeight="1" x14ac:dyDescent="0.25">
      <c r="B17" s="473">
        <v>41912</v>
      </c>
      <c r="C17" s="474">
        <v>0.88806759019133663</v>
      </c>
      <c r="D17" s="474">
        <v>0.53601597715548854</v>
      </c>
      <c r="E17" s="466">
        <v>0.84510160396583145</v>
      </c>
      <c r="F17" s="465">
        <v>62429610381.760002</v>
      </c>
      <c r="G17" s="465">
        <v>21521469088.5</v>
      </c>
      <c r="H17" s="465">
        <v>8523626843.1000004</v>
      </c>
    </row>
    <row r="18" spans="2:8" ht="15" customHeight="1" x14ac:dyDescent="0.25">
      <c r="B18" s="473">
        <v>42004</v>
      </c>
      <c r="C18" s="474">
        <v>0.88912857316847183</v>
      </c>
      <c r="D18" s="474">
        <v>0.51672709149448692</v>
      </c>
      <c r="E18" s="466">
        <v>0.8456591625574742</v>
      </c>
      <c r="F18" s="465">
        <v>61390563241.57</v>
      </c>
      <c r="G18" s="465">
        <v>21672566503.77</v>
      </c>
      <c r="H18" s="465">
        <v>9202582057.1000004</v>
      </c>
    </row>
    <row r="19" spans="2:8" ht="15" customHeight="1" x14ac:dyDescent="0.25">
      <c r="B19" s="473">
        <v>42094</v>
      </c>
      <c r="C19" s="474">
        <v>0.89149329359382312</v>
      </c>
      <c r="D19" s="474">
        <v>0.50597418484664025</v>
      </c>
      <c r="E19" s="466">
        <v>0.84577211948273079</v>
      </c>
      <c r="F19" s="465">
        <v>62012252599.93</v>
      </c>
      <c r="G19" s="465">
        <v>21331242523.73</v>
      </c>
      <c r="H19" s="465">
        <v>9820014963.8999996</v>
      </c>
    </row>
    <row r="20" spans="2:8" ht="15" customHeight="1" x14ac:dyDescent="0.25">
      <c r="B20" s="473">
        <v>42185</v>
      </c>
      <c r="C20" s="474">
        <v>0.89077010146789781</v>
      </c>
      <c r="D20" s="474">
        <v>0.53856822995558939</v>
      </c>
      <c r="E20" s="466">
        <v>0.84748971751711144</v>
      </c>
      <c r="F20" s="465">
        <v>60382100893.519997</v>
      </c>
      <c r="G20" s="465">
        <v>21186888283.389999</v>
      </c>
      <c r="H20" s="465">
        <v>9920493927.1399994</v>
      </c>
    </row>
    <row r="21" spans="2:8" ht="15" customHeight="1" x14ac:dyDescent="0.25">
      <c r="B21" s="473">
        <v>42277</v>
      </c>
      <c r="C21" s="474">
        <v>0.88612718332677776</v>
      </c>
      <c r="D21" s="474">
        <v>0.55262537339563811</v>
      </c>
      <c r="E21" s="466">
        <v>0.84401863790739551</v>
      </c>
      <c r="F21" s="465">
        <v>56596280730.010002</v>
      </c>
      <c r="G21" s="465">
        <v>21257634365.389999</v>
      </c>
      <c r="H21" s="465">
        <v>12430530228.09</v>
      </c>
    </row>
    <row r="22" spans="2:8" ht="15" customHeight="1" x14ac:dyDescent="0.25">
      <c r="B22" s="473">
        <v>42369</v>
      </c>
      <c r="C22" s="474">
        <v>0.88461702646757634</v>
      </c>
      <c r="D22" s="474">
        <v>0.55472594739542203</v>
      </c>
      <c r="E22" s="466">
        <v>0.84365044154980506</v>
      </c>
      <c r="F22" s="465">
        <v>56103439707.389999</v>
      </c>
      <c r="G22" s="465">
        <v>19843567541.639999</v>
      </c>
      <c r="H22" s="465">
        <v>12083273271.700001</v>
      </c>
    </row>
    <row r="23" spans="2:8" ht="15" customHeight="1" x14ac:dyDescent="0.25">
      <c r="B23" s="473">
        <v>42460</v>
      </c>
      <c r="C23" s="474">
        <v>0.88271686173833463</v>
      </c>
      <c r="D23" s="474">
        <v>0.53042952697482237</v>
      </c>
      <c r="E23" s="466">
        <v>0.8346921062063104</v>
      </c>
      <c r="F23" s="465">
        <v>54345329822.559998</v>
      </c>
      <c r="G23" s="465">
        <v>19442457248.220001</v>
      </c>
      <c r="H23" s="465">
        <v>14361256256.379999</v>
      </c>
    </row>
    <row r="24" spans="2:8" ht="15" customHeight="1" x14ac:dyDescent="0.25">
      <c r="B24" s="473">
        <v>42551</v>
      </c>
      <c r="C24" s="474">
        <v>0.88253890133563528</v>
      </c>
      <c r="D24" s="474">
        <v>0.46599166530911246</v>
      </c>
      <c r="E24" s="466">
        <v>0.82661584477582473</v>
      </c>
      <c r="F24" s="465">
        <v>51009668438.779999</v>
      </c>
      <c r="G24" s="465">
        <v>19726467141.98</v>
      </c>
      <c r="H24" s="465">
        <v>16504610438.309999</v>
      </c>
    </row>
    <row r="25" spans="2:8" ht="15" customHeight="1" x14ac:dyDescent="0.25">
      <c r="B25" s="473">
        <v>42643</v>
      </c>
      <c r="C25" s="474">
        <v>0.88351111291873086</v>
      </c>
      <c r="D25" s="474">
        <v>0.45618728755824678</v>
      </c>
      <c r="E25" s="466">
        <v>0.82850929020241015</v>
      </c>
      <c r="F25" s="465">
        <v>49162924615.720001</v>
      </c>
      <c r="G25" s="465">
        <v>18662628807.970001</v>
      </c>
      <c r="H25" s="465">
        <v>17754689682</v>
      </c>
    </row>
    <row r="26" spans="2:8" ht="15" customHeight="1" x14ac:dyDescent="0.25">
      <c r="B26" s="473">
        <v>42735</v>
      </c>
      <c r="C26" s="474">
        <v>0.88243019230019393</v>
      </c>
      <c r="D26" s="474">
        <v>0.46750611505820944</v>
      </c>
      <c r="E26" s="466">
        <v>0.83099398011871017</v>
      </c>
      <c r="F26" s="465">
        <v>47264508055.089996</v>
      </c>
      <c r="G26" s="465">
        <v>17625517883.709999</v>
      </c>
      <c r="H26" s="465">
        <v>19738721692.75</v>
      </c>
    </row>
    <row r="27" spans="2:8" ht="15" customHeight="1" x14ac:dyDescent="0.25">
      <c r="B27" s="473">
        <v>42825</v>
      </c>
      <c r="C27" s="474">
        <v>0.88525562125868329</v>
      </c>
      <c r="D27" s="474">
        <v>0.47597864153214198</v>
      </c>
      <c r="E27" s="466">
        <v>0.83329624500707433</v>
      </c>
      <c r="F27" s="465">
        <v>45729673812.129997</v>
      </c>
      <c r="G27" s="465">
        <v>16506939625.530001</v>
      </c>
      <c r="H27" s="465">
        <v>21470739111.27</v>
      </c>
    </row>
    <row r="28" spans="2:8" ht="15" customHeight="1" x14ac:dyDescent="0.25">
      <c r="B28" s="473">
        <v>42916</v>
      </c>
      <c r="C28" s="474">
        <v>0.8816584599290882</v>
      </c>
      <c r="D28" s="474">
        <v>0.4808931621219763</v>
      </c>
      <c r="E28" s="466">
        <v>0.83218808403040767</v>
      </c>
      <c r="F28" s="465">
        <v>45017479843</v>
      </c>
      <c r="G28" s="465">
        <v>16035488987.67</v>
      </c>
      <c r="H28" s="465">
        <v>23295593118.889999</v>
      </c>
    </row>
    <row r="29" spans="2:8" ht="15" customHeight="1" x14ac:dyDescent="0.25">
      <c r="B29" s="473">
        <v>43008</v>
      </c>
      <c r="C29" s="474">
        <v>0.88492167038513592</v>
      </c>
      <c r="D29" s="474">
        <v>0.48786309476713857</v>
      </c>
      <c r="E29" s="466">
        <v>0.83870991382441906</v>
      </c>
      <c r="F29" s="465">
        <v>43603887419.800003</v>
      </c>
      <c r="G29" s="465">
        <v>15246149983.9</v>
      </c>
      <c r="H29" s="465">
        <v>26063628938.84</v>
      </c>
    </row>
    <row r="30" spans="2:8" ht="15" customHeight="1" x14ac:dyDescent="0.25">
      <c r="B30" s="473">
        <v>43100</v>
      </c>
      <c r="C30" s="474">
        <v>0.88773519666448231</v>
      </c>
      <c r="D30" s="474">
        <v>0.51208494325905252</v>
      </c>
      <c r="E30" s="466">
        <v>0.84113198161600422</v>
      </c>
      <c r="F30" s="465">
        <v>40674985261.739998</v>
      </c>
      <c r="G30" s="465">
        <v>14079645290.049999</v>
      </c>
      <c r="H30" s="465">
        <v>28095793513.610001</v>
      </c>
    </row>
    <row r="31" spans="2:8" ht="15" customHeight="1" x14ac:dyDescent="0.25">
      <c r="B31" s="473">
        <v>43190</v>
      </c>
      <c r="C31" s="474">
        <v>0.88680102692490548</v>
      </c>
      <c r="D31" s="474">
        <v>0.54488691107809029</v>
      </c>
      <c r="E31" s="466">
        <v>0.84174135431768426</v>
      </c>
      <c r="F31" s="465">
        <v>39785430087.339996</v>
      </c>
      <c r="G31" s="465">
        <v>13101446308.559999</v>
      </c>
      <c r="H31" s="465">
        <v>29145462953.939999</v>
      </c>
    </row>
    <row r="32" spans="2:8" ht="15" customHeight="1" x14ac:dyDescent="0.25">
      <c r="B32" s="473">
        <v>43281</v>
      </c>
      <c r="C32" s="474">
        <v>0.88346060552101102</v>
      </c>
      <c r="D32" s="474">
        <v>0.5500047145165704</v>
      </c>
      <c r="E32" s="466">
        <v>0.83903185163068217</v>
      </c>
      <c r="F32" s="465">
        <v>40219043072.75</v>
      </c>
      <c r="G32" s="465">
        <v>12291368908.309999</v>
      </c>
      <c r="H32" s="465">
        <v>31280824973.509998</v>
      </c>
    </row>
    <row r="33" spans="1:8" ht="15" customHeight="1" x14ac:dyDescent="0.25">
      <c r="B33" s="473">
        <v>43373</v>
      </c>
      <c r="C33" s="474">
        <v>0.88669328984650075</v>
      </c>
      <c r="D33" s="474">
        <v>0.55026602923555235</v>
      </c>
      <c r="E33" s="466">
        <v>0.84340561687555038</v>
      </c>
      <c r="F33" s="465">
        <v>40017877440.379997</v>
      </c>
      <c r="G33" s="465">
        <v>11663672340.969999</v>
      </c>
      <c r="H33" s="465">
        <v>31227507728.470001</v>
      </c>
    </row>
    <row r="34" spans="1:8" ht="15" customHeight="1" x14ac:dyDescent="0.25">
      <c r="B34" s="473">
        <v>43465</v>
      </c>
      <c r="C34" s="474">
        <v>0.88363515288647787</v>
      </c>
      <c r="D34" s="474">
        <v>0.54104642701234151</v>
      </c>
      <c r="E34" s="466">
        <v>0.83982642422293796</v>
      </c>
      <c r="F34" s="465">
        <v>37433359908.519997</v>
      </c>
      <c r="G34" s="465">
        <v>12685531091.379999</v>
      </c>
      <c r="H34" s="465">
        <v>30892984872.900002</v>
      </c>
    </row>
    <row r="35" spans="1:8" ht="15" customHeight="1" x14ac:dyDescent="0.25">
      <c r="B35" s="473">
        <v>43555</v>
      </c>
      <c r="C35" s="474">
        <v>0.87880712120582161</v>
      </c>
      <c r="D35" s="474">
        <v>0.53706679967272297</v>
      </c>
      <c r="E35" s="466">
        <v>0.83723671084504303</v>
      </c>
      <c r="F35" s="465">
        <v>36933227061.910004</v>
      </c>
      <c r="G35" s="465">
        <v>12526099599.52</v>
      </c>
      <c r="H35" s="465">
        <v>32075040515.110001</v>
      </c>
    </row>
    <row r="36" spans="1:8" ht="15" customHeight="1" x14ac:dyDescent="0.25">
      <c r="B36" s="473">
        <v>43646</v>
      </c>
      <c r="C36" s="474">
        <v>0.87500186857659545</v>
      </c>
      <c r="D36" s="474">
        <v>0.44181806924490413</v>
      </c>
      <c r="E36" s="466">
        <v>0.83147347288211759</v>
      </c>
      <c r="F36" s="465">
        <v>36157554225.050003</v>
      </c>
      <c r="G36" s="465">
        <v>10988544507.17</v>
      </c>
      <c r="H36" s="465">
        <v>33972352802.080002</v>
      </c>
    </row>
    <row r="37" spans="1:8" ht="15" customHeight="1" x14ac:dyDescent="0.25">
      <c r="B37" s="473">
        <v>43738</v>
      </c>
      <c r="C37" s="474">
        <v>0.86395482973634696</v>
      </c>
      <c r="D37" s="474">
        <v>0.45436734312493315</v>
      </c>
      <c r="E37" s="466">
        <v>0.82286713320599492</v>
      </c>
      <c r="F37" s="465">
        <v>33045982136.84</v>
      </c>
      <c r="G37" s="465">
        <v>10499436419.690001</v>
      </c>
      <c r="H37" s="465">
        <v>35041740762.599998</v>
      </c>
    </row>
    <row r="38" spans="1:8" ht="15" customHeight="1" x14ac:dyDescent="0.25">
      <c r="B38" s="473">
        <v>43830</v>
      </c>
      <c r="C38" s="474">
        <v>0.85340550186179753</v>
      </c>
      <c r="D38" s="474">
        <v>0.45228759720381617</v>
      </c>
      <c r="E38" s="466">
        <v>0.81438282402830497</v>
      </c>
      <c r="F38" s="465">
        <v>32501375265.939999</v>
      </c>
      <c r="G38" s="465">
        <v>10093815307.32</v>
      </c>
      <c r="H38" s="465">
        <v>37425344898.279999</v>
      </c>
    </row>
    <row r="39" spans="1:8" ht="15" customHeight="1" x14ac:dyDescent="0.25">
      <c r="A39" s="475"/>
      <c r="B39" s="473">
        <v>43921</v>
      </c>
      <c r="C39" s="474">
        <v>0.85230829224394145</v>
      </c>
      <c r="D39" s="474">
        <v>0.45537514450821742</v>
      </c>
      <c r="E39" s="466">
        <v>0.80993119839044092</v>
      </c>
      <c r="F39" s="465">
        <v>33247964634.049999</v>
      </c>
      <c r="G39" s="465">
        <v>10350750946.48</v>
      </c>
      <c r="H39" s="465">
        <v>42020528219.419998</v>
      </c>
    </row>
    <row r="40" spans="1:8" ht="15" customHeight="1" x14ac:dyDescent="0.25">
      <c r="A40" s="475"/>
      <c r="B40" s="473">
        <v>44012</v>
      </c>
      <c r="C40" s="474">
        <v>0.84915712398274146</v>
      </c>
      <c r="D40" s="474">
        <v>0.46228158958830784</v>
      </c>
      <c r="E40" s="466">
        <v>0.80888545348384044</v>
      </c>
      <c r="F40" s="465">
        <v>32623021722.950001</v>
      </c>
      <c r="G40" s="465">
        <v>9956336442.5400009</v>
      </c>
      <c r="H40" s="465">
        <v>42161795210.400002</v>
      </c>
    </row>
    <row r="41" spans="1:8" ht="15" customHeight="1" x14ac:dyDescent="0.25">
      <c r="A41" s="475"/>
      <c r="B41" s="473">
        <v>44104</v>
      </c>
      <c r="C41" s="474">
        <v>0.85105820998293769</v>
      </c>
      <c r="D41" s="474">
        <v>0.43363967735181536</v>
      </c>
      <c r="E41" s="466">
        <v>0.8120542905939061</v>
      </c>
      <c r="F41" s="465">
        <v>31637942250.490002</v>
      </c>
      <c r="G41" s="465">
        <v>9412871194.4899998</v>
      </c>
      <c r="H41" s="465">
        <v>41410977101.699997</v>
      </c>
    </row>
    <row r="42" spans="1:8" ht="15" customHeight="1" x14ac:dyDescent="0.25">
      <c r="A42" s="475"/>
      <c r="B42" s="473">
        <v>44196</v>
      </c>
      <c r="C42" s="474">
        <v>0.84802790317843024</v>
      </c>
      <c r="D42" s="474">
        <v>0.41862685737741251</v>
      </c>
      <c r="E42" s="466">
        <v>0.81259624922470319</v>
      </c>
      <c r="F42" s="465">
        <v>34833337363.050003</v>
      </c>
      <c r="G42" s="465">
        <v>8849456652.7800007</v>
      </c>
      <c r="H42" s="465">
        <v>41396097198.529999</v>
      </c>
    </row>
    <row r="43" spans="1:8" ht="15" customHeight="1" x14ac:dyDescent="0.25">
      <c r="A43" s="475"/>
      <c r="B43" s="473">
        <v>44286</v>
      </c>
      <c r="C43" s="474">
        <v>0.84910950540097929</v>
      </c>
      <c r="D43" s="474">
        <v>0.43175651259151665</v>
      </c>
      <c r="E43" s="466">
        <v>0.81263208291733402</v>
      </c>
      <c r="F43" s="465">
        <v>35107799504.330002</v>
      </c>
      <c r="G43" s="465">
        <v>8369042329.8599997</v>
      </c>
      <c r="H43" s="465">
        <v>41982221710.629997</v>
      </c>
    </row>
    <row r="44" spans="1:8" ht="15" customHeight="1" x14ac:dyDescent="0.25">
      <c r="A44" s="475"/>
      <c r="B44" s="473">
        <v>44377</v>
      </c>
      <c r="C44" s="474">
        <v>0.84705496555325555</v>
      </c>
      <c r="D44" s="474">
        <v>0.53422541656978195</v>
      </c>
      <c r="E44" s="466">
        <v>0.81639586199932068</v>
      </c>
      <c r="F44" s="465">
        <v>33983516764.5</v>
      </c>
      <c r="G44" s="465">
        <v>7896733253.3100004</v>
      </c>
      <c r="H44" s="465">
        <v>41976679874.949997</v>
      </c>
    </row>
    <row r="45" spans="1:8" ht="15" customHeight="1" x14ac:dyDescent="0.25">
      <c r="A45" s="475"/>
      <c r="B45" s="473">
        <v>44469</v>
      </c>
      <c r="C45" s="474">
        <v>0.84472707602925956</v>
      </c>
      <c r="D45" s="474">
        <v>0.42942030219741406</v>
      </c>
      <c r="E45" s="466">
        <v>0.813359449116001</v>
      </c>
      <c r="F45" s="465">
        <v>32634156727.630001</v>
      </c>
      <c r="G45" s="465">
        <v>7224811535.5100002</v>
      </c>
      <c r="H45" s="465">
        <v>42602872278.099998</v>
      </c>
    </row>
    <row r="46" spans="1:8" ht="15" customHeight="1" x14ac:dyDescent="0.25">
      <c r="A46" s="475"/>
      <c r="B46" s="476">
        <v>44561</v>
      </c>
      <c r="C46" s="477">
        <v>0.83939887658584267</v>
      </c>
      <c r="D46" s="477">
        <v>0.46506159811857428</v>
      </c>
      <c r="E46" s="478">
        <v>0.81077332119963486</v>
      </c>
      <c r="F46" s="479">
        <v>32434241033.099998</v>
      </c>
      <c r="G46" s="479">
        <v>6515661829.0500002</v>
      </c>
      <c r="H46" s="479">
        <v>46501290403.949997</v>
      </c>
    </row>
    <row r="47" spans="1:8" ht="15" customHeight="1" x14ac:dyDescent="0.25">
      <c r="C47" s="480"/>
    </row>
    <row r="48" spans="1:8" ht="15" customHeight="1" x14ac:dyDescent="0.25">
      <c r="B48" s="410" t="s">
        <v>3513</v>
      </c>
      <c r="C48" s="481"/>
      <c r="D48" s="481"/>
    </row>
    <row r="49" spans="2:5" ht="15" customHeight="1" x14ac:dyDescent="0.25">
      <c r="B49" s="411" t="s">
        <v>0</v>
      </c>
      <c r="C49" s="480"/>
      <c r="D49" s="480"/>
      <c r="E49" s="480"/>
    </row>
    <row r="50" spans="2:5" ht="15" customHeight="1" x14ac:dyDescent="0.25">
      <c r="C50" s="480"/>
      <c r="D50" s="480"/>
      <c r="E50" s="480"/>
    </row>
    <row r="51" spans="2:5" ht="15" customHeight="1" x14ac:dyDescent="0.25">
      <c r="C51" s="480"/>
      <c r="D51" s="480"/>
      <c r="E51" s="480"/>
    </row>
    <row r="52" spans="2:5" ht="15" customHeight="1" x14ac:dyDescent="0.25">
      <c r="C52" s="480"/>
      <c r="D52" s="480"/>
      <c r="E52" s="480"/>
    </row>
    <row r="53" spans="2:5" ht="15" customHeight="1" x14ac:dyDescent="0.25">
      <c r="C53" s="480"/>
      <c r="D53" s="480"/>
      <c r="E53" s="480"/>
    </row>
    <row r="54" spans="2:5" ht="15" customHeight="1" x14ac:dyDescent="0.25">
      <c r="C54" s="480"/>
      <c r="D54" s="480"/>
      <c r="E54" s="480"/>
    </row>
    <row r="55" spans="2:5" ht="15" customHeight="1" x14ac:dyDescent="0.25">
      <c r="C55" s="480"/>
      <c r="D55" s="480"/>
      <c r="E55" s="480"/>
    </row>
    <row r="56" spans="2:5" ht="15" customHeight="1" x14ac:dyDescent="0.25">
      <c r="C56" s="480"/>
      <c r="D56" s="480"/>
      <c r="E56" s="480"/>
    </row>
    <row r="57" spans="2:5" ht="15" customHeight="1" x14ac:dyDescent="0.25">
      <c r="C57" s="480"/>
      <c r="D57" s="480"/>
      <c r="E57" s="480"/>
    </row>
    <row r="58" spans="2:5" ht="15" customHeight="1" x14ac:dyDescent="0.25">
      <c r="C58" s="480"/>
      <c r="D58" s="480"/>
      <c r="E58" s="480"/>
    </row>
    <row r="59" spans="2:5" ht="15" customHeight="1" x14ac:dyDescent="0.25">
      <c r="C59" s="480"/>
      <c r="D59" s="480"/>
      <c r="E59" s="480"/>
    </row>
    <row r="60" spans="2:5" ht="15" customHeight="1" x14ac:dyDescent="0.25">
      <c r="C60" s="480"/>
      <c r="D60" s="480"/>
      <c r="E60" s="480"/>
    </row>
    <row r="61" spans="2:5" ht="15" customHeight="1" x14ac:dyDescent="0.25">
      <c r="C61" s="480"/>
      <c r="D61" s="480"/>
      <c r="E61" s="480"/>
    </row>
    <row r="62" spans="2:5" ht="15" customHeight="1" x14ac:dyDescent="0.25">
      <c r="C62" s="480"/>
      <c r="D62" s="480"/>
      <c r="E62" s="480"/>
    </row>
    <row r="63" spans="2:5" ht="15" customHeight="1" x14ac:dyDescent="0.25">
      <c r="C63" s="480"/>
      <c r="D63" s="480"/>
      <c r="E63" s="480"/>
    </row>
    <row r="64" spans="2:5" ht="15" customHeight="1" x14ac:dyDescent="0.25">
      <c r="C64" s="480"/>
      <c r="D64" s="480"/>
      <c r="E64" s="480"/>
    </row>
    <row r="65" spans="2:5" ht="15" customHeight="1" x14ac:dyDescent="0.25">
      <c r="C65" s="480"/>
      <c r="D65" s="480"/>
      <c r="E65" s="480"/>
    </row>
    <row r="68" spans="2:5" ht="15" customHeight="1" x14ac:dyDescent="0.25">
      <c r="B68" s="482"/>
    </row>
    <row r="69" spans="2:5" ht="15" customHeight="1" x14ac:dyDescent="0.25">
      <c r="B69" s="482"/>
    </row>
    <row r="70" spans="2:5" ht="15" customHeight="1" x14ac:dyDescent="0.25">
      <c r="B70" s="482"/>
    </row>
  </sheetData>
  <pageMargins left="0.75" right="0.75" top="1" bottom="1" header="0.5" footer="0.5"/>
  <pageSetup paperSize="9" orientation="portrait" r:id="rId1"/>
  <headerFooter alignWithMargins="0"/>
  <legacy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3FCF-E4DA-4928-8FC9-468AE2421C35}">
  <sheetPr>
    <tabColor rgb="FFFF0000"/>
  </sheetPr>
  <dimension ref="B2:I368"/>
  <sheetViews>
    <sheetView workbookViewId="0">
      <selection activeCell="K19" sqref="K19"/>
    </sheetView>
  </sheetViews>
  <sheetFormatPr defaultColWidth="10.85546875" defaultRowHeight="11.25" customHeight="1" x14ac:dyDescent="0.2"/>
  <cols>
    <col min="1" max="2" width="10.85546875" style="465"/>
    <col min="3" max="3" width="17.7109375" style="465" customWidth="1"/>
    <col min="4" max="4" width="18.42578125" style="465" customWidth="1"/>
    <col min="5" max="5" width="18.5703125" style="465" customWidth="1"/>
    <col min="6" max="6" width="19.28515625" style="465" customWidth="1"/>
    <col min="7" max="7" width="17.7109375" style="465" customWidth="1"/>
    <col min="8" max="9" width="10.85546875" style="483"/>
    <col min="10" max="16384" width="10.85546875" style="465"/>
  </cols>
  <sheetData>
    <row r="2" spans="2:9" ht="15.75" x14ac:dyDescent="0.25">
      <c r="B2" s="405" t="s">
        <v>3514</v>
      </c>
    </row>
    <row r="3" spans="2:9" x14ac:dyDescent="0.2">
      <c r="B3" s="466"/>
    </row>
    <row r="4" spans="2:9" ht="11.25" customHeight="1" x14ac:dyDescent="0.2">
      <c r="B4" s="466"/>
      <c r="C4" s="466"/>
      <c r="D4" s="466"/>
      <c r="E4" s="466"/>
      <c r="F4" s="466"/>
      <c r="G4" s="466"/>
    </row>
    <row r="5" spans="2:9" s="486" customFormat="1" ht="25.5" customHeight="1" x14ac:dyDescent="0.2">
      <c r="B5" s="484" t="s">
        <v>14</v>
      </c>
      <c r="C5" s="484" t="s">
        <v>3515</v>
      </c>
      <c r="D5" s="484" t="s">
        <v>3516</v>
      </c>
      <c r="E5" s="484" t="s">
        <v>3517</v>
      </c>
      <c r="F5" s="484" t="s">
        <v>3518</v>
      </c>
      <c r="G5" s="484" t="s">
        <v>3519</v>
      </c>
      <c r="H5" s="485"/>
      <c r="I5" s="485"/>
    </row>
    <row r="6" spans="2:9" ht="11.25" customHeight="1" x14ac:dyDescent="0.2">
      <c r="B6" s="487">
        <v>40909</v>
      </c>
      <c r="C6" s="488">
        <f>HLOOKUP(B6,[41]HRV!$4:$46,3,0)</f>
        <v>6.7864289454367714</v>
      </c>
      <c r="D6" s="488">
        <v>3.36</v>
      </c>
      <c r="E6" s="488">
        <f>HLOOKUP(B6,[41]HRV!$4:$46,2,0)</f>
        <v>5.5325928329547303</v>
      </c>
      <c r="F6" s="488">
        <v>3.19</v>
      </c>
      <c r="G6" s="488">
        <v>6.0609190476190475</v>
      </c>
      <c r="H6" s="465"/>
    </row>
    <row r="7" spans="2:9" ht="11.25" customHeight="1" x14ac:dyDescent="0.2">
      <c r="B7" s="489">
        <v>40940</v>
      </c>
      <c r="C7" s="490">
        <f>HLOOKUP(B7,[41]HRV!$4:$46,3,0)</f>
        <v>6.9038716801684821</v>
      </c>
      <c r="D7" s="490">
        <v>3.93</v>
      </c>
      <c r="E7" s="490">
        <f>HLOOKUP(B7,[41]HRV!$4:$46,2,0)</f>
        <v>6.3302472895196757</v>
      </c>
      <c r="F7" s="490">
        <v>3.05</v>
      </c>
      <c r="G7" s="490">
        <f>(IF(IFERROR(VLOOKUP(B7,[42]hr_bonds!$B:$E,4,0),VLOOKUP(B7+1,[42]hr_bonds!$B:$E,4,0))=0,VLOOKUP(B7+1,[42]hr_bonds!$B:$E,4,0),IFERROR(VLOOKUP(B7,[42]hr_bonds!$B:$E,4,0),VLOOKUP(B7+1,[42]hr_bonds!$B:$E,4,0))))/100</f>
        <v>5.8039999999999994</v>
      </c>
      <c r="H7" s="465"/>
    </row>
    <row r="8" spans="2:9" ht="11.25" customHeight="1" x14ac:dyDescent="0.2">
      <c r="B8" s="489">
        <v>40969</v>
      </c>
      <c r="C8" s="490">
        <f>HLOOKUP(B8,[41]HRV!$4:$46,3,0)</f>
        <v>6.9197065131556306</v>
      </c>
      <c r="D8" s="490">
        <v>3.73</v>
      </c>
      <c r="E8" s="490">
        <f>HLOOKUP(B8,[41]HRV!$4:$46,2,0)</f>
        <v>5.7003783487969608</v>
      </c>
      <c r="F8" s="490">
        <v>2.92</v>
      </c>
      <c r="G8" s="490">
        <f>(IF(IFERROR(VLOOKUP(B8,[42]hr_bonds!$B:$E,4,0),VLOOKUP(B8+1,[42]hr_bonds!$B:$E,4,0))=0,VLOOKUP(B8+1,[42]hr_bonds!$B:$E,4,0),IFERROR(VLOOKUP(B8,[42]hr_bonds!$B:$E,4,0),VLOOKUP(B8+1,[42]hr_bonds!$B:$E,4,0))))/100</f>
        <v>5.2161</v>
      </c>
      <c r="H8" s="465"/>
    </row>
    <row r="9" spans="2:9" ht="11.25" customHeight="1" x14ac:dyDescent="0.2">
      <c r="B9" s="489">
        <v>41000</v>
      </c>
      <c r="C9" s="490">
        <f>HLOOKUP(B9,[41]HRV!$4:$46,3,0)</f>
        <v>6.2798743113923692</v>
      </c>
      <c r="D9" s="490">
        <v>3.78</v>
      </c>
      <c r="E9" s="490">
        <f>HLOOKUP(B9,[41]HRV!$4:$46,2,0)</f>
        <v>5.062324421881903</v>
      </c>
      <c r="F9" s="490">
        <v>2.94</v>
      </c>
      <c r="G9" s="490">
        <f>(IF(IFERROR(VLOOKUP(B9,[42]hr_bonds!$B:$E,4,0),VLOOKUP(B9+1,[42]hr_bonds!$B:$E,4,0))=0,VLOOKUP(B9+1,[42]hr_bonds!$B:$E,4,0),IFERROR(VLOOKUP(B9,[42]hr_bonds!$B:$E,4,0),VLOOKUP(B9+1,[42]hr_bonds!$B:$E,4,0))))/100</f>
        <v>4.6795999999999998</v>
      </c>
      <c r="H9" s="465"/>
    </row>
    <row r="10" spans="2:9" ht="11.25" customHeight="1" x14ac:dyDescent="0.2">
      <c r="B10" s="489">
        <v>41030</v>
      </c>
      <c r="C10" s="490">
        <f>HLOOKUP(B10,[41]HRV!$4:$46,3,0)</f>
        <v>6.1180118214543704</v>
      </c>
      <c r="D10" s="490">
        <v>3.75</v>
      </c>
      <c r="E10" s="490">
        <f>HLOOKUP(B10,[41]HRV!$4:$46,2,0)</f>
        <v>5.3291275298915695</v>
      </c>
      <c r="F10" s="490">
        <v>2.95</v>
      </c>
      <c r="G10" s="490">
        <f>(IF(IFERROR(VLOOKUP(B10,[42]hr_bonds!$B:$E,4,0),VLOOKUP(B10+1,[42]hr_bonds!$B:$E,4,0))=0,VLOOKUP(B10+1,[42]hr_bonds!$B:$E,4,0),IFERROR(VLOOKUP(B10,[42]hr_bonds!$B:$E,4,0),VLOOKUP(B10+1,[42]hr_bonds!$B:$E,4,0))))/100</f>
        <v>4.7245999999999997</v>
      </c>
      <c r="H10" s="465"/>
    </row>
    <row r="11" spans="2:9" ht="11.25" customHeight="1" x14ac:dyDescent="0.2">
      <c r="B11" s="489">
        <v>41061</v>
      </c>
      <c r="C11" s="490">
        <f>HLOOKUP(B11,[41]HRV!$4:$46,3,0)</f>
        <v>6.6177673900900427</v>
      </c>
      <c r="D11" s="490">
        <v>3.51</v>
      </c>
      <c r="E11" s="490">
        <f>HLOOKUP(B11,[41]HRV!$4:$46,2,0)</f>
        <v>5.5362558435845335</v>
      </c>
      <c r="F11" s="490">
        <v>2.89</v>
      </c>
      <c r="G11" s="490">
        <f>(IF(IFERROR(VLOOKUP(B11,[42]hr_bonds!$B:$E,4,0),VLOOKUP(B11+1,[42]hr_bonds!$B:$E,4,0))=0,VLOOKUP(B11+1,[42]hr_bonds!$B:$E,4,0),IFERROR(VLOOKUP(B11,[42]hr_bonds!$B:$E,4,0),VLOOKUP(B11+1,[42]hr_bonds!$B:$E,4,0))))/100</f>
        <v>5.1131000000000002</v>
      </c>
      <c r="H11" s="465"/>
    </row>
    <row r="12" spans="2:9" ht="11.25" customHeight="1" x14ac:dyDescent="0.2">
      <c r="B12" s="489">
        <v>41091</v>
      </c>
      <c r="C12" s="490">
        <f>HLOOKUP(B12,[41]HRV!$4:$46,3,0)</f>
        <v>5.765809596168979</v>
      </c>
      <c r="D12" s="490">
        <v>3.5</v>
      </c>
      <c r="E12" s="490">
        <f>HLOOKUP(B12,[41]HRV!$4:$46,2,0)</f>
        <v>5.1756707853911923</v>
      </c>
      <c r="F12" s="490">
        <v>2.79</v>
      </c>
      <c r="G12" s="490">
        <f>(IF(IFERROR(VLOOKUP(B12,[42]hr_bonds!$B:$E,4,0),VLOOKUP(B12+1,[42]hr_bonds!$B:$E,4,0))=0,VLOOKUP(B12+1,[42]hr_bonds!$B:$E,4,0),IFERROR(VLOOKUP(B12,[42]hr_bonds!$B:$E,4,0),VLOOKUP(B12+1,[42]hr_bonds!$B:$E,4,0))))/100</f>
        <v>4.4014999999999995</v>
      </c>
      <c r="H12" s="465"/>
    </row>
    <row r="13" spans="2:9" ht="11.25" customHeight="1" x14ac:dyDescent="0.2">
      <c r="B13" s="489">
        <v>41122</v>
      </c>
      <c r="C13" s="490">
        <f>HLOOKUP(B13,[41]HRV!$4:$46,3,0)</f>
        <v>6.0843497308627725</v>
      </c>
      <c r="D13" s="490">
        <v>3.28</v>
      </c>
      <c r="E13" s="490">
        <f>HLOOKUP(B13,[41]HRV!$4:$46,2,0)</f>
        <v>4.9405628976039146</v>
      </c>
      <c r="F13" s="490">
        <v>2.57</v>
      </c>
      <c r="G13" s="490">
        <f>(IF(IFERROR(VLOOKUP(B13,[42]hr_bonds!$B:$E,4,0),VLOOKUP(B13+1,[42]hr_bonds!$B:$E,4,0))=0,VLOOKUP(B13+1,[42]hr_bonds!$B:$E,4,0),IFERROR(VLOOKUP(B13,[42]hr_bonds!$B:$E,4,0),VLOOKUP(B13+1,[42]hr_bonds!$B:$E,4,0))))/100</f>
        <v>4.407</v>
      </c>
      <c r="H13" s="465"/>
    </row>
    <row r="14" spans="2:9" ht="11.25" customHeight="1" x14ac:dyDescent="0.2">
      <c r="B14" s="489">
        <v>41153</v>
      </c>
      <c r="C14" s="490">
        <f>HLOOKUP(B14,[41]HRV!$4:$46,3,0)</f>
        <v>6.0331982914047657</v>
      </c>
      <c r="D14" s="490">
        <v>3.24</v>
      </c>
      <c r="E14" s="490">
        <f>HLOOKUP(B14,[41]HRV!$4:$46,2,0)</f>
        <v>5.339710287901152</v>
      </c>
      <c r="F14" s="490">
        <v>2.6</v>
      </c>
      <c r="G14" s="490">
        <v>3.3401150000000008</v>
      </c>
      <c r="H14" s="465"/>
    </row>
    <row r="15" spans="2:9" ht="11.25" customHeight="1" x14ac:dyDescent="0.2">
      <c r="B15" s="489">
        <v>41183</v>
      </c>
      <c r="C15" s="490">
        <f>HLOOKUP(B15,[41]HRV!$4:$46,3,0)</f>
        <v>5.9210342494501109</v>
      </c>
      <c r="D15" s="490">
        <v>3.24</v>
      </c>
      <c r="E15" s="490">
        <f>HLOOKUP(B15,[41]HRV!$4:$46,2,0)</f>
        <v>4.8017171507812026</v>
      </c>
      <c r="F15" s="490">
        <v>2.63</v>
      </c>
      <c r="G15" s="490">
        <f>(IF(IFERROR(VLOOKUP(B15,[42]hr_bonds!$B:$E,4,0),VLOOKUP(B15+1,[42]hr_bonds!$B:$E,4,0))=0,VLOOKUP(B15+1,[42]hr_bonds!$B:$E,4,0),IFERROR(VLOOKUP(B15,[42]hr_bonds!$B:$E,4,0),VLOOKUP(B15+1,[42]hr_bonds!$B:$E,4,0))))/100</f>
        <v>3.1682000000000001</v>
      </c>
      <c r="H15" s="465"/>
    </row>
    <row r="16" spans="2:9" ht="11.25" customHeight="1" x14ac:dyDescent="0.2">
      <c r="B16" s="489">
        <v>41214</v>
      </c>
      <c r="C16" s="490">
        <f>HLOOKUP(B16,[41]HRV!$4:$46,3,0)</f>
        <v>6.1324548771597645</v>
      </c>
      <c r="D16" s="490">
        <v>3.11</v>
      </c>
      <c r="E16" s="490">
        <f>HLOOKUP(B16,[41]HRV!$4:$46,2,0)</f>
        <v>5.0400108519437099</v>
      </c>
      <c r="F16" s="490">
        <v>2.61</v>
      </c>
      <c r="G16" s="490">
        <f>(IF(IFERROR(VLOOKUP(B16,[42]hr_bonds!$B:$E,4,0),VLOOKUP(B16+1,[42]hr_bonds!$B:$E,4,0))=0,VLOOKUP(B16+1,[42]hr_bonds!$B:$E,4,0),IFERROR(VLOOKUP(B16,[42]hr_bonds!$B:$E,4,0),VLOOKUP(B16+1,[42]hr_bonds!$B:$E,4,0))))/100</f>
        <v>3.0392000000000001</v>
      </c>
      <c r="H16" s="465"/>
    </row>
    <row r="17" spans="2:8" ht="11.25" customHeight="1" x14ac:dyDescent="0.2">
      <c r="B17" s="489">
        <v>41244</v>
      </c>
      <c r="C17" s="490">
        <f>HLOOKUP(B17,[41]HRV!$4:$46,3,0)</f>
        <v>6.1234426466445688</v>
      </c>
      <c r="D17" s="490">
        <v>3.05</v>
      </c>
      <c r="E17" s="490">
        <f>HLOOKUP(B17,[41]HRV!$4:$46,2,0)</f>
        <v>5.2147512691059656</v>
      </c>
      <c r="F17" s="490">
        <v>2.61</v>
      </c>
      <c r="G17" s="490">
        <v>3.2416105263157897</v>
      </c>
      <c r="H17" s="465"/>
    </row>
    <row r="18" spans="2:8" ht="11.25" customHeight="1" x14ac:dyDescent="0.2">
      <c r="B18" s="489">
        <v>41275</v>
      </c>
      <c r="C18" s="490">
        <f>HLOOKUP(B18,[41]HRV!$4:$46,3,0)</f>
        <v>6.1767862732100474</v>
      </c>
      <c r="D18" s="490">
        <v>3.1</v>
      </c>
      <c r="E18" s="490">
        <f>HLOOKUP(B18,[41]HRV!$4:$46,2,0)</f>
        <v>4.7606392211934363</v>
      </c>
      <c r="F18" s="490">
        <v>2.59</v>
      </c>
      <c r="G18" s="490">
        <f>(IF(IFERROR(VLOOKUP(B18,[42]hr_bonds!$B:$E,4,0),VLOOKUP(B18+1,[42]hr_bonds!$B:$E,4,0))=0,VLOOKUP(B18+1,[42]hr_bonds!$B:$E,4,0),IFERROR(VLOOKUP(B18,[42]hr_bonds!$B:$E,4,0),VLOOKUP(B18+1,[42]hr_bonds!$B:$E,4,0))))/100</f>
        <v>3.1241000000000003</v>
      </c>
      <c r="H18" s="465"/>
    </row>
    <row r="19" spans="2:8" ht="11.25" customHeight="1" x14ac:dyDescent="0.2">
      <c r="B19" s="489">
        <v>41306</v>
      </c>
      <c r="C19" s="490">
        <f>HLOOKUP(B19,[41]HRV!$4:$46,3,0)</f>
        <v>6.3372092869909356</v>
      </c>
      <c r="D19" s="490">
        <v>3.18</v>
      </c>
      <c r="E19" s="490">
        <f>HLOOKUP(B19,[41]HRV!$4:$46,2,0)</f>
        <v>4.98184286230798</v>
      </c>
      <c r="F19" s="490">
        <v>2.54</v>
      </c>
      <c r="G19" s="490">
        <f>(IF(IFERROR(VLOOKUP(B19,[42]hr_bonds!$B:$E,4,0),VLOOKUP(B19+1,[42]hr_bonds!$B:$E,4,0))=0,VLOOKUP(B19+1,[42]hr_bonds!$B:$E,4,0),IFERROR(VLOOKUP(B19,[42]hr_bonds!$B:$E,4,0),VLOOKUP(B19+1,[42]hr_bonds!$B:$E,4,0))))/100</f>
        <v>2.8073000000000001</v>
      </c>
      <c r="H19" s="465"/>
    </row>
    <row r="20" spans="2:8" ht="11.25" customHeight="1" x14ac:dyDescent="0.2">
      <c r="B20" s="489">
        <v>41334</v>
      </c>
      <c r="C20" s="490">
        <f>HLOOKUP(B20,[41]HRV!$4:$46,3,0)</f>
        <v>5.690720354153278</v>
      </c>
      <c r="D20" s="490">
        <v>3.1</v>
      </c>
      <c r="E20" s="490">
        <f>HLOOKUP(B20,[41]HRV!$4:$46,2,0)</f>
        <v>5.0453906501235393</v>
      </c>
      <c r="F20" s="490">
        <v>2.5099999999999998</v>
      </c>
      <c r="G20" s="490">
        <f>(IF(IFERROR(VLOOKUP(B20,[42]hr_bonds!$B:$E,4,0),VLOOKUP(B20+1,[42]hr_bonds!$B:$E,4,0))=0,VLOOKUP(B20+1,[42]hr_bonds!$B:$E,4,0),IFERROR(VLOOKUP(B20,[42]hr_bonds!$B:$E,4,0),VLOOKUP(B20+1,[42]hr_bonds!$B:$E,4,0))))/100</f>
        <v>3.2363</v>
      </c>
      <c r="H20" s="465"/>
    </row>
    <row r="21" spans="2:8" ht="11.25" customHeight="1" x14ac:dyDescent="0.2">
      <c r="B21" s="489">
        <v>41365</v>
      </c>
      <c r="C21" s="490">
        <f>HLOOKUP(B21,[41]HRV!$4:$46,3,0)</f>
        <v>5.5021617226393555</v>
      </c>
      <c r="D21" s="490">
        <v>3.15</v>
      </c>
      <c r="E21" s="490">
        <f>HLOOKUP(B21,[41]HRV!$4:$46,2,0)</f>
        <v>4.6789564221908657</v>
      </c>
      <c r="F21" s="490">
        <v>2.64</v>
      </c>
      <c r="G21" s="490">
        <f>(IF(IFERROR(VLOOKUP(B21,[42]hr_bonds!$B:$E,4,0),VLOOKUP(B21+1,[42]hr_bonds!$B:$E,4,0))=0,VLOOKUP(B21+1,[42]hr_bonds!$B:$E,4,0),IFERROR(VLOOKUP(B21,[42]hr_bonds!$B:$E,4,0),VLOOKUP(B21+1,[42]hr_bonds!$B:$E,4,0))))/100</f>
        <v>3.3654000000000002</v>
      </c>
      <c r="H21" s="465"/>
    </row>
    <row r="22" spans="2:8" ht="11.25" customHeight="1" x14ac:dyDescent="0.2">
      <c r="B22" s="489">
        <v>41395</v>
      </c>
      <c r="C22" s="490">
        <f>HLOOKUP(B22,[41]HRV!$4:$46,3,0)</f>
        <v>5.7070556649765676</v>
      </c>
      <c r="D22" s="490">
        <v>2.99</v>
      </c>
      <c r="E22" s="490">
        <f>HLOOKUP(B22,[41]HRV!$4:$46,2,0)</f>
        <v>4.7246009829130537</v>
      </c>
      <c r="F22" s="490">
        <v>2.62</v>
      </c>
      <c r="G22" s="490">
        <f>(IF(IFERROR(VLOOKUP(B22,[42]hr_bonds!$B:$E,4,0),VLOOKUP(B22+1,[42]hr_bonds!$B:$E,4,0))=0,VLOOKUP(B22+1,[42]hr_bonds!$B:$E,4,0),IFERROR(VLOOKUP(B22,[42]hr_bonds!$B:$E,4,0),VLOOKUP(B22+1,[42]hr_bonds!$B:$E,4,0))))/100</f>
        <v>2.8611</v>
      </c>
      <c r="H22" s="465"/>
    </row>
    <row r="23" spans="2:8" ht="11.25" customHeight="1" x14ac:dyDescent="0.2">
      <c r="B23" s="489">
        <v>41426</v>
      </c>
      <c r="C23" s="490">
        <f>HLOOKUP(B23,[41]HRV!$4:$46,3,0)</f>
        <v>6.324396706186409</v>
      </c>
      <c r="D23" s="490">
        <v>3.05</v>
      </c>
      <c r="E23" s="490">
        <f>HLOOKUP(B23,[41]HRV!$4:$46,2,0)</f>
        <v>4.7454486615371838</v>
      </c>
      <c r="F23" s="490">
        <v>2.52</v>
      </c>
      <c r="G23" s="490">
        <v>3.2917050000000008</v>
      </c>
      <c r="H23" s="465"/>
    </row>
    <row r="24" spans="2:8" ht="11.25" customHeight="1" x14ac:dyDescent="0.2">
      <c r="B24" s="489">
        <v>41456</v>
      </c>
      <c r="C24" s="490">
        <f>HLOOKUP(B24,[41]HRV!$4:$46,3,0)</f>
        <v>5.8277678905774684</v>
      </c>
      <c r="D24" s="490">
        <v>3.13</v>
      </c>
      <c r="E24" s="490">
        <f>HLOOKUP(B24,[41]HRV!$4:$46,2,0)</f>
        <v>4.4549487446571288</v>
      </c>
      <c r="F24" s="490">
        <v>2.63</v>
      </c>
      <c r="G24" s="490">
        <f>(IF(IFERROR(VLOOKUP(B24,[42]hr_bonds!$B:$E,4,0),VLOOKUP(B24+1,[42]hr_bonds!$B:$E,4,0))=0,VLOOKUP(B24+1,[42]hr_bonds!$B:$E,4,0),IFERROR(VLOOKUP(B24,[42]hr_bonds!$B:$E,4,0),VLOOKUP(B24+1,[42]hr_bonds!$B:$E,4,0))))/100</f>
        <v>3.39</v>
      </c>
      <c r="H24" s="465"/>
    </row>
    <row r="25" spans="2:8" ht="11.25" customHeight="1" x14ac:dyDescent="0.2">
      <c r="B25" s="489">
        <v>41487</v>
      </c>
      <c r="C25" s="490">
        <f>HLOOKUP(B25,[41]HRV!$4:$46,3,0)</f>
        <v>6.3814820075818295</v>
      </c>
      <c r="D25" s="490">
        <v>3.07</v>
      </c>
      <c r="E25" s="490">
        <f>HLOOKUP(B25,[41]HRV!$4:$46,2,0)</f>
        <v>4.1510241624545214</v>
      </c>
      <c r="F25" s="490">
        <v>2.5099999999999998</v>
      </c>
      <c r="G25" s="490">
        <f>(IF(IFERROR(VLOOKUP(B25,[42]hr_bonds!$B:$E,4,0),VLOOKUP(B25+1,[42]hr_bonds!$B:$E,4,0))=0,VLOOKUP(B25+1,[42]hr_bonds!$B:$E,4,0),IFERROR(VLOOKUP(B25,[42]hr_bonds!$B:$E,4,0),VLOOKUP(B25+1,[42]hr_bonds!$B:$E,4,0))))/100</f>
        <v>3.2118000000000002</v>
      </c>
      <c r="H25" s="465"/>
    </row>
    <row r="26" spans="2:8" ht="11.25" customHeight="1" x14ac:dyDescent="0.2">
      <c r="B26" s="489">
        <v>41518</v>
      </c>
      <c r="C26" s="490">
        <f>HLOOKUP(B26,[41]HRV!$4:$46,3,0)</f>
        <v>6.3465097699670796</v>
      </c>
      <c r="D26" s="490">
        <v>3.13</v>
      </c>
      <c r="E26" s="490">
        <f>HLOOKUP(B26,[41]HRV!$4:$46,2,0)</f>
        <v>4.5584779538997049</v>
      </c>
      <c r="F26" s="490">
        <v>2.5499999999999998</v>
      </c>
      <c r="G26" s="490">
        <v>3.1321699999999999</v>
      </c>
      <c r="H26" s="465"/>
    </row>
    <row r="27" spans="2:8" ht="11.25" customHeight="1" x14ac:dyDescent="0.2">
      <c r="B27" s="489">
        <v>41548</v>
      </c>
      <c r="C27" s="490">
        <f>HLOOKUP(B27,[41]HRV!$4:$46,3,0)</f>
        <v>6.1519251125176195</v>
      </c>
      <c r="D27" s="490">
        <v>3.32</v>
      </c>
      <c r="E27" s="490">
        <f>HLOOKUP(B27,[41]HRV!$4:$46,2,0)</f>
        <v>4.5139498321558325</v>
      </c>
      <c r="F27" s="490">
        <v>2.67</v>
      </c>
      <c r="G27" s="490">
        <f>(IF(IFERROR(VLOOKUP(B27,[42]hr_bonds!$B:$E,4,0),VLOOKUP(B27+1,[42]hr_bonds!$B:$E,4,0))=0,VLOOKUP(B27+1,[42]hr_bonds!$B:$E,4,0),IFERROR(VLOOKUP(B27,[42]hr_bonds!$B:$E,4,0),VLOOKUP(B27+1,[42]hr_bonds!$B:$E,4,0))))/100</f>
        <v>3.4182999999999999</v>
      </c>
      <c r="H27" s="465"/>
    </row>
    <row r="28" spans="2:8" ht="11.25" customHeight="1" x14ac:dyDescent="0.2">
      <c r="B28" s="489">
        <v>41579</v>
      </c>
      <c r="C28" s="490">
        <f>HLOOKUP(B28,[41]HRV!$4:$46,3,0)</f>
        <v>5.9795712473955041</v>
      </c>
      <c r="D28" s="490">
        <v>3.13</v>
      </c>
      <c r="E28" s="490">
        <f>HLOOKUP(B28,[41]HRV!$4:$46,2,0)</f>
        <v>4.6028658200215604</v>
      </c>
      <c r="F28" s="490">
        <v>2.7</v>
      </c>
      <c r="G28" s="490">
        <f>(IF(IFERROR(VLOOKUP(B28,[42]hr_bonds!$B:$E,4,0),VLOOKUP(B28+1,[42]hr_bonds!$B:$E,4,0))=0,VLOOKUP(B28+1,[42]hr_bonds!$B:$E,4,0),IFERROR(VLOOKUP(B28,[42]hr_bonds!$B:$E,4,0),VLOOKUP(B28+1,[42]hr_bonds!$B:$E,4,0))))/100</f>
        <v>3.1793</v>
      </c>
      <c r="H28" s="465"/>
    </row>
    <row r="29" spans="2:8" ht="11.25" customHeight="1" x14ac:dyDescent="0.2">
      <c r="B29" s="489">
        <v>41609</v>
      </c>
      <c r="C29" s="490">
        <f>HLOOKUP(B29,[41]HRV!$4:$46,3,0)</f>
        <v>6.3418036621886875</v>
      </c>
      <c r="D29" s="490">
        <v>3.05</v>
      </c>
      <c r="E29" s="490">
        <f>HLOOKUP(B29,[41]HRV!$4:$46,2,0)</f>
        <v>4.4710254516475816</v>
      </c>
      <c r="F29" s="490">
        <v>2.64</v>
      </c>
      <c r="G29" s="490">
        <f>(IF(IFERROR(VLOOKUP(B29,[42]hr_bonds!$B:$E,4,0),VLOOKUP(B29+1,[42]hr_bonds!$B:$E,4,0))=0,VLOOKUP(B29+1,[42]hr_bonds!$B:$E,4,0),IFERROR(VLOOKUP(B29,[42]hr_bonds!$B:$E,4,0),VLOOKUP(B29+1,[42]hr_bonds!$B:$E,4,0))))/100</f>
        <v>3.1510000000000002</v>
      </c>
      <c r="H29" s="465"/>
    </row>
    <row r="30" spans="2:8" ht="11.25" customHeight="1" x14ac:dyDescent="0.2">
      <c r="B30" s="489">
        <v>41640</v>
      </c>
      <c r="C30" s="490">
        <f>HLOOKUP(B30,[41]HRV!$4:$46,3,0)</f>
        <v>5.8231221019948345</v>
      </c>
      <c r="D30" s="490">
        <v>3.14</v>
      </c>
      <c r="E30" s="490">
        <f>HLOOKUP(B30,[41]HRV!$4:$46,2,0)</f>
        <v>4.3579345597545212</v>
      </c>
      <c r="F30" s="490">
        <v>2.66</v>
      </c>
      <c r="G30" s="490">
        <f>(IF(IFERROR(VLOOKUP(B30,[42]hr_bonds!$B:$E,4,0),VLOOKUP(B30+1,[42]hr_bonds!$B:$E,4,0))=0,VLOOKUP(B30+1,[42]hr_bonds!$B:$E,4,0),IFERROR(VLOOKUP(B30,[42]hr_bonds!$B:$E,4,0),VLOOKUP(B30+1,[42]hr_bonds!$B:$E,4,0))))/100</f>
        <v>3.1151</v>
      </c>
      <c r="H30" s="465"/>
    </row>
    <row r="31" spans="2:8" ht="11.25" customHeight="1" x14ac:dyDescent="0.2">
      <c r="B31" s="489">
        <v>41671</v>
      </c>
      <c r="C31" s="490">
        <f>HLOOKUP(B31,[41]HRV!$4:$46,3,0)</f>
        <v>5.4419188527537852</v>
      </c>
      <c r="D31" s="490">
        <v>3.12</v>
      </c>
      <c r="E31" s="490">
        <f>HLOOKUP(B31,[41]HRV!$4:$46,2,0)</f>
        <v>4.438701316394023</v>
      </c>
      <c r="F31" s="490">
        <v>2.63</v>
      </c>
      <c r="G31" s="490">
        <v>3.1113105263157887</v>
      </c>
      <c r="H31" s="465"/>
    </row>
    <row r="32" spans="2:8" ht="11.25" customHeight="1" x14ac:dyDescent="0.2">
      <c r="B32" s="489">
        <v>41699</v>
      </c>
      <c r="C32" s="490">
        <f>HLOOKUP(B32,[41]HRV!$4:$46,3,0)</f>
        <v>5.7073393479214944</v>
      </c>
      <c r="D32" s="490">
        <v>3.1</v>
      </c>
      <c r="E32" s="490">
        <f>HLOOKUP(B32,[41]HRV!$4:$46,2,0)</f>
        <v>4.5495587684789873</v>
      </c>
      <c r="F32" s="490">
        <v>2.67</v>
      </c>
      <c r="G32" s="490">
        <v>3.0870190476190471</v>
      </c>
      <c r="H32" s="465"/>
    </row>
    <row r="33" spans="2:8" ht="11.25" customHeight="1" x14ac:dyDescent="0.2">
      <c r="B33" s="489">
        <v>41730</v>
      </c>
      <c r="C33" s="490">
        <f>HLOOKUP(B33,[41]HRV!$4:$46,3,0)</f>
        <v>6.1437787021753101</v>
      </c>
      <c r="D33" s="490">
        <v>3.08</v>
      </c>
      <c r="E33" s="490">
        <f>HLOOKUP(B33,[41]HRV!$4:$46,2,0)</f>
        <v>4.399452096057507</v>
      </c>
      <c r="F33" s="490">
        <v>2.64</v>
      </c>
      <c r="G33" s="490">
        <f>(IF(IFERROR(VLOOKUP(B33,[42]hr_bonds!$B:$E,4,0),VLOOKUP(B33+1,[42]hr_bonds!$B:$E,4,0))=0,VLOOKUP(B33+1,[42]hr_bonds!$B:$E,4,0),IFERROR(VLOOKUP(B33,[42]hr_bonds!$B:$E,4,0),VLOOKUP(B33+1,[42]hr_bonds!$B:$E,4,0))))/100</f>
        <v>2.8470999999999997</v>
      </c>
      <c r="H33" s="465"/>
    </row>
    <row r="34" spans="2:8" ht="11.25" customHeight="1" x14ac:dyDescent="0.2">
      <c r="B34" s="489">
        <v>41760</v>
      </c>
      <c r="C34" s="490">
        <f>HLOOKUP(B34,[41]HRV!$4:$46,3,0)</f>
        <v>5.1712503881598701</v>
      </c>
      <c r="D34" s="490">
        <v>2.97</v>
      </c>
      <c r="E34" s="490">
        <f>HLOOKUP(B34,[41]HRV!$4:$46,2,0)</f>
        <v>4.2471295562760343</v>
      </c>
      <c r="F34" s="490">
        <v>2.56</v>
      </c>
      <c r="G34" s="490">
        <f>(IF(IFERROR(VLOOKUP(B34,[42]hr_bonds!$B:$E,4,0),VLOOKUP(B34+1,[42]hr_bonds!$B:$E,4,0))=0,VLOOKUP(B34+1,[42]hr_bonds!$B:$E,4,0),IFERROR(VLOOKUP(B34,[42]hr_bonds!$B:$E,4,0),VLOOKUP(B34+1,[42]hr_bonds!$B:$E,4,0))))/100</f>
        <v>2.5661</v>
      </c>
      <c r="H34" s="465"/>
    </row>
    <row r="35" spans="2:8" ht="11.25" customHeight="1" x14ac:dyDescent="0.2">
      <c r="B35" s="489">
        <v>41791</v>
      </c>
      <c r="C35" s="490">
        <f>HLOOKUP(B35,[41]HRV!$4:$46,3,0)</f>
        <v>5.695751222103417</v>
      </c>
      <c r="D35" s="490">
        <v>2.85</v>
      </c>
      <c r="E35" s="490">
        <f>HLOOKUP(B35,[41]HRV!$4:$46,2,0)</f>
        <v>4.1365727620858292</v>
      </c>
      <c r="F35" s="490">
        <v>2.4500000000000002</v>
      </c>
      <c r="G35" s="490">
        <f>(IF(IFERROR(VLOOKUP(B35,[42]hr_bonds!$B:$E,4,0),VLOOKUP(B35+1,[42]hr_bonds!$B:$E,4,0))=0,VLOOKUP(B35+1,[42]hr_bonds!$B:$E,4,0),IFERROR(VLOOKUP(B35,[42]hr_bonds!$B:$E,4,0),VLOOKUP(B35+1,[42]hr_bonds!$B:$E,4,0))))/100</f>
        <v>2.7411000000000003</v>
      </c>
      <c r="H35" s="465"/>
    </row>
    <row r="36" spans="2:8" ht="11.25" customHeight="1" x14ac:dyDescent="0.2">
      <c r="B36" s="489">
        <v>41821</v>
      </c>
      <c r="C36" s="490">
        <f>HLOOKUP(B36,[41]HRV!$4:$46,3,0)</f>
        <v>5.4326821255573954</v>
      </c>
      <c r="D36" s="490">
        <v>2.89</v>
      </c>
      <c r="E36" s="490">
        <f>HLOOKUP(B36,[41]HRV!$4:$46,2,0)</f>
        <v>4.3325905099277549</v>
      </c>
      <c r="F36" s="490">
        <v>2.41</v>
      </c>
      <c r="G36" s="490">
        <f>(IF(IFERROR(VLOOKUP(B36,[42]hr_bonds!$B:$E,4,0),VLOOKUP(B36+1,[42]hr_bonds!$B:$E,4,0))=0,VLOOKUP(B36+1,[42]hr_bonds!$B:$E,4,0),IFERROR(VLOOKUP(B36,[42]hr_bonds!$B:$E,4,0),VLOOKUP(B36+1,[42]hr_bonds!$B:$E,4,0))))/100</f>
        <v>2.8656999999999999</v>
      </c>
      <c r="H36" s="465"/>
    </row>
    <row r="37" spans="2:8" ht="11.25" customHeight="1" x14ac:dyDescent="0.2">
      <c r="B37" s="489">
        <v>41852</v>
      </c>
      <c r="C37" s="490">
        <f>HLOOKUP(B37,[41]HRV!$4:$46,3,0)</f>
        <v>5.0436383142733145</v>
      </c>
      <c r="D37" s="490">
        <v>2.67</v>
      </c>
      <c r="E37" s="490">
        <f>HLOOKUP(B37,[41]HRV!$4:$46,2,0)</f>
        <v>3.7980103191127697</v>
      </c>
      <c r="F37" s="490">
        <v>2.2400000000000002</v>
      </c>
      <c r="G37" s="490">
        <f>(IF(IFERROR(VLOOKUP(B37,[42]hr_bonds!$B:$E,4,0),VLOOKUP(B37+1,[42]hr_bonds!$B:$E,4,0))=0,VLOOKUP(B37+1,[42]hr_bonds!$B:$E,4,0),IFERROR(VLOOKUP(B37,[42]hr_bonds!$B:$E,4,0),VLOOKUP(B37+1,[42]hr_bonds!$B:$E,4,0))))/100</f>
        <v>3.1335000000000002</v>
      </c>
      <c r="H37" s="465"/>
    </row>
    <row r="38" spans="2:8" ht="11.25" customHeight="1" x14ac:dyDescent="0.2">
      <c r="B38" s="489">
        <v>41883</v>
      </c>
      <c r="C38" s="490">
        <f>HLOOKUP(B38,[41]HRV!$4:$46,3,0)</f>
        <v>5.6955114879688242</v>
      </c>
      <c r="D38" s="490">
        <v>2.5499999999999998</v>
      </c>
      <c r="E38" s="490">
        <f>HLOOKUP(B38,[41]HRV!$4:$46,2,0)</f>
        <v>4.2587519414190433</v>
      </c>
      <c r="F38" s="490">
        <v>2.27</v>
      </c>
      <c r="G38" s="490">
        <f>(IF(IFERROR(VLOOKUP(B38,[42]hr_bonds!$B:$E,4,0),VLOOKUP(B38+1,[42]hr_bonds!$B:$E,4,0))=0,VLOOKUP(B38+1,[42]hr_bonds!$B:$E,4,0),IFERROR(VLOOKUP(B38,[42]hr_bonds!$B:$E,4,0),VLOOKUP(B38+1,[42]hr_bonds!$B:$E,4,0))))/100</f>
        <v>3.1083999999999996</v>
      </c>
      <c r="H38" s="465"/>
    </row>
    <row r="39" spans="2:8" ht="11.25" customHeight="1" x14ac:dyDescent="0.2">
      <c r="B39" s="489">
        <v>41913</v>
      </c>
      <c r="C39" s="490">
        <f>HLOOKUP(B39,[41]HRV!$4:$46,3,0)</f>
        <v>5.5129500737891979</v>
      </c>
      <c r="D39" s="490">
        <v>2.54</v>
      </c>
      <c r="E39" s="490">
        <f>HLOOKUP(B39,[41]HRV!$4:$46,2,0)</f>
        <v>4.2184399787900499</v>
      </c>
      <c r="F39" s="490">
        <v>2.21</v>
      </c>
      <c r="G39" s="490">
        <f>(IF(IFERROR(VLOOKUP(B39,[42]hr_bonds!$B:$E,4,0),VLOOKUP(B39+1,[42]hr_bonds!$B:$E,4,0))=0,VLOOKUP(B39+1,[42]hr_bonds!$B:$E,4,0),IFERROR(VLOOKUP(B39,[42]hr_bonds!$B:$E,4,0),VLOOKUP(B39+1,[42]hr_bonds!$B:$E,4,0))))/100</f>
        <v>3.0605000000000002</v>
      </c>
      <c r="H39" s="465"/>
    </row>
    <row r="40" spans="2:8" ht="11.25" customHeight="1" x14ac:dyDescent="0.2">
      <c r="B40" s="489">
        <v>41944</v>
      </c>
      <c r="C40" s="490">
        <f>HLOOKUP(B40,[41]HRV!$4:$46,3,0)</f>
        <v>6.1418738870865388</v>
      </c>
      <c r="D40" s="490">
        <v>2.36</v>
      </c>
      <c r="E40" s="490">
        <f>HLOOKUP(B40,[41]HRV!$4:$46,2,0)</f>
        <v>4.0397164181061163</v>
      </c>
      <c r="F40" s="490">
        <v>2.19</v>
      </c>
      <c r="G40" s="490">
        <v>2.92472941176471</v>
      </c>
      <c r="H40" s="465"/>
    </row>
    <row r="41" spans="2:8" ht="11.25" customHeight="1" x14ac:dyDescent="0.2">
      <c r="B41" s="489">
        <v>41974</v>
      </c>
      <c r="C41" s="490">
        <f>HLOOKUP(B41,[41]HRV!$4:$46,3,0)</f>
        <v>5.7984860039770298</v>
      </c>
      <c r="D41" s="490">
        <v>2.2999999999999998</v>
      </c>
      <c r="E41" s="490">
        <f>HLOOKUP(B41,[41]HRV!$4:$46,2,0)</f>
        <v>4.3471499639929467</v>
      </c>
      <c r="F41" s="490">
        <v>2.11</v>
      </c>
      <c r="G41" s="490">
        <f>(IF(IFERROR(VLOOKUP(B41,[42]hr_bonds!$B:$E,4,0),VLOOKUP(B41+1,[42]hr_bonds!$B:$E,4,0))=0,VLOOKUP(B41+1,[42]hr_bonds!$B:$E,4,0),IFERROR(VLOOKUP(B41,[42]hr_bonds!$B:$E,4,0),VLOOKUP(B41+1,[42]hr_bonds!$B:$E,4,0))))/100</f>
        <v>2.7823000000000002</v>
      </c>
      <c r="H41" s="465"/>
    </row>
    <row r="42" spans="2:8" ht="11.25" customHeight="1" x14ac:dyDescent="0.2">
      <c r="B42" s="489">
        <v>42005</v>
      </c>
      <c r="C42" s="490">
        <f>HLOOKUP(B42,[41]HRV!$4:$46,3,0)</f>
        <v>4.7758089491938245</v>
      </c>
      <c r="D42" s="490">
        <v>2.15</v>
      </c>
      <c r="E42" s="490">
        <f>HLOOKUP(B42,[41]HRV!$4:$46,2,0)</f>
        <v>4.14207667055142</v>
      </c>
      <c r="F42" s="490">
        <v>2.0699999999999998</v>
      </c>
      <c r="G42" s="490">
        <f>(IF(IFERROR(VLOOKUP(B42,[42]hr_bonds!$B:$E,4,0),VLOOKUP(B42+1,[42]hr_bonds!$B:$E,4,0))=0,VLOOKUP(B42+1,[42]hr_bonds!$B:$E,4,0),IFERROR(VLOOKUP(B42,[42]hr_bonds!$B:$E,4,0),VLOOKUP(B42+1,[42]hr_bonds!$B:$E,4,0))))/100</f>
        <v>3.1004</v>
      </c>
      <c r="H42" s="465"/>
    </row>
    <row r="43" spans="2:8" ht="11.25" customHeight="1" x14ac:dyDescent="0.2">
      <c r="B43" s="489">
        <v>42036</v>
      </c>
      <c r="C43" s="490">
        <f>HLOOKUP(B43,[41]HRV!$4:$46,3,0)</f>
        <v>5.8053389459006777</v>
      </c>
      <c r="D43" s="490">
        <v>2.27</v>
      </c>
      <c r="E43" s="490">
        <f>HLOOKUP(B43,[41]HRV!$4:$46,2,0)</f>
        <v>3.7615165833956259</v>
      </c>
      <c r="F43" s="490">
        <v>2.0099999999999998</v>
      </c>
      <c r="G43" s="490">
        <f>(IF(IFERROR(VLOOKUP(B43,[42]hr_bonds!$B:$E,4,0),VLOOKUP(B43+1,[42]hr_bonds!$B:$E,4,0))=0,VLOOKUP(B43+1,[42]hr_bonds!$B:$E,4,0),IFERROR(VLOOKUP(B43,[42]hr_bonds!$B:$E,4,0),VLOOKUP(B43+1,[42]hr_bonds!$B:$E,4,0))))/100</f>
        <v>3.0624000000000002</v>
      </c>
      <c r="H43" s="465"/>
    </row>
    <row r="44" spans="2:8" ht="11.25" customHeight="1" x14ac:dyDescent="0.2">
      <c r="B44" s="489">
        <v>42064</v>
      </c>
      <c r="C44" s="490">
        <f>HLOOKUP(B44,[41]HRV!$4:$46,3,0)</f>
        <v>5.605821764772748</v>
      </c>
      <c r="D44" s="490">
        <v>2.09</v>
      </c>
      <c r="E44" s="490">
        <f>HLOOKUP(B44,[41]HRV!$4:$46,2,0)</f>
        <v>4.1315517467434297</v>
      </c>
      <c r="F44" s="490">
        <v>2.0299999999999998</v>
      </c>
      <c r="G44" s="490">
        <f>(IF(IFERROR(VLOOKUP(B44,[42]hr_bonds!$B:$E,4,0),VLOOKUP(B44+1,[42]hr_bonds!$B:$E,4,0))=0,VLOOKUP(B44+1,[42]hr_bonds!$B:$E,4,0),IFERROR(VLOOKUP(B44,[42]hr_bonds!$B:$E,4,0),VLOOKUP(B44+1,[42]hr_bonds!$B:$E,4,0))))/100</f>
        <v>2.6313</v>
      </c>
      <c r="H44" s="465"/>
    </row>
    <row r="45" spans="2:8" ht="11.25" customHeight="1" x14ac:dyDescent="0.2">
      <c r="B45" s="489">
        <v>42095</v>
      </c>
      <c r="C45" s="490">
        <f>HLOOKUP(B45,[41]HRV!$4:$46,3,0)</f>
        <v>5.7288921645439341</v>
      </c>
      <c r="D45" s="490">
        <v>2.14</v>
      </c>
      <c r="E45" s="490">
        <f>HLOOKUP(B45,[41]HRV!$4:$46,2,0)</f>
        <v>3.9556259864531151</v>
      </c>
      <c r="F45" s="490">
        <v>2.0099999999999998</v>
      </c>
      <c r="G45" s="490">
        <f>(IF(IFERROR(VLOOKUP(B45,[42]hr_bonds!$B:$E,4,0),VLOOKUP(B45+1,[42]hr_bonds!$B:$E,4,0))=0,VLOOKUP(B45+1,[42]hr_bonds!$B:$E,4,0),IFERROR(VLOOKUP(B45,[42]hr_bonds!$B:$E,4,0),VLOOKUP(B45+1,[42]hr_bonds!$B:$E,4,0))))/100</f>
        <v>3.0635000000000003</v>
      </c>
      <c r="H45" s="465"/>
    </row>
    <row r="46" spans="2:8" ht="11.25" customHeight="1" x14ac:dyDescent="0.2">
      <c r="B46" s="489">
        <v>42125</v>
      </c>
      <c r="C46" s="490">
        <f>HLOOKUP(B46,[41]HRV!$4:$46,3,0)</f>
        <v>5.3642950591094358</v>
      </c>
      <c r="D46" s="490">
        <v>2.0499999999999998</v>
      </c>
      <c r="E46" s="490">
        <f>HLOOKUP(B46,[41]HRV!$4:$46,2,0)</f>
        <v>4.1938921434580898</v>
      </c>
      <c r="F46" s="490">
        <v>1.96</v>
      </c>
      <c r="G46" s="490">
        <f>(IF(IFERROR(VLOOKUP(B46,[42]hr_bonds!$B:$E,4,0),VLOOKUP(B46+1,[42]hr_bonds!$B:$E,4,0))=0,VLOOKUP(B46+1,[42]hr_bonds!$B:$E,4,0),IFERROR(VLOOKUP(B46,[42]hr_bonds!$B:$E,4,0),VLOOKUP(B46+1,[42]hr_bonds!$B:$E,4,0))))/100</f>
        <v>2.9567000000000001</v>
      </c>
      <c r="H46" s="465"/>
    </row>
    <row r="47" spans="2:8" ht="11.25" customHeight="1" x14ac:dyDescent="0.2">
      <c r="B47" s="489">
        <v>42156</v>
      </c>
      <c r="C47" s="490">
        <f>HLOOKUP(B47,[41]HRV!$4:$46,3,0)</f>
        <v>5.0823710346008584</v>
      </c>
      <c r="D47" s="490">
        <v>2.1</v>
      </c>
      <c r="E47" s="490">
        <f>HLOOKUP(B47,[41]HRV!$4:$46,2,0)</f>
        <v>4.259361740802416</v>
      </c>
      <c r="F47" s="490">
        <v>1.93</v>
      </c>
      <c r="G47" s="490">
        <f>(IF(IFERROR(VLOOKUP(B47,[42]hr_bonds!$B:$E,4,0),VLOOKUP(B47+1,[42]hr_bonds!$B:$E,4,0))=0,VLOOKUP(B47+1,[42]hr_bonds!$B:$E,4,0),IFERROR(VLOOKUP(B47,[42]hr_bonds!$B:$E,4,0),VLOOKUP(B47+1,[42]hr_bonds!$B:$E,4,0))))/100</f>
        <v>3.2086999999999999</v>
      </c>
      <c r="H47" s="465"/>
    </row>
    <row r="48" spans="2:8" ht="11.25" customHeight="1" x14ac:dyDescent="0.2">
      <c r="B48" s="489">
        <v>42186</v>
      </c>
      <c r="C48" s="490">
        <f>HLOOKUP(B48,[41]HRV!$4:$46,3,0)</f>
        <v>5.0358208094938508</v>
      </c>
      <c r="D48" s="490">
        <v>2.14</v>
      </c>
      <c r="E48" s="490">
        <f>HLOOKUP(B48,[41]HRV!$4:$46,2,0)</f>
        <v>4.1585364053395919</v>
      </c>
      <c r="F48" s="490">
        <v>1.88</v>
      </c>
      <c r="G48" s="490">
        <f>(IF(IFERROR(VLOOKUP(B48,[42]hr_bonds!$B:$E,4,0),VLOOKUP(B48+1,[42]hr_bonds!$B:$E,4,0))=0,VLOOKUP(B48+1,[42]hr_bonds!$B:$E,4,0),IFERROR(VLOOKUP(B48,[42]hr_bonds!$B:$E,4,0),VLOOKUP(B48+1,[42]hr_bonds!$B:$E,4,0))))/100</f>
        <v>3.3470999999999997</v>
      </c>
      <c r="H48" s="465"/>
    </row>
    <row r="49" spans="2:8" ht="11.25" customHeight="1" x14ac:dyDescent="0.2">
      <c r="B49" s="489">
        <v>42217</v>
      </c>
      <c r="C49" s="490">
        <f>HLOOKUP(B49,[41]HRV!$4:$46,3,0)</f>
        <v>5.495591499303357</v>
      </c>
      <c r="D49" s="490">
        <v>2.13</v>
      </c>
      <c r="E49" s="490">
        <f>HLOOKUP(B49,[41]HRV!$4:$46,2,0)</f>
        <v>3.8423584031919984</v>
      </c>
      <c r="F49" s="490">
        <v>1.8</v>
      </c>
      <c r="G49" s="490">
        <v>3.242845</v>
      </c>
      <c r="H49" s="465"/>
    </row>
    <row r="50" spans="2:8" ht="11.25" customHeight="1" x14ac:dyDescent="0.2">
      <c r="B50" s="489">
        <v>42248</v>
      </c>
      <c r="C50" s="490">
        <f>HLOOKUP(B50,[41]HRV!$4:$46,3,0)</f>
        <v>5.2122784652676062</v>
      </c>
      <c r="D50" s="490">
        <v>2.23</v>
      </c>
      <c r="E50" s="490">
        <f>HLOOKUP(B50,[41]HRV!$4:$46,2,0)</f>
        <v>4.2824322459461879</v>
      </c>
      <c r="F50" s="490">
        <v>1.91</v>
      </c>
      <c r="G50" s="490">
        <f>(IF(IFERROR(VLOOKUP(B50,[42]hr_bonds!$B:$E,4,0),VLOOKUP(B50+1,[42]hr_bonds!$B:$E,4,0))=0,VLOOKUP(B50+1,[42]hr_bonds!$B:$E,4,0),IFERROR(VLOOKUP(B50,[42]hr_bonds!$B:$E,4,0),VLOOKUP(B50+1,[42]hr_bonds!$B:$E,4,0))))/100</f>
        <v>3.2195</v>
      </c>
      <c r="H50" s="465"/>
    </row>
    <row r="51" spans="2:8" ht="11.25" customHeight="1" x14ac:dyDescent="0.2">
      <c r="B51" s="489">
        <v>42278</v>
      </c>
      <c r="C51" s="490">
        <f>HLOOKUP(B51,[41]HRV!$4:$46,3,0)</f>
        <v>5.0093898471609588</v>
      </c>
      <c r="D51" s="490">
        <v>2.15</v>
      </c>
      <c r="E51" s="490">
        <f>HLOOKUP(B51,[41]HRV!$4:$46,2,0)</f>
        <v>4.0622190914453808</v>
      </c>
      <c r="F51" s="490">
        <v>1.86</v>
      </c>
      <c r="G51" s="490">
        <f>(IF(IFERROR(VLOOKUP(B51,[42]hr_bonds!$B:$E,4,0),VLOOKUP(B51+1,[42]hr_bonds!$B:$E,4,0))=0,VLOOKUP(B51+1,[42]hr_bonds!$B:$E,4,0),IFERROR(VLOOKUP(B51,[42]hr_bonds!$B:$E,4,0),VLOOKUP(B51+1,[42]hr_bonds!$B:$E,4,0))))/100</f>
        <v>3.6304000000000003</v>
      </c>
      <c r="H51" s="465"/>
    </row>
    <row r="52" spans="2:8" ht="11.25" customHeight="1" x14ac:dyDescent="0.2">
      <c r="B52" s="489">
        <v>42309</v>
      </c>
      <c r="C52" s="490">
        <f>HLOOKUP(B52,[41]HRV!$4:$46,3,0)</f>
        <v>4.9638897358020291</v>
      </c>
      <c r="D52" s="490">
        <v>2.14</v>
      </c>
      <c r="E52" s="490">
        <f>HLOOKUP(B52,[41]HRV!$4:$46,2,0)</f>
        <v>4.0502026381154215</v>
      </c>
      <c r="F52" s="490">
        <v>1.84</v>
      </c>
      <c r="G52" s="490">
        <f>(IF(IFERROR(VLOOKUP(B52,[42]hr_bonds!$B:$E,4,0),VLOOKUP(B52+1,[42]hr_bonds!$B:$E,4,0))=0,VLOOKUP(B52+1,[42]hr_bonds!$B:$E,4,0),IFERROR(VLOOKUP(B52,[42]hr_bonds!$B:$E,4,0),VLOOKUP(B52+1,[42]hr_bonds!$B:$E,4,0))))/100</f>
        <v>3.4908999999999999</v>
      </c>
      <c r="H52" s="465"/>
    </row>
    <row r="53" spans="2:8" ht="11.25" customHeight="1" x14ac:dyDescent="0.2">
      <c r="B53" s="489">
        <v>42339</v>
      </c>
      <c r="C53" s="490">
        <f>HLOOKUP(B53,[41]HRV!$4:$46,3,0)</f>
        <v>4.4786019798436163</v>
      </c>
      <c r="D53" s="490">
        <v>2.0699999999999998</v>
      </c>
      <c r="E53" s="490">
        <f>HLOOKUP(B53,[41]HRV!$4:$46,2,0)</f>
        <v>4.1058879512276008</v>
      </c>
      <c r="F53" s="490">
        <v>1.83</v>
      </c>
      <c r="G53" s="490">
        <f>(IF(IFERROR(VLOOKUP(B53,[42]hr_bonds!$B:$E,4,0),VLOOKUP(B53+1,[42]hr_bonds!$B:$E,4,0))=0,VLOOKUP(B53+1,[42]hr_bonds!$B:$E,4,0),IFERROR(VLOOKUP(B53,[42]hr_bonds!$B:$E,4,0),VLOOKUP(B53+1,[42]hr_bonds!$B:$E,4,0))))/100</f>
        <v>3.5606</v>
      </c>
      <c r="H53" s="465"/>
    </row>
    <row r="54" spans="2:8" ht="11.25" customHeight="1" x14ac:dyDescent="0.2">
      <c r="B54" s="489">
        <v>42370</v>
      </c>
      <c r="C54" s="490">
        <f>HLOOKUP(B54,[41]HRV!$4:$46,3,0)</f>
        <v>5.4021096867162237</v>
      </c>
      <c r="D54" s="490">
        <v>2.13</v>
      </c>
      <c r="E54" s="490">
        <f>HLOOKUP(B54,[41]HRV!$4:$46,2,0)</f>
        <v>4.0774224186909862</v>
      </c>
      <c r="F54" s="490">
        <v>1.79</v>
      </c>
      <c r="G54" s="490">
        <v>3.51</v>
      </c>
      <c r="H54" s="465"/>
    </row>
    <row r="55" spans="2:8" ht="11.25" customHeight="1" x14ac:dyDescent="0.2">
      <c r="B55" s="489">
        <v>42401</v>
      </c>
      <c r="C55" s="490">
        <f>HLOOKUP(B55,[41]HRV!$4:$46,3,0)</f>
        <v>5.1401430120341853</v>
      </c>
      <c r="D55" s="490">
        <v>1.98</v>
      </c>
      <c r="E55" s="490">
        <f>HLOOKUP(B55,[41]HRV!$4:$46,2,0)</f>
        <v>3.8703934022755004</v>
      </c>
      <c r="F55" s="490">
        <v>1.75</v>
      </c>
      <c r="G55" s="490">
        <f>(IF(IFERROR(VLOOKUP(B55,[42]hr_bonds!$B:$E,4,0),VLOOKUP(B55+1,[42]hr_bonds!$B:$E,4,0))=0,VLOOKUP(B55+1,[42]hr_bonds!$B:$E,4,0),IFERROR(VLOOKUP(B55,[42]hr_bonds!$B:$E,4,0),VLOOKUP(B55+1,[42]hr_bonds!$B:$E,4,0))))/100</f>
        <v>3.5225999999999997</v>
      </c>
      <c r="H55" s="465"/>
    </row>
    <row r="56" spans="2:8" ht="11.25" customHeight="1" x14ac:dyDescent="0.2">
      <c r="B56" s="489">
        <v>42430</v>
      </c>
      <c r="C56" s="490">
        <f>HLOOKUP(B56,[41]HRV!$4:$46,3,0)</f>
        <v>4.7632257584015969</v>
      </c>
      <c r="D56" s="490">
        <v>1.95</v>
      </c>
      <c r="E56" s="490">
        <f>HLOOKUP(B56,[41]HRV!$4:$46,2,0)</f>
        <v>3.729763810076753</v>
      </c>
      <c r="F56" s="490">
        <v>1.76</v>
      </c>
      <c r="G56" s="490">
        <f>(IF(IFERROR(VLOOKUP(B56,[42]hr_bonds!$B:$E,4,0),VLOOKUP(B56+1,[42]hr_bonds!$B:$E,4,0))=0,VLOOKUP(B56+1,[42]hr_bonds!$B:$E,4,0),IFERROR(VLOOKUP(B56,[42]hr_bonds!$B:$E,4,0),VLOOKUP(B56+1,[42]hr_bonds!$B:$E,4,0))))/100</f>
        <v>3.6375000000000002</v>
      </c>
      <c r="H56" s="465"/>
    </row>
    <row r="57" spans="2:8" ht="11.25" customHeight="1" x14ac:dyDescent="0.2">
      <c r="B57" s="489">
        <v>42461</v>
      </c>
      <c r="C57" s="490">
        <f>HLOOKUP(B57,[41]HRV!$4:$46,3,0)</f>
        <v>5.3461818244239625</v>
      </c>
      <c r="D57" s="490">
        <v>1.97</v>
      </c>
      <c r="E57" s="490">
        <f>HLOOKUP(B57,[41]HRV!$4:$46,2,0)</f>
        <v>3.6543093077018058</v>
      </c>
      <c r="F57" s="490">
        <v>1.74</v>
      </c>
      <c r="G57" s="490">
        <f>(IF(IFERROR(VLOOKUP(B57,[42]hr_bonds!$B:$E,4,0),VLOOKUP(B57+1,[42]hr_bonds!$B:$E,4,0))=0,VLOOKUP(B57+1,[42]hr_bonds!$B:$E,4,0),IFERROR(VLOOKUP(B57,[42]hr_bonds!$B:$E,4,0),VLOOKUP(B57+1,[42]hr_bonds!$B:$E,4,0))))/100</f>
        <v>3.4876999999999998</v>
      </c>
      <c r="H57" s="465"/>
    </row>
    <row r="58" spans="2:8" ht="11.25" customHeight="1" x14ac:dyDescent="0.2">
      <c r="B58" s="489">
        <v>42491</v>
      </c>
      <c r="C58" s="490">
        <f>HLOOKUP(B58,[41]HRV!$4:$46,3,0)</f>
        <v>4.5405756513323521</v>
      </c>
      <c r="D58" s="490">
        <v>1.88</v>
      </c>
      <c r="E58" s="490">
        <f>HLOOKUP(B58,[41]HRV!$4:$46,2,0)</f>
        <v>3.6931672863141669</v>
      </c>
      <c r="F58" s="490">
        <v>1.68</v>
      </c>
      <c r="G58" s="490">
        <v>3.4859800000000001</v>
      </c>
      <c r="H58" s="465"/>
    </row>
    <row r="59" spans="2:8" ht="11.25" customHeight="1" x14ac:dyDescent="0.2">
      <c r="B59" s="489">
        <v>42522</v>
      </c>
      <c r="C59" s="490">
        <f>HLOOKUP(B59,[41]HRV!$4:$46,3,0)</f>
        <v>4.5303413479242325</v>
      </c>
      <c r="D59" s="490">
        <v>1.8</v>
      </c>
      <c r="E59" s="490">
        <f>HLOOKUP(B59,[41]HRV!$4:$46,2,0)</f>
        <v>3.6441973724053986</v>
      </c>
      <c r="F59" s="490">
        <v>1.64</v>
      </c>
      <c r="G59" s="490">
        <f>(IF(IFERROR(VLOOKUP(B59,[42]hr_bonds!$B:$E,4,0),VLOOKUP(B59+1,[42]hr_bonds!$B:$E,4,0))=0,VLOOKUP(B59+1,[42]hr_bonds!$B:$E,4,0),IFERROR(VLOOKUP(B59,[42]hr_bonds!$B:$E,4,0),VLOOKUP(B59+1,[42]hr_bonds!$B:$E,4,0))))/100</f>
        <v>3.5799000000000003</v>
      </c>
      <c r="H59" s="465"/>
    </row>
    <row r="60" spans="2:8" ht="11.25" customHeight="1" x14ac:dyDescent="0.2">
      <c r="B60" s="489">
        <v>42552</v>
      </c>
      <c r="C60" s="490">
        <f>HLOOKUP(B60,[41]HRV!$4:$46,3,0)</f>
        <v>4.6102890099051947</v>
      </c>
      <c r="D60" s="490">
        <v>1.79</v>
      </c>
      <c r="E60" s="490">
        <f>HLOOKUP(B60,[41]HRV!$4:$46,2,0)</f>
        <v>3.7253394474432495</v>
      </c>
      <c r="F60" s="490">
        <v>1.63</v>
      </c>
      <c r="G60" s="490">
        <f>(IF(IFERROR(VLOOKUP(B60,[42]hr_bonds!$B:$E,4,0),VLOOKUP(B60+1,[42]hr_bonds!$B:$E,4,0))=0,VLOOKUP(B60+1,[42]hr_bonds!$B:$E,4,0),IFERROR(VLOOKUP(B60,[42]hr_bonds!$B:$E,4,0),VLOOKUP(B60+1,[42]hr_bonds!$B:$E,4,0))))/100</f>
        <v>3.6229</v>
      </c>
      <c r="H60" s="465"/>
    </row>
    <row r="61" spans="2:8" ht="11.25" customHeight="1" x14ac:dyDescent="0.2">
      <c r="B61" s="489">
        <v>42583</v>
      </c>
      <c r="C61" s="490">
        <f>HLOOKUP(B61,[41]HRV!$4:$46,3,0)</f>
        <v>4.3357149878541099</v>
      </c>
      <c r="D61" s="490">
        <v>1.65</v>
      </c>
      <c r="E61" s="490">
        <f>HLOOKUP(B61,[41]HRV!$4:$46,2,0)</f>
        <v>3.6624971622984397</v>
      </c>
      <c r="F61" s="490">
        <v>1.57</v>
      </c>
      <c r="G61" s="490">
        <f>(IF(IFERROR(VLOOKUP(B61,[42]hr_bonds!$B:$E,4,0),VLOOKUP(B61+1,[42]hr_bonds!$B:$E,4,0))=0,VLOOKUP(B61+1,[42]hr_bonds!$B:$E,4,0),IFERROR(VLOOKUP(B61,[42]hr_bonds!$B:$E,4,0),VLOOKUP(B61+1,[42]hr_bonds!$B:$E,4,0))))/100</f>
        <v>3.3147000000000002</v>
      </c>
      <c r="H61" s="465"/>
    </row>
    <row r="62" spans="2:8" ht="11.25" customHeight="1" x14ac:dyDescent="0.2">
      <c r="B62" s="489">
        <v>42614</v>
      </c>
      <c r="C62" s="490">
        <f>HLOOKUP(B62,[41]HRV!$4:$46,3,0)</f>
        <v>4.2573147394818331</v>
      </c>
      <c r="D62" s="490">
        <v>1.74</v>
      </c>
      <c r="E62" s="490">
        <f>HLOOKUP(B62,[41]HRV!$4:$46,2,0)</f>
        <v>3.4418947971662539</v>
      </c>
      <c r="F62" s="490">
        <v>1.61</v>
      </c>
      <c r="G62" s="490">
        <f>(IF(IFERROR(VLOOKUP(B62,[42]hr_bonds!$B:$E,4,0),VLOOKUP(B62+1,[42]hr_bonds!$B:$E,4,0))=0,VLOOKUP(B62+1,[42]hr_bonds!$B:$E,4,0),IFERROR(VLOOKUP(B62,[42]hr_bonds!$B:$E,4,0),VLOOKUP(B62+1,[42]hr_bonds!$B:$E,4,0))))/100</f>
        <v>2.9598</v>
      </c>
      <c r="H62" s="465"/>
    </row>
    <row r="63" spans="2:8" ht="11.25" customHeight="1" x14ac:dyDescent="0.2">
      <c r="B63" s="489">
        <v>42644</v>
      </c>
      <c r="C63" s="490">
        <f>HLOOKUP(B63,[41]HRV!$4:$46,3,0)</f>
        <v>4.10150477401457</v>
      </c>
      <c r="D63" s="490">
        <v>1.68</v>
      </c>
      <c r="E63" s="490">
        <f>HLOOKUP(B63,[41]HRV!$4:$46,2,0)</f>
        <v>3.6256180989899525</v>
      </c>
      <c r="F63" s="490">
        <v>1.59</v>
      </c>
      <c r="G63" s="490">
        <v>2.7324380952380953</v>
      </c>
      <c r="H63" s="465"/>
    </row>
    <row r="64" spans="2:8" ht="11.25" customHeight="1" x14ac:dyDescent="0.2">
      <c r="B64" s="489">
        <v>42675</v>
      </c>
      <c r="C64" s="490">
        <f>HLOOKUP(B64,[41]HRV!$4:$46,3,0)</f>
        <v>4.091169145691782</v>
      </c>
      <c r="D64" s="490">
        <v>1.65</v>
      </c>
      <c r="E64" s="490">
        <f>HLOOKUP(B64,[41]HRV!$4:$46,2,0)</f>
        <v>3.5761791460859191</v>
      </c>
      <c r="F64" s="490">
        <v>1.6</v>
      </c>
      <c r="G64" s="490">
        <f>(IF(IFERROR(VLOOKUP(B64,[42]hr_bonds!$B:$E,4,0),VLOOKUP(B64+1,[42]hr_bonds!$B:$E,4,0))=0,VLOOKUP(B64+1,[42]hr_bonds!$B:$E,4,0),IFERROR(VLOOKUP(B64,[42]hr_bonds!$B:$E,4,0),VLOOKUP(B64+1,[42]hr_bonds!$B:$E,4,0))))/100</f>
        <v>2.5554000000000001</v>
      </c>
      <c r="H64" s="465"/>
    </row>
    <row r="65" spans="2:8" ht="11.25" customHeight="1" x14ac:dyDescent="0.2">
      <c r="B65" s="489">
        <v>42705</v>
      </c>
      <c r="C65" s="490">
        <f>HLOOKUP(B65,[41]HRV!$4:$46,3,0)</f>
        <v>3.8770790961644979</v>
      </c>
      <c r="D65" s="490">
        <v>1.69</v>
      </c>
      <c r="E65" s="490">
        <f>HLOOKUP(B65,[41]HRV!$4:$46,2,0)</f>
        <v>3.695781095270346</v>
      </c>
      <c r="F65" s="490">
        <v>1.59</v>
      </c>
      <c r="G65" s="490">
        <f>(IF(IFERROR(VLOOKUP(B65,[42]hr_bonds!$B:$E,4,0),VLOOKUP(B65+1,[42]hr_bonds!$B:$E,4,0))=0,VLOOKUP(B65+1,[42]hr_bonds!$B:$E,4,0),IFERROR(VLOOKUP(B65,[42]hr_bonds!$B:$E,4,0),VLOOKUP(B65+1,[42]hr_bonds!$B:$E,4,0))))/100</f>
        <v>2.859</v>
      </c>
      <c r="H65" s="465"/>
    </row>
    <row r="66" spans="2:8" ht="11.25" customHeight="1" x14ac:dyDescent="0.2">
      <c r="B66" s="491">
        <v>42736</v>
      </c>
      <c r="C66" s="490">
        <f>HLOOKUP(B66,[41]HRV!$4:$46,3,0)</f>
        <v>4.3265862506607462</v>
      </c>
      <c r="D66" s="490">
        <v>1.73</v>
      </c>
      <c r="E66" s="490">
        <f>HLOOKUP(B66,[41]HRV!$4:$46,2,0)</f>
        <v>3.7191891648551207</v>
      </c>
      <c r="F66" s="490">
        <v>1.53</v>
      </c>
      <c r="G66" s="490">
        <v>2.561347619047619</v>
      </c>
      <c r="H66" s="465"/>
    </row>
    <row r="67" spans="2:8" ht="11.25" customHeight="1" x14ac:dyDescent="0.2">
      <c r="B67" s="491">
        <v>42767</v>
      </c>
      <c r="C67" s="490">
        <f>HLOOKUP(B67,[41]HRV!$4:$46,3,0)</f>
        <v>4.4344490035436062</v>
      </c>
      <c r="D67" s="490">
        <v>1.65</v>
      </c>
      <c r="E67" s="490">
        <f>HLOOKUP(B67,[41]HRV!$4:$46,2,0)</f>
        <v>3.6230849937509255</v>
      </c>
      <c r="F67" s="490">
        <v>1.51</v>
      </c>
      <c r="G67" s="490">
        <f>(IF(IFERROR(VLOOKUP(B67,[42]hr_bonds!$B:$E,4,0),VLOOKUP(B67+1,[42]hr_bonds!$B:$E,4,0))=0,VLOOKUP(B67+1,[42]hr_bonds!$B:$E,4,0),IFERROR(VLOOKUP(B67,[42]hr_bonds!$B:$E,4,0),VLOOKUP(B67+1,[42]hr_bonds!$B:$E,4,0))))/100</f>
        <v>2.5898000000000003</v>
      </c>
      <c r="H67" s="465"/>
    </row>
    <row r="68" spans="2:8" ht="11.25" customHeight="1" x14ac:dyDescent="0.2">
      <c r="B68" s="491">
        <v>42795</v>
      </c>
      <c r="C68" s="490">
        <f>HLOOKUP(B68,[41]HRV!$4:$46,3,0)</f>
        <v>3.4898134891963455</v>
      </c>
      <c r="D68" s="490">
        <v>1.71</v>
      </c>
      <c r="E68" s="490">
        <f>HLOOKUP(B68,[41]HRV!$4:$46,2,0)</f>
        <v>3.5293816212425662</v>
      </c>
      <c r="F68" s="490">
        <v>1.6</v>
      </c>
      <c r="G68" s="490">
        <f>(IF(IFERROR(VLOOKUP(B68,[42]hr_bonds!$B:$E,4,0),VLOOKUP(B68+1,[42]hr_bonds!$B:$E,4,0))=0,VLOOKUP(B68+1,[42]hr_bonds!$B:$E,4,0),IFERROR(VLOOKUP(B68,[42]hr_bonds!$B:$E,4,0),VLOOKUP(B68+1,[42]hr_bonds!$B:$E,4,0))))/100</f>
        <v>2.6001999999999996</v>
      </c>
      <c r="H68" s="465"/>
    </row>
    <row r="69" spans="2:8" ht="11.25" customHeight="1" x14ac:dyDescent="0.2">
      <c r="B69" s="491">
        <v>42826</v>
      </c>
      <c r="C69" s="490">
        <f>HLOOKUP(B69,[41]HRV!$4:$46,3,0)</f>
        <v>3.9234997939225349</v>
      </c>
      <c r="D69" s="490">
        <v>1.76</v>
      </c>
      <c r="E69" s="490">
        <f>HLOOKUP(B69,[41]HRV!$4:$46,2,0)</f>
        <v>3.6781027955420442</v>
      </c>
      <c r="F69" s="490">
        <v>1.61</v>
      </c>
      <c r="G69" s="490">
        <v>2.5475210526315788</v>
      </c>
      <c r="H69" s="465"/>
    </row>
    <row r="70" spans="2:8" ht="11.25" customHeight="1" x14ac:dyDescent="0.2">
      <c r="B70" s="491">
        <v>42856</v>
      </c>
      <c r="C70" s="490">
        <f>HLOOKUP(B70,[41]HRV!$4:$46,3,0)</f>
        <v>3.955486641538041</v>
      </c>
      <c r="D70" s="465">
        <v>1.72</v>
      </c>
      <c r="E70" s="490">
        <f>HLOOKUP(B70,[41]HRV!$4:$46,2,0)</f>
        <v>3.5103031656465702</v>
      </c>
      <c r="F70" s="490">
        <v>1.53</v>
      </c>
      <c r="G70" s="490">
        <f>(IF(IFERROR(VLOOKUP(B70,[42]hr_bonds!$B:$E,4,0),VLOOKUP(B70+1,[42]hr_bonds!$B:$E,4,0))=0,VLOOKUP(B70+1,[42]hr_bonds!$B:$E,4,0),IFERROR(VLOOKUP(B70,[42]hr_bonds!$B:$E,4,0),VLOOKUP(B70+1,[42]hr_bonds!$B:$E,4,0))))/100</f>
        <v>2.6101000000000001</v>
      </c>
      <c r="H70" s="465"/>
    </row>
    <row r="71" spans="2:8" ht="11.25" customHeight="1" x14ac:dyDescent="0.2">
      <c r="B71" s="491">
        <v>42887</v>
      </c>
      <c r="C71" s="490">
        <f>HLOOKUP(B71,[41]HRV!$4:$46,3,0)</f>
        <v>3.8306395685361294</v>
      </c>
      <c r="D71" s="465">
        <v>1.72</v>
      </c>
      <c r="E71" s="490">
        <f>HLOOKUP(B71,[41]HRV!$4:$46,2,0)</f>
        <v>3.5112727631469056</v>
      </c>
      <c r="F71" s="490">
        <v>1.54</v>
      </c>
      <c r="G71" s="490">
        <f>(IF(IFERROR(VLOOKUP(B71,[42]hr_bonds!$B:$E,4,0),VLOOKUP(B71+1,[42]hr_bonds!$B:$E,4,0))=0,VLOOKUP(B71+1,[42]hr_bonds!$B:$E,4,0),IFERROR(VLOOKUP(B71,[42]hr_bonds!$B:$E,4,0),VLOOKUP(B71+1,[42]hr_bonds!$B:$E,4,0))))/100</f>
        <v>2.4096000000000002</v>
      </c>
      <c r="H71" s="465"/>
    </row>
    <row r="72" spans="2:8" ht="11.25" customHeight="1" x14ac:dyDescent="0.2">
      <c r="B72" s="491">
        <v>42917</v>
      </c>
      <c r="C72" s="490">
        <f>HLOOKUP(B72,[41]HRV!$4:$46,3,0)</f>
        <v>3.4306019793418985</v>
      </c>
      <c r="D72" s="465">
        <v>1.8</v>
      </c>
      <c r="E72" s="490">
        <f>HLOOKUP(B72,[41]HRV!$4:$46,2,0)</f>
        <v>3.4394889987791162</v>
      </c>
      <c r="F72" s="490">
        <v>1.51</v>
      </c>
      <c r="G72" s="490">
        <v>2.1539047619047618</v>
      </c>
      <c r="H72" s="465"/>
    </row>
    <row r="73" spans="2:8" ht="11.25" customHeight="1" x14ac:dyDescent="0.2">
      <c r="B73" s="491">
        <v>42948</v>
      </c>
      <c r="C73" s="492">
        <f>HLOOKUP(B73,[41]HRV!$4:$46,3,0)</f>
        <v>3.6618604089435567</v>
      </c>
      <c r="D73" s="465">
        <v>1.72</v>
      </c>
      <c r="E73" s="490">
        <f>HLOOKUP(B73,[41]HRV!$4:$46,2,0)</f>
        <v>3.3993302934887821</v>
      </c>
      <c r="F73" s="490">
        <v>1.52</v>
      </c>
      <c r="G73" s="490">
        <f>(IF(IFERROR(VLOOKUP(B73,[42]hr_bonds!$B:$E,4,0),VLOOKUP(B73+1,[42]hr_bonds!$B:$E,4,0))=0,VLOOKUP(B73+1,[42]hr_bonds!$B:$E,4,0),IFERROR(VLOOKUP(B73,[42]hr_bonds!$B:$E,4,0),VLOOKUP(B73+1,[42]hr_bonds!$B:$E,4,0))))/100</f>
        <v>1.9927999999999999</v>
      </c>
      <c r="H73" s="465"/>
    </row>
    <row r="74" spans="2:8" ht="11.25" customHeight="1" x14ac:dyDescent="0.2">
      <c r="B74" s="491">
        <v>42979</v>
      </c>
      <c r="C74" s="492">
        <f>HLOOKUP(B74,[41]HRV!$4:$46,3,0)</f>
        <v>3.6704493770409417</v>
      </c>
      <c r="D74" s="465">
        <v>1.72</v>
      </c>
      <c r="E74" s="490">
        <f>HLOOKUP(B74,[41]HRV!$4:$46,2,0)</f>
        <v>3.5182688136045432</v>
      </c>
      <c r="F74" s="490">
        <v>1.49</v>
      </c>
      <c r="G74" s="490">
        <f>(IF(IFERROR(VLOOKUP(B74,[42]hr_bonds!$B:$E,4,0),VLOOKUP(B74+1,[42]hr_bonds!$B:$E,4,0))=0,VLOOKUP(B74+1,[42]hr_bonds!$B:$E,4,0),IFERROR(VLOOKUP(B74,[42]hr_bonds!$B:$E,4,0),VLOOKUP(B74+1,[42]hr_bonds!$B:$E,4,0))))/100</f>
        <v>1.9422999999999999</v>
      </c>
      <c r="H74" s="465"/>
    </row>
    <row r="75" spans="2:8" ht="11.25" customHeight="1" x14ac:dyDescent="0.2">
      <c r="B75" s="491">
        <v>43009</v>
      </c>
      <c r="C75" s="492">
        <f>HLOOKUP(B75,[41]HRV!$4:$46,3,0)</f>
        <v>3.5635466863266321</v>
      </c>
      <c r="D75" s="465">
        <v>1.75</v>
      </c>
      <c r="E75" s="490">
        <f>HLOOKUP(B75,[41]HRV!$4:$46,2,0)</f>
        <v>3.2095933422973277</v>
      </c>
      <c r="F75" s="490">
        <v>1.5</v>
      </c>
      <c r="G75" s="490">
        <f>(IF(IFERROR(VLOOKUP(B75,[42]hr_bonds!$B:$E,4,0),VLOOKUP(B75+1,[42]hr_bonds!$B:$E,4,0))=0,VLOOKUP(B75+1,[42]hr_bonds!$B:$E,4,0),IFERROR(VLOOKUP(B75,[42]hr_bonds!$B:$E,4,0),VLOOKUP(B75+1,[42]hr_bonds!$B:$E,4,0))))/100</f>
        <v>1.8033000000000001</v>
      </c>
      <c r="H75" s="465"/>
    </row>
    <row r="76" spans="2:8" ht="11.25" customHeight="1" x14ac:dyDescent="0.2">
      <c r="B76" s="491">
        <v>43040</v>
      </c>
      <c r="C76" s="492">
        <f>HLOOKUP(B76,[41]HRV!$4:$46,3,0)</f>
        <v>3.596404729689199</v>
      </c>
      <c r="D76" s="465">
        <v>1.72</v>
      </c>
      <c r="E76" s="490">
        <f>HLOOKUP(B76,[41]HRV!$4:$46,2,0)</f>
        <v>3.1637564323072276</v>
      </c>
      <c r="F76" s="490">
        <v>1.51</v>
      </c>
      <c r="G76" s="490">
        <f>(IF(IFERROR(VLOOKUP(B76,[42]hr_bonds!$B:$E,4,0),VLOOKUP(B76+1,[42]hr_bonds!$B:$E,4,0))=0,VLOOKUP(B76+1,[42]hr_bonds!$B:$E,4,0),IFERROR(VLOOKUP(B76,[42]hr_bonds!$B:$E,4,0),VLOOKUP(B76+1,[42]hr_bonds!$B:$E,4,0))))/100</f>
        <v>1.9416</v>
      </c>
      <c r="H76" s="465"/>
    </row>
    <row r="77" spans="2:8" ht="11.25" customHeight="1" x14ac:dyDescent="0.2">
      <c r="B77" s="491">
        <v>43070</v>
      </c>
      <c r="C77" s="492">
        <f>HLOOKUP(B77,[41]HRV!$4:$46,3,0)</f>
        <v>3.1027335377047147</v>
      </c>
      <c r="D77" s="465">
        <v>1.69</v>
      </c>
      <c r="E77" s="490">
        <f>HLOOKUP(B77,[41]HRV!$4:$46,2,0)</f>
        <v>3.06960358477426</v>
      </c>
      <c r="F77" s="490">
        <v>1.52</v>
      </c>
      <c r="G77" s="490">
        <f>(IF(IFERROR(VLOOKUP(B77,[42]hr_bonds!$B:$E,4,0),VLOOKUP(B77+1,[42]hr_bonds!$B:$E,4,0))=0,VLOOKUP(B77+1,[42]hr_bonds!$B:$E,4,0),IFERROR(VLOOKUP(B77,[42]hr_bonds!$B:$E,4,0),VLOOKUP(B77+1,[42]hr_bonds!$B:$E,4,0))))/100</f>
        <v>1.8721000000000001</v>
      </c>
      <c r="H77" s="465"/>
    </row>
    <row r="78" spans="2:8" ht="11.25" customHeight="1" x14ac:dyDescent="0.2">
      <c r="B78" s="491">
        <v>43101</v>
      </c>
      <c r="C78" s="492">
        <f>HLOOKUP(B78,[41]HRV!$4:$46,3,0)</f>
        <v>3.0886778034688604</v>
      </c>
      <c r="D78" s="465">
        <v>1.71</v>
      </c>
      <c r="E78" s="490">
        <f>HLOOKUP(B78,[41]HRV!$4:$46,2,0)</f>
        <v>3.1619982454572897</v>
      </c>
      <c r="F78" s="490">
        <v>1.37</v>
      </c>
      <c r="G78" s="490">
        <f>(IF(IFERROR(VLOOKUP(B78,[42]hr_bonds!$B:$E,4,0),VLOOKUP(B78+1,[42]hr_bonds!$B:$E,4,0))=0,VLOOKUP(B78+1,[42]hr_bonds!$B:$E,4,0),IFERROR(VLOOKUP(B78,[42]hr_bonds!$B:$E,4,0),VLOOKUP(B78+1,[42]hr_bonds!$B:$E,4,0))))/100</f>
        <v>1.7943</v>
      </c>
      <c r="H78" s="465"/>
    </row>
    <row r="79" spans="2:8" ht="11.25" customHeight="1" x14ac:dyDescent="0.2">
      <c r="B79" s="491">
        <v>43132</v>
      </c>
      <c r="C79" s="492">
        <f>HLOOKUP(B79,[41]HRV!$4:$46,3,0)</f>
        <v>3.1770777910203862</v>
      </c>
      <c r="D79" s="465">
        <v>1.75</v>
      </c>
      <c r="E79" s="490">
        <f>HLOOKUP(B79,[41]HRV!$4:$46,2,0)</f>
        <v>3.1308960434169659</v>
      </c>
      <c r="F79" s="490">
        <v>1.47</v>
      </c>
      <c r="G79" s="490">
        <f>(IF(IFERROR(VLOOKUP(B79,[42]hr_bonds!$B:$E,4,0),VLOOKUP(B79+1,[42]hr_bonds!$B:$E,4,0))=0,VLOOKUP(B79+1,[42]hr_bonds!$B:$E,4,0),IFERROR(VLOOKUP(B79,[42]hr_bonds!$B:$E,4,0),VLOOKUP(B79+1,[42]hr_bonds!$B:$E,4,0))))/100</f>
        <v>1.5093000000000001</v>
      </c>
      <c r="H79" s="465"/>
    </row>
    <row r="80" spans="2:8" ht="11.25" customHeight="1" x14ac:dyDescent="0.2">
      <c r="B80" s="491">
        <v>43160</v>
      </c>
      <c r="C80" s="492">
        <f>HLOOKUP(B80,[41]HRV!$4:$46,3,0)</f>
        <v>3.5116672473843349</v>
      </c>
      <c r="D80" s="465">
        <v>1.79</v>
      </c>
      <c r="E80" s="490">
        <f>HLOOKUP(B80,[41]HRV!$4:$46,2,0)</f>
        <v>3.1723580421654223</v>
      </c>
      <c r="F80" s="490">
        <v>1.5</v>
      </c>
      <c r="G80" s="490">
        <f>(IF(IFERROR(VLOOKUP(B80,[42]hr_bonds!$B:$E,4,0),VLOOKUP(B80+1,[42]hr_bonds!$B:$E,4,0))=0,VLOOKUP(B80+1,[42]hr_bonds!$B:$E,4,0),IFERROR(VLOOKUP(B80,[42]hr_bonds!$B:$E,4,0),VLOOKUP(B80+1,[42]hr_bonds!$B:$E,4,0))))/100</f>
        <v>1.7556</v>
      </c>
      <c r="H80" s="465"/>
    </row>
    <row r="81" spans="2:8" ht="11.25" customHeight="1" x14ac:dyDescent="0.2">
      <c r="B81" s="491">
        <v>43191</v>
      </c>
      <c r="C81" s="492">
        <f>HLOOKUP(B81,[41]HRV!$4:$46,3,0)</f>
        <v>3.4080062738551056</v>
      </c>
      <c r="D81" s="465">
        <v>1.76</v>
      </c>
      <c r="E81" s="490">
        <f>HLOOKUP(B81,[41]HRV!$4:$46,2,0)</f>
        <v>3.0805627644427678</v>
      </c>
      <c r="F81" s="490">
        <v>1.47</v>
      </c>
      <c r="G81" s="490">
        <f>(IF(IFERROR(VLOOKUP(B81,[42]hr_bonds!$B:$E,4,0),VLOOKUP(B81+1,[42]hr_bonds!$B:$E,4,0))=0,VLOOKUP(B81+1,[42]hr_bonds!$B:$E,4,0),IFERROR(VLOOKUP(B81,[42]hr_bonds!$B:$E,4,0),VLOOKUP(B81+1,[42]hr_bonds!$B:$E,4,0))))/100</f>
        <v>1.8588</v>
      </c>
      <c r="H81" s="465"/>
    </row>
    <row r="82" spans="2:8" ht="11.25" customHeight="1" x14ac:dyDescent="0.2">
      <c r="B82" s="491">
        <v>43221</v>
      </c>
      <c r="C82" s="492">
        <f>HLOOKUP(B82,[41]HRV!$4:$46,3,0)</f>
        <v>3.3111606507551818</v>
      </c>
      <c r="D82" s="465">
        <v>1.77</v>
      </c>
      <c r="E82" s="490">
        <f>HLOOKUP(B82,[41]HRV!$4:$46,2,0)</f>
        <v>3.083839687433763</v>
      </c>
      <c r="F82" s="490">
        <v>1.36</v>
      </c>
      <c r="G82" s="490">
        <f>(IF(IFERROR(VLOOKUP(B82,[42]hr_bonds!$B:$E,4,0),VLOOKUP(B82+1,[42]hr_bonds!$B:$E,4,0))=0,VLOOKUP(B82+1,[42]hr_bonds!$B:$E,4,0),IFERROR(VLOOKUP(B82,[42]hr_bonds!$B:$E,4,0),VLOOKUP(B82+1,[42]hr_bonds!$B:$E,4,0))))/100</f>
        <v>1.8536000000000001</v>
      </c>
      <c r="H82" s="465"/>
    </row>
    <row r="83" spans="2:8" ht="11.25" customHeight="1" x14ac:dyDescent="0.2">
      <c r="B83" s="491">
        <v>43252</v>
      </c>
      <c r="C83" s="492">
        <f>HLOOKUP(B83,[41]HRV!$4:$46,3,0)</f>
        <v>3.1285273838115502</v>
      </c>
      <c r="D83" s="465">
        <v>1.78</v>
      </c>
      <c r="E83" s="490">
        <f>HLOOKUP(B83,[41]HRV!$4:$46,2,0)</f>
        <v>3.2119490918095899</v>
      </c>
      <c r="F83" s="490">
        <v>1.43</v>
      </c>
      <c r="G83" s="490">
        <f>(IF(IFERROR(VLOOKUP(B83,[42]hr_bonds!$B:$E,4,0),VLOOKUP(B83+1,[42]hr_bonds!$B:$E,4,0))=0,VLOOKUP(B83+1,[42]hr_bonds!$B:$E,4,0),IFERROR(VLOOKUP(B83,[42]hr_bonds!$B:$E,4,0),VLOOKUP(B83+1,[42]hr_bonds!$B:$E,4,0))))/100</f>
        <v>2.2326999999999999</v>
      </c>
      <c r="H83" s="465"/>
    </row>
    <row r="84" spans="2:8" ht="11.25" customHeight="1" x14ac:dyDescent="0.2">
      <c r="B84" s="491">
        <v>43282</v>
      </c>
      <c r="C84" s="492">
        <f>HLOOKUP(B84,[41]HRV!$4:$46,3,0)</f>
        <v>2.9176272200897571</v>
      </c>
      <c r="D84" s="465">
        <v>1.79</v>
      </c>
      <c r="E84" s="490">
        <f>HLOOKUP(B84,[41]HRV!$4:$46,2,0)</f>
        <v>2.7963724852533645</v>
      </c>
      <c r="F84" s="490">
        <v>1.38</v>
      </c>
      <c r="G84" s="490">
        <f>(IF(IFERROR(VLOOKUP(B84,[42]hr_bonds!$B:$E,4,0),VLOOKUP(B84+1,[42]hr_bonds!$B:$E,4,0))=0,VLOOKUP(B84+1,[42]hr_bonds!$B:$E,4,0),IFERROR(VLOOKUP(B84,[42]hr_bonds!$B:$E,4,0),VLOOKUP(B84+1,[42]hr_bonds!$B:$E,4,0))))/100</f>
        <v>2.2222999999999997</v>
      </c>
      <c r="H84" s="465"/>
    </row>
    <row r="85" spans="2:8" ht="11.25" customHeight="1" x14ac:dyDescent="0.2">
      <c r="B85" s="491">
        <v>43313</v>
      </c>
      <c r="C85" s="492">
        <f>HLOOKUP(B85,[41]HRV!$4:$46,3,0)</f>
        <v>2.988286607938357</v>
      </c>
      <c r="D85" s="465">
        <v>1.72</v>
      </c>
      <c r="E85" s="490">
        <f>HLOOKUP(B85,[41]HRV!$4:$46,2,0)</f>
        <v>2.9721118182359119</v>
      </c>
      <c r="F85" s="490">
        <v>1.36</v>
      </c>
      <c r="G85" s="490">
        <f>(IF(IFERROR(VLOOKUP(B85,[42]hr_bonds!$B:$E,4,0),VLOOKUP(B85+1,[42]hr_bonds!$B:$E,4,0))=0,VLOOKUP(B85+1,[42]hr_bonds!$B:$E,4,0),IFERROR(VLOOKUP(B85,[42]hr_bonds!$B:$E,4,0),VLOOKUP(B85+1,[42]hr_bonds!$B:$E,4,0))))/100</f>
        <v>1.8805000000000001</v>
      </c>
      <c r="H85" s="465"/>
    </row>
    <row r="86" spans="2:8" ht="11.25" customHeight="1" x14ac:dyDescent="0.2">
      <c r="B86" s="491">
        <v>43344</v>
      </c>
      <c r="C86" s="492">
        <f>HLOOKUP(B86,[41]HRV!$4:$46,3,0)</f>
        <v>2.7013386752204367</v>
      </c>
      <c r="D86" s="465">
        <v>1.73</v>
      </c>
      <c r="E86" s="490">
        <f>HLOOKUP(B86,[41]HRV!$4:$46,2,0)</f>
        <v>2.868314122359144</v>
      </c>
      <c r="F86" s="490">
        <v>1.4</v>
      </c>
      <c r="G86" s="490">
        <f>(IF(IFERROR(VLOOKUP(B86,[42]hr_bonds!$B:$E,4,0),VLOOKUP(B86+1,[42]hr_bonds!$B:$E,4,0))=0,VLOOKUP(B86+1,[42]hr_bonds!$B:$E,4,0),IFERROR(VLOOKUP(B86,[42]hr_bonds!$B:$E,4,0),VLOOKUP(B86+1,[42]hr_bonds!$B:$E,4,0))))/100</f>
        <v>1.9963</v>
      </c>
      <c r="H86" s="465"/>
    </row>
    <row r="87" spans="2:8" ht="11.25" customHeight="1" x14ac:dyDescent="0.2">
      <c r="B87" s="491">
        <v>43374</v>
      </c>
      <c r="C87" s="492">
        <f>HLOOKUP(B87,[41]HRV!$4:$46,3,0)</f>
        <v>3.1376006419829912</v>
      </c>
      <c r="D87" s="465">
        <v>1.73</v>
      </c>
      <c r="E87" s="490">
        <f>HLOOKUP(B87,[41]HRV!$4:$46,2,0)</f>
        <v>2.7990693278380823</v>
      </c>
      <c r="F87" s="490">
        <v>1.42</v>
      </c>
      <c r="G87" s="490">
        <f>(IF(IFERROR(VLOOKUP(B87,[42]hr_bonds!$B:$E,4,0),VLOOKUP(B87+1,[42]hr_bonds!$B:$E,4,0))=0,VLOOKUP(B87+1,[42]hr_bonds!$B:$E,4,0),IFERROR(VLOOKUP(B87,[42]hr_bonds!$B:$E,4,0),VLOOKUP(B87+1,[42]hr_bonds!$B:$E,4,0))))/100</f>
        <v>1.7802</v>
      </c>
      <c r="H87" s="465"/>
    </row>
    <row r="88" spans="2:8" ht="11.25" customHeight="1" x14ac:dyDescent="0.2">
      <c r="B88" s="491">
        <v>43405</v>
      </c>
      <c r="C88" s="492">
        <f>HLOOKUP(B88,[41]HRV!$4:$46,3,0)</f>
        <v>2.8610679790894054</v>
      </c>
      <c r="D88" s="465">
        <v>1.71</v>
      </c>
      <c r="E88" s="490">
        <f>HLOOKUP(B88,[41]HRV!$4:$46,2,0)</f>
        <v>2.7366745576877287</v>
      </c>
      <c r="F88" s="490">
        <v>1.44</v>
      </c>
      <c r="G88" s="490">
        <f>(IF(IFERROR(VLOOKUP(B88,[42]hr_bonds!$B:$E,4,0),VLOOKUP(B88+1,[42]hr_bonds!$B:$E,4,0))=0,VLOOKUP(B88+1,[42]hr_bonds!$B:$E,4,0),IFERROR(VLOOKUP(B88,[42]hr_bonds!$B:$E,4,0),VLOOKUP(B88+1,[42]hr_bonds!$B:$E,4,0))))/100</f>
        <v>2.0308000000000002</v>
      </c>
      <c r="H88" s="465"/>
    </row>
    <row r="89" spans="2:8" ht="11.25" customHeight="1" x14ac:dyDescent="0.2">
      <c r="B89" s="491">
        <v>43435</v>
      </c>
      <c r="C89" s="492">
        <f>HLOOKUP(B89,[41]HRV!$4:$46,3,0)</f>
        <v>2.91505239688026</v>
      </c>
      <c r="D89" s="465">
        <v>1.7</v>
      </c>
      <c r="E89" s="490">
        <f>HLOOKUP(B89,[41]HRV!$4:$46,2,0)</f>
        <v>2.7537095938797278</v>
      </c>
      <c r="F89" s="490">
        <v>1.42</v>
      </c>
      <c r="G89" s="490">
        <f>(IF(IFERROR(VLOOKUP(B89,[42]hr_bonds!$B:$E,4,0),VLOOKUP(B89+1,[42]hr_bonds!$B:$E,4,0))=0,VLOOKUP(B89+1,[42]hr_bonds!$B:$E,4,0),IFERROR(VLOOKUP(B89,[42]hr_bonds!$B:$E,4,0),VLOOKUP(B89+1,[42]hr_bonds!$B:$E,4,0))))/100</f>
        <v>2.1646000000000001</v>
      </c>
      <c r="H89" s="465"/>
    </row>
    <row r="90" spans="2:8" ht="11.25" customHeight="1" x14ac:dyDescent="0.2">
      <c r="B90" s="491">
        <v>43466</v>
      </c>
      <c r="C90" s="490">
        <f>HLOOKUP(B90,[41]HRV!$4:$46,3,0)</f>
        <v>2.9372209177679234</v>
      </c>
      <c r="D90" s="465">
        <v>1.73</v>
      </c>
      <c r="E90" s="490">
        <f>HLOOKUP(B90,[41]HRV!$4:$46,2,0)</f>
        <v>2.8036861974760354</v>
      </c>
      <c r="F90" s="490">
        <v>1.38</v>
      </c>
      <c r="G90" s="490">
        <f>(IF(IFERROR(VLOOKUP(B90,[42]hr_bonds!$B:$E,4,0),VLOOKUP(B90+1,[42]hr_bonds!$B:$E,4,0))=0,VLOOKUP(B90+1,[42]hr_bonds!$B:$E,4,0),IFERROR(VLOOKUP(B90,[42]hr_bonds!$B:$E,4,0),VLOOKUP(B90+1,[42]hr_bonds!$B:$E,4,0))))/100</f>
        <v>2.1963999999999997</v>
      </c>
      <c r="H90" s="465"/>
    </row>
    <row r="91" spans="2:8" ht="11.25" customHeight="1" x14ac:dyDescent="0.2">
      <c r="B91" s="491">
        <v>43497</v>
      </c>
      <c r="C91" s="490">
        <f>HLOOKUP(B91,[41]HRV!$4:$46,3,0)</f>
        <v>3.1200850083744665</v>
      </c>
      <c r="D91" s="465">
        <v>1.72</v>
      </c>
      <c r="E91" s="490">
        <f>HLOOKUP(B91,[41]HRV!$4:$46,2,0)</f>
        <v>2.662469058793631</v>
      </c>
      <c r="F91" s="490">
        <v>1.41</v>
      </c>
      <c r="G91" s="490">
        <f>(IF(IFERROR(VLOOKUP(B91,[42]hr_bonds!$B:$E,4,0),VLOOKUP(B91+1,[42]hr_bonds!$B:$E,4,0))=0,VLOOKUP(B91+1,[42]hr_bonds!$B:$E,4,0),IFERROR(VLOOKUP(B91,[42]hr_bonds!$B:$E,4,0),VLOOKUP(B91+1,[42]hr_bonds!$B:$E,4,0))))/100</f>
        <v>1.8781000000000001</v>
      </c>
      <c r="H91" s="465"/>
    </row>
    <row r="92" spans="2:8" ht="11.25" customHeight="1" x14ac:dyDescent="0.2">
      <c r="B92" s="491">
        <v>43525</v>
      </c>
      <c r="C92" s="490">
        <f>HLOOKUP(B92,[41]HRV!$4:$46,3,0)</f>
        <v>2.9182089181795909</v>
      </c>
      <c r="D92" s="465">
        <v>1.68</v>
      </c>
      <c r="E92" s="490">
        <f>HLOOKUP(B92,[41]HRV!$4:$46,2,0)</f>
        <v>2.6217079200183608</v>
      </c>
      <c r="F92" s="490">
        <v>1.43</v>
      </c>
      <c r="G92" s="490">
        <f>(IF(IFERROR(VLOOKUP(B92,[42]hr_bonds!$B:$E,4,0),VLOOKUP(B92+1,[42]hr_bonds!$B:$E,4,0))=0,VLOOKUP(B92+1,[42]hr_bonds!$B:$E,4,0),IFERROR(VLOOKUP(B92,[42]hr_bonds!$B:$E,4,0),VLOOKUP(B92+1,[42]hr_bonds!$B:$E,4,0))))/100</f>
        <v>1.7108000000000001</v>
      </c>
      <c r="H92" s="465"/>
    </row>
    <row r="93" spans="2:8" ht="11.25" customHeight="1" x14ac:dyDescent="0.2">
      <c r="B93" s="491">
        <v>43556</v>
      </c>
      <c r="C93" s="490">
        <f>HLOOKUP(B93,[41]HRV!$4:$46,3,0)</f>
        <v>2.8003128856825503</v>
      </c>
      <c r="D93" s="465">
        <v>1.63</v>
      </c>
      <c r="E93" s="490">
        <f>HLOOKUP(B93,[41]HRV!$4:$46,2,0)</f>
        <v>2.6206072009378216</v>
      </c>
      <c r="F93" s="490">
        <v>1.4</v>
      </c>
      <c r="G93" s="490">
        <f>(IF(IFERROR(VLOOKUP(B93,[42]hr_bonds!$B:$E,4,0),VLOOKUP(B93+1,[42]hr_bonds!$B:$E,4,0))=0,VLOOKUP(B93+1,[42]hr_bonds!$B:$E,4,0),IFERROR(VLOOKUP(B93,[42]hr_bonds!$B:$E,4,0),VLOOKUP(B93+1,[42]hr_bonds!$B:$E,4,0))))/100</f>
        <v>1.4666999999999999</v>
      </c>
      <c r="H93" s="465"/>
    </row>
    <row r="94" spans="2:8" ht="11.25" customHeight="1" x14ac:dyDescent="0.2">
      <c r="B94" s="491">
        <v>43586</v>
      </c>
      <c r="C94" s="490">
        <f>HLOOKUP(B94,[41]HRV!$4:$46,3,0)</f>
        <v>2.8359286685465301</v>
      </c>
      <c r="D94" s="465">
        <v>1.62</v>
      </c>
      <c r="E94" s="490">
        <f>HLOOKUP(B94,[41]HRV!$4:$46,2,0)</f>
        <v>2.7046490583149261</v>
      </c>
      <c r="F94" s="490">
        <v>1.34</v>
      </c>
      <c r="G94" s="490">
        <f>(IF(IFERROR(VLOOKUP(B94,[42]hr_bonds!$B:$E,4,0),VLOOKUP(B94+1,[42]hr_bonds!$B:$E,4,0))=0,VLOOKUP(B94+1,[42]hr_bonds!$B:$E,4,0),IFERROR(VLOOKUP(B94,[42]hr_bonds!$B:$E,4,0),VLOOKUP(B94+1,[42]hr_bonds!$B:$E,4,0))))/100</f>
        <v>1.4709999999999999</v>
      </c>
      <c r="H94" s="465"/>
    </row>
    <row r="95" spans="2:8" ht="11.25" customHeight="1" x14ac:dyDescent="0.2">
      <c r="B95" s="491">
        <v>43617</v>
      </c>
      <c r="C95" s="490">
        <f>HLOOKUP(B95,[41]HRV!$4:$46,3,0)</f>
        <v>2.6673282529681237</v>
      </c>
      <c r="D95" s="465">
        <v>1.56</v>
      </c>
      <c r="E95" s="490">
        <f>HLOOKUP(B95,[41]HRV!$4:$46,2,0)</f>
        <v>2.6841246354590407</v>
      </c>
      <c r="F95" s="490">
        <v>1.33</v>
      </c>
      <c r="G95" s="490">
        <f>(IF(IFERROR(VLOOKUP(B95,[42]hr_bonds!$B:$E,4,0),VLOOKUP(B95+1,[42]hr_bonds!$B:$E,4,0))=0,VLOOKUP(B95+1,[42]hr_bonds!$B:$E,4,0),IFERROR(VLOOKUP(B95,[42]hr_bonds!$B:$E,4,0),VLOOKUP(B95+1,[42]hr_bonds!$B:$E,4,0))))/100</f>
        <v>1.5859000000000001</v>
      </c>
      <c r="H95" s="465"/>
    </row>
    <row r="96" spans="2:8" ht="11.25" customHeight="1" x14ac:dyDescent="0.2">
      <c r="B96" s="491">
        <v>43647</v>
      </c>
      <c r="C96" s="490">
        <f>HLOOKUP(B96,[41]HRV!$4:$46,3,0)</f>
        <v>2.501684285960394</v>
      </c>
      <c r="D96" s="465">
        <v>1.45</v>
      </c>
      <c r="E96" s="490">
        <f>HLOOKUP(B96,[41]HRV!$4:$46,2,0)</f>
        <v>2.3358069212986052</v>
      </c>
      <c r="F96" s="490">
        <v>1.39</v>
      </c>
      <c r="G96" s="490">
        <f>(IF(IFERROR(VLOOKUP(B96,[42]hr_bonds!$B:$E,4,0),VLOOKUP(B96+1,[42]hr_bonds!$B:$E,4,0))=0,VLOOKUP(B96+1,[42]hr_bonds!$B:$E,4,0),IFERROR(VLOOKUP(B96,[42]hr_bonds!$B:$E,4,0),VLOOKUP(B96+1,[42]hr_bonds!$B:$E,4,0))))/100</f>
        <v>1.2275</v>
      </c>
      <c r="H96" s="465"/>
    </row>
    <row r="97" spans="2:8" ht="11.25" customHeight="1" x14ac:dyDescent="0.2">
      <c r="B97" s="491">
        <v>43678</v>
      </c>
      <c r="C97" s="490">
        <f>HLOOKUP(B97,[41]HRV!$4:$46,3,0)</f>
        <v>2.6862358354689189</v>
      </c>
      <c r="D97" s="465">
        <v>1.42</v>
      </c>
      <c r="E97" s="490">
        <f>HLOOKUP(B97,[41]HRV!$4:$46,2,0)</f>
        <v>2.4652105127784276</v>
      </c>
      <c r="F97" s="490">
        <v>1.3</v>
      </c>
      <c r="G97" s="490">
        <f>(IF(IFERROR(VLOOKUP(B97,[42]hr_bonds!$B:$E,4,0),VLOOKUP(B97+1,[42]hr_bonds!$B:$E,4,0))=0,VLOOKUP(B97+1,[42]hr_bonds!$B:$E,4,0),IFERROR(VLOOKUP(B97,[42]hr_bonds!$B:$E,4,0),VLOOKUP(B97+1,[42]hr_bonds!$B:$E,4,0))))/100</f>
        <v>1.2238</v>
      </c>
      <c r="H97" s="465"/>
    </row>
    <row r="98" spans="2:8" ht="11.25" customHeight="1" x14ac:dyDescent="0.2">
      <c r="B98" s="491">
        <v>43709</v>
      </c>
      <c r="C98" s="490">
        <f>HLOOKUP(B98,[41]HRV!$4:$46,3,0)</f>
        <v>2.7493842980085259</v>
      </c>
      <c r="D98" s="465">
        <v>1.3</v>
      </c>
      <c r="E98" s="490">
        <f>HLOOKUP(B98,[41]HRV!$4:$46,2,0)</f>
        <v>2.5232101605484636</v>
      </c>
      <c r="F98" s="490">
        <v>1.32</v>
      </c>
      <c r="G98" s="490">
        <f>(IF(IFERROR(VLOOKUP(B98,[42]hr_bonds!$B:$E,4,0),VLOOKUP(B98+1,[42]hr_bonds!$B:$E,4,0))=0,VLOOKUP(B98+1,[42]hr_bonds!$B:$E,4,0),IFERROR(VLOOKUP(B98,[42]hr_bonds!$B:$E,4,0),VLOOKUP(B98+1,[42]hr_bonds!$B:$E,4,0))))/100</f>
        <v>1.1375</v>
      </c>
      <c r="H98" s="465"/>
    </row>
    <row r="99" spans="2:8" ht="11.25" customHeight="1" x14ac:dyDescent="0.2">
      <c r="B99" s="491">
        <v>43739</v>
      </c>
      <c r="C99" s="490">
        <f>HLOOKUP(B99,[41]HRV!$4:$46,3,0)</f>
        <v>2.5779848281366355</v>
      </c>
      <c r="D99" s="490">
        <v>1.34</v>
      </c>
      <c r="E99" s="490">
        <f>HLOOKUP(B99,[41]HRV!$4:$46,2,0)</f>
        <v>2.4319377761840357</v>
      </c>
      <c r="F99" s="490">
        <v>1.38</v>
      </c>
      <c r="G99" s="490">
        <f>(IF(IFERROR(VLOOKUP(B99,[42]hr_bonds!$B:$E,4,0),VLOOKUP(B99+1,[42]hr_bonds!$B:$E,4,0))=0,VLOOKUP(B99+1,[42]hr_bonds!$B:$E,4,0),IFERROR(VLOOKUP(B99,[42]hr_bonds!$B:$E,4,0),VLOOKUP(B99+1,[42]hr_bonds!$B:$E,4,0))))/100</f>
        <v>1.0284</v>
      </c>
      <c r="H99" s="465"/>
    </row>
    <row r="100" spans="2:8" ht="11.25" customHeight="1" x14ac:dyDescent="0.2">
      <c r="B100" s="491">
        <v>43770</v>
      </c>
      <c r="C100" s="490">
        <f>HLOOKUP(B100,[41]HRV!$4:$46,3,0)</f>
        <v>2.5790986087696726</v>
      </c>
      <c r="D100" s="490">
        <v>1.33</v>
      </c>
      <c r="E100" s="490">
        <f>HLOOKUP(B100,[41]HRV!$4:$46,2,0)</f>
        <v>2.5329602322127043</v>
      </c>
      <c r="F100" s="490">
        <v>1.37</v>
      </c>
      <c r="G100" s="490">
        <f>(IF(IFERROR(VLOOKUP(B100,[42]hr_bonds!$B:$E,4,0),VLOOKUP(B100+1,[42]hr_bonds!$B:$E,4,0))=0,VLOOKUP(B100+1,[42]hr_bonds!$B:$E,4,0),IFERROR(VLOOKUP(B100,[42]hr_bonds!$B:$E,4,0),VLOOKUP(B100+1,[42]hr_bonds!$B:$E,4,0))))/100</f>
        <v>0.93650000000000011</v>
      </c>
      <c r="H100" s="465"/>
    </row>
    <row r="101" spans="2:8" ht="11.25" customHeight="1" x14ac:dyDescent="0.2">
      <c r="B101" s="491">
        <v>43800</v>
      </c>
      <c r="C101" s="490">
        <f>HLOOKUP(B101,[41]HRV!$4:$46,3,0)</f>
        <v>2.1043430504631155</v>
      </c>
      <c r="D101" s="465">
        <v>1.38</v>
      </c>
      <c r="E101" s="490">
        <f>HLOOKUP(B101,[41]HRV!$4:$46,2,0)</f>
        <v>2.594407763164718</v>
      </c>
      <c r="F101" s="490">
        <v>1.39</v>
      </c>
      <c r="G101" s="490">
        <f>(IF(IFERROR(VLOOKUP(B101,[42]hr_bonds!$B:$E,4,0),VLOOKUP(B101+1,[42]hr_bonds!$B:$E,4,0))=0,VLOOKUP(B101+1,[42]hr_bonds!$B:$E,4,0),IFERROR(VLOOKUP(B101,[42]hr_bonds!$B:$E,4,0),VLOOKUP(B101+1,[42]hr_bonds!$B:$E,4,0))))/100</f>
        <v>1.0034999999999998</v>
      </c>
      <c r="H101" s="465"/>
    </row>
    <row r="102" spans="2:8" ht="11.25" customHeight="1" x14ac:dyDescent="0.2">
      <c r="B102" s="491">
        <v>43831</v>
      </c>
      <c r="C102" s="490">
        <f>HLOOKUP(B102,[41]HRV!$4:$46,3,0)</f>
        <v>2.4133753498754484</v>
      </c>
      <c r="D102" s="492">
        <v>1.41</v>
      </c>
      <c r="E102" s="490">
        <f>HLOOKUP(B102,[41]HRV!$4:$46,2,0)</f>
        <v>2.5250343247590434</v>
      </c>
      <c r="F102" s="490">
        <v>1.35</v>
      </c>
      <c r="G102" s="490">
        <f>(IF(IFERROR(VLOOKUP(B102,[42]hr_bonds!$B:$E,4,0),VLOOKUP(B102+1,[42]hr_bonds!$B:$E,4,0))=0,VLOOKUP(B102+1,[42]hr_bonds!$B:$E,4,0),IFERROR(VLOOKUP(B102,[42]hr_bonds!$B:$E,4,0),VLOOKUP(B102+1,[42]hr_bonds!$B:$E,4,0))))/100</f>
        <v>0.91249999999999998</v>
      </c>
      <c r="H102" s="465"/>
    </row>
    <row r="103" spans="2:8" ht="11.25" customHeight="1" x14ac:dyDescent="0.2">
      <c r="B103" s="491">
        <v>43862</v>
      </c>
      <c r="C103" s="490">
        <f>HLOOKUP(B103,[41]HRV!$4:$46,3,0)</f>
        <v>2.3445561137354183</v>
      </c>
      <c r="D103" s="492">
        <v>1.32</v>
      </c>
      <c r="E103" s="490">
        <f>HLOOKUP(B103,[41]HRV!$4:$46,2,0)</f>
        <v>2.5936512939186049</v>
      </c>
      <c r="F103" s="490">
        <v>1.34</v>
      </c>
      <c r="G103" s="490">
        <f>(IF(IFERROR(VLOOKUP(B103,[42]hr_bonds!$B:$E,4,0),VLOOKUP(B103+1,[42]hr_bonds!$B:$E,4,0))=0,VLOOKUP(B103+1,[42]hr_bonds!$B:$E,4,0),IFERROR(VLOOKUP(B103,[42]hr_bonds!$B:$E,4,0),VLOOKUP(B103+1,[42]hr_bonds!$B:$E,4,0))))/100</f>
        <v>1.0451999999999999</v>
      </c>
      <c r="H103" s="465"/>
    </row>
    <row r="104" spans="2:8" ht="11.25" customHeight="1" x14ac:dyDescent="0.2">
      <c r="B104" s="491">
        <v>43921</v>
      </c>
      <c r="C104" s="490">
        <f>HLOOKUP(B104,[43]HRV!$8:$46,38,0)</f>
        <v>2.78</v>
      </c>
      <c r="D104" s="492">
        <f>'[44]EU stope'!B29</f>
        <v>1.38</v>
      </c>
      <c r="E104" s="490">
        <f>HLOOKUP(B104,[43]HRV!$8:$46,37,0)</f>
        <v>2.72</v>
      </c>
      <c r="F104" s="490">
        <f>'[44]EU stope'!E29</f>
        <v>1.27</v>
      </c>
      <c r="G104" s="490">
        <f>VLOOKUP(B104,[45]List1!$B:$C,2,1)/100</f>
        <v>2.5343</v>
      </c>
      <c r="H104" s="465"/>
    </row>
    <row r="105" spans="2:8" ht="11.25" customHeight="1" x14ac:dyDescent="0.2">
      <c r="B105" s="491">
        <v>43951</v>
      </c>
      <c r="C105" s="490">
        <f>HLOOKUP(B105,[43]HRV!$8:$46,38,0)</f>
        <v>2.98</v>
      </c>
      <c r="D105" s="492">
        <f>'[44]EU stope'!B30</f>
        <v>1.36</v>
      </c>
      <c r="E105" s="490">
        <f>HLOOKUP(B105,[43]HRV!$8:$46,37,0)</f>
        <v>2.93</v>
      </c>
      <c r="F105" s="490">
        <f>'[44]EU stope'!E30</f>
        <v>1.26</v>
      </c>
      <c r="G105" s="490">
        <f>VLOOKUP(B105,[45]List1!$B:$C,2,1)/100</f>
        <v>2.5367999999999999</v>
      </c>
      <c r="H105" s="465"/>
    </row>
    <row r="106" spans="2:8" ht="11.25" customHeight="1" x14ac:dyDescent="0.2">
      <c r="B106" s="491">
        <v>43982</v>
      </c>
      <c r="C106" s="490">
        <f>HLOOKUP(B106,[43]HRV!$8:$46,38,0)</f>
        <v>3.2</v>
      </c>
      <c r="D106" s="492">
        <f>'[44]EU stope'!B31</f>
        <v>1.46</v>
      </c>
      <c r="E106" s="490">
        <f>HLOOKUP(B106,[43]HRV!$8:$46,37,0)</f>
        <v>2.95</v>
      </c>
      <c r="F106" s="490">
        <f>'[44]EU stope'!E31</f>
        <v>1.25</v>
      </c>
      <c r="G106" s="490">
        <f>VLOOKUP(B106,[45]List1!$B:$C,2,1)/100</f>
        <v>1.8833000000000002</v>
      </c>
      <c r="H106" s="465"/>
    </row>
    <row r="107" spans="2:8" ht="11.25" customHeight="1" x14ac:dyDescent="0.2">
      <c r="B107" s="491">
        <v>44012</v>
      </c>
      <c r="C107" s="490">
        <f>HLOOKUP(B107,[43]HRV!$8:$46,38,0)</f>
        <v>2.75</v>
      </c>
      <c r="D107" s="492">
        <f>'[44]EU stope'!B32</f>
        <v>1.45</v>
      </c>
      <c r="E107" s="490">
        <f>HLOOKUP(B107,[43]HRV!$8:$46,37,0)</f>
        <v>3.15</v>
      </c>
      <c r="F107" s="490">
        <f>'[44]EU stope'!E32</f>
        <v>1.31</v>
      </c>
      <c r="G107" s="490">
        <f>VLOOKUP(B107,[45]List1!$B:$C,2,1)/100</f>
        <v>1.6843000000000001</v>
      </c>
      <c r="H107" s="465"/>
    </row>
    <row r="108" spans="2:8" ht="11.25" customHeight="1" x14ac:dyDescent="0.2">
      <c r="B108" s="491">
        <v>44043</v>
      </c>
      <c r="C108" s="490">
        <f>HLOOKUP(B108,[43]HRV!$8:$46,38,0)</f>
        <v>2.4500000000000002</v>
      </c>
      <c r="D108" s="492">
        <f>'[44]EU stope'!B33</f>
        <v>1.42</v>
      </c>
      <c r="E108" s="490">
        <f>HLOOKUP(B108,[43]HRV!$8:$46,37,0)</f>
        <v>2.95</v>
      </c>
      <c r="F108" s="490">
        <f>'[44]EU stope'!E33</f>
        <v>1.36</v>
      </c>
      <c r="G108" s="490">
        <f>VLOOKUP(B108,[45]List1!$B:$C,2,1)/100</f>
        <v>1.3724000000000001</v>
      </c>
      <c r="H108" s="465"/>
    </row>
    <row r="109" spans="2:8" ht="11.25" customHeight="1" x14ac:dyDescent="0.2">
      <c r="B109" s="491">
        <v>44074</v>
      </c>
      <c r="C109" s="490">
        <f>HLOOKUP(B109,[43]HRV!$8:$46,38,0)</f>
        <v>2.52</v>
      </c>
      <c r="D109" s="492">
        <f>'[44]EU stope'!B34</f>
        <v>1.39</v>
      </c>
      <c r="E109" s="490">
        <f>HLOOKUP(B109,[43]HRV!$8:$46,37,0)</f>
        <v>3.23</v>
      </c>
      <c r="F109" s="490">
        <f>'[44]EU stope'!E34</f>
        <v>1.41</v>
      </c>
      <c r="G109" s="490">
        <f>VLOOKUP(B109,[45]List1!$B:$C,2,1)/100</f>
        <v>1.3337999999999999</v>
      </c>
      <c r="H109" s="465"/>
    </row>
    <row r="110" spans="2:8" ht="11.25" customHeight="1" x14ac:dyDescent="0.2">
      <c r="B110" s="491">
        <v>44104</v>
      </c>
      <c r="C110" s="490">
        <f>HLOOKUP(B110,[43]HRV!$8:$46,38,0)</f>
        <v>2.37</v>
      </c>
      <c r="D110" s="492">
        <f>'[44]EU stope'!B35</f>
        <v>1.37</v>
      </c>
      <c r="E110" s="490">
        <f>HLOOKUP(B110,[43]HRV!$8:$46,37,0)</f>
        <v>3.07</v>
      </c>
      <c r="F110" s="490">
        <f>'[44]EU stope'!E35</f>
        <v>1.39</v>
      </c>
      <c r="G110" s="490">
        <f>VLOOKUP(B110,[45]List1!$B:$C,2,1)/100</f>
        <v>1.4213999999999998</v>
      </c>
      <c r="H110" s="465"/>
    </row>
    <row r="111" spans="2:8" ht="11.25" customHeight="1" x14ac:dyDescent="0.2">
      <c r="B111" s="491">
        <v>44135</v>
      </c>
      <c r="C111" s="490">
        <f>HLOOKUP(B111,[43]HRV!$8:$46,38,0)</f>
        <v>2.9</v>
      </c>
      <c r="D111" s="492">
        <f>'[44]EU stope'!B36</f>
        <v>1.4</v>
      </c>
      <c r="E111" s="490">
        <f>HLOOKUP(B111,[43]HRV!$8:$46,37,0)</f>
        <v>3.12</v>
      </c>
      <c r="F111" s="490">
        <f>'[44]EU stope'!E36</f>
        <v>1.41</v>
      </c>
      <c r="G111" s="490">
        <f>VLOOKUP(B111,[45]List1!$B:$C,2,1)/100</f>
        <v>1.4453</v>
      </c>
      <c r="H111" s="465"/>
    </row>
    <row r="112" spans="2:8" ht="11.25" customHeight="1" x14ac:dyDescent="0.2">
      <c r="B112" s="491">
        <v>44165</v>
      </c>
      <c r="C112" s="490">
        <f>HLOOKUP(B112,[43]HRV!$8:$46,38,0)</f>
        <v>2.74</v>
      </c>
      <c r="D112" s="492">
        <f>'[44]EU stope'!B37</f>
        <v>1.34</v>
      </c>
      <c r="E112" s="490">
        <f>HLOOKUP(B112,[43]HRV!$8:$46,37,0)</f>
        <v>2.83</v>
      </c>
      <c r="F112" s="490">
        <f>'[44]EU stope'!E37</f>
        <v>1.41</v>
      </c>
      <c r="G112" s="490">
        <f>VLOOKUP(B112,[45]List1!$B:$C,2,1)/100</f>
        <v>1.1542000000000001</v>
      </c>
      <c r="H112" s="465"/>
    </row>
    <row r="113" spans="2:9" ht="11.25" customHeight="1" x14ac:dyDescent="0.2">
      <c r="B113" s="491">
        <v>44196</v>
      </c>
      <c r="C113" s="490">
        <f>HLOOKUP(B113,[43]HRV!$8:$46,38,0)</f>
        <v>2.5099999999999998</v>
      </c>
      <c r="D113" s="492">
        <f>'[44]EU stope'!B38</f>
        <v>1.32</v>
      </c>
      <c r="E113" s="490">
        <f>HLOOKUP(B113,[43]HRV!$8:$46,37,0)</f>
        <v>3.03</v>
      </c>
      <c r="F113" s="490">
        <f>'[44]EU stope'!E38</f>
        <v>1.43</v>
      </c>
      <c r="G113" s="490">
        <f>VLOOKUP(B113,[45]List1!$B:$C,2,1)/100</f>
        <v>1.0529000000000002</v>
      </c>
      <c r="H113" s="465"/>
    </row>
    <row r="114" spans="2:9" ht="11.25" customHeight="1" x14ac:dyDescent="0.2">
      <c r="B114" s="491">
        <v>44227</v>
      </c>
      <c r="C114" s="490">
        <f>HLOOKUP(B114,[43]HRV!$8:$46,38,0)</f>
        <v>2.39</v>
      </c>
      <c r="D114" s="492">
        <f>'[44]EU stope'!B39</f>
        <v>1.32</v>
      </c>
      <c r="E114" s="490">
        <f>HLOOKUP(B114,[43]HRV!$8:$46,37,0)</f>
        <v>2.85</v>
      </c>
      <c r="F114" s="490">
        <f>'[44]EU stope'!E39</f>
        <v>1.37</v>
      </c>
      <c r="G114" s="490">
        <f>VLOOKUP(B114,[45]List1!$B:$C,2,1)/100</f>
        <v>1.0781999999999998</v>
      </c>
      <c r="H114" s="465"/>
    </row>
    <row r="115" spans="2:9" ht="11.25" customHeight="1" x14ac:dyDescent="0.2">
      <c r="B115" s="491">
        <v>44255</v>
      </c>
      <c r="C115" s="490">
        <f>HLOOKUP(B115,[43]HRV!$8:$46,38,0)</f>
        <v>2.82</v>
      </c>
      <c r="D115" s="492">
        <f>'[44]EU stope'!B40</f>
        <v>1.31</v>
      </c>
      <c r="E115" s="490">
        <f>HLOOKUP(B115,[43]HRV!$8:$46,37,0)</f>
        <v>2.9</v>
      </c>
      <c r="F115" s="490">
        <f>'[44]EU stope'!E40</f>
        <v>1.36</v>
      </c>
      <c r="G115" s="490">
        <f>VLOOKUP(B115,[45]List1!$B:$C,2,1)/100</f>
        <v>1.1247</v>
      </c>
      <c r="H115" s="465"/>
    </row>
    <row r="116" spans="2:9" ht="11.25" customHeight="1" x14ac:dyDescent="0.2">
      <c r="B116" s="491">
        <v>44286</v>
      </c>
      <c r="C116" s="490">
        <f>HLOOKUP(B116,[43]HRV!$8:$46,38,0)</f>
        <v>2.57</v>
      </c>
      <c r="D116" s="492">
        <f>'[44]EU stope'!B41</f>
        <v>1.4</v>
      </c>
      <c r="E116" s="490">
        <f>HLOOKUP(B116,[43]HRV!$8:$46,37,0)</f>
        <v>2.85</v>
      </c>
      <c r="F116" s="490">
        <f>'[44]EU stope'!E41</f>
        <v>1.17</v>
      </c>
      <c r="G116" s="490">
        <f>VLOOKUP(B116,[45]List1!$B:$C,2,1)/100</f>
        <v>1.2270000000000001</v>
      </c>
      <c r="H116" s="465"/>
    </row>
    <row r="117" spans="2:9" ht="11.25" customHeight="1" x14ac:dyDescent="0.2">
      <c r="B117" s="491">
        <v>44316</v>
      </c>
      <c r="C117" s="490">
        <f>HLOOKUP(B117,[43]HRV!$8:$46,38,0)</f>
        <v>2.54</v>
      </c>
      <c r="D117" s="492">
        <f>'[44]EU stope'!B42</f>
        <v>1.41</v>
      </c>
      <c r="E117" s="490">
        <f>HLOOKUP(B117,[43]HRV!$8:$46,37,0)</f>
        <v>3.09</v>
      </c>
      <c r="F117" s="490">
        <f>'[44]EU stope'!E42</f>
        <v>1.46</v>
      </c>
      <c r="G117" s="490">
        <f>VLOOKUP(B117,[45]List1!$B:$C,2,1)/100</f>
        <v>1.17</v>
      </c>
      <c r="H117" s="465"/>
    </row>
    <row r="118" spans="2:9" ht="11.25" customHeight="1" x14ac:dyDescent="0.2">
      <c r="B118" s="491">
        <v>44347</v>
      </c>
      <c r="C118" s="490">
        <f>HLOOKUP(B118,[43]HRV!$8:$46,38,0)</f>
        <v>2.2799999999999998</v>
      </c>
      <c r="D118" s="492">
        <f>'[44]EU stope'!B43</f>
        <v>1.34</v>
      </c>
      <c r="E118" s="490">
        <f>HLOOKUP(B118,[43]HRV!$8:$46,37,0)</f>
        <v>2.82</v>
      </c>
      <c r="F118" s="490">
        <f>'[44]EU stope'!E43</f>
        <v>1.32</v>
      </c>
      <c r="G118" s="490">
        <f>VLOOKUP(B118,[45]List1!$B:$C,2,1)/100</f>
        <v>1.1997</v>
      </c>
      <c r="H118" s="465"/>
    </row>
    <row r="119" spans="2:9" ht="11.25" customHeight="1" x14ac:dyDescent="0.2">
      <c r="B119" s="491">
        <v>44377</v>
      </c>
      <c r="C119" s="490">
        <f>HLOOKUP(B119,[43]HRV!$8:$46,38,0)</f>
        <v>2.35</v>
      </c>
      <c r="D119" s="492">
        <f>'[44]EU stope'!B44</f>
        <v>1.43</v>
      </c>
      <c r="E119" s="490">
        <f>HLOOKUP(B119,[43]HRV!$8:$46,37,0)</f>
        <v>2.69</v>
      </c>
      <c r="F119" s="490">
        <f>'[44]EU stope'!E44</f>
        <v>1.32</v>
      </c>
      <c r="G119" s="490">
        <f>VLOOKUP(B119,[45]List1!$B:$C,2,1)/100</f>
        <v>1.1765999999999999</v>
      </c>
      <c r="H119" s="465"/>
    </row>
    <row r="120" spans="2:9" ht="11.25" customHeight="1" x14ac:dyDescent="0.2">
      <c r="B120" s="491">
        <v>44408</v>
      </c>
      <c r="C120" s="490">
        <f>HLOOKUP(B120,[43]HRV!$8:$46,38,0)</f>
        <v>2.41</v>
      </c>
      <c r="D120" s="492">
        <f>'[44]EU stope'!B45</f>
        <v>1.26</v>
      </c>
      <c r="E120" s="490">
        <f>HLOOKUP(B120,[43]HRV!$8:$46,37,0)</f>
        <v>2.87</v>
      </c>
      <c r="F120" s="490">
        <f>'[44]EU stope'!E45</f>
        <v>1.4</v>
      </c>
      <c r="G120" s="490">
        <f>VLOOKUP(B120,[45]List1!$B:$C,2,1)/100</f>
        <v>1.2723</v>
      </c>
      <c r="H120" s="465"/>
    </row>
    <row r="121" spans="2:9" ht="11.25" customHeight="1" x14ac:dyDescent="0.2">
      <c r="B121" s="491">
        <v>44439</v>
      </c>
      <c r="C121" s="490">
        <f>HLOOKUP(B121,[43]HRV!$8:$46,38,0)</f>
        <v>2.0699999999999998</v>
      </c>
      <c r="D121" s="492">
        <f>'[44]EU stope'!B46</f>
        <v>1.29</v>
      </c>
      <c r="E121" s="490">
        <f>HLOOKUP(B121,[43]HRV!$8:$46,37,0)</f>
        <v>3.01</v>
      </c>
      <c r="F121" s="490">
        <f>'[44]EU stope'!E46</f>
        <v>1.34</v>
      </c>
      <c r="G121" s="490">
        <f>VLOOKUP(B121,[45]List1!$B:$C,2,1)/100</f>
        <v>1.1342000000000001</v>
      </c>
      <c r="H121" s="465"/>
    </row>
    <row r="122" spans="2:9" ht="11.25" customHeight="1" x14ac:dyDescent="0.2">
      <c r="B122" s="491">
        <v>44469</v>
      </c>
      <c r="C122" s="490">
        <f>HLOOKUP(B122,[43]HRV!$8:$46,38,0)</f>
        <v>1.82</v>
      </c>
      <c r="D122" s="492">
        <f>'[44]EU stope'!B47</f>
        <v>1.3</v>
      </c>
      <c r="E122" s="490">
        <f>HLOOKUP(B122,[43]HRV!$8:$46,37,0)</f>
        <v>2.99</v>
      </c>
      <c r="F122" s="490">
        <f>'[44]EU stope'!E47</f>
        <v>1.38</v>
      </c>
      <c r="G122" s="490">
        <f>VLOOKUP(B122,[45]List1!$B:$C,2,1)/100</f>
        <v>1.1520000000000001</v>
      </c>
      <c r="H122" s="465"/>
    </row>
    <row r="123" spans="2:9" ht="11.25" customHeight="1" x14ac:dyDescent="0.2">
      <c r="B123" s="491">
        <v>44500</v>
      </c>
      <c r="C123" s="490">
        <f>HLOOKUP(B123,[43]HRV!$8:$46,38,0)</f>
        <v>2.11</v>
      </c>
      <c r="D123" s="492">
        <f>'[44]EU stope'!B48</f>
        <v>1.29</v>
      </c>
      <c r="E123" s="490">
        <f>HLOOKUP(B123,[43]HRV!$8:$46,37,0)</f>
        <v>2.81</v>
      </c>
      <c r="F123" s="490">
        <f>'[44]EU stope'!E48</f>
        <v>1.3</v>
      </c>
      <c r="G123" s="490">
        <f>VLOOKUP(B123,[45]List1!$B:$C,2,1)/100</f>
        <v>1.1412</v>
      </c>
      <c r="H123" s="465"/>
    </row>
    <row r="124" spans="2:9" ht="11.25" customHeight="1" x14ac:dyDescent="0.2">
      <c r="B124" s="491">
        <v>44530</v>
      </c>
      <c r="C124" s="490">
        <f>HLOOKUP(B124,[43]HRV!$8:$46,38,0)</f>
        <v>2.2400000000000002</v>
      </c>
      <c r="D124" s="492">
        <f>'[44]EU stope'!B49</f>
        <v>1.35</v>
      </c>
      <c r="E124" s="490">
        <f>HLOOKUP(B124,[43]HRV!$8:$46,37,0)</f>
        <v>2.88</v>
      </c>
      <c r="F124" s="490">
        <f>'[44]EU stope'!E49</f>
        <v>1.24</v>
      </c>
      <c r="G124" s="490">
        <f>VLOOKUP(B124,[45]List1!$B:$C,2,1)/100</f>
        <v>1.6677999999999999</v>
      </c>
      <c r="H124" s="465"/>
    </row>
    <row r="125" spans="2:9" ht="11.25" customHeight="1" x14ac:dyDescent="0.2">
      <c r="B125" s="491">
        <v>44561</v>
      </c>
      <c r="C125" s="490">
        <f>HLOOKUP(B125,[43]HRV!$8:$46,38,0)</f>
        <v>1.1299999999999999</v>
      </c>
      <c r="D125" s="492">
        <f>'[44]EU stope'!B50</f>
        <v>1.25</v>
      </c>
      <c r="E125" s="490">
        <f>HLOOKUP(B125,[43]HRV!$8:$46,37,0)</f>
        <v>2.54</v>
      </c>
      <c r="F125" s="490">
        <f>'[44]EU stope'!E50</f>
        <v>1.22</v>
      </c>
      <c r="G125" s="490">
        <f>VLOOKUP(B125,[45]List1!$B:$C,2,1)/100</f>
        <v>1.2651999999999999</v>
      </c>
      <c r="H125" s="465"/>
    </row>
    <row r="126" spans="2:9" ht="11.25" customHeight="1" x14ac:dyDescent="0.2">
      <c r="B126" s="491">
        <v>44592</v>
      </c>
      <c r="C126" s="490">
        <f>HLOOKUP(B126,[43]HRV!$8:$46,38,0)</f>
        <v>2.46</v>
      </c>
      <c r="D126" s="492">
        <f>'[44]EU stope'!B51</f>
        <v>1.36</v>
      </c>
      <c r="E126" s="490">
        <f>HLOOKUP(B126,[43]HRV!$8:$46,37,0)</f>
        <v>2.86</v>
      </c>
      <c r="F126" s="490">
        <f>'[44]EU stope'!E51</f>
        <v>1.3</v>
      </c>
      <c r="G126" s="490">
        <f>VLOOKUP(B126,[45]List1!$B:$C,2,1)/100</f>
        <v>1.4005000000000001</v>
      </c>
      <c r="H126" s="465"/>
    </row>
    <row r="127" spans="2:9" ht="11.25" customHeight="1" x14ac:dyDescent="0.2">
      <c r="B127" s="493">
        <v>44620</v>
      </c>
      <c r="C127" s="479">
        <f>HLOOKUP(B127,[43]HRV!$8:$46,38,0)</f>
        <v>1.37</v>
      </c>
      <c r="D127" s="479">
        <f>'[44]EU stope'!B52</f>
        <v>1.48</v>
      </c>
      <c r="E127" s="479">
        <f>HLOOKUP(B127,[43]HRV!$8:$46,37,0)</f>
        <v>2.78</v>
      </c>
      <c r="F127" s="494">
        <f>'[44]EU stope'!E52</f>
        <v>1.22</v>
      </c>
      <c r="G127" s="494">
        <f>VLOOKUP(B127,[45]List1!$B:$C,2,1)/100</f>
        <v>2.2065000000000001</v>
      </c>
      <c r="H127" s="465"/>
      <c r="I127" s="465"/>
    </row>
    <row r="128" spans="2:9" ht="11.25" customHeight="1" x14ac:dyDescent="0.2">
      <c r="B128" s="491"/>
      <c r="C128" s="490"/>
      <c r="D128" s="492"/>
      <c r="E128" s="490"/>
      <c r="F128" s="490"/>
      <c r="G128" s="490"/>
      <c r="H128" s="465"/>
    </row>
    <row r="129" spans="2:9" ht="11.25" customHeight="1" x14ac:dyDescent="0.2">
      <c r="B129" s="410" t="s">
        <v>3520</v>
      </c>
      <c r="H129" s="465"/>
      <c r="I129" s="465"/>
    </row>
    <row r="130" spans="2:9" ht="11.25" customHeight="1" x14ac:dyDescent="0.2">
      <c r="B130" s="411" t="s">
        <v>3521</v>
      </c>
      <c r="C130" s="490"/>
      <c r="D130" s="492"/>
      <c r="E130" s="490"/>
      <c r="F130" s="490"/>
      <c r="G130" s="490"/>
      <c r="H130" s="465"/>
      <c r="I130" s="465"/>
    </row>
    <row r="131" spans="2:9" ht="11.25" customHeight="1" x14ac:dyDescent="0.2">
      <c r="B131" s="491"/>
      <c r="C131" s="490"/>
      <c r="D131" s="492"/>
      <c r="E131" s="490"/>
      <c r="F131" s="490"/>
      <c r="G131" s="490"/>
      <c r="H131" s="465"/>
      <c r="I131" s="465"/>
    </row>
    <row r="132" spans="2:9" ht="11.25" customHeight="1" x14ac:dyDescent="0.2">
      <c r="B132" s="491"/>
      <c r="C132" s="490"/>
      <c r="D132" s="492"/>
      <c r="E132" s="490"/>
      <c r="F132" s="490"/>
      <c r="G132" s="490"/>
      <c r="H132" s="465"/>
      <c r="I132" s="465"/>
    </row>
    <row r="133" spans="2:9" ht="11.25" customHeight="1" x14ac:dyDescent="0.2">
      <c r="B133" s="491"/>
      <c r="C133" s="490"/>
      <c r="D133" s="492"/>
      <c r="E133" s="490"/>
      <c r="F133" s="490"/>
      <c r="G133" s="490"/>
      <c r="H133" s="465"/>
      <c r="I133" s="465"/>
    </row>
    <row r="134" spans="2:9" ht="11.25" customHeight="1" x14ac:dyDescent="0.2">
      <c r="B134" s="491"/>
      <c r="C134" s="490"/>
      <c r="D134" s="492"/>
      <c r="E134" s="490"/>
      <c r="F134" s="490"/>
      <c r="G134" s="490"/>
      <c r="H134" s="465"/>
      <c r="I134" s="465"/>
    </row>
    <row r="135" spans="2:9" ht="11.25" customHeight="1" x14ac:dyDescent="0.2">
      <c r="B135" s="491"/>
      <c r="C135" s="490"/>
      <c r="D135" s="492"/>
      <c r="E135" s="490"/>
      <c r="F135" s="490"/>
      <c r="G135" s="490"/>
      <c r="H135" s="465"/>
      <c r="I135" s="465"/>
    </row>
    <row r="136" spans="2:9" ht="11.25" customHeight="1" x14ac:dyDescent="0.2">
      <c r="B136" s="491"/>
      <c r="C136" s="490"/>
      <c r="D136" s="492"/>
      <c r="E136" s="490"/>
      <c r="F136" s="490"/>
      <c r="G136" s="490"/>
      <c r="H136" s="465"/>
      <c r="I136" s="465"/>
    </row>
    <row r="137" spans="2:9" ht="11.25" customHeight="1" x14ac:dyDescent="0.2">
      <c r="B137" s="491"/>
      <c r="C137" s="490"/>
      <c r="D137" s="492"/>
      <c r="E137" s="490"/>
      <c r="F137" s="490"/>
      <c r="G137" s="490"/>
      <c r="H137" s="465"/>
      <c r="I137" s="465"/>
    </row>
    <row r="138" spans="2:9" ht="11.25" customHeight="1" x14ac:dyDescent="0.2">
      <c r="B138" s="491"/>
      <c r="C138" s="490"/>
      <c r="D138" s="492"/>
      <c r="E138" s="490"/>
      <c r="F138" s="490"/>
      <c r="G138" s="490"/>
      <c r="H138" s="465"/>
      <c r="I138" s="465"/>
    </row>
    <row r="139" spans="2:9" ht="11.25" customHeight="1" x14ac:dyDescent="0.2">
      <c r="B139" s="491"/>
      <c r="C139" s="490"/>
      <c r="D139" s="492"/>
      <c r="E139" s="490"/>
      <c r="F139" s="490"/>
      <c r="G139" s="490"/>
      <c r="H139" s="465"/>
      <c r="I139" s="465"/>
    </row>
    <row r="140" spans="2:9" ht="11.25" customHeight="1" x14ac:dyDescent="0.2">
      <c r="B140" s="491"/>
      <c r="C140" s="490"/>
      <c r="D140" s="492"/>
      <c r="E140" s="490"/>
      <c r="F140" s="490"/>
      <c r="G140" s="490"/>
      <c r="H140" s="465"/>
      <c r="I140" s="465"/>
    </row>
    <row r="141" spans="2:9" ht="11.25" customHeight="1" x14ac:dyDescent="0.2">
      <c r="B141" s="491"/>
      <c r="C141" s="490"/>
      <c r="D141" s="492"/>
      <c r="E141" s="490"/>
      <c r="F141" s="490"/>
      <c r="G141" s="490"/>
      <c r="H141" s="465"/>
      <c r="I141" s="465"/>
    </row>
    <row r="142" spans="2:9" ht="11.25" customHeight="1" x14ac:dyDescent="0.2">
      <c r="B142" s="491"/>
      <c r="C142" s="490"/>
      <c r="D142" s="492"/>
      <c r="E142" s="490"/>
      <c r="F142" s="490"/>
      <c r="G142" s="490"/>
      <c r="H142" s="465"/>
      <c r="I142" s="465"/>
    </row>
    <row r="143" spans="2:9" ht="11.25" customHeight="1" x14ac:dyDescent="0.2">
      <c r="B143" s="491"/>
      <c r="C143" s="490"/>
      <c r="D143" s="492"/>
      <c r="E143" s="490"/>
      <c r="F143" s="490"/>
      <c r="G143" s="490"/>
      <c r="H143" s="465"/>
      <c r="I143" s="465"/>
    </row>
    <row r="144" spans="2:9" ht="11.25" customHeight="1" x14ac:dyDescent="0.2">
      <c r="B144" s="491"/>
      <c r="C144" s="490"/>
      <c r="D144" s="492"/>
      <c r="E144" s="490"/>
      <c r="F144" s="490"/>
      <c r="G144" s="490"/>
      <c r="H144" s="465"/>
      <c r="I144" s="465"/>
    </row>
    <row r="145" spans="2:9" ht="11.25" customHeight="1" x14ac:dyDescent="0.2">
      <c r="B145" s="491"/>
      <c r="C145" s="490"/>
      <c r="D145" s="492"/>
      <c r="E145" s="490"/>
      <c r="F145" s="490"/>
      <c r="G145" s="490"/>
      <c r="H145" s="465"/>
      <c r="I145" s="465"/>
    </row>
    <row r="146" spans="2:9" ht="11.25" customHeight="1" x14ac:dyDescent="0.2">
      <c r="B146" s="491"/>
      <c r="C146" s="490"/>
      <c r="D146" s="492"/>
      <c r="E146" s="490"/>
      <c r="F146" s="490"/>
      <c r="G146" s="490"/>
      <c r="H146" s="465"/>
      <c r="I146" s="465"/>
    </row>
    <row r="147" spans="2:9" ht="11.25" customHeight="1" x14ac:dyDescent="0.2">
      <c r="B147" s="491"/>
      <c r="C147" s="490"/>
      <c r="D147" s="492"/>
      <c r="E147" s="490"/>
      <c r="F147" s="490"/>
      <c r="G147" s="490"/>
      <c r="H147" s="465"/>
      <c r="I147" s="465"/>
    </row>
    <row r="148" spans="2:9" ht="11.25" customHeight="1" x14ac:dyDescent="0.2">
      <c r="B148" s="491"/>
      <c r="C148" s="490"/>
      <c r="D148" s="492"/>
      <c r="E148" s="490"/>
      <c r="F148" s="490"/>
      <c r="G148" s="490"/>
      <c r="H148" s="465"/>
      <c r="I148" s="465"/>
    </row>
    <row r="149" spans="2:9" ht="11.25" customHeight="1" x14ac:dyDescent="0.2">
      <c r="B149" s="491"/>
      <c r="C149" s="490"/>
      <c r="D149" s="492"/>
      <c r="E149" s="490"/>
      <c r="F149" s="490"/>
      <c r="G149" s="490"/>
      <c r="H149" s="465"/>
      <c r="I149" s="465"/>
    </row>
    <row r="150" spans="2:9" ht="11.25" customHeight="1" x14ac:dyDescent="0.2">
      <c r="B150" s="491"/>
      <c r="C150" s="490"/>
      <c r="D150" s="492"/>
      <c r="E150" s="490"/>
      <c r="F150" s="490"/>
      <c r="G150" s="490"/>
      <c r="H150" s="465"/>
      <c r="I150" s="465"/>
    </row>
    <row r="151" spans="2:9" ht="11.25" customHeight="1" x14ac:dyDescent="0.2">
      <c r="B151" s="491"/>
      <c r="C151" s="490"/>
      <c r="D151" s="492"/>
      <c r="E151" s="490"/>
      <c r="F151" s="490"/>
      <c r="G151" s="490"/>
      <c r="H151" s="465"/>
      <c r="I151" s="465"/>
    </row>
    <row r="152" spans="2:9" ht="11.25" customHeight="1" x14ac:dyDescent="0.2">
      <c r="B152" s="491"/>
      <c r="C152" s="490"/>
      <c r="D152" s="492"/>
      <c r="E152" s="490"/>
      <c r="F152" s="490"/>
      <c r="G152" s="490"/>
      <c r="H152" s="465"/>
      <c r="I152" s="465"/>
    </row>
    <row r="153" spans="2:9" ht="11.25" customHeight="1" x14ac:dyDescent="0.2">
      <c r="B153" s="491"/>
      <c r="C153" s="490"/>
      <c r="D153" s="492"/>
      <c r="E153" s="490"/>
      <c r="F153" s="490"/>
      <c r="G153" s="490"/>
      <c r="H153" s="465"/>
      <c r="I153" s="465"/>
    </row>
    <row r="154" spans="2:9" ht="11.25" customHeight="1" x14ac:dyDescent="0.2">
      <c r="B154" s="491"/>
      <c r="C154" s="490"/>
      <c r="D154" s="492"/>
      <c r="E154" s="490"/>
      <c r="F154" s="490"/>
      <c r="G154" s="490"/>
      <c r="H154" s="465"/>
      <c r="I154" s="465"/>
    </row>
    <row r="155" spans="2:9" ht="11.25" customHeight="1" x14ac:dyDescent="0.2">
      <c r="B155" s="491"/>
      <c r="C155" s="490"/>
      <c r="D155" s="492"/>
      <c r="E155" s="490"/>
      <c r="F155" s="490"/>
      <c r="G155" s="490"/>
      <c r="H155" s="465"/>
      <c r="I155" s="465"/>
    </row>
    <row r="156" spans="2:9" ht="11.25" customHeight="1" x14ac:dyDescent="0.2">
      <c r="B156" s="491"/>
      <c r="C156" s="490"/>
      <c r="D156" s="492"/>
      <c r="E156" s="490"/>
      <c r="F156" s="490"/>
      <c r="G156" s="490"/>
      <c r="H156" s="465"/>
      <c r="I156" s="465"/>
    </row>
    <row r="157" spans="2:9" ht="11.25" customHeight="1" x14ac:dyDescent="0.2">
      <c r="B157" s="491"/>
      <c r="C157" s="490"/>
      <c r="D157" s="492"/>
      <c r="E157" s="490"/>
      <c r="F157" s="490"/>
      <c r="G157" s="490"/>
      <c r="H157" s="465"/>
      <c r="I157" s="465"/>
    </row>
    <row r="158" spans="2:9" ht="11.25" customHeight="1" x14ac:dyDescent="0.2">
      <c r="B158" s="491"/>
      <c r="C158" s="490"/>
      <c r="D158" s="492"/>
      <c r="E158" s="490"/>
      <c r="F158" s="490"/>
      <c r="G158" s="490"/>
      <c r="H158" s="465"/>
      <c r="I158" s="465"/>
    </row>
    <row r="159" spans="2:9" ht="11.25" customHeight="1" x14ac:dyDescent="0.2">
      <c r="B159" s="491"/>
      <c r="C159" s="490"/>
      <c r="D159" s="492"/>
      <c r="E159" s="490"/>
      <c r="F159" s="490"/>
      <c r="G159" s="490"/>
      <c r="H159" s="465"/>
      <c r="I159" s="465"/>
    </row>
    <row r="160" spans="2:9" ht="11.25" customHeight="1" x14ac:dyDescent="0.2">
      <c r="B160" s="491"/>
      <c r="C160" s="490"/>
      <c r="D160" s="492"/>
      <c r="E160" s="490"/>
      <c r="F160" s="490"/>
      <c r="G160" s="490"/>
      <c r="H160" s="465"/>
      <c r="I160" s="465"/>
    </row>
    <row r="161" spans="2:9" ht="11.25" customHeight="1" x14ac:dyDescent="0.2">
      <c r="B161" s="491"/>
      <c r="C161" s="490"/>
      <c r="D161" s="492"/>
      <c r="E161" s="490"/>
      <c r="F161" s="490"/>
      <c r="G161" s="490"/>
      <c r="H161" s="465"/>
      <c r="I161" s="465"/>
    </row>
    <row r="162" spans="2:9" ht="11.25" customHeight="1" x14ac:dyDescent="0.2">
      <c r="B162" s="491"/>
      <c r="C162" s="490"/>
      <c r="D162" s="492"/>
      <c r="E162" s="490"/>
      <c r="F162" s="490"/>
      <c r="G162" s="490"/>
      <c r="H162" s="465"/>
      <c r="I162" s="465"/>
    </row>
    <row r="163" spans="2:9" ht="11.25" customHeight="1" x14ac:dyDescent="0.2">
      <c r="B163" s="491"/>
      <c r="C163" s="490"/>
      <c r="D163" s="492"/>
      <c r="E163" s="490"/>
      <c r="F163" s="490"/>
      <c r="G163" s="490"/>
      <c r="H163" s="465"/>
      <c r="I163" s="465"/>
    </row>
    <row r="164" spans="2:9" ht="11.25" customHeight="1" x14ac:dyDescent="0.2">
      <c r="B164" s="491"/>
      <c r="C164" s="490"/>
      <c r="D164" s="492"/>
      <c r="E164" s="490"/>
      <c r="F164" s="490"/>
      <c r="G164" s="490"/>
      <c r="H164" s="465"/>
      <c r="I164" s="465"/>
    </row>
    <row r="165" spans="2:9" ht="11.25" customHeight="1" x14ac:dyDescent="0.2">
      <c r="B165" s="491"/>
      <c r="C165" s="490"/>
      <c r="D165" s="492"/>
      <c r="E165" s="490"/>
      <c r="F165" s="490"/>
      <c r="G165" s="490"/>
      <c r="H165" s="465"/>
      <c r="I165" s="465"/>
    </row>
    <row r="166" spans="2:9" ht="11.25" customHeight="1" x14ac:dyDescent="0.2">
      <c r="B166" s="491"/>
      <c r="C166" s="490"/>
      <c r="D166" s="492"/>
      <c r="E166" s="490"/>
      <c r="F166" s="490"/>
      <c r="G166" s="490"/>
      <c r="H166" s="465"/>
      <c r="I166" s="465"/>
    </row>
    <row r="167" spans="2:9" ht="11.25" customHeight="1" x14ac:dyDescent="0.2">
      <c r="B167" s="491"/>
      <c r="C167" s="490"/>
      <c r="D167" s="492"/>
      <c r="E167" s="490"/>
      <c r="F167" s="490"/>
      <c r="G167" s="490"/>
      <c r="H167" s="465"/>
      <c r="I167" s="465"/>
    </row>
    <row r="168" spans="2:9" ht="11.25" customHeight="1" x14ac:dyDescent="0.2">
      <c r="B168" s="491"/>
      <c r="C168" s="490"/>
      <c r="D168" s="492"/>
      <c r="E168" s="490"/>
      <c r="F168" s="490"/>
      <c r="G168" s="490"/>
      <c r="H168" s="465"/>
      <c r="I168" s="465"/>
    </row>
    <row r="169" spans="2:9" ht="11.25" customHeight="1" x14ac:dyDescent="0.2">
      <c r="B169" s="491"/>
      <c r="C169" s="490"/>
      <c r="D169" s="492"/>
      <c r="E169" s="490"/>
      <c r="F169" s="490"/>
      <c r="G169" s="490"/>
      <c r="H169" s="465"/>
      <c r="I169" s="465"/>
    </row>
    <row r="170" spans="2:9" ht="11.25" customHeight="1" x14ac:dyDescent="0.2">
      <c r="B170" s="491"/>
      <c r="C170" s="490"/>
      <c r="D170" s="492"/>
      <c r="E170" s="490"/>
      <c r="F170" s="490"/>
      <c r="G170" s="490"/>
      <c r="H170" s="465"/>
      <c r="I170" s="465"/>
    </row>
    <row r="171" spans="2:9" ht="11.25" customHeight="1" x14ac:dyDescent="0.2">
      <c r="B171" s="491"/>
      <c r="C171" s="490"/>
      <c r="D171" s="492"/>
      <c r="E171" s="490"/>
      <c r="F171" s="490"/>
      <c r="G171" s="490"/>
      <c r="H171" s="465"/>
      <c r="I171" s="465"/>
    </row>
    <row r="172" spans="2:9" ht="11.25" customHeight="1" x14ac:dyDescent="0.2">
      <c r="B172" s="491"/>
      <c r="C172" s="490"/>
      <c r="D172" s="492"/>
      <c r="E172" s="490"/>
      <c r="F172" s="490"/>
      <c r="G172" s="490"/>
      <c r="H172" s="465"/>
      <c r="I172" s="465"/>
    </row>
    <row r="173" spans="2:9" ht="11.25" customHeight="1" x14ac:dyDescent="0.2">
      <c r="B173" s="491"/>
      <c r="C173" s="490"/>
      <c r="D173" s="492"/>
      <c r="E173" s="490"/>
      <c r="F173" s="490"/>
      <c r="G173" s="490"/>
      <c r="H173" s="465"/>
      <c r="I173" s="465"/>
    </row>
    <row r="174" spans="2:9" ht="11.25" customHeight="1" x14ac:dyDescent="0.2">
      <c r="B174" s="491"/>
      <c r="C174" s="490"/>
      <c r="D174" s="492"/>
      <c r="E174" s="490"/>
      <c r="F174" s="490"/>
      <c r="G174" s="490"/>
      <c r="H174" s="465"/>
      <c r="I174" s="465"/>
    </row>
    <row r="175" spans="2:9" ht="11.25" customHeight="1" x14ac:dyDescent="0.2">
      <c r="B175" s="491"/>
      <c r="C175" s="490"/>
      <c r="D175" s="492"/>
      <c r="E175" s="490"/>
      <c r="F175" s="490"/>
      <c r="G175" s="490"/>
      <c r="H175" s="465"/>
      <c r="I175" s="465"/>
    </row>
    <row r="176" spans="2:9" ht="11.25" customHeight="1" x14ac:dyDescent="0.2">
      <c r="B176" s="491"/>
      <c r="C176" s="490"/>
      <c r="D176" s="492"/>
      <c r="E176" s="490"/>
      <c r="F176" s="490"/>
      <c r="G176" s="490"/>
      <c r="H176" s="465"/>
      <c r="I176" s="465"/>
    </row>
    <row r="177" spans="2:9" ht="11.25" customHeight="1" x14ac:dyDescent="0.2">
      <c r="B177" s="491"/>
      <c r="C177" s="490"/>
      <c r="D177" s="492"/>
      <c r="E177" s="490"/>
      <c r="F177" s="490"/>
      <c r="G177" s="490"/>
      <c r="H177" s="465"/>
      <c r="I177" s="465"/>
    </row>
    <row r="178" spans="2:9" ht="11.25" customHeight="1" x14ac:dyDescent="0.2">
      <c r="B178" s="491"/>
      <c r="C178" s="490"/>
      <c r="D178" s="492"/>
      <c r="E178" s="490"/>
      <c r="F178" s="490"/>
      <c r="G178" s="490"/>
      <c r="H178" s="465"/>
      <c r="I178" s="465"/>
    </row>
    <row r="179" spans="2:9" ht="11.25" customHeight="1" x14ac:dyDescent="0.2">
      <c r="B179" s="491"/>
      <c r="C179" s="490"/>
      <c r="D179" s="492"/>
      <c r="E179" s="490"/>
      <c r="F179" s="490"/>
      <c r="G179" s="490"/>
      <c r="H179" s="465"/>
      <c r="I179" s="465"/>
    </row>
    <row r="180" spans="2:9" ht="11.25" customHeight="1" x14ac:dyDescent="0.2">
      <c r="B180" s="491"/>
      <c r="C180" s="490"/>
      <c r="D180" s="492"/>
      <c r="E180" s="490"/>
      <c r="F180" s="490"/>
      <c r="G180" s="490"/>
      <c r="H180" s="465"/>
      <c r="I180" s="465"/>
    </row>
    <row r="181" spans="2:9" ht="11.25" customHeight="1" x14ac:dyDescent="0.2">
      <c r="B181" s="491"/>
      <c r="C181" s="490"/>
      <c r="D181" s="492"/>
      <c r="E181" s="490"/>
      <c r="F181" s="490"/>
      <c r="G181" s="490"/>
      <c r="H181" s="465"/>
      <c r="I181" s="465"/>
    </row>
    <row r="182" spans="2:9" ht="11.25" customHeight="1" x14ac:dyDescent="0.2">
      <c r="B182" s="491"/>
      <c r="C182" s="490"/>
      <c r="D182" s="492"/>
      <c r="E182" s="490"/>
      <c r="F182" s="490"/>
      <c r="G182" s="490"/>
      <c r="H182" s="465"/>
      <c r="I182" s="465"/>
    </row>
    <row r="183" spans="2:9" ht="11.25" customHeight="1" x14ac:dyDescent="0.2">
      <c r="B183" s="491"/>
      <c r="C183" s="490"/>
      <c r="D183" s="492"/>
      <c r="E183" s="490"/>
      <c r="F183" s="490"/>
      <c r="G183" s="490"/>
      <c r="H183" s="465"/>
      <c r="I183" s="465"/>
    </row>
    <row r="184" spans="2:9" ht="11.25" customHeight="1" x14ac:dyDescent="0.2">
      <c r="B184" s="491"/>
      <c r="C184" s="490"/>
      <c r="D184" s="492"/>
      <c r="E184" s="490"/>
      <c r="F184" s="490"/>
      <c r="G184" s="490"/>
      <c r="H184" s="465"/>
      <c r="I184" s="465"/>
    </row>
    <row r="185" spans="2:9" ht="11.25" customHeight="1" x14ac:dyDescent="0.2">
      <c r="B185" s="491"/>
      <c r="C185" s="490"/>
      <c r="D185" s="492"/>
      <c r="E185" s="490"/>
      <c r="F185" s="490"/>
      <c r="G185" s="490"/>
      <c r="H185" s="465"/>
      <c r="I185" s="465"/>
    </row>
    <row r="186" spans="2:9" ht="11.25" customHeight="1" x14ac:dyDescent="0.2">
      <c r="B186" s="491"/>
      <c r="C186" s="490"/>
      <c r="D186" s="492"/>
      <c r="E186" s="490"/>
      <c r="F186" s="490"/>
      <c r="G186" s="490"/>
      <c r="H186" s="465"/>
      <c r="I186" s="465"/>
    </row>
    <row r="187" spans="2:9" ht="11.25" customHeight="1" x14ac:dyDescent="0.2">
      <c r="B187" s="491"/>
      <c r="C187" s="490"/>
      <c r="E187" s="490"/>
      <c r="F187" s="490"/>
      <c r="G187" s="490"/>
      <c r="H187" s="465"/>
      <c r="I187" s="465"/>
    </row>
    <row r="188" spans="2:9" ht="11.25" customHeight="1" x14ac:dyDescent="0.2">
      <c r="B188" s="491"/>
      <c r="C188" s="490"/>
      <c r="E188" s="490"/>
      <c r="F188" s="490"/>
      <c r="G188" s="490"/>
      <c r="H188" s="465"/>
      <c r="I188" s="465"/>
    </row>
    <row r="189" spans="2:9" ht="11.25" customHeight="1" x14ac:dyDescent="0.2">
      <c r="B189" s="491"/>
      <c r="C189" s="490"/>
      <c r="E189" s="490"/>
      <c r="F189" s="490"/>
      <c r="G189" s="490"/>
      <c r="H189" s="465"/>
      <c r="I189" s="465"/>
    </row>
    <row r="190" spans="2:9" ht="11.25" customHeight="1" x14ac:dyDescent="0.2">
      <c r="B190" s="491"/>
      <c r="C190" s="490"/>
      <c r="E190" s="490"/>
      <c r="F190" s="490"/>
      <c r="G190" s="490"/>
      <c r="H190" s="465"/>
      <c r="I190" s="465"/>
    </row>
    <row r="191" spans="2:9" ht="11.25" customHeight="1" x14ac:dyDescent="0.2">
      <c r="B191" s="491"/>
      <c r="C191" s="490"/>
      <c r="E191" s="490"/>
      <c r="F191" s="490"/>
      <c r="G191" s="490"/>
      <c r="H191" s="465"/>
      <c r="I191" s="465"/>
    </row>
    <row r="192" spans="2:9" ht="11.25" customHeight="1" x14ac:dyDescent="0.2">
      <c r="B192" s="491"/>
      <c r="C192" s="490"/>
      <c r="E192" s="490"/>
      <c r="F192" s="490"/>
      <c r="G192" s="490"/>
      <c r="H192" s="465"/>
      <c r="I192" s="465"/>
    </row>
    <row r="193" spans="2:9" ht="11.25" customHeight="1" x14ac:dyDescent="0.2">
      <c r="B193" s="491"/>
      <c r="C193" s="490"/>
      <c r="E193" s="490"/>
      <c r="F193" s="490"/>
      <c r="G193" s="490"/>
      <c r="H193" s="465"/>
      <c r="I193" s="465"/>
    </row>
    <row r="194" spans="2:9" ht="11.25" customHeight="1" x14ac:dyDescent="0.2">
      <c r="B194" s="491"/>
      <c r="C194" s="490"/>
      <c r="E194" s="490"/>
      <c r="F194" s="490"/>
      <c r="G194" s="490"/>
      <c r="H194" s="465"/>
      <c r="I194" s="465"/>
    </row>
    <row r="195" spans="2:9" ht="11.25" customHeight="1" x14ac:dyDescent="0.2">
      <c r="B195" s="491"/>
      <c r="C195" s="490"/>
      <c r="E195" s="490"/>
      <c r="F195" s="490"/>
      <c r="G195" s="490"/>
      <c r="H195" s="465"/>
      <c r="I195" s="465"/>
    </row>
    <row r="196" spans="2:9" ht="11.25" customHeight="1" x14ac:dyDescent="0.2">
      <c r="B196" s="491"/>
      <c r="C196" s="490"/>
      <c r="E196" s="490"/>
      <c r="F196" s="490"/>
      <c r="G196" s="490"/>
      <c r="H196" s="465"/>
      <c r="I196" s="465"/>
    </row>
    <row r="197" spans="2:9" ht="11.25" customHeight="1" x14ac:dyDescent="0.2">
      <c r="B197" s="491"/>
      <c r="C197" s="490"/>
      <c r="E197" s="490"/>
      <c r="F197" s="490"/>
      <c r="G197" s="490"/>
      <c r="H197" s="465"/>
      <c r="I197" s="465"/>
    </row>
    <row r="198" spans="2:9" ht="11.25" customHeight="1" x14ac:dyDescent="0.2">
      <c r="B198" s="491"/>
      <c r="C198" s="490"/>
      <c r="E198" s="490"/>
      <c r="F198" s="490"/>
      <c r="G198" s="490"/>
      <c r="H198" s="465"/>
      <c r="I198" s="465"/>
    </row>
    <row r="199" spans="2:9" ht="11.25" customHeight="1" x14ac:dyDescent="0.2">
      <c r="B199" s="491"/>
      <c r="C199" s="490"/>
      <c r="E199" s="490"/>
      <c r="F199" s="490"/>
      <c r="G199" s="490"/>
      <c r="H199" s="465"/>
      <c r="I199" s="465"/>
    </row>
    <row r="200" spans="2:9" ht="11.25" customHeight="1" x14ac:dyDescent="0.2">
      <c r="B200" s="491"/>
      <c r="C200" s="490"/>
      <c r="E200" s="490"/>
      <c r="F200" s="490"/>
      <c r="G200" s="490"/>
      <c r="H200" s="465"/>
      <c r="I200" s="465"/>
    </row>
    <row r="201" spans="2:9" ht="11.25" customHeight="1" x14ac:dyDescent="0.2">
      <c r="B201" s="491"/>
      <c r="C201" s="490"/>
      <c r="E201" s="490"/>
      <c r="F201" s="490"/>
      <c r="G201" s="490"/>
      <c r="H201" s="465"/>
      <c r="I201" s="465"/>
    </row>
    <row r="202" spans="2:9" ht="11.25" customHeight="1" x14ac:dyDescent="0.2">
      <c r="B202" s="491"/>
      <c r="C202" s="490"/>
      <c r="E202" s="490"/>
      <c r="F202" s="490"/>
      <c r="G202" s="490"/>
      <c r="H202" s="465"/>
      <c r="I202" s="465"/>
    </row>
    <row r="203" spans="2:9" ht="11.25" customHeight="1" x14ac:dyDescent="0.2">
      <c r="B203" s="491"/>
      <c r="C203" s="490"/>
      <c r="E203" s="490"/>
      <c r="F203" s="490"/>
      <c r="G203" s="490"/>
      <c r="H203" s="465"/>
      <c r="I203" s="465"/>
    </row>
    <row r="204" spans="2:9" ht="11.25" customHeight="1" x14ac:dyDescent="0.2">
      <c r="B204" s="491"/>
      <c r="C204" s="490"/>
      <c r="E204" s="490"/>
      <c r="F204" s="490"/>
      <c r="G204" s="490"/>
      <c r="H204" s="465"/>
      <c r="I204" s="465"/>
    </row>
    <row r="205" spans="2:9" ht="11.25" customHeight="1" x14ac:dyDescent="0.2">
      <c r="B205" s="491"/>
      <c r="C205" s="490"/>
      <c r="E205" s="490"/>
      <c r="F205" s="490"/>
      <c r="G205" s="490"/>
      <c r="H205" s="465"/>
      <c r="I205" s="465"/>
    </row>
    <row r="206" spans="2:9" ht="11.25" customHeight="1" x14ac:dyDescent="0.2">
      <c r="B206" s="491"/>
      <c r="C206" s="490"/>
      <c r="E206" s="490"/>
      <c r="F206" s="490"/>
      <c r="G206" s="490"/>
      <c r="H206" s="465"/>
      <c r="I206" s="465"/>
    </row>
    <row r="207" spans="2:9" ht="11.25" customHeight="1" x14ac:dyDescent="0.2">
      <c r="B207" s="491"/>
      <c r="C207" s="490"/>
      <c r="E207" s="490"/>
      <c r="F207" s="490"/>
      <c r="G207" s="490"/>
      <c r="H207" s="465"/>
      <c r="I207" s="465"/>
    </row>
    <row r="208" spans="2:9" ht="11.25" customHeight="1" x14ac:dyDescent="0.2">
      <c r="B208" s="491"/>
      <c r="C208" s="490"/>
      <c r="E208" s="490"/>
      <c r="F208" s="490"/>
      <c r="G208" s="490"/>
      <c r="H208" s="465"/>
      <c r="I208" s="465"/>
    </row>
    <row r="209" spans="2:9" ht="11.25" customHeight="1" x14ac:dyDescent="0.2">
      <c r="B209" s="491"/>
      <c r="C209" s="490"/>
      <c r="E209" s="490"/>
      <c r="F209" s="490"/>
      <c r="G209" s="490"/>
      <c r="H209" s="465"/>
      <c r="I209" s="465"/>
    </row>
    <row r="210" spans="2:9" ht="11.25" customHeight="1" x14ac:dyDescent="0.2">
      <c r="B210" s="491"/>
      <c r="C210" s="490"/>
      <c r="E210" s="490"/>
      <c r="F210" s="490"/>
      <c r="G210" s="490"/>
      <c r="H210" s="465"/>
      <c r="I210" s="465"/>
    </row>
    <row r="211" spans="2:9" ht="11.25" customHeight="1" x14ac:dyDescent="0.2">
      <c r="B211" s="491"/>
      <c r="C211" s="490"/>
      <c r="E211" s="490"/>
      <c r="F211" s="490"/>
      <c r="G211" s="490"/>
      <c r="H211" s="465"/>
      <c r="I211" s="465"/>
    </row>
    <row r="212" spans="2:9" ht="11.25" customHeight="1" x14ac:dyDescent="0.2">
      <c r="B212" s="491"/>
      <c r="C212" s="490"/>
      <c r="E212" s="490"/>
      <c r="F212" s="490"/>
      <c r="G212" s="490"/>
      <c r="H212" s="465"/>
      <c r="I212" s="465"/>
    </row>
    <row r="213" spans="2:9" ht="11.25" customHeight="1" x14ac:dyDescent="0.2">
      <c r="B213" s="491"/>
      <c r="C213" s="490"/>
      <c r="E213" s="490"/>
      <c r="F213" s="490"/>
      <c r="G213" s="490"/>
      <c r="H213" s="465"/>
      <c r="I213" s="465"/>
    </row>
    <row r="214" spans="2:9" ht="11.25" customHeight="1" x14ac:dyDescent="0.2">
      <c r="B214" s="491"/>
      <c r="C214" s="490"/>
      <c r="E214" s="490"/>
      <c r="F214" s="490"/>
      <c r="G214" s="490"/>
      <c r="H214" s="465"/>
      <c r="I214" s="465"/>
    </row>
    <row r="215" spans="2:9" ht="11.25" customHeight="1" x14ac:dyDescent="0.2">
      <c r="B215" s="491"/>
      <c r="C215" s="490"/>
      <c r="E215" s="490"/>
      <c r="F215" s="490"/>
      <c r="G215" s="490"/>
      <c r="H215" s="465"/>
      <c r="I215" s="465"/>
    </row>
    <row r="216" spans="2:9" ht="11.25" customHeight="1" x14ac:dyDescent="0.2">
      <c r="B216" s="491"/>
      <c r="C216" s="490"/>
      <c r="E216" s="490"/>
      <c r="F216" s="490"/>
      <c r="G216" s="490"/>
      <c r="H216" s="465"/>
      <c r="I216" s="465"/>
    </row>
    <row r="217" spans="2:9" ht="11.25" customHeight="1" x14ac:dyDescent="0.2">
      <c r="B217" s="491"/>
      <c r="C217" s="490"/>
      <c r="E217" s="490"/>
      <c r="F217" s="490"/>
      <c r="G217" s="490"/>
      <c r="H217" s="465"/>
      <c r="I217" s="465"/>
    </row>
    <row r="218" spans="2:9" ht="11.25" customHeight="1" x14ac:dyDescent="0.2">
      <c r="B218" s="491"/>
      <c r="C218" s="490"/>
      <c r="E218" s="490"/>
      <c r="F218" s="490"/>
      <c r="G218" s="490"/>
      <c r="H218" s="465"/>
      <c r="I218" s="465"/>
    </row>
    <row r="219" spans="2:9" ht="11.25" customHeight="1" x14ac:dyDescent="0.2">
      <c r="B219" s="491"/>
      <c r="C219" s="490"/>
      <c r="E219" s="490"/>
      <c r="F219" s="490"/>
      <c r="G219" s="490"/>
      <c r="H219" s="465"/>
      <c r="I219" s="465"/>
    </row>
    <row r="220" spans="2:9" ht="11.25" customHeight="1" x14ac:dyDescent="0.2">
      <c r="B220" s="491"/>
      <c r="C220" s="490"/>
      <c r="E220" s="490"/>
      <c r="F220" s="490"/>
      <c r="G220" s="490"/>
      <c r="H220" s="465"/>
      <c r="I220" s="465"/>
    </row>
    <row r="221" spans="2:9" ht="11.25" customHeight="1" x14ac:dyDescent="0.2">
      <c r="B221" s="491"/>
      <c r="C221" s="490"/>
      <c r="E221" s="490"/>
      <c r="F221" s="490"/>
      <c r="G221" s="490"/>
      <c r="H221" s="465"/>
      <c r="I221" s="465"/>
    </row>
    <row r="222" spans="2:9" ht="11.25" customHeight="1" x14ac:dyDescent="0.2">
      <c r="B222" s="491"/>
      <c r="C222" s="490"/>
      <c r="E222" s="490"/>
      <c r="F222" s="490"/>
      <c r="G222" s="490"/>
      <c r="H222" s="465"/>
      <c r="I222" s="465"/>
    </row>
    <row r="223" spans="2:9" ht="11.25" customHeight="1" x14ac:dyDescent="0.2">
      <c r="B223" s="491"/>
      <c r="C223" s="490"/>
      <c r="E223" s="490"/>
      <c r="F223" s="490"/>
      <c r="G223" s="490"/>
      <c r="H223" s="465"/>
      <c r="I223" s="465"/>
    </row>
    <row r="224" spans="2:9" ht="11.25" customHeight="1" x14ac:dyDescent="0.2">
      <c r="B224" s="491"/>
      <c r="C224" s="490"/>
      <c r="E224" s="490"/>
      <c r="F224" s="490"/>
      <c r="G224" s="490"/>
      <c r="H224" s="465"/>
      <c r="I224" s="465"/>
    </row>
    <row r="225" spans="2:9" ht="11.25" customHeight="1" x14ac:dyDescent="0.2">
      <c r="B225" s="491"/>
      <c r="C225" s="490"/>
      <c r="E225" s="490"/>
      <c r="F225" s="490"/>
      <c r="G225" s="490"/>
      <c r="H225" s="465"/>
      <c r="I225" s="465"/>
    </row>
    <row r="226" spans="2:9" ht="11.25" customHeight="1" x14ac:dyDescent="0.2">
      <c r="B226" s="491"/>
      <c r="C226" s="490"/>
      <c r="E226" s="490"/>
      <c r="F226" s="490"/>
      <c r="G226" s="490"/>
      <c r="H226" s="465"/>
      <c r="I226" s="465"/>
    </row>
    <row r="227" spans="2:9" ht="11.25" customHeight="1" x14ac:dyDescent="0.2">
      <c r="B227" s="491"/>
      <c r="C227" s="490"/>
      <c r="E227" s="490"/>
      <c r="F227" s="490"/>
      <c r="G227" s="490"/>
      <c r="H227" s="465"/>
      <c r="I227" s="465"/>
    </row>
    <row r="228" spans="2:9" ht="11.25" customHeight="1" x14ac:dyDescent="0.2">
      <c r="B228" s="491"/>
      <c r="C228" s="490"/>
      <c r="E228" s="490"/>
      <c r="F228" s="490"/>
      <c r="G228" s="490"/>
      <c r="H228" s="465"/>
      <c r="I228" s="465"/>
    </row>
    <row r="229" spans="2:9" ht="11.25" customHeight="1" x14ac:dyDescent="0.2">
      <c r="B229" s="491"/>
      <c r="C229" s="490"/>
      <c r="E229" s="490"/>
      <c r="F229" s="490"/>
      <c r="G229" s="490"/>
      <c r="H229" s="465"/>
      <c r="I229" s="465"/>
    </row>
    <row r="230" spans="2:9" ht="11.25" customHeight="1" x14ac:dyDescent="0.2">
      <c r="B230" s="491"/>
      <c r="C230" s="490"/>
      <c r="E230" s="490"/>
      <c r="F230" s="490"/>
      <c r="G230" s="490"/>
      <c r="H230" s="465"/>
      <c r="I230" s="465"/>
    </row>
    <row r="231" spans="2:9" ht="11.25" customHeight="1" x14ac:dyDescent="0.2">
      <c r="B231" s="491"/>
      <c r="C231" s="490"/>
      <c r="E231" s="490"/>
      <c r="F231" s="490"/>
      <c r="G231" s="490"/>
      <c r="H231" s="465"/>
      <c r="I231" s="465"/>
    </row>
    <row r="232" spans="2:9" ht="11.25" customHeight="1" x14ac:dyDescent="0.2">
      <c r="B232" s="491"/>
      <c r="C232" s="490"/>
      <c r="E232" s="490"/>
      <c r="F232" s="490"/>
      <c r="G232" s="490"/>
      <c r="H232" s="465"/>
      <c r="I232" s="465"/>
    </row>
    <row r="233" spans="2:9" ht="11.25" customHeight="1" x14ac:dyDescent="0.2">
      <c r="B233" s="491"/>
      <c r="C233" s="490"/>
      <c r="E233" s="490"/>
      <c r="F233" s="490"/>
      <c r="G233" s="490"/>
      <c r="H233" s="465"/>
      <c r="I233" s="465"/>
    </row>
    <row r="234" spans="2:9" ht="11.25" customHeight="1" x14ac:dyDescent="0.2">
      <c r="B234" s="491"/>
      <c r="C234" s="490"/>
      <c r="E234" s="490"/>
      <c r="F234" s="490"/>
      <c r="G234" s="490"/>
      <c r="H234" s="465"/>
      <c r="I234" s="465"/>
    </row>
    <row r="235" spans="2:9" ht="11.25" customHeight="1" x14ac:dyDescent="0.2">
      <c r="B235" s="491"/>
      <c r="C235" s="490"/>
      <c r="E235" s="490"/>
      <c r="F235" s="490"/>
      <c r="G235" s="490"/>
      <c r="H235" s="465"/>
      <c r="I235" s="465"/>
    </row>
    <row r="236" spans="2:9" ht="11.25" customHeight="1" x14ac:dyDescent="0.2">
      <c r="B236" s="491"/>
      <c r="C236" s="490"/>
      <c r="E236" s="490"/>
      <c r="F236" s="490"/>
      <c r="G236" s="490"/>
      <c r="H236" s="465"/>
      <c r="I236" s="465"/>
    </row>
    <row r="237" spans="2:9" ht="11.25" customHeight="1" x14ac:dyDescent="0.2">
      <c r="B237" s="491"/>
      <c r="C237" s="490"/>
      <c r="E237" s="490"/>
      <c r="F237" s="490"/>
      <c r="G237" s="490"/>
      <c r="H237" s="465"/>
      <c r="I237" s="465"/>
    </row>
    <row r="238" spans="2:9" ht="11.25" customHeight="1" x14ac:dyDescent="0.2">
      <c r="H238" s="465"/>
      <c r="I238" s="465"/>
    </row>
    <row r="239" spans="2:9" ht="11.25" customHeight="1" x14ac:dyDescent="0.2">
      <c r="H239" s="465"/>
      <c r="I239" s="465"/>
    </row>
    <row r="240" spans="2:9" ht="11.25" customHeight="1" x14ac:dyDescent="0.2">
      <c r="H240" s="465"/>
      <c r="I240" s="465"/>
    </row>
    <row r="241" spans="3:9" ht="11.25" customHeight="1" x14ac:dyDescent="0.2">
      <c r="H241" s="465"/>
      <c r="I241" s="465"/>
    </row>
    <row r="242" spans="3:9" ht="11.25" customHeight="1" x14ac:dyDescent="0.2">
      <c r="H242" s="465"/>
      <c r="I242" s="465"/>
    </row>
    <row r="243" spans="3:9" ht="11.25" customHeight="1" x14ac:dyDescent="0.2">
      <c r="H243" s="465"/>
      <c r="I243" s="465"/>
    </row>
    <row r="244" spans="3:9" ht="11.25" customHeight="1" x14ac:dyDescent="0.2">
      <c r="H244" s="465"/>
      <c r="I244" s="465"/>
    </row>
    <row r="245" spans="3:9" ht="11.25" customHeight="1" x14ac:dyDescent="0.2">
      <c r="H245" s="465"/>
      <c r="I245" s="465"/>
    </row>
    <row r="246" spans="3:9" ht="11.25" customHeight="1" x14ac:dyDescent="0.2">
      <c r="H246" s="465"/>
      <c r="I246" s="465"/>
    </row>
    <row r="247" spans="3:9" ht="11.25" customHeight="1" x14ac:dyDescent="0.2">
      <c r="H247" s="465"/>
      <c r="I247" s="465"/>
    </row>
    <row r="248" spans="3:9" ht="11.25" customHeight="1" x14ac:dyDescent="0.2">
      <c r="H248" s="465"/>
      <c r="I248" s="465"/>
    </row>
    <row r="249" spans="3:9" ht="11.25" customHeight="1" x14ac:dyDescent="0.2">
      <c r="H249" s="465"/>
      <c r="I249" s="465"/>
    </row>
    <row r="250" spans="3:9" ht="11.25" customHeight="1" x14ac:dyDescent="0.2">
      <c r="H250" s="465"/>
      <c r="I250" s="465"/>
    </row>
    <row r="251" spans="3:9" ht="11.25" customHeight="1" x14ac:dyDescent="0.2">
      <c r="H251" s="465"/>
      <c r="I251" s="465"/>
    </row>
    <row r="252" spans="3:9" ht="11.25" customHeight="1" x14ac:dyDescent="0.2">
      <c r="H252" s="465"/>
      <c r="I252" s="465"/>
    </row>
    <row r="253" spans="3:9" ht="11.25" customHeight="1" x14ac:dyDescent="0.2">
      <c r="H253" s="465"/>
      <c r="I253" s="465"/>
    </row>
    <row r="254" spans="3:9" ht="11.25" customHeight="1" x14ac:dyDescent="0.2">
      <c r="H254" s="465"/>
      <c r="I254" s="465"/>
    </row>
    <row r="255" spans="3:9" ht="11.25" customHeight="1" x14ac:dyDescent="0.2">
      <c r="H255" s="465"/>
      <c r="I255" s="465"/>
    </row>
    <row r="256" spans="3:9" ht="11.25" customHeight="1" x14ac:dyDescent="0.2">
      <c r="C256" s="495"/>
      <c r="E256" s="496"/>
      <c r="F256" s="496"/>
      <c r="G256" s="496"/>
      <c r="H256" s="465"/>
      <c r="I256" s="465"/>
    </row>
    <row r="257" spans="2:9" ht="11.25" customHeight="1" x14ac:dyDescent="0.2">
      <c r="C257" s="495"/>
      <c r="E257" s="496"/>
      <c r="F257" s="496"/>
      <c r="G257" s="496"/>
      <c r="H257" s="465"/>
      <c r="I257" s="465"/>
    </row>
    <row r="258" spans="2:9" ht="11.25" customHeight="1" x14ac:dyDescent="0.2">
      <c r="C258" s="496"/>
      <c r="E258" s="496"/>
      <c r="F258" s="496"/>
      <c r="G258" s="496"/>
      <c r="H258" s="465"/>
      <c r="I258" s="465"/>
    </row>
    <row r="259" spans="2:9" ht="11.25" customHeight="1" x14ac:dyDescent="0.2">
      <c r="C259" s="496"/>
      <c r="E259" s="496"/>
      <c r="F259" s="496"/>
      <c r="G259" s="496"/>
      <c r="H259" s="465"/>
      <c r="I259" s="465"/>
    </row>
    <row r="260" spans="2:9" ht="11.25" customHeight="1" x14ac:dyDescent="0.2">
      <c r="C260" s="496"/>
      <c r="E260" s="496"/>
      <c r="F260" s="496"/>
      <c r="G260" s="496"/>
      <c r="H260" s="465"/>
      <c r="I260" s="465"/>
    </row>
    <row r="261" spans="2:9" ht="11.25" customHeight="1" x14ac:dyDescent="0.2">
      <c r="C261" s="496"/>
      <c r="D261" s="497"/>
      <c r="E261" s="498"/>
      <c r="F261" s="498"/>
      <c r="G261" s="498"/>
      <c r="H261" s="465"/>
    </row>
    <row r="262" spans="2:9" ht="11.25" customHeight="1" x14ac:dyDescent="0.2">
      <c r="C262" s="496"/>
      <c r="H262" s="465"/>
    </row>
    <row r="263" spans="2:9" ht="11.25" customHeight="1" x14ac:dyDescent="0.2">
      <c r="C263" s="496"/>
      <c r="H263" s="465"/>
    </row>
    <row r="264" spans="2:9" ht="11.25" customHeight="1" x14ac:dyDescent="0.2">
      <c r="C264" s="496"/>
      <c r="H264" s="465"/>
    </row>
    <row r="265" spans="2:9" ht="11.25" customHeight="1" x14ac:dyDescent="0.2">
      <c r="B265" s="491"/>
      <c r="C265" s="496"/>
      <c r="H265" s="465"/>
    </row>
    <row r="266" spans="2:9" ht="11.25" customHeight="1" x14ac:dyDescent="0.2">
      <c r="B266" s="491"/>
      <c r="C266" s="496"/>
      <c r="H266" s="465"/>
    </row>
    <row r="267" spans="2:9" ht="11.25" customHeight="1" x14ac:dyDescent="0.2">
      <c r="B267" s="491"/>
      <c r="C267" s="496"/>
      <c r="H267" s="465"/>
    </row>
    <row r="268" spans="2:9" ht="11.25" customHeight="1" x14ac:dyDescent="0.2">
      <c r="B268" s="491"/>
      <c r="C268" s="496"/>
      <c r="H268" s="465"/>
    </row>
    <row r="269" spans="2:9" ht="11.25" customHeight="1" x14ac:dyDescent="0.2">
      <c r="B269" s="491"/>
      <c r="H269" s="465"/>
    </row>
    <row r="270" spans="2:9" ht="11.25" customHeight="1" x14ac:dyDescent="0.2">
      <c r="B270" s="491"/>
      <c r="H270" s="465"/>
    </row>
    <row r="271" spans="2:9" ht="11.25" customHeight="1" x14ac:dyDescent="0.2">
      <c r="B271" s="491"/>
      <c r="H271" s="465"/>
    </row>
    <row r="272" spans="2:9" ht="11.25" customHeight="1" x14ac:dyDescent="0.2">
      <c r="B272" s="491"/>
      <c r="H272" s="465"/>
    </row>
    <row r="273" spans="2:8" ht="11.25" customHeight="1" x14ac:dyDescent="0.2">
      <c r="B273" s="491"/>
      <c r="H273" s="465"/>
    </row>
    <row r="274" spans="2:8" ht="11.25" customHeight="1" x14ac:dyDescent="0.2">
      <c r="B274" s="491"/>
      <c r="H274" s="465"/>
    </row>
    <row r="275" spans="2:8" ht="11.25" customHeight="1" x14ac:dyDescent="0.2">
      <c r="B275" s="491"/>
      <c r="H275" s="465"/>
    </row>
    <row r="276" spans="2:8" ht="11.25" customHeight="1" x14ac:dyDescent="0.2">
      <c r="B276" s="491"/>
      <c r="H276" s="465"/>
    </row>
    <row r="277" spans="2:8" ht="11.25" customHeight="1" x14ac:dyDescent="0.2">
      <c r="B277" s="491"/>
      <c r="H277" s="465"/>
    </row>
    <row r="278" spans="2:8" ht="11.25" customHeight="1" x14ac:dyDescent="0.2">
      <c r="B278" s="491"/>
      <c r="H278" s="465"/>
    </row>
    <row r="279" spans="2:8" ht="11.25" customHeight="1" x14ac:dyDescent="0.2">
      <c r="B279" s="491"/>
      <c r="H279" s="465"/>
    </row>
    <row r="280" spans="2:8" ht="11.25" customHeight="1" x14ac:dyDescent="0.2">
      <c r="B280" s="491"/>
      <c r="H280" s="465"/>
    </row>
    <row r="281" spans="2:8" ht="11.25" customHeight="1" x14ac:dyDescent="0.2">
      <c r="B281" s="491"/>
      <c r="H281" s="465"/>
    </row>
    <row r="282" spans="2:8" ht="11.25" customHeight="1" x14ac:dyDescent="0.2">
      <c r="B282" s="491"/>
      <c r="H282" s="465"/>
    </row>
    <row r="283" spans="2:8" ht="11.25" customHeight="1" x14ac:dyDescent="0.2">
      <c r="B283" s="491"/>
      <c r="H283" s="465"/>
    </row>
    <row r="284" spans="2:8" ht="11.25" customHeight="1" x14ac:dyDescent="0.2">
      <c r="B284" s="491"/>
      <c r="H284" s="465"/>
    </row>
    <row r="285" spans="2:8" ht="11.25" customHeight="1" x14ac:dyDescent="0.2">
      <c r="B285" s="491"/>
      <c r="H285" s="465"/>
    </row>
    <row r="286" spans="2:8" ht="11.25" customHeight="1" x14ac:dyDescent="0.2">
      <c r="B286" s="491"/>
      <c r="H286" s="465"/>
    </row>
    <row r="287" spans="2:8" ht="11.25" customHeight="1" x14ac:dyDescent="0.2">
      <c r="B287" s="491"/>
      <c r="H287" s="465"/>
    </row>
    <row r="288" spans="2:8" ht="11.25" customHeight="1" x14ac:dyDescent="0.2">
      <c r="B288" s="491"/>
      <c r="H288" s="465"/>
    </row>
    <row r="289" spans="2:8" ht="11.25" customHeight="1" x14ac:dyDescent="0.2">
      <c r="B289" s="491"/>
      <c r="H289" s="465"/>
    </row>
    <row r="290" spans="2:8" ht="11.25" customHeight="1" x14ac:dyDescent="0.2">
      <c r="B290" s="491"/>
      <c r="H290" s="465"/>
    </row>
    <row r="291" spans="2:8" ht="11.25" customHeight="1" x14ac:dyDescent="0.2">
      <c r="B291" s="491"/>
      <c r="H291" s="465"/>
    </row>
    <row r="292" spans="2:8" ht="11.25" customHeight="1" x14ac:dyDescent="0.2">
      <c r="B292" s="491"/>
      <c r="H292" s="465"/>
    </row>
    <row r="293" spans="2:8" ht="11.25" customHeight="1" x14ac:dyDescent="0.2">
      <c r="B293" s="491"/>
      <c r="H293" s="465"/>
    </row>
    <row r="294" spans="2:8" ht="11.25" customHeight="1" x14ac:dyDescent="0.2">
      <c r="B294" s="491"/>
      <c r="H294" s="465"/>
    </row>
    <row r="295" spans="2:8" ht="11.25" customHeight="1" x14ac:dyDescent="0.2">
      <c r="B295" s="491"/>
      <c r="H295" s="465"/>
    </row>
    <row r="296" spans="2:8" ht="11.25" customHeight="1" x14ac:dyDescent="0.2">
      <c r="B296" s="491"/>
      <c r="H296" s="465"/>
    </row>
    <row r="297" spans="2:8" ht="11.25" customHeight="1" x14ac:dyDescent="0.2">
      <c r="B297" s="491"/>
      <c r="H297" s="465"/>
    </row>
    <row r="298" spans="2:8" ht="11.25" customHeight="1" x14ac:dyDescent="0.2">
      <c r="B298" s="491"/>
      <c r="H298" s="465"/>
    </row>
    <row r="299" spans="2:8" ht="11.25" customHeight="1" x14ac:dyDescent="0.2">
      <c r="B299" s="491"/>
      <c r="H299" s="465"/>
    </row>
    <row r="300" spans="2:8" ht="11.25" customHeight="1" x14ac:dyDescent="0.2">
      <c r="B300" s="491"/>
      <c r="H300" s="465"/>
    </row>
    <row r="301" spans="2:8" ht="11.25" customHeight="1" x14ac:dyDescent="0.2">
      <c r="B301" s="491"/>
      <c r="H301" s="465"/>
    </row>
    <row r="302" spans="2:8" ht="11.25" customHeight="1" x14ac:dyDescent="0.2">
      <c r="B302" s="491"/>
      <c r="H302" s="465"/>
    </row>
    <row r="303" spans="2:8" ht="11.25" customHeight="1" x14ac:dyDescent="0.2">
      <c r="B303" s="491"/>
      <c r="H303" s="465"/>
    </row>
    <row r="304" spans="2:8" ht="11.25" customHeight="1" x14ac:dyDescent="0.2">
      <c r="B304" s="491"/>
      <c r="H304" s="465"/>
    </row>
    <row r="305" spans="2:8" ht="11.25" customHeight="1" x14ac:dyDescent="0.2">
      <c r="B305" s="491"/>
      <c r="H305" s="465"/>
    </row>
    <row r="306" spans="2:8" ht="11.25" customHeight="1" x14ac:dyDescent="0.2">
      <c r="B306" s="491"/>
      <c r="H306" s="465"/>
    </row>
    <row r="307" spans="2:8" ht="11.25" customHeight="1" x14ac:dyDescent="0.2">
      <c r="B307" s="491"/>
      <c r="H307" s="465"/>
    </row>
    <row r="308" spans="2:8" ht="11.25" customHeight="1" x14ac:dyDescent="0.2">
      <c r="B308" s="491"/>
      <c r="H308" s="465"/>
    </row>
    <row r="309" spans="2:8" ht="11.25" customHeight="1" x14ac:dyDescent="0.2">
      <c r="B309" s="491"/>
      <c r="H309" s="465"/>
    </row>
    <row r="310" spans="2:8" ht="11.25" customHeight="1" x14ac:dyDescent="0.2">
      <c r="B310" s="491"/>
      <c r="H310" s="465"/>
    </row>
    <row r="311" spans="2:8" ht="11.25" customHeight="1" x14ac:dyDescent="0.2">
      <c r="B311" s="491"/>
      <c r="H311" s="465"/>
    </row>
    <row r="312" spans="2:8" ht="11.25" customHeight="1" x14ac:dyDescent="0.2">
      <c r="H312" s="465"/>
    </row>
    <row r="313" spans="2:8" ht="11.25" customHeight="1" x14ac:dyDescent="0.2">
      <c r="H313" s="465"/>
    </row>
    <row r="314" spans="2:8" ht="11.25" customHeight="1" x14ac:dyDescent="0.2">
      <c r="H314" s="465"/>
    </row>
    <row r="315" spans="2:8" ht="11.25" customHeight="1" x14ac:dyDescent="0.2">
      <c r="H315" s="465"/>
    </row>
    <row r="316" spans="2:8" ht="11.25" customHeight="1" x14ac:dyDescent="0.2">
      <c r="H316" s="465"/>
    </row>
    <row r="317" spans="2:8" ht="11.25" customHeight="1" x14ac:dyDescent="0.2">
      <c r="H317" s="465"/>
    </row>
    <row r="318" spans="2:8" ht="11.25" customHeight="1" x14ac:dyDescent="0.2">
      <c r="H318" s="465"/>
    </row>
    <row r="319" spans="2:8" ht="11.25" customHeight="1" x14ac:dyDescent="0.2">
      <c r="H319" s="465"/>
    </row>
    <row r="320" spans="2:8" ht="11.25" customHeight="1" x14ac:dyDescent="0.2">
      <c r="H320" s="465"/>
    </row>
    <row r="321" spans="8:8" ht="11.25" customHeight="1" x14ac:dyDescent="0.2">
      <c r="H321" s="465"/>
    </row>
    <row r="322" spans="8:8" ht="11.25" customHeight="1" x14ac:dyDescent="0.2">
      <c r="H322" s="465"/>
    </row>
    <row r="323" spans="8:8" ht="11.25" customHeight="1" x14ac:dyDescent="0.2">
      <c r="H323" s="465"/>
    </row>
    <row r="324" spans="8:8" ht="11.25" customHeight="1" x14ac:dyDescent="0.2">
      <c r="H324" s="465"/>
    </row>
    <row r="325" spans="8:8" ht="11.25" customHeight="1" x14ac:dyDescent="0.2">
      <c r="H325" s="465"/>
    </row>
    <row r="326" spans="8:8" ht="11.25" customHeight="1" x14ac:dyDescent="0.2">
      <c r="H326" s="465"/>
    </row>
    <row r="327" spans="8:8" ht="11.25" customHeight="1" x14ac:dyDescent="0.2">
      <c r="H327" s="465"/>
    </row>
    <row r="328" spans="8:8" ht="11.25" customHeight="1" x14ac:dyDescent="0.2">
      <c r="H328" s="465"/>
    </row>
    <row r="329" spans="8:8" ht="11.25" customHeight="1" x14ac:dyDescent="0.2">
      <c r="H329" s="465"/>
    </row>
    <row r="330" spans="8:8" ht="11.25" customHeight="1" x14ac:dyDescent="0.2">
      <c r="H330" s="465"/>
    </row>
    <row r="331" spans="8:8" ht="11.25" customHeight="1" x14ac:dyDescent="0.2">
      <c r="H331" s="465"/>
    </row>
    <row r="332" spans="8:8" ht="11.25" customHeight="1" x14ac:dyDescent="0.2">
      <c r="H332" s="465"/>
    </row>
    <row r="333" spans="8:8" ht="11.25" customHeight="1" x14ac:dyDescent="0.2">
      <c r="H333" s="465"/>
    </row>
    <row r="334" spans="8:8" ht="11.25" customHeight="1" x14ac:dyDescent="0.2">
      <c r="H334" s="465"/>
    </row>
    <row r="335" spans="8:8" ht="11.25" customHeight="1" x14ac:dyDescent="0.2">
      <c r="H335" s="465"/>
    </row>
    <row r="336" spans="8:8" ht="11.25" customHeight="1" x14ac:dyDescent="0.2">
      <c r="H336" s="465"/>
    </row>
    <row r="337" spans="8:8" ht="11.25" customHeight="1" x14ac:dyDescent="0.2">
      <c r="H337" s="465"/>
    </row>
    <row r="338" spans="8:8" ht="11.25" customHeight="1" x14ac:dyDescent="0.2">
      <c r="H338" s="465"/>
    </row>
    <row r="339" spans="8:8" ht="11.25" customHeight="1" x14ac:dyDescent="0.2">
      <c r="H339" s="465"/>
    </row>
    <row r="340" spans="8:8" ht="11.25" customHeight="1" x14ac:dyDescent="0.2">
      <c r="H340" s="465"/>
    </row>
    <row r="341" spans="8:8" ht="11.25" customHeight="1" x14ac:dyDescent="0.2">
      <c r="H341" s="465"/>
    </row>
    <row r="342" spans="8:8" ht="11.25" customHeight="1" x14ac:dyDescent="0.2">
      <c r="H342" s="465"/>
    </row>
    <row r="343" spans="8:8" ht="11.25" customHeight="1" x14ac:dyDescent="0.2">
      <c r="H343" s="465"/>
    </row>
    <row r="344" spans="8:8" ht="11.25" customHeight="1" x14ac:dyDescent="0.2">
      <c r="H344" s="465"/>
    </row>
    <row r="345" spans="8:8" ht="11.25" customHeight="1" x14ac:dyDescent="0.2">
      <c r="H345" s="465"/>
    </row>
    <row r="346" spans="8:8" ht="11.25" customHeight="1" x14ac:dyDescent="0.2">
      <c r="H346" s="465"/>
    </row>
    <row r="347" spans="8:8" ht="11.25" customHeight="1" x14ac:dyDescent="0.2">
      <c r="H347" s="465"/>
    </row>
    <row r="348" spans="8:8" ht="11.25" customHeight="1" x14ac:dyDescent="0.2">
      <c r="H348" s="465"/>
    </row>
    <row r="349" spans="8:8" ht="11.25" customHeight="1" x14ac:dyDescent="0.2">
      <c r="H349" s="465"/>
    </row>
    <row r="350" spans="8:8" ht="11.25" customHeight="1" x14ac:dyDescent="0.2">
      <c r="H350" s="465"/>
    </row>
    <row r="351" spans="8:8" ht="11.25" customHeight="1" x14ac:dyDescent="0.2">
      <c r="H351" s="465"/>
    </row>
    <row r="352" spans="8:8" ht="11.25" customHeight="1" x14ac:dyDescent="0.2">
      <c r="H352" s="465"/>
    </row>
    <row r="353" spans="8:8" ht="11.25" customHeight="1" x14ac:dyDescent="0.2">
      <c r="H353" s="465"/>
    </row>
    <row r="354" spans="8:8" ht="11.25" customHeight="1" x14ac:dyDescent="0.2">
      <c r="H354" s="465"/>
    </row>
    <row r="355" spans="8:8" ht="11.25" customHeight="1" x14ac:dyDescent="0.2">
      <c r="H355" s="465"/>
    </row>
    <row r="356" spans="8:8" ht="11.25" customHeight="1" x14ac:dyDescent="0.2">
      <c r="H356" s="465"/>
    </row>
    <row r="357" spans="8:8" ht="11.25" customHeight="1" x14ac:dyDescent="0.2">
      <c r="H357" s="465"/>
    </row>
    <row r="358" spans="8:8" ht="11.25" customHeight="1" x14ac:dyDescent="0.2">
      <c r="H358" s="465"/>
    </row>
    <row r="359" spans="8:8" ht="11.25" customHeight="1" x14ac:dyDescent="0.2">
      <c r="H359" s="465"/>
    </row>
    <row r="360" spans="8:8" ht="11.25" customHeight="1" x14ac:dyDescent="0.2">
      <c r="H360" s="465"/>
    </row>
    <row r="361" spans="8:8" ht="11.25" customHeight="1" x14ac:dyDescent="0.2">
      <c r="H361" s="465"/>
    </row>
    <row r="362" spans="8:8" ht="11.25" customHeight="1" x14ac:dyDescent="0.2">
      <c r="H362" s="465"/>
    </row>
    <row r="363" spans="8:8" ht="11.25" customHeight="1" x14ac:dyDescent="0.2">
      <c r="H363" s="465"/>
    </row>
    <row r="364" spans="8:8" ht="11.25" customHeight="1" x14ac:dyDescent="0.2">
      <c r="H364" s="465"/>
    </row>
    <row r="365" spans="8:8" ht="11.25" customHeight="1" x14ac:dyDescent="0.2">
      <c r="H365" s="465"/>
    </row>
    <row r="366" spans="8:8" ht="11.25" customHeight="1" x14ac:dyDescent="0.2">
      <c r="H366" s="465"/>
    </row>
    <row r="367" spans="8:8" ht="11.25" customHeight="1" x14ac:dyDescent="0.2">
      <c r="H367" s="465"/>
    </row>
    <row r="368" spans="8:8" ht="11.25" customHeight="1" x14ac:dyDescent="0.2">
      <c r="H368" s="465"/>
    </row>
  </sheetData>
  <pageMargins left="0.75" right="0.75" top="0.54" bottom="0.52" header="0.5" footer="0.5"/>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186D5-FA6D-4D08-96D9-190C997C94C7}">
  <sheetPr>
    <tabColor rgb="FFFF0000"/>
  </sheetPr>
  <dimension ref="B2:I19"/>
  <sheetViews>
    <sheetView zoomScale="85" zoomScaleNormal="85" workbookViewId="0">
      <selection activeCell="B4" sqref="B4:I18"/>
    </sheetView>
  </sheetViews>
  <sheetFormatPr defaultRowHeight="15" x14ac:dyDescent="0.25"/>
  <cols>
    <col min="1" max="2" width="9.140625" style="36"/>
    <col min="3" max="3" width="27.42578125" style="36" bestFit="1" customWidth="1"/>
    <col min="4" max="5" width="18.85546875" style="36" bestFit="1" customWidth="1"/>
    <col min="6" max="6" width="28" style="36" bestFit="1" customWidth="1"/>
    <col min="7" max="7" width="33.28515625" style="36" bestFit="1" customWidth="1"/>
    <col min="8" max="8" width="50.85546875" style="36" bestFit="1" customWidth="1"/>
    <col min="9" max="9" width="16.28515625" style="36" bestFit="1" customWidth="1"/>
    <col min="10" max="16384" width="9.140625" style="36"/>
  </cols>
  <sheetData>
    <row r="2" spans="2:9" ht="15.75" x14ac:dyDescent="0.25">
      <c r="B2" s="194" t="s">
        <v>3522</v>
      </c>
    </row>
    <row r="4" spans="2:9" x14ac:dyDescent="0.25">
      <c r="B4" s="499" t="s">
        <v>14</v>
      </c>
      <c r="C4" s="499" t="s">
        <v>3523</v>
      </c>
      <c r="D4" s="499" t="s">
        <v>3524</v>
      </c>
      <c r="E4" s="499" t="s">
        <v>3525</v>
      </c>
      <c r="F4" s="499" t="s">
        <v>3526</v>
      </c>
      <c r="G4" s="499" t="s">
        <v>3527</v>
      </c>
      <c r="H4" s="499" t="s">
        <v>3528</v>
      </c>
      <c r="I4" s="499" t="s">
        <v>3529</v>
      </c>
    </row>
    <row r="5" spans="2:9" x14ac:dyDescent="0.25">
      <c r="B5" s="500" t="s">
        <v>3</v>
      </c>
      <c r="C5" s="501">
        <v>397951812741.09998</v>
      </c>
      <c r="D5" s="501">
        <v>329431500000</v>
      </c>
      <c r="E5" s="501">
        <v>552152831532.80005</v>
      </c>
      <c r="F5" s="501"/>
      <c r="G5" s="502">
        <f>C5/D5</f>
        <v>1.2079956310829414</v>
      </c>
      <c r="H5" s="502">
        <f>C5/E5</f>
        <v>0.72072765005364292</v>
      </c>
      <c r="I5" s="503"/>
    </row>
    <row r="6" spans="2:9" x14ac:dyDescent="0.25">
      <c r="B6" s="500" t="s">
        <v>4</v>
      </c>
      <c r="C6" s="501">
        <v>414784173341.20001</v>
      </c>
      <c r="D6" s="501">
        <v>334194200000</v>
      </c>
      <c r="E6" s="501">
        <v>553562858175.5</v>
      </c>
      <c r="F6" s="501"/>
      <c r="G6" s="502">
        <f t="shared" ref="G6:G14" si="0">C6/D6</f>
        <v>1.2411471334367863</v>
      </c>
      <c r="H6" s="502">
        <f t="shared" ref="H6:H14" si="1">C6/E6</f>
        <v>0.74929913959237848</v>
      </c>
      <c r="I6" s="504">
        <f>C6/C5-1</f>
        <v>4.2297484421941478E-2</v>
      </c>
    </row>
    <row r="7" spans="2:9" x14ac:dyDescent="0.25">
      <c r="B7" s="500" t="s">
        <v>5</v>
      </c>
      <c r="C7" s="501">
        <v>407375925533.59998</v>
      </c>
      <c r="D7" s="501">
        <v>331014400000</v>
      </c>
      <c r="E7" s="501">
        <v>558888786152.59998</v>
      </c>
      <c r="F7" s="501"/>
      <c r="G7" s="502">
        <f t="shared" si="0"/>
        <v>1.2306894368752537</v>
      </c>
      <c r="H7" s="502">
        <f t="shared" si="1"/>
        <v>0.72890338047034875</v>
      </c>
      <c r="I7" s="504">
        <f t="shared" ref="I7:I13" si="2">C7/C6-1</f>
        <v>-1.7860488137540487E-2</v>
      </c>
    </row>
    <row r="8" spans="2:9" x14ac:dyDescent="0.25">
      <c r="B8" s="500" t="s">
        <v>6</v>
      </c>
      <c r="C8" s="501">
        <v>405428418797</v>
      </c>
      <c r="D8" s="501">
        <v>331990200000</v>
      </c>
      <c r="E8" s="501">
        <v>572912147628.5</v>
      </c>
      <c r="F8" s="501"/>
      <c r="G8" s="502">
        <f t="shared" si="0"/>
        <v>1.2212059837820515</v>
      </c>
      <c r="H8" s="502">
        <f t="shared" si="1"/>
        <v>0.70766245832842178</v>
      </c>
      <c r="I8" s="504">
        <f>C8/C7-1</f>
        <v>-4.7806132236436483E-3</v>
      </c>
    </row>
    <row r="9" spans="2:9" x14ac:dyDescent="0.25">
      <c r="B9" s="500" t="s">
        <v>7</v>
      </c>
      <c r="C9" s="501">
        <v>403012654108.59998</v>
      </c>
      <c r="D9" s="501">
        <v>331321900000</v>
      </c>
      <c r="E9" s="501">
        <v>581292147995.80005</v>
      </c>
      <c r="F9" s="501"/>
      <c r="G9" s="502">
        <f t="shared" si="0"/>
        <v>1.2163779518003488</v>
      </c>
      <c r="H9" s="502">
        <f t="shared" si="1"/>
        <v>0.69330483045078362</v>
      </c>
      <c r="I9" s="504">
        <f t="shared" si="2"/>
        <v>-5.9585479862712676E-3</v>
      </c>
    </row>
    <row r="10" spans="2:9" x14ac:dyDescent="0.25">
      <c r="B10" s="500" t="s">
        <v>45</v>
      </c>
      <c r="C10" s="501">
        <v>401166478844</v>
      </c>
      <c r="D10" s="501">
        <v>339662700000</v>
      </c>
      <c r="E10" s="501">
        <v>567825638922.5</v>
      </c>
      <c r="F10" s="501"/>
      <c r="G10" s="502">
        <f t="shared" si="0"/>
        <v>1.1810731023571326</v>
      </c>
      <c r="H10" s="502">
        <f t="shared" si="1"/>
        <v>0.70649588772576266</v>
      </c>
      <c r="I10" s="504">
        <f t="shared" si="2"/>
        <v>-4.5809362206837845E-3</v>
      </c>
    </row>
    <row r="11" spans="2:9" x14ac:dyDescent="0.25">
      <c r="B11" s="500" t="s">
        <v>46</v>
      </c>
      <c r="C11" s="501">
        <v>396533000464.40002</v>
      </c>
      <c r="D11" s="501">
        <v>351196900000</v>
      </c>
      <c r="E11" s="501">
        <v>584177773065.19995</v>
      </c>
      <c r="F11" s="501">
        <v>208519774155.06</v>
      </c>
      <c r="G11" s="502">
        <f t="shared" si="0"/>
        <v>1.1290902637933309</v>
      </c>
      <c r="H11" s="502">
        <f t="shared" si="1"/>
        <v>0.67878823664203858</v>
      </c>
      <c r="I11" s="504">
        <f t="shared" si="2"/>
        <v>-1.1550013832042461E-2</v>
      </c>
    </row>
    <row r="12" spans="2:9" x14ac:dyDescent="0.25">
      <c r="B12" s="500" t="s">
        <v>47</v>
      </c>
      <c r="C12" s="501">
        <v>399251069223.59998</v>
      </c>
      <c r="D12" s="501">
        <v>367501000000</v>
      </c>
      <c r="E12" s="501">
        <v>595703054426.19995</v>
      </c>
      <c r="F12" s="501">
        <v>205905278820.84</v>
      </c>
      <c r="G12" s="502">
        <f t="shared" si="0"/>
        <v>1.0863945110995616</v>
      </c>
      <c r="H12" s="502">
        <f t="shared" si="1"/>
        <v>0.67021826773772586</v>
      </c>
      <c r="I12" s="504">
        <f t="shared" si="2"/>
        <v>6.8545839968343625E-3</v>
      </c>
    </row>
    <row r="13" spans="2:9" x14ac:dyDescent="0.25">
      <c r="B13" s="500" t="s">
        <v>68</v>
      </c>
      <c r="C13" s="501">
        <v>414120835562.5</v>
      </c>
      <c r="D13" s="501">
        <v>385376600000</v>
      </c>
      <c r="E13" s="501">
        <v>628225311774.5</v>
      </c>
      <c r="F13" s="501">
        <v>210611172363.74997</v>
      </c>
      <c r="G13" s="502">
        <f t="shared" si="0"/>
        <v>1.0745873920795919</v>
      </c>
      <c r="H13" s="502">
        <f t="shared" si="1"/>
        <v>0.65919157951908136</v>
      </c>
      <c r="I13" s="504">
        <f t="shared" si="2"/>
        <v>3.7244149070950305E-2</v>
      </c>
    </row>
    <row r="14" spans="2:9" x14ac:dyDescent="0.25">
      <c r="B14" s="500" t="s">
        <v>12</v>
      </c>
      <c r="C14" s="501">
        <v>431073331753.59998</v>
      </c>
      <c r="D14" s="501">
        <v>402336700000</v>
      </c>
      <c r="E14" s="501">
        <v>660670115859.19995</v>
      </c>
      <c r="F14" s="501">
        <v>218153004876.12003</v>
      </c>
      <c r="G14" s="502">
        <f t="shared" si="0"/>
        <v>1.0714243362676086</v>
      </c>
      <c r="H14" s="502">
        <f t="shared" si="1"/>
        <v>0.65247893223229891</v>
      </c>
      <c r="I14" s="504">
        <f>C14/C13-1</f>
        <v>4.0936110273402271E-2</v>
      </c>
    </row>
    <row r="15" spans="2:9" x14ac:dyDescent="0.25">
      <c r="B15" s="500" t="s">
        <v>167</v>
      </c>
      <c r="C15" s="501">
        <v>462466500961.5</v>
      </c>
      <c r="D15" s="501">
        <v>370166100000</v>
      </c>
      <c r="E15" s="501">
        <v>695481190997.67749</v>
      </c>
      <c r="F15" s="501">
        <v>226538682955</v>
      </c>
      <c r="G15" s="502">
        <f>C15/D15</f>
        <v>1.2493486058326249</v>
      </c>
      <c r="H15" s="502">
        <f>C15/E15</f>
        <v>0.66495903404387591</v>
      </c>
      <c r="I15" s="504">
        <f>C15/C14-1</f>
        <v>7.2825588816160414E-2</v>
      </c>
    </row>
    <row r="16" spans="2:9" x14ac:dyDescent="0.25">
      <c r="B16" s="505" t="s">
        <v>86</v>
      </c>
      <c r="C16" s="506">
        <v>500820566500</v>
      </c>
      <c r="D16" s="506">
        <v>431453900000</v>
      </c>
      <c r="E16" s="506">
        <v>750503808415.25903</v>
      </c>
      <c r="F16" s="506">
        <v>230564795235</v>
      </c>
      <c r="G16" s="306">
        <f>C16/D16</f>
        <v>1.1607742252416771</v>
      </c>
      <c r="H16" s="306">
        <f>C16/E16</f>
        <v>0.66731249180136398</v>
      </c>
      <c r="I16" s="320">
        <f>C16/C15-1</f>
        <v>8.2933716190814355E-2</v>
      </c>
    </row>
    <row r="17" spans="2:9" x14ac:dyDescent="0.25">
      <c r="B17" s="507" t="s">
        <v>3530</v>
      </c>
      <c r="C17" s="508"/>
      <c r="D17" s="508"/>
      <c r="E17" s="508"/>
      <c r="F17" s="509"/>
      <c r="G17" s="508"/>
      <c r="H17" s="508"/>
      <c r="I17" s="508"/>
    </row>
    <row r="18" spans="2:9" x14ac:dyDescent="0.25">
      <c r="B18" s="507" t="s">
        <v>3531</v>
      </c>
      <c r="C18" s="509"/>
      <c r="D18" s="508"/>
      <c r="E18" s="508"/>
      <c r="F18" s="509"/>
      <c r="G18" s="508"/>
      <c r="H18" s="508"/>
      <c r="I18" s="508"/>
    </row>
    <row r="19" spans="2:9" x14ac:dyDescent="0.25">
      <c r="C19" s="510"/>
      <c r="F19" s="510"/>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9B8D-23BF-49F7-B332-9BCD6D49B163}">
  <sheetPr>
    <tabColor rgb="FFFF0000"/>
  </sheetPr>
  <dimension ref="B2:G245"/>
  <sheetViews>
    <sheetView tabSelected="1" topLeftCell="A4" zoomScaleNormal="100" workbookViewId="0">
      <selection activeCell="B4" sqref="B4:I18"/>
    </sheetView>
  </sheetViews>
  <sheetFormatPr defaultRowHeight="15" x14ac:dyDescent="0.25"/>
  <cols>
    <col min="1" max="1" width="11.28515625" style="36" bestFit="1" customWidth="1"/>
    <col min="2" max="2" width="17.140625" style="36" customWidth="1"/>
    <col min="3" max="3" width="48.85546875" style="36" bestFit="1" customWidth="1"/>
    <col min="4" max="5" width="44" style="36" bestFit="1" customWidth="1"/>
    <col min="6" max="6" width="37.7109375" style="36" bestFit="1" customWidth="1"/>
    <col min="7" max="7" width="36.42578125" style="36" bestFit="1" customWidth="1"/>
    <col min="8" max="16384" width="9.140625" style="36"/>
  </cols>
  <sheetData>
    <row r="2" spans="2:7" ht="15.75" x14ac:dyDescent="0.25">
      <c r="B2" s="170" t="s">
        <v>3532</v>
      </c>
    </row>
    <row r="4" spans="2:7" x14ac:dyDescent="0.25">
      <c r="B4" s="511" t="s">
        <v>14</v>
      </c>
      <c r="C4" s="511" t="s">
        <v>3533</v>
      </c>
      <c r="D4" s="511" t="s">
        <v>3534</v>
      </c>
      <c r="E4" s="511" t="s">
        <v>3535</v>
      </c>
      <c r="F4" s="511" t="s">
        <v>3536</v>
      </c>
      <c r="G4" s="511" t="s">
        <v>3537</v>
      </c>
    </row>
    <row r="5" spans="2:7" x14ac:dyDescent="0.25">
      <c r="B5" s="512" t="s">
        <v>3538</v>
      </c>
      <c r="C5" s="513">
        <v>17.690626341991507</v>
      </c>
      <c r="D5" s="513">
        <v>3.7103414899999358</v>
      </c>
      <c r="E5" s="513">
        <v>3.8460797557532675</v>
      </c>
      <c r="F5" s="513">
        <v>8.7705165345034235</v>
      </c>
      <c r="G5" s="513">
        <v>7.131809928871391</v>
      </c>
    </row>
    <row r="6" spans="2:7" x14ac:dyDescent="0.25">
      <c r="B6" s="512" t="s">
        <v>3539</v>
      </c>
      <c r="C6" s="513">
        <v>18.317795147522226</v>
      </c>
      <c r="D6" s="513">
        <v>3.5639950590359661</v>
      </c>
      <c r="E6" s="513">
        <v>3.7238270837214564</v>
      </c>
      <c r="F6" s="513">
        <v>8.9235764767094263</v>
      </c>
      <c r="G6" s="513">
        <v>7.1589860338484455</v>
      </c>
    </row>
    <row r="7" spans="2:7" x14ac:dyDescent="0.25">
      <c r="B7" s="512" t="s">
        <v>3540</v>
      </c>
      <c r="C7" s="513">
        <v>17.496549795833012</v>
      </c>
      <c r="D7" s="513">
        <v>3.5844795985715194</v>
      </c>
      <c r="E7" s="513">
        <v>3.6390373126980045</v>
      </c>
      <c r="F7" s="513">
        <v>8.8008752644226806</v>
      </c>
      <c r="G7" s="513">
        <v>7.1408227971568019</v>
      </c>
    </row>
    <row r="8" spans="2:7" x14ac:dyDescent="0.25">
      <c r="B8" s="512" t="s">
        <v>3541</v>
      </c>
      <c r="C8" s="513">
        <v>17.728283053610106</v>
      </c>
      <c r="D8" s="513">
        <v>3.8515268436640149</v>
      </c>
      <c r="E8" s="513">
        <v>3.5872770040621478</v>
      </c>
      <c r="F8" s="513">
        <v>8.7039610320437859</v>
      </c>
      <c r="G8" s="513">
        <v>7.092498399854624</v>
      </c>
    </row>
    <row r="9" spans="2:7" x14ac:dyDescent="0.25">
      <c r="B9" s="512" t="s">
        <v>3542</v>
      </c>
      <c r="C9" s="513">
        <v>15.91174900723011</v>
      </c>
      <c r="D9" s="513">
        <v>3.9585690676284044</v>
      </c>
      <c r="E9" s="513">
        <v>3.5835531119838762</v>
      </c>
      <c r="F9" s="513">
        <v>8.6495275264432845</v>
      </c>
      <c r="G9" s="513">
        <v>7.047726379364998</v>
      </c>
    </row>
    <row r="10" spans="2:7" x14ac:dyDescent="0.25">
      <c r="B10" s="512" t="s">
        <v>3543</v>
      </c>
      <c r="C10" s="513">
        <v>17.080065668192258</v>
      </c>
      <c r="D10" s="513">
        <v>3.7760264507408139</v>
      </c>
      <c r="E10" s="513">
        <v>3.5913499682103223</v>
      </c>
      <c r="F10" s="513">
        <v>8.5015848721699125</v>
      </c>
      <c r="G10" s="513">
        <v>6.9583181831070116</v>
      </c>
    </row>
    <row r="11" spans="2:7" x14ac:dyDescent="0.25">
      <c r="B11" s="512" t="s">
        <v>3544</v>
      </c>
      <c r="C11" s="513">
        <v>17.76182938531219</v>
      </c>
      <c r="D11" s="513">
        <v>3.8375874484934154</v>
      </c>
      <c r="E11" s="513">
        <v>3.593786231808783</v>
      </c>
      <c r="F11" s="513">
        <v>8.4172671557713858</v>
      </c>
      <c r="G11" s="513">
        <v>6.8420013628091132</v>
      </c>
    </row>
    <row r="12" spans="2:7" x14ac:dyDescent="0.25">
      <c r="B12" s="512" t="s">
        <v>3545</v>
      </c>
      <c r="C12" s="513">
        <v>18.88161221487734</v>
      </c>
      <c r="D12" s="513">
        <v>3.8550601901496884</v>
      </c>
      <c r="E12" s="513">
        <v>3.5940618877914345</v>
      </c>
      <c r="F12" s="513">
        <v>8.3651712634773681</v>
      </c>
      <c r="G12" s="513">
        <v>6.8052382796924933</v>
      </c>
    </row>
    <row r="13" spans="2:7" x14ac:dyDescent="0.25">
      <c r="B13" s="512" t="s">
        <v>3546</v>
      </c>
      <c r="C13" s="513">
        <v>18.300944585904617</v>
      </c>
      <c r="D13" s="513">
        <v>3.748950767812095</v>
      </c>
      <c r="E13" s="513">
        <v>3.5094594794439842</v>
      </c>
      <c r="F13" s="513">
        <v>8.2423997321753024</v>
      </c>
      <c r="G13" s="513">
        <v>6.7575615946244971</v>
      </c>
    </row>
    <row r="14" spans="2:7" x14ac:dyDescent="0.25">
      <c r="B14" s="512" t="s">
        <v>3547</v>
      </c>
      <c r="C14" s="513">
        <v>19.777164043641012</v>
      </c>
      <c r="D14" s="513">
        <v>3.5566108850326863</v>
      </c>
      <c r="E14" s="513">
        <v>3.3306480956468598</v>
      </c>
      <c r="F14" s="513">
        <v>8.1017880321249098</v>
      </c>
      <c r="G14" s="513">
        <v>6.7423889030686484</v>
      </c>
    </row>
    <row r="15" spans="2:7" x14ac:dyDescent="0.25">
      <c r="B15" s="512" t="s">
        <v>3548</v>
      </c>
      <c r="C15" s="513">
        <v>20.478695661065984</v>
      </c>
      <c r="D15" s="513">
        <v>3.3989826587743224</v>
      </c>
      <c r="E15" s="513">
        <v>3.173525953792725</v>
      </c>
      <c r="F15" s="513">
        <v>7.9505777021018487</v>
      </c>
      <c r="G15" s="513">
        <v>6.7454469843640084</v>
      </c>
    </row>
    <row r="16" spans="2:7" x14ac:dyDescent="0.25">
      <c r="B16" s="512" t="s">
        <v>3549</v>
      </c>
      <c r="C16" s="513">
        <v>20.89471100351998</v>
      </c>
      <c r="D16" s="513">
        <v>3.3072435584618476</v>
      </c>
      <c r="E16" s="513">
        <v>3.0230830223908076</v>
      </c>
      <c r="F16" s="513">
        <v>7.843200926053588</v>
      </c>
      <c r="G16" s="513">
        <v>6.695278527740288</v>
      </c>
    </row>
    <row r="17" spans="2:7" x14ac:dyDescent="0.25">
      <c r="B17" s="512" t="s">
        <v>3550</v>
      </c>
      <c r="C17" s="513">
        <v>20.38687399444882</v>
      </c>
      <c r="D17" s="513">
        <v>3.1554971901005668</v>
      </c>
      <c r="E17" s="513">
        <v>2.9077991147290452</v>
      </c>
      <c r="F17" s="513">
        <v>7.5417461322248771</v>
      </c>
      <c r="G17" s="513">
        <v>6.4112725657409344</v>
      </c>
    </row>
    <row r="18" spans="2:7" x14ac:dyDescent="0.25">
      <c r="B18" s="512" t="s">
        <v>3551</v>
      </c>
      <c r="C18" s="513">
        <v>21.306480041949154</v>
      </c>
      <c r="D18" s="513">
        <v>3.0249667907750926</v>
      </c>
      <c r="E18" s="513">
        <v>2.7854248971840452</v>
      </c>
      <c r="F18" s="513">
        <v>7.7068328390614278</v>
      </c>
      <c r="G18" s="513">
        <v>6.3887382047254455</v>
      </c>
    </row>
    <row r="19" spans="2:7" x14ac:dyDescent="0.25">
      <c r="B19" s="512" t="s">
        <v>3552</v>
      </c>
      <c r="C19" s="513">
        <v>23.095280565696463</v>
      </c>
      <c r="D19" s="513">
        <v>2.9154122785236325</v>
      </c>
      <c r="E19" s="513">
        <v>2.6816900262729164</v>
      </c>
      <c r="F19" s="513">
        <v>7.6869680113869601</v>
      </c>
      <c r="G19" s="513">
        <v>6.2923087769560242</v>
      </c>
    </row>
    <row r="20" spans="2:7" x14ac:dyDescent="0.25">
      <c r="B20" s="512" t="s">
        <v>3553</v>
      </c>
      <c r="C20" s="513">
        <v>23.349711124269447</v>
      </c>
      <c r="D20" s="513">
        <v>2.7893102863496062</v>
      </c>
      <c r="E20" s="513">
        <v>2.5492529068701075</v>
      </c>
      <c r="F20" s="513">
        <v>7.6822161442930046</v>
      </c>
      <c r="G20" s="513">
        <v>6.2629495781286222</v>
      </c>
    </row>
    <row r="21" spans="2:7" x14ac:dyDescent="0.25">
      <c r="B21" s="512" t="s">
        <v>3554</v>
      </c>
      <c r="C21" s="513">
        <v>22.706083923346718</v>
      </c>
      <c r="D21" s="513">
        <v>2.6887809049471998</v>
      </c>
      <c r="E21" s="513">
        <v>2.4324894443546694</v>
      </c>
      <c r="F21" s="513">
        <v>7.4524629557098434</v>
      </c>
      <c r="G21" s="513">
        <v>6.1213969850149255</v>
      </c>
    </row>
    <row r="22" spans="2:7" x14ac:dyDescent="0.25">
      <c r="B22" s="512" t="s">
        <v>3555</v>
      </c>
      <c r="C22" s="513">
        <v>24.630613091471922</v>
      </c>
      <c r="D22" s="513">
        <v>2.6380611393129212</v>
      </c>
      <c r="E22" s="513">
        <v>2.338597175237441</v>
      </c>
      <c r="F22" s="513">
        <v>7.4371728409745019</v>
      </c>
      <c r="G22" s="513">
        <v>6.1046037182035588</v>
      </c>
    </row>
    <row r="23" spans="2:7" x14ac:dyDescent="0.25">
      <c r="B23" s="512" t="s">
        <v>3556</v>
      </c>
      <c r="C23" s="513">
        <v>25.854184347258098</v>
      </c>
      <c r="D23" s="513">
        <v>2.5516031329369055</v>
      </c>
      <c r="E23" s="513">
        <v>2.2025146783647869</v>
      </c>
      <c r="F23" s="513">
        <v>7.1455010699540722</v>
      </c>
      <c r="G23" s="513">
        <v>6.0274531442437445</v>
      </c>
    </row>
    <row r="24" spans="2:7" x14ac:dyDescent="0.25">
      <c r="B24" s="512" t="s">
        <v>3557</v>
      </c>
      <c r="C24" s="513">
        <v>26.515719999401295</v>
      </c>
      <c r="D24" s="513">
        <v>2.4644269194347261</v>
      </c>
      <c r="E24" s="513">
        <v>2.0138781217740012</v>
      </c>
      <c r="F24" s="513">
        <v>6.9355394806904478</v>
      </c>
      <c r="G24" s="513">
        <v>6.0089066401612703</v>
      </c>
    </row>
    <row r="25" spans="2:7" x14ac:dyDescent="0.25">
      <c r="B25" s="512" t="s">
        <v>3558</v>
      </c>
      <c r="C25" s="513">
        <v>27.206831714881474</v>
      </c>
      <c r="D25" s="513">
        <v>2.3404799271595791</v>
      </c>
      <c r="E25" s="513">
        <v>1.8709629979887108</v>
      </c>
      <c r="F25" s="513">
        <v>6.5339851717702748</v>
      </c>
      <c r="G25" s="513">
        <v>6.1174275196167374</v>
      </c>
    </row>
    <row r="26" spans="2:7" x14ac:dyDescent="0.25">
      <c r="B26" s="512" t="s">
        <v>3559</v>
      </c>
      <c r="C26" s="513">
        <v>29.560371880825148</v>
      </c>
      <c r="D26" s="513">
        <v>2.1602431046392283</v>
      </c>
      <c r="E26" s="513">
        <v>1.7043391278411917</v>
      </c>
      <c r="F26" s="513">
        <v>6.2037422204234387</v>
      </c>
      <c r="G26" s="513">
        <v>6.1203673442333821</v>
      </c>
    </row>
    <row r="27" spans="2:7" x14ac:dyDescent="0.25">
      <c r="B27" s="512" t="s">
        <v>3560</v>
      </c>
      <c r="C27" s="513">
        <v>32.443715983582209</v>
      </c>
      <c r="D27" s="513">
        <v>1.9726546784446424</v>
      </c>
      <c r="E27" s="513">
        <v>1.5219648339039871</v>
      </c>
      <c r="F27" s="513">
        <v>6.1371384359878505</v>
      </c>
      <c r="G27" s="513">
        <v>5.9771942961258793</v>
      </c>
    </row>
    <row r="28" spans="2:7" x14ac:dyDescent="0.25">
      <c r="B28" s="512" t="s">
        <v>3561</v>
      </c>
      <c r="C28" s="513">
        <v>33.924167688923852</v>
      </c>
      <c r="D28" s="513">
        <v>1.7962614327754893</v>
      </c>
      <c r="E28" s="513">
        <v>1.3539730058002846</v>
      </c>
      <c r="F28" s="513">
        <v>6.0607782518027546</v>
      </c>
      <c r="G28" s="513">
        <v>5.8881329189415199</v>
      </c>
    </row>
    <row r="29" spans="2:7" x14ac:dyDescent="0.25">
      <c r="B29" s="512" t="s">
        <v>3562</v>
      </c>
      <c r="C29" s="513">
        <v>34.81923983888781</v>
      </c>
      <c r="D29" s="513">
        <v>1.6073781895177042</v>
      </c>
      <c r="E29" s="513">
        <v>1.1808397526343464</v>
      </c>
      <c r="F29" s="513">
        <v>5.9221663285732484</v>
      </c>
      <c r="G29" s="513">
        <v>5.7367152157305883</v>
      </c>
    </row>
    <row r="30" spans="2:7" x14ac:dyDescent="0.25">
      <c r="B30" s="512" t="s">
        <v>3563</v>
      </c>
      <c r="C30" s="513">
        <v>36.861760919864004</v>
      </c>
      <c r="D30" s="513">
        <v>1.4853983404390771</v>
      </c>
      <c r="E30" s="513">
        <v>1.040198188512647</v>
      </c>
      <c r="F30" s="513">
        <v>5.8191772825107906</v>
      </c>
      <c r="G30" s="513">
        <v>5.6252872628912245</v>
      </c>
    </row>
    <row r="31" spans="2:7" x14ac:dyDescent="0.25">
      <c r="B31" s="512" t="s">
        <v>3564</v>
      </c>
      <c r="C31" s="513">
        <v>39.616666176976672</v>
      </c>
      <c r="D31" s="513">
        <v>1.4002632877029679</v>
      </c>
      <c r="E31" s="513">
        <v>0.91695724060673689</v>
      </c>
      <c r="F31" s="513">
        <v>5.7376295353693765</v>
      </c>
      <c r="G31" s="513">
        <v>5.4531902526038278</v>
      </c>
    </row>
    <row r="32" spans="2:7" x14ac:dyDescent="0.25">
      <c r="B32" s="512" t="s">
        <v>3565</v>
      </c>
      <c r="C32" s="513">
        <v>41.032299686564805</v>
      </c>
      <c r="D32" s="513">
        <v>1.3439660464106202</v>
      </c>
      <c r="E32" s="513">
        <v>0.82442464882002719</v>
      </c>
      <c r="F32" s="513">
        <v>5.5144980255337401</v>
      </c>
      <c r="G32" s="513">
        <v>5.3461105521515959</v>
      </c>
    </row>
    <row r="33" spans="2:7" x14ac:dyDescent="0.25">
      <c r="B33" s="512" t="s">
        <v>3566</v>
      </c>
      <c r="C33" s="513">
        <v>42.111635585060966</v>
      </c>
      <c r="D33" s="513">
        <v>1.2797279241875972</v>
      </c>
      <c r="E33" s="513">
        <v>0.72598993828379277</v>
      </c>
      <c r="F33" s="513">
        <v>5.2254675654918366</v>
      </c>
      <c r="G33" s="513">
        <v>5.2057289454232745</v>
      </c>
    </row>
    <row r="34" spans="2:7" x14ac:dyDescent="0.25">
      <c r="B34" s="512" t="s">
        <v>3567</v>
      </c>
      <c r="C34" s="513">
        <v>44.824442423063374</v>
      </c>
      <c r="D34" s="513">
        <v>1.2114880387131568</v>
      </c>
      <c r="E34" s="513">
        <v>0.64290559291627669</v>
      </c>
      <c r="F34" s="513">
        <v>5.0606239415230361</v>
      </c>
      <c r="G34" s="513">
        <v>5.1312146159399141</v>
      </c>
    </row>
    <row r="35" spans="2:7" x14ac:dyDescent="0.25">
      <c r="B35" s="512" t="s">
        <v>3568</v>
      </c>
      <c r="C35" s="513">
        <v>48.443658811032712</v>
      </c>
      <c r="D35" s="513">
        <v>1.1460584722610354</v>
      </c>
      <c r="E35" s="513">
        <v>0.568196865119595</v>
      </c>
      <c r="F35" s="513">
        <v>4.9827605959899959</v>
      </c>
      <c r="G35" s="513">
        <v>5.0051242276248775</v>
      </c>
    </row>
    <row r="36" spans="2:7" x14ac:dyDescent="0.25">
      <c r="B36" s="512" t="s">
        <v>3569</v>
      </c>
      <c r="C36" s="513">
        <v>48.732139931950698</v>
      </c>
      <c r="D36" s="513">
        <v>1.0693620007822204</v>
      </c>
      <c r="E36" s="513">
        <v>0.50093517847253055</v>
      </c>
      <c r="F36" s="513">
        <v>4.9979744104555115</v>
      </c>
      <c r="G36" s="513">
        <v>4.9152635144652379</v>
      </c>
    </row>
    <row r="37" spans="2:7" x14ac:dyDescent="0.25">
      <c r="B37" s="512" t="s">
        <v>3570</v>
      </c>
      <c r="C37" s="513">
        <v>47.497894462049125</v>
      </c>
      <c r="D37" s="513">
        <v>0.95309199162812908</v>
      </c>
      <c r="E37" s="513">
        <v>0.45073256505595366</v>
      </c>
      <c r="F37" s="513">
        <v>4.8166495349629193</v>
      </c>
      <c r="G37" s="513">
        <v>4.8059365516362034</v>
      </c>
    </row>
    <row r="38" spans="2:7" x14ac:dyDescent="0.25">
      <c r="B38" s="512" t="s">
        <v>3571</v>
      </c>
      <c r="C38" s="513">
        <v>49.682890637363521</v>
      </c>
      <c r="D38" s="513">
        <v>0.86277829244173398</v>
      </c>
      <c r="E38" s="513">
        <v>0.4066202429353809</v>
      </c>
      <c r="F38" s="513">
        <v>4.811222855199353</v>
      </c>
      <c r="G38" s="513">
        <v>4.7288028484818696</v>
      </c>
    </row>
    <row r="39" spans="2:7" x14ac:dyDescent="0.25">
      <c r="B39" s="512" t="s">
        <v>3572</v>
      </c>
      <c r="C39" s="513">
        <v>53.12325286366616</v>
      </c>
      <c r="D39" s="513">
        <v>0.78361748371154005</v>
      </c>
      <c r="E39" s="513">
        <v>0.3754274878336758</v>
      </c>
      <c r="F39" s="513">
        <v>4.7441920606132326</v>
      </c>
      <c r="G39" s="513">
        <v>4.611679418715763</v>
      </c>
    </row>
    <row r="40" spans="2:7" x14ac:dyDescent="0.25">
      <c r="B40" s="512" t="s">
        <v>3573</v>
      </c>
      <c r="C40" s="513">
        <v>53.607297515802877</v>
      </c>
      <c r="D40" s="513">
        <v>0.69200407280334486</v>
      </c>
      <c r="E40" s="513">
        <v>0.33485007881587414</v>
      </c>
      <c r="F40" s="513">
        <v>4.53173130744349</v>
      </c>
      <c r="G40" s="513">
        <v>4.4945209824617827</v>
      </c>
    </row>
    <row r="41" spans="2:7" x14ac:dyDescent="0.25">
      <c r="B41" s="512" t="s">
        <v>3574</v>
      </c>
      <c r="C41" s="513">
        <v>55.087902478312131</v>
      </c>
      <c r="D41" s="513">
        <v>0.60151565088998138</v>
      </c>
      <c r="E41" s="513">
        <v>0.30302336569425015</v>
      </c>
      <c r="F41" s="513">
        <v>4.3708129662135375</v>
      </c>
      <c r="G41" s="513">
        <v>4.379033512872117</v>
      </c>
    </row>
    <row r="42" spans="2:7" x14ac:dyDescent="0.25">
      <c r="B42" s="512" t="s">
        <v>3575</v>
      </c>
      <c r="C42" s="513">
        <v>57.697726975430363</v>
      </c>
      <c r="D42" s="513">
        <v>0.53919949103217701</v>
      </c>
      <c r="E42" s="513">
        <v>0.26943504013543418</v>
      </c>
      <c r="F42" s="513">
        <v>4.0630760716682994</v>
      </c>
      <c r="G42" s="513">
        <v>4.2743724840204287</v>
      </c>
    </row>
    <row r="43" spans="2:7" x14ac:dyDescent="0.25">
      <c r="B43" s="512" t="s">
        <v>3576</v>
      </c>
      <c r="C43" s="513">
        <v>59.054401794367237</v>
      </c>
      <c r="D43" s="513">
        <v>0.49611972730657211</v>
      </c>
      <c r="E43" s="513">
        <v>0.2439371073800595</v>
      </c>
      <c r="F43" s="513">
        <v>4.1576282919692646</v>
      </c>
      <c r="G43" s="513">
        <v>4.1877492486591263</v>
      </c>
    </row>
    <row r="44" spans="2:7" x14ac:dyDescent="0.25">
      <c r="B44" s="512" t="s">
        <v>3577</v>
      </c>
      <c r="C44" s="513">
        <v>59.404630002197997</v>
      </c>
      <c r="D44" s="513">
        <v>0.46417023716203171</v>
      </c>
      <c r="E44" s="513">
        <v>0.22402558268881659</v>
      </c>
      <c r="F44" s="513">
        <v>4.343751121196588</v>
      </c>
      <c r="G44" s="513">
        <v>4.1110359408187387</v>
      </c>
    </row>
    <row r="45" spans="2:7" x14ac:dyDescent="0.25">
      <c r="B45" s="512" t="s">
        <v>3578</v>
      </c>
      <c r="C45" s="513">
        <v>59.81055197224174</v>
      </c>
      <c r="D45" s="513">
        <v>0.41877325551295369</v>
      </c>
      <c r="E45" s="513">
        <v>0.21011683466950623</v>
      </c>
      <c r="F45" s="513">
        <v>4.2083491076246062</v>
      </c>
      <c r="G45" s="513">
        <v>3.9793260227431482</v>
      </c>
    </row>
    <row r="46" spans="2:7" x14ac:dyDescent="0.25">
      <c r="B46" s="512" t="s">
        <v>3579</v>
      </c>
      <c r="C46" s="513">
        <v>62.07992817705977</v>
      </c>
      <c r="D46" s="513">
        <v>0.38736970690844635</v>
      </c>
      <c r="E46" s="513">
        <v>0.19576636368104813</v>
      </c>
      <c r="F46" s="513">
        <v>4.1717385855808322</v>
      </c>
      <c r="G46" s="513">
        <v>3.9100028884505869</v>
      </c>
    </row>
    <row r="47" spans="2:7" x14ac:dyDescent="0.25">
      <c r="B47" s="512" t="s">
        <v>3580</v>
      </c>
      <c r="C47" s="513">
        <v>65.089236942012164</v>
      </c>
      <c r="D47" s="513">
        <v>0.37610533957256093</v>
      </c>
      <c r="E47" s="513">
        <v>0.18687199152588244</v>
      </c>
      <c r="F47" s="513">
        <v>4.1821040487088501</v>
      </c>
      <c r="G47" s="513">
        <v>3.8314710429996293</v>
      </c>
    </row>
    <row r="48" spans="2:7" x14ac:dyDescent="0.25">
      <c r="B48" s="514" t="s">
        <v>3581</v>
      </c>
      <c r="C48" s="515">
        <v>64.978309921730983</v>
      </c>
      <c r="D48" s="515">
        <v>0.35153035038445385</v>
      </c>
      <c r="E48" s="515">
        <v>0.17922701015580036</v>
      </c>
      <c r="F48" s="515">
        <v>4.0628703922772784</v>
      </c>
      <c r="G48" s="515">
        <v>3.7345759870059498</v>
      </c>
    </row>
    <row r="49" spans="2:7" x14ac:dyDescent="0.25">
      <c r="B49" s="177" t="s">
        <v>0</v>
      </c>
      <c r="C49" s="508"/>
      <c r="D49" s="508"/>
      <c r="E49" s="508"/>
      <c r="F49" s="508"/>
      <c r="G49" s="508"/>
    </row>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3"/>
  <dimension ref="B2:F217"/>
  <sheetViews>
    <sheetView workbookViewId="0"/>
  </sheetViews>
  <sheetFormatPr defaultColWidth="9.140625" defaultRowHeight="15" x14ac:dyDescent="0.25"/>
  <cols>
    <col min="1" max="2" width="9.140625" style="36"/>
    <col min="3" max="6" width="13.42578125" style="36" customWidth="1"/>
    <col min="7" max="16384" width="9.140625" style="36"/>
  </cols>
  <sheetData>
    <row r="2" spans="2:6" ht="15.75" x14ac:dyDescent="0.25">
      <c r="B2" s="6" t="s">
        <v>117</v>
      </c>
    </row>
    <row r="3" spans="2:6" x14ac:dyDescent="0.25">
      <c r="B3" s="98" t="s">
        <v>36</v>
      </c>
    </row>
    <row r="4" spans="2:6" x14ac:dyDescent="0.25">
      <c r="B4" s="141"/>
    </row>
    <row r="5" spans="2:6" x14ac:dyDescent="0.25">
      <c r="B5" s="164" t="s">
        <v>14</v>
      </c>
      <c r="C5" s="142" t="s">
        <v>22</v>
      </c>
      <c r="D5" s="142" t="s">
        <v>23</v>
      </c>
      <c r="E5" s="142" t="s">
        <v>24</v>
      </c>
      <c r="F5" s="142" t="s">
        <v>25</v>
      </c>
    </row>
    <row r="6" spans="2:6" ht="16.5" customHeight="1" x14ac:dyDescent="0.25">
      <c r="B6" s="165"/>
      <c r="C6" s="167" t="s">
        <v>33</v>
      </c>
      <c r="D6" s="167"/>
      <c r="E6" s="167"/>
      <c r="F6" s="167"/>
    </row>
    <row r="7" spans="2:6" s="44" customFormat="1" ht="18" customHeight="1" x14ac:dyDescent="0.25">
      <c r="B7" s="166"/>
      <c r="C7" s="168" t="s">
        <v>32</v>
      </c>
      <c r="D7" s="168"/>
      <c r="E7" s="168"/>
      <c r="F7" s="168"/>
    </row>
    <row r="8" spans="2:6" x14ac:dyDescent="0.25">
      <c r="B8" s="137">
        <v>38383</v>
      </c>
      <c r="C8" s="55">
        <v>80.005553072474385</v>
      </c>
      <c r="D8" s="55">
        <v>65.065518688790704</v>
      </c>
      <c r="E8" s="55">
        <v>63.139577656825793</v>
      </c>
      <c r="F8" s="55">
        <v>66.979434216716371</v>
      </c>
    </row>
    <row r="9" spans="2:6" x14ac:dyDescent="0.25">
      <c r="B9" s="137">
        <v>38411</v>
      </c>
      <c r="C9" s="55">
        <v>81.239418688120509</v>
      </c>
      <c r="D9" s="55">
        <v>66.846369765318357</v>
      </c>
      <c r="E9" s="55">
        <v>63.913161274122174</v>
      </c>
      <c r="F9" s="55">
        <v>69.055765562755624</v>
      </c>
    </row>
    <row r="10" spans="2:6" x14ac:dyDescent="0.25">
      <c r="B10" s="137">
        <v>38442</v>
      </c>
      <c r="C10" s="55">
        <v>80.919101214903918</v>
      </c>
      <c r="D10" s="55">
        <v>66.576616184021262</v>
      </c>
      <c r="E10" s="55">
        <v>62.825033976444466</v>
      </c>
      <c r="F10" s="55">
        <v>68.634335175673925</v>
      </c>
    </row>
    <row r="11" spans="2:6" x14ac:dyDescent="0.25">
      <c r="B11" s="137">
        <v>38471</v>
      </c>
      <c r="C11" s="55">
        <v>78.854983543943774</v>
      </c>
      <c r="D11" s="55">
        <v>63.957857965588516</v>
      </c>
      <c r="E11" s="55">
        <v>59.286637840838253</v>
      </c>
      <c r="F11" s="55">
        <v>64.752058455600249</v>
      </c>
    </row>
    <row r="12" spans="2:6" x14ac:dyDescent="0.25">
      <c r="B12" s="137">
        <v>38503</v>
      </c>
      <c r="C12" s="55">
        <v>79.793588232903986</v>
      </c>
      <c r="D12" s="55">
        <v>67.142382544794799</v>
      </c>
      <c r="E12" s="55">
        <v>62.682299869380678</v>
      </c>
      <c r="F12" s="55">
        <v>66.326555319771941</v>
      </c>
    </row>
    <row r="13" spans="2:6" x14ac:dyDescent="0.25">
      <c r="B13" s="137">
        <v>38533</v>
      </c>
      <c r="C13" s="55">
        <v>81.417523329676442</v>
      </c>
      <c r="D13" s="55">
        <v>69.508097580771903</v>
      </c>
      <c r="E13" s="55">
        <v>64.923753995123263</v>
      </c>
      <c r="F13" s="55">
        <v>68.134735774714812</v>
      </c>
    </row>
    <row r="14" spans="2:6" x14ac:dyDescent="0.25">
      <c r="B14" s="137">
        <v>38562</v>
      </c>
      <c r="C14" s="55">
        <v>82.770576842333384</v>
      </c>
      <c r="D14" s="55">
        <v>72.532679771067521</v>
      </c>
      <c r="E14" s="55">
        <v>67.006614668572723</v>
      </c>
      <c r="F14" s="55">
        <v>69.990970469189548</v>
      </c>
    </row>
    <row r="15" spans="2:6" x14ac:dyDescent="0.25">
      <c r="B15" s="137">
        <v>38595</v>
      </c>
      <c r="C15" s="55">
        <v>82.908049246272</v>
      </c>
      <c r="D15" s="55">
        <v>71.764001424362561</v>
      </c>
      <c r="E15" s="55">
        <v>68.276243361652547</v>
      </c>
      <c r="F15" s="55">
        <v>73.014211487472807</v>
      </c>
    </row>
    <row r="16" spans="2:6" x14ac:dyDescent="0.25">
      <c r="B16" s="137">
        <v>38625</v>
      </c>
      <c r="C16" s="55">
        <v>83.01978789971966</v>
      </c>
      <c r="D16" s="55">
        <v>75.151437989500295</v>
      </c>
      <c r="E16" s="55">
        <v>70.055133251540241</v>
      </c>
      <c r="F16" s="55">
        <v>79.841207304440459</v>
      </c>
    </row>
    <row r="17" spans="2:6" x14ac:dyDescent="0.25">
      <c r="B17" s="137">
        <v>38656</v>
      </c>
      <c r="C17" s="55">
        <v>80.720003250579026</v>
      </c>
      <c r="D17" s="55">
        <v>72.69739655964716</v>
      </c>
      <c r="E17" s="55">
        <v>67.940553887632134</v>
      </c>
      <c r="F17" s="55">
        <v>80.030601002472991</v>
      </c>
    </row>
    <row r="18" spans="2:6" x14ac:dyDescent="0.25">
      <c r="B18" s="137">
        <v>38686</v>
      </c>
      <c r="C18" s="55">
        <v>83.795186434250269</v>
      </c>
      <c r="D18" s="55">
        <v>75.535777162852781</v>
      </c>
      <c r="E18" s="55">
        <v>73.375022852875944</v>
      </c>
      <c r="F18" s="55">
        <v>87.474890875605666</v>
      </c>
    </row>
    <row r="19" spans="2:6" x14ac:dyDescent="0.25">
      <c r="B19" s="137">
        <v>38716</v>
      </c>
      <c r="C19" s="55">
        <v>85.467880216163508</v>
      </c>
      <c r="D19" s="55">
        <v>78.519776955962129</v>
      </c>
      <c r="E19" s="55">
        <v>77.48435541673733</v>
      </c>
      <c r="F19" s="55">
        <v>94.764077897275072</v>
      </c>
    </row>
    <row r="20" spans="2:6" x14ac:dyDescent="0.25">
      <c r="B20" s="137">
        <v>38748</v>
      </c>
      <c r="C20" s="55">
        <v>86.595424810044292</v>
      </c>
      <c r="D20" s="55">
        <v>81.761594331196122</v>
      </c>
      <c r="E20" s="55">
        <v>80.817461139097475</v>
      </c>
      <c r="F20" s="55">
        <v>97.930775819130176</v>
      </c>
    </row>
    <row r="21" spans="2:6" x14ac:dyDescent="0.25">
      <c r="B21" s="137">
        <v>38776</v>
      </c>
      <c r="C21" s="55">
        <v>86.45524359026453</v>
      </c>
      <c r="D21" s="55">
        <v>84.220410160718231</v>
      </c>
      <c r="E21" s="55">
        <v>83.246584183386901</v>
      </c>
      <c r="F21" s="55">
        <v>95.316966332525325</v>
      </c>
    </row>
    <row r="22" spans="2:6" x14ac:dyDescent="0.25">
      <c r="B22" s="137">
        <v>38807</v>
      </c>
      <c r="C22" s="55">
        <v>87.612585158398019</v>
      </c>
      <c r="D22" s="55">
        <v>86.614771594709168</v>
      </c>
      <c r="E22" s="55">
        <v>86.788504617932944</v>
      </c>
      <c r="F22" s="55">
        <v>100.34136939682125</v>
      </c>
    </row>
    <row r="23" spans="2:6" x14ac:dyDescent="0.25">
      <c r="B23" s="137">
        <v>38835</v>
      </c>
      <c r="C23" s="55">
        <v>88.184822504842018</v>
      </c>
      <c r="D23" s="55">
        <v>86.497798802819275</v>
      </c>
      <c r="E23" s="55">
        <v>87.038729842662093</v>
      </c>
      <c r="F23" s="55">
        <v>99.438926071071833</v>
      </c>
    </row>
    <row r="24" spans="2:6" x14ac:dyDescent="0.25">
      <c r="B24" s="137">
        <v>38868</v>
      </c>
      <c r="C24" s="55">
        <v>87.359310877250024</v>
      </c>
      <c r="D24" s="55">
        <v>81.532423147085325</v>
      </c>
      <c r="E24" s="55">
        <v>81.92409100620938</v>
      </c>
      <c r="F24" s="55">
        <v>90.975615757438021</v>
      </c>
    </row>
    <row r="25" spans="2:6" x14ac:dyDescent="0.25">
      <c r="B25" s="137">
        <v>38898</v>
      </c>
      <c r="C25" s="55">
        <v>84.861782671705072</v>
      </c>
      <c r="D25" s="55">
        <v>81.797402328713432</v>
      </c>
      <c r="E25" s="55">
        <v>83.02102905123671</v>
      </c>
      <c r="F25" s="55">
        <v>91.198241579504213</v>
      </c>
    </row>
    <row r="26" spans="2:6" x14ac:dyDescent="0.25">
      <c r="B26" s="137">
        <v>38929</v>
      </c>
      <c r="C26" s="55">
        <v>85.343951891430663</v>
      </c>
      <c r="D26" s="55">
        <v>82.620986271611613</v>
      </c>
      <c r="E26" s="55">
        <v>82.429827904077399</v>
      </c>
      <c r="F26" s="55">
        <v>90.913739307024912</v>
      </c>
    </row>
    <row r="27" spans="2:6" x14ac:dyDescent="0.25">
      <c r="B27" s="137">
        <v>38960</v>
      </c>
      <c r="C27" s="55">
        <v>87.166307748567732</v>
      </c>
      <c r="D27" s="55">
        <v>85.442656475975824</v>
      </c>
      <c r="E27" s="55">
        <v>84.593747453143351</v>
      </c>
      <c r="F27" s="55">
        <v>94.936590852656892</v>
      </c>
    </row>
    <row r="28" spans="2:6" x14ac:dyDescent="0.25">
      <c r="B28" s="137">
        <v>38989</v>
      </c>
      <c r="C28" s="55">
        <v>89.242615090813061</v>
      </c>
      <c r="D28" s="55">
        <v>87.829856310463299</v>
      </c>
      <c r="E28" s="55">
        <v>88.079279104651846</v>
      </c>
      <c r="F28" s="55">
        <v>94.859068835884557</v>
      </c>
    </row>
    <row r="29" spans="2:6" x14ac:dyDescent="0.25">
      <c r="B29" s="137">
        <v>39021</v>
      </c>
      <c r="C29" s="55">
        <v>92.329310741809238</v>
      </c>
      <c r="D29" s="55">
        <v>90.536940922772089</v>
      </c>
      <c r="E29" s="55">
        <v>91.386833659698112</v>
      </c>
      <c r="F29" s="55">
        <v>96.457798682537415</v>
      </c>
    </row>
    <row r="30" spans="2:6" x14ac:dyDescent="0.25">
      <c r="B30" s="137">
        <v>39051</v>
      </c>
      <c r="C30" s="55">
        <v>94.03857353757806</v>
      </c>
      <c r="D30" s="55">
        <v>90.708819310855191</v>
      </c>
      <c r="E30" s="55">
        <v>94.045036135077567</v>
      </c>
      <c r="F30" s="55">
        <v>95.722221791980019</v>
      </c>
    </row>
    <row r="31" spans="2:6" x14ac:dyDescent="0.25">
      <c r="B31" s="137">
        <v>39080</v>
      </c>
      <c r="C31" s="55">
        <v>95.920523343220523</v>
      </c>
      <c r="D31" s="55">
        <v>94.444787051828101</v>
      </c>
      <c r="E31" s="55">
        <v>98.484771724549603</v>
      </c>
      <c r="F31" s="55">
        <v>101.31874675092267</v>
      </c>
    </row>
    <row r="32" spans="2:6" x14ac:dyDescent="0.25">
      <c r="B32" s="137">
        <v>39113</v>
      </c>
      <c r="C32" s="55">
        <v>96.444679208484033</v>
      </c>
      <c r="D32" s="55">
        <v>96.380806117597444</v>
      </c>
      <c r="E32" s="55">
        <v>97.801938804954275</v>
      </c>
      <c r="F32" s="55">
        <v>102.24565833082781</v>
      </c>
    </row>
    <row r="33" spans="2:6" x14ac:dyDescent="0.25">
      <c r="B33" s="137">
        <v>39141</v>
      </c>
      <c r="C33" s="55">
        <v>97.84242818252001</v>
      </c>
      <c r="D33" s="55">
        <v>94.831513425015061</v>
      </c>
      <c r="E33" s="55">
        <v>97.648631801070948</v>
      </c>
      <c r="F33" s="55">
        <v>103.54376979529303</v>
      </c>
    </row>
    <row r="34" spans="2:6" x14ac:dyDescent="0.25">
      <c r="B34" s="137">
        <v>39171</v>
      </c>
      <c r="C34" s="55">
        <v>95.279211192827077</v>
      </c>
      <c r="D34" s="55">
        <v>97.629311631034383</v>
      </c>
      <c r="E34" s="55">
        <v>102.99146899387873</v>
      </c>
      <c r="F34" s="55">
        <v>101.68235912397768</v>
      </c>
    </row>
    <row r="35" spans="2:6" x14ac:dyDescent="0.25">
      <c r="B35" s="137">
        <v>39202</v>
      </c>
      <c r="C35" s="55">
        <v>99.118957647664345</v>
      </c>
      <c r="D35" s="55">
        <v>101.77110334387017</v>
      </c>
      <c r="E35" s="55">
        <v>105.1069294325218</v>
      </c>
      <c r="F35" s="55">
        <v>102.34558997460339</v>
      </c>
    </row>
    <row r="36" spans="2:6" x14ac:dyDescent="0.25">
      <c r="B36" s="137">
        <v>39233</v>
      </c>
      <c r="C36" s="55">
        <v>102.33499925507566</v>
      </c>
      <c r="D36" s="55">
        <v>104.855365530028</v>
      </c>
      <c r="E36" s="55">
        <v>106.70784222594722</v>
      </c>
      <c r="F36" s="55">
        <v>105.14144091941031</v>
      </c>
    </row>
    <row r="37" spans="2:6" x14ac:dyDescent="0.25">
      <c r="B37" s="137">
        <v>39262</v>
      </c>
      <c r="C37" s="55">
        <v>102.56186258177237</v>
      </c>
      <c r="D37" s="55">
        <v>103.78590000417761</v>
      </c>
      <c r="E37" s="55">
        <v>101.56677114744565</v>
      </c>
      <c r="F37" s="55">
        <v>106.68605828091103</v>
      </c>
    </row>
    <row r="38" spans="2:6" x14ac:dyDescent="0.25">
      <c r="B38" s="137">
        <v>39294</v>
      </c>
      <c r="C38" s="55">
        <v>102.98308344507201</v>
      </c>
      <c r="D38" s="55">
        <v>99.796889080749025</v>
      </c>
      <c r="E38" s="55">
        <v>99.891848076283452</v>
      </c>
      <c r="F38" s="55">
        <v>101.45438087131491</v>
      </c>
    </row>
    <row r="39" spans="2:6" x14ac:dyDescent="0.25">
      <c r="B39" s="137">
        <v>39325</v>
      </c>
      <c r="C39" s="55">
        <v>98.507442471523575</v>
      </c>
      <c r="D39" s="55">
        <v>98.901689142816224</v>
      </c>
      <c r="E39" s="55">
        <v>99.642503926289294</v>
      </c>
      <c r="F39" s="55">
        <v>97.455938761920052</v>
      </c>
    </row>
    <row r="40" spans="2:6" x14ac:dyDescent="0.25">
      <c r="B40" s="137">
        <v>39353</v>
      </c>
      <c r="C40" s="55">
        <v>101.38555930275082</v>
      </c>
      <c r="D40" s="55">
        <v>100.24329544979818</v>
      </c>
      <c r="E40" s="55">
        <v>97.247742796663374</v>
      </c>
      <c r="F40" s="55">
        <v>98.72993487974135</v>
      </c>
    </row>
    <row r="41" spans="2:6" x14ac:dyDescent="0.25">
      <c r="B41" s="137">
        <v>39386</v>
      </c>
      <c r="C41" s="55">
        <v>104.26638494981921</v>
      </c>
      <c r="D41" s="55">
        <v>103.15090484820392</v>
      </c>
      <c r="E41" s="55">
        <v>102.78617858063267</v>
      </c>
      <c r="F41" s="55">
        <v>98.447255962740016</v>
      </c>
    </row>
    <row r="42" spans="2:6" x14ac:dyDescent="0.25">
      <c r="B42" s="137">
        <v>39416</v>
      </c>
      <c r="C42" s="55">
        <v>99.10135034469684</v>
      </c>
      <c r="D42" s="55">
        <v>99.608300293824499</v>
      </c>
      <c r="E42" s="55">
        <v>94.704961111563875</v>
      </c>
      <c r="F42" s="55">
        <v>92.230437233781501</v>
      </c>
    </row>
    <row r="43" spans="2:6" x14ac:dyDescent="0.25">
      <c r="B43" s="137">
        <v>39447</v>
      </c>
      <c r="C43" s="55">
        <v>100.17404141779423</v>
      </c>
      <c r="D43" s="55">
        <v>99.044921132885449</v>
      </c>
      <c r="E43" s="55">
        <v>93.903183102748727</v>
      </c>
      <c r="F43" s="55">
        <v>90.037175865478702</v>
      </c>
    </row>
    <row r="44" spans="2:6" x14ac:dyDescent="0.25">
      <c r="B44" s="137">
        <v>39478</v>
      </c>
      <c r="C44" s="55">
        <v>93.370173228773041</v>
      </c>
      <c r="D44" s="55">
        <v>86.072877232280504</v>
      </c>
      <c r="E44" s="55">
        <v>87.066043159445897</v>
      </c>
      <c r="F44" s="55">
        <v>79.948079462615951</v>
      </c>
    </row>
    <row r="45" spans="2:6" x14ac:dyDescent="0.25">
      <c r="B45" s="137">
        <v>39507</v>
      </c>
      <c r="C45" s="55">
        <v>91.752332967643184</v>
      </c>
      <c r="D45" s="55">
        <v>85.165741295175252</v>
      </c>
      <c r="E45" s="55">
        <v>88.705723241209625</v>
      </c>
      <c r="F45" s="55">
        <v>80.010132366785001</v>
      </c>
    </row>
    <row r="46" spans="2:6" x14ac:dyDescent="0.25">
      <c r="B46" s="137">
        <v>39538</v>
      </c>
      <c r="C46" s="55">
        <v>89.183698346267931</v>
      </c>
      <c r="D46" s="55">
        <v>82.833447056880999</v>
      </c>
      <c r="E46" s="55">
        <v>88.223775361185588</v>
      </c>
      <c r="F46" s="55">
        <v>73.672619268769751</v>
      </c>
    </row>
    <row r="47" spans="2:6" x14ac:dyDescent="0.25">
      <c r="B47" s="137">
        <v>39568</v>
      </c>
      <c r="C47" s="55">
        <v>92.808771145693669</v>
      </c>
      <c r="D47" s="55">
        <v>87.426419538434914</v>
      </c>
      <c r="E47" s="55">
        <v>89.185027897028789</v>
      </c>
      <c r="F47" s="55">
        <v>81.462758503527056</v>
      </c>
    </row>
    <row r="48" spans="2:6" x14ac:dyDescent="0.25">
      <c r="B48" s="137">
        <v>39598</v>
      </c>
      <c r="C48" s="55">
        <v>95.026614115639362</v>
      </c>
      <c r="D48" s="55">
        <v>87.056403564089351</v>
      </c>
      <c r="E48" s="55">
        <v>88.541843340506745</v>
      </c>
      <c r="F48" s="55">
        <v>84.336307918862246</v>
      </c>
    </row>
    <row r="49" spans="2:6" x14ac:dyDescent="0.25">
      <c r="B49" s="137">
        <v>39629</v>
      </c>
      <c r="C49" s="55">
        <v>90.829981173729919</v>
      </c>
      <c r="D49" s="55">
        <v>76.774733876951785</v>
      </c>
      <c r="E49" s="55">
        <v>80.58133311012773</v>
      </c>
      <c r="F49" s="55">
        <v>79.294671204403727</v>
      </c>
    </row>
    <row r="50" spans="2:6" x14ac:dyDescent="0.25">
      <c r="B50" s="137">
        <v>39660</v>
      </c>
      <c r="C50" s="55">
        <v>85.146885538986638</v>
      </c>
      <c r="D50" s="55">
        <v>75.397319572452489</v>
      </c>
      <c r="E50" s="55">
        <v>78.034146051353446</v>
      </c>
      <c r="F50" s="55">
        <v>78.679612229147139</v>
      </c>
    </row>
    <row r="51" spans="2:6" x14ac:dyDescent="0.25">
      <c r="B51" s="137">
        <v>39689</v>
      </c>
      <c r="C51" s="55">
        <v>86.781655899123706</v>
      </c>
      <c r="D51" s="55">
        <v>76.259098712702482</v>
      </c>
      <c r="E51" s="55">
        <v>82.660669484637367</v>
      </c>
      <c r="F51" s="55">
        <v>76.891900409892273</v>
      </c>
    </row>
    <row r="52" spans="2:6" x14ac:dyDescent="0.25">
      <c r="B52" s="137">
        <v>39721</v>
      </c>
      <c r="C52" s="55">
        <v>82.416399171102356</v>
      </c>
      <c r="D52" s="55">
        <v>67.464654522450616</v>
      </c>
      <c r="E52" s="55">
        <v>69.501025350722813</v>
      </c>
      <c r="F52" s="55">
        <v>66.22815294188112</v>
      </c>
    </row>
    <row r="53" spans="2:6" x14ac:dyDescent="0.25">
      <c r="B53" s="137">
        <v>39752</v>
      </c>
      <c r="C53" s="55">
        <v>65.607519672775055</v>
      </c>
      <c r="D53" s="55">
        <v>56.736578466263886</v>
      </c>
      <c r="E53" s="55">
        <v>55.353960761336687</v>
      </c>
      <c r="F53" s="55">
        <v>50.4480111848154</v>
      </c>
    </row>
    <row r="54" spans="2:6" x14ac:dyDescent="0.25">
      <c r="B54" s="137">
        <v>39780</v>
      </c>
      <c r="C54" s="55">
        <v>59.799818509338643</v>
      </c>
      <c r="D54" s="55">
        <v>53.077001119994584</v>
      </c>
      <c r="E54" s="55">
        <v>53.686703040368641</v>
      </c>
      <c r="F54" s="55">
        <v>50.06740043327239</v>
      </c>
    </row>
    <row r="55" spans="2:6" x14ac:dyDescent="0.25">
      <c r="B55" s="137">
        <v>39813</v>
      </c>
      <c r="C55" s="55">
        <v>59.42871073910041</v>
      </c>
      <c r="D55" s="55">
        <v>53.162940314036135</v>
      </c>
      <c r="E55" s="55">
        <v>56.043842278811695</v>
      </c>
      <c r="F55" s="55">
        <v>52.11008792984746</v>
      </c>
    </row>
    <row r="56" spans="2:6" x14ac:dyDescent="0.25">
      <c r="B56" s="137">
        <v>39843</v>
      </c>
      <c r="C56" s="55">
        <v>58.617420394674483</v>
      </c>
      <c r="D56" s="55">
        <v>49.436521372401181</v>
      </c>
      <c r="E56" s="55">
        <v>55.073867103092354</v>
      </c>
      <c r="F56" s="55">
        <v>47.019338253321514</v>
      </c>
    </row>
    <row r="57" spans="2:6" x14ac:dyDescent="0.25">
      <c r="B57" s="137">
        <v>39871</v>
      </c>
      <c r="C57" s="55">
        <v>54.530494494331805</v>
      </c>
      <c r="D57" s="55">
        <v>43.988931350100756</v>
      </c>
      <c r="E57" s="55">
        <v>53.297444222462566</v>
      </c>
      <c r="F57" s="55">
        <v>44.515871182092134</v>
      </c>
    </row>
    <row r="58" spans="2:6" x14ac:dyDescent="0.25">
      <c r="B58" s="137">
        <v>39903</v>
      </c>
      <c r="C58" s="55">
        <v>51.273143445342875</v>
      </c>
      <c r="D58" s="55">
        <v>45.74352322844905</v>
      </c>
      <c r="E58" s="55">
        <v>56.158734424250703</v>
      </c>
      <c r="F58" s="55">
        <v>47.698567577818302</v>
      </c>
    </row>
    <row r="59" spans="2:6" x14ac:dyDescent="0.25">
      <c r="B59" s="137">
        <v>39933</v>
      </c>
      <c r="C59" s="55">
        <v>57.437053891891168</v>
      </c>
      <c r="D59" s="55">
        <v>52.582850754255681</v>
      </c>
      <c r="E59" s="55">
        <v>66.335676257899394</v>
      </c>
      <c r="F59" s="55">
        <v>51.925987844492859</v>
      </c>
    </row>
    <row r="60" spans="2:6" x14ac:dyDescent="0.25">
      <c r="B60" s="137">
        <v>39962</v>
      </c>
      <c r="C60" s="55">
        <v>61.111562580417974</v>
      </c>
      <c r="D60" s="55">
        <v>54.304021834921144</v>
      </c>
      <c r="E60" s="55">
        <v>66.714978931300408</v>
      </c>
      <c r="F60" s="55">
        <v>56.00936302840914</v>
      </c>
    </row>
    <row r="61" spans="2:6" x14ac:dyDescent="0.25">
      <c r="B61" s="137">
        <v>39994</v>
      </c>
      <c r="C61" s="55">
        <v>62.716535966302331</v>
      </c>
      <c r="D61" s="55">
        <v>53.239330708739743</v>
      </c>
      <c r="E61" s="55">
        <v>65.327814868576695</v>
      </c>
      <c r="F61" s="55">
        <v>58.573471373760121</v>
      </c>
    </row>
    <row r="62" spans="2:6" x14ac:dyDescent="0.25">
      <c r="B62" s="137">
        <v>40025</v>
      </c>
      <c r="C62" s="55">
        <v>63.374101011742724</v>
      </c>
      <c r="D62" s="55">
        <v>58.22857836281856</v>
      </c>
      <c r="E62" s="55">
        <v>70.485626367042514</v>
      </c>
      <c r="F62" s="55">
        <v>60.916718434604221</v>
      </c>
    </row>
    <row r="63" spans="2:6" x14ac:dyDescent="0.25">
      <c r="B63" s="137">
        <v>40056</v>
      </c>
      <c r="C63" s="55">
        <v>68.379315482236947</v>
      </c>
      <c r="D63" s="55">
        <v>61.551560532425121</v>
      </c>
      <c r="E63" s="55">
        <v>77.688852862721959</v>
      </c>
      <c r="F63" s="55">
        <v>61.714877590598462</v>
      </c>
    </row>
    <row r="64" spans="2:6" x14ac:dyDescent="0.25">
      <c r="B64" s="137">
        <v>40086</v>
      </c>
      <c r="C64" s="55">
        <v>70.737339671962403</v>
      </c>
      <c r="D64" s="55">
        <v>64.249096345395969</v>
      </c>
      <c r="E64" s="55">
        <v>80.550583601877563</v>
      </c>
      <c r="F64" s="55">
        <v>59.601549773732351</v>
      </c>
    </row>
    <row r="65" spans="2:6" x14ac:dyDescent="0.25">
      <c r="B65" s="137">
        <v>40116</v>
      </c>
      <c r="C65" s="55">
        <v>72.303035228150023</v>
      </c>
      <c r="D65" s="55">
        <v>61.262709352452148</v>
      </c>
      <c r="E65" s="55">
        <v>78.290274476806815</v>
      </c>
      <c r="F65" s="55">
        <v>59.022252093011119</v>
      </c>
    </row>
    <row r="66" spans="2:6" x14ac:dyDescent="0.25">
      <c r="B66" s="137">
        <v>40147</v>
      </c>
      <c r="C66" s="55">
        <v>73.684531307139096</v>
      </c>
      <c r="D66" s="55">
        <v>62.150747690881488</v>
      </c>
      <c r="E66" s="55">
        <v>78.578121592718801</v>
      </c>
      <c r="F66" s="55">
        <v>54.968579958009876</v>
      </c>
    </row>
    <row r="67" spans="2:6" x14ac:dyDescent="0.25">
      <c r="B67" s="137">
        <v>40178</v>
      </c>
      <c r="C67" s="55">
        <v>75.19537334254332</v>
      </c>
      <c r="D67" s="55">
        <v>65.585928252708968</v>
      </c>
      <c r="E67" s="55">
        <v>82.000656400677542</v>
      </c>
      <c r="F67" s="55">
        <v>62.031964990006337</v>
      </c>
    </row>
    <row r="68" spans="2:6" x14ac:dyDescent="0.25">
      <c r="B68" s="137">
        <v>40207</v>
      </c>
      <c r="C68" s="55">
        <v>76.089282570124467</v>
      </c>
      <c r="D68" s="55">
        <v>62.513602065723582</v>
      </c>
      <c r="E68" s="55">
        <v>81.387516492617692</v>
      </c>
      <c r="F68" s="55">
        <v>59.98274870446182</v>
      </c>
    </row>
    <row r="69" spans="2:6" x14ac:dyDescent="0.25">
      <c r="B69" s="137">
        <v>40235</v>
      </c>
      <c r="C69" s="55">
        <v>73.758346538810571</v>
      </c>
      <c r="D69" s="55">
        <v>61.30567894947292</v>
      </c>
      <c r="E69" s="55">
        <v>82.331059426288192</v>
      </c>
      <c r="F69" s="55">
        <v>59.559200872308935</v>
      </c>
    </row>
    <row r="70" spans="2:6" x14ac:dyDescent="0.25">
      <c r="B70" s="137">
        <v>40268</v>
      </c>
      <c r="C70" s="55">
        <v>78.017282245066582</v>
      </c>
      <c r="D70" s="55">
        <v>66.12543541530313</v>
      </c>
      <c r="E70" s="55">
        <v>89.563713818115346</v>
      </c>
      <c r="F70" s="55">
        <v>65.22871886828834</v>
      </c>
    </row>
    <row r="71" spans="2:6" x14ac:dyDescent="0.25">
      <c r="B71" s="137">
        <v>40298</v>
      </c>
      <c r="C71" s="55">
        <v>81.0829845732938</v>
      </c>
      <c r="D71" s="55">
        <v>64.29684034208573</v>
      </c>
      <c r="E71" s="55">
        <v>91.332207026130476</v>
      </c>
      <c r="F71" s="55">
        <v>65.037325361021928</v>
      </c>
    </row>
    <row r="72" spans="2:6" x14ac:dyDescent="0.25">
      <c r="B72" s="137">
        <v>40329</v>
      </c>
      <c r="C72" s="55">
        <v>76.189508756247221</v>
      </c>
      <c r="D72" s="55">
        <v>59.641800664835152</v>
      </c>
      <c r="E72" s="55">
        <v>84.910405712888576</v>
      </c>
      <c r="F72" s="55">
        <v>57.457460185415641</v>
      </c>
    </row>
    <row r="73" spans="2:6" x14ac:dyDescent="0.25">
      <c r="B73" s="137">
        <v>40359</v>
      </c>
      <c r="C73" s="55">
        <v>73.365568241843079</v>
      </c>
      <c r="D73" s="55">
        <v>58.815829522102483</v>
      </c>
      <c r="E73" s="55">
        <v>82.522516966195369</v>
      </c>
      <c r="F73" s="55">
        <v>55.186735618259142</v>
      </c>
    </row>
    <row r="74" spans="2:6" x14ac:dyDescent="0.25">
      <c r="B74" s="137">
        <v>40389</v>
      </c>
      <c r="C74" s="55">
        <v>73.124483631980283</v>
      </c>
      <c r="D74" s="55">
        <v>62.461083669364861</v>
      </c>
      <c r="E74" s="55">
        <v>87.655658372082272</v>
      </c>
      <c r="F74" s="55">
        <v>56.096413548001735</v>
      </c>
    </row>
    <row r="75" spans="2:6" x14ac:dyDescent="0.25">
      <c r="B75" s="137">
        <v>40421</v>
      </c>
      <c r="C75" s="55">
        <v>73.631032194276287</v>
      </c>
      <c r="D75" s="55">
        <v>59.954523843153005</v>
      </c>
      <c r="E75" s="55">
        <v>86.566826214616583</v>
      </c>
      <c r="F75" s="55">
        <v>51.901284318662533</v>
      </c>
    </row>
    <row r="76" spans="2:6" x14ac:dyDescent="0.25">
      <c r="B76" s="137">
        <v>40451</v>
      </c>
      <c r="C76" s="55">
        <v>75.987701976081155</v>
      </c>
      <c r="D76" s="55">
        <v>63.124725223352385</v>
      </c>
      <c r="E76" s="55">
        <v>92.79302893669697</v>
      </c>
      <c r="F76" s="55">
        <v>55.10856660438175</v>
      </c>
    </row>
    <row r="77" spans="2:6" x14ac:dyDescent="0.25">
      <c r="B77" s="137">
        <v>40480</v>
      </c>
      <c r="C77" s="55">
        <v>79.339861579510512</v>
      </c>
      <c r="D77" s="55">
        <v>65.490440259329461</v>
      </c>
      <c r="E77" s="55">
        <v>95.539338885572619</v>
      </c>
      <c r="F77" s="55">
        <v>54.126895542219344</v>
      </c>
    </row>
    <row r="78" spans="2:6" x14ac:dyDescent="0.25">
      <c r="B78" s="137">
        <v>40512</v>
      </c>
      <c r="C78" s="55">
        <v>81.189305595059139</v>
      </c>
      <c r="D78" s="55">
        <v>62.112552493529691</v>
      </c>
      <c r="E78" s="55">
        <v>93.462205197900403</v>
      </c>
      <c r="F78" s="55">
        <v>58.447601027862731</v>
      </c>
    </row>
    <row r="79" spans="2:6" x14ac:dyDescent="0.25">
      <c r="B79" s="137">
        <v>40543</v>
      </c>
      <c r="C79" s="55">
        <v>84.076903281730395</v>
      </c>
      <c r="D79" s="55">
        <v>65.516699457508835</v>
      </c>
      <c r="E79" s="55">
        <v>101.8416664647537</v>
      </c>
      <c r="F79" s="55">
        <v>60.164378437233381</v>
      </c>
    </row>
    <row r="80" spans="2:6" x14ac:dyDescent="0.25">
      <c r="B80" s="137">
        <v>40574</v>
      </c>
      <c r="C80" s="55">
        <v>86.859534354556914</v>
      </c>
      <c r="D80" s="55">
        <v>68.371790459555854</v>
      </c>
      <c r="E80" s="55">
        <v>101.07257632860565</v>
      </c>
      <c r="F80" s="55">
        <v>60.217314564012661</v>
      </c>
    </row>
    <row r="81" spans="2:6" x14ac:dyDescent="0.25">
      <c r="B81" s="137">
        <v>40602</v>
      </c>
      <c r="C81" s="55">
        <v>89.466769601668631</v>
      </c>
      <c r="D81" s="55">
        <v>69.665652769848066</v>
      </c>
      <c r="E81" s="55">
        <v>102.39225006663129</v>
      </c>
      <c r="F81" s="55">
        <v>62.488686128274232</v>
      </c>
    </row>
    <row r="82" spans="2:6" x14ac:dyDescent="0.25">
      <c r="B82" s="137">
        <v>40633</v>
      </c>
      <c r="C82" s="55">
        <v>88.340579415708433</v>
      </c>
      <c r="D82" s="55">
        <v>67.882414493485925</v>
      </c>
      <c r="E82" s="55">
        <v>102.13400706181399</v>
      </c>
      <c r="F82" s="55">
        <v>57.377467816060282</v>
      </c>
    </row>
    <row r="83" spans="2:6" x14ac:dyDescent="0.25">
      <c r="B83" s="137">
        <v>40662</v>
      </c>
      <c r="C83" s="55">
        <v>90.17038451640866</v>
      </c>
      <c r="D83" s="55">
        <v>69.992699147172857</v>
      </c>
      <c r="E83" s="55">
        <v>105.85126136861744</v>
      </c>
      <c r="F83" s="55">
        <v>57.934120598103725</v>
      </c>
    </row>
    <row r="84" spans="2:6" x14ac:dyDescent="0.25">
      <c r="B84" s="137">
        <v>40694</v>
      </c>
      <c r="C84" s="55">
        <v>90.630883209405013</v>
      </c>
      <c r="D84" s="55">
        <v>67.462267322616128</v>
      </c>
      <c r="E84" s="55">
        <v>106.264573526788</v>
      </c>
      <c r="F84" s="55">
        <v>57.016502249344235</v>
      </c>
    </row>
    <row r="85" spans="2:6" x14ac:dyDescent="0.25">
      <c r="B85" s="137">
        <v>40724</v>
      </c>
      <c r="C85" s="55">
        <v>87.175788604011757</v>
      </c>
      <c r="D85" s="55">
        <v>66.712686574587053</v>
      </c>
      <c r="E85" s="55">
        <v>105.14781130022402</v>
      </c>
      <c r="F85" s="55">
        <v>57.736198301867859</v>
      </c>
    </row>
    <row r="86" spans="2:6" x14ac:dyDescent="0.25">
      <c r="B86" s="137">
        <v>40753</v>
      </c>
      <c r="C86" s="55">
        <v>89.742391613506172</v>
      </c>
      <c r="D86" s="55">
        <v>62.726062850992967</v>
      </c>
      <c r="E86" s="55">
        <v>101.78228202761727</v>
      </c>
      <c r="F86" s="55">
        <v>57.835835856050203</v>
      </c>
    </row>
    <row r="87" spans="2:6" x14ac:dyDescent="0.25">
      <c r="B87" s="137">
        <v>40786</v>
      </c>
      <c r="C87" s="55">
        <v>80.269662616986992</v>
      </c>
      <c r="D87" s="55">
        <v>54.623906612742466</v>
      </c>
      <c r="E87" s="55">
        <v>92.741309849754742</v>
      </c>
      <c r="F87" s="55">
        <v>52.672622503755271</v>
      </c>
    </row>
    <row r="88" spans="2:6" x14ac:dyDescent="0.25">
      <c r="B88" s="137">
        <v>40816</v>
      </c>
      <c r="C88" s="55">
        <v>79.495618490376955</v>
      </c>
      <c r="D88" s="55">
        <v>51.26989084528757</v>
      </c>
      <c r="E88" s="55">
        <v>86.516076309882791</v>
      </c>
      <c r="F88" s="55">
        <v>51.173294939610173</v>
      </c>
    </row>
    <row r="89" spans="2:6" x14ac:dyDescent="0.25">
      <c r="B89" s="137">
        <v>40847</v>
      </c>
      <c r="C89" s="55">
        <v>81.753416493979671</v>
      </c>
      <c r="D89" s="55">
        <v>55.581173746371945</v>
      </c>
      <c r="E89" s="55">
        <v>92.334341429675916</v>
      </c>
      <c r="F89" s="55">
        <v>52.867839175733522</v>
      </c>
    </row>
    <row r="90" spans="2:6" x14ac:dyDescent="0.25">
      <c r="B90" s="137">
        <v>40877</v>
      </c>
      <c r="C90" s="55">
        <v>83.053648097734083</v>
      </c>
      <c r="D90" s="55">
        <v>54.113045848162159</v>
      </c>
      <c r="E90" s="55">
        <v>90.885414028031406</v>
      </c>
      <c r="F90" s="55">
        <v>49.61062047708586</v>
      </c>
    </row>
    <row r="91" spans="2:6" x14ac:dyDescent="0.25">
      <c r="B91" s="137">
        <v>40907</v>
      </c>
      <c r="C91" s="55">
        <v>84.198122790622094</v>
      </c>
      <c r="D91" s="55">
        <v>53.898197863058272</v>
      </c>
      <c r="E91" s="55">
        <v>89.01409939844622</v>
      </c>
      <c r="F91" s="55">
        <v>49.732608840352768</v>
      </c>
    </row>
    <row r="92" spans="2:6" x14ac:dyDescent="0.25">
      <c r="B92" s="137">
        <v>40939</v>
      </c>
      <c r="C92" s="55">
        <v>88.075792667235518</v>
      </c>
      <c r="D92" s="55">
        <v>56.769999263946715</v>
      </c>
      <c r="E92" s="55">
        <v>94.886021969598517</v>
      </c>
      <c r="F92" s="55">
        <v>51.774531703985481</v>
      </c>
    </row>
    <row r="93" spans="2:6" x14ac:dyDescent="0.25">
      <c r="B93" s="137">
        <v>40968</v>
      </c>
      <c r="C93" s="55">
        <v>91.591158425094477</v>
      </c>
      <c r="D93" s="55">
        <v>59.224040693799843</v>
      </c>
      <c r="E93" s="55">
        <v>100.87882799438756</v>
      </c>
      <c r="F93" s="55">
        <v>57.190073927261629</v>
      </c>
    </row>
    <row r="94" spans="2:6" x14ac:dyDescent="0.25">
      <c r="B94" s="137">
        <v>40998</v>
      </c>
      <c r="C94" s="55">
        <v>94.07988297915567</v>
      </c>
      <c r="D94" s="55">
        <v>59.013967108364938</v>
      </c>
      <c r="E94" s="55">
        <v>101.66615637754933</v>
      </c>
      <c r="F94" s="55">
        <v>59.309401171829379</v>
      </c>
    </row>
    <row r="95" spans="2:6" x14ac:dyDescent="0.25">
      <c r="B95" s="137">
        <v>41029</v>
      </c>
      <c r="C95" s="55">
        <v>93.889588666314538</v>
      </c>
      <c r="D95" s="55">
        <v>55.626530543227219</v>
      </c>
      <c r="E95" s="55">
        <v>100.59750083151428</v>
      </c>
      <c r="F95" s="55">
        <v>55.999893343507509</v>
      </c>
    </row>
    <row r="96" spans="2:6" x14ac:dyDescent="0.25">
      <c r="B96" s="137">
        <v>41060</v>
      </c>
      <c r="C96" s="55">
        <v>90.831335581650478</v>
      </c>
      <c r="D96" s="55">
        <v>51.055042860183697</v>
      </c>
      <c r="E96" s="55">
        <v>93.025808881673868</v>
      </c>
      <c r="F96" s="55">
        <v>50.246559813460919</v>
      </c>
    </row>
    <row r="97" spans="2:6" x14ac:dyDescent="0.25">
      <c r="B97" s="137">
        <v>41089</v>
      </c>
      <c r="C97" s="55">
        <v>89.626589736296793</v>
      </c>
      <c r="D97" s="55">
        <v>54.050978652465474</v>
      </c>
      <c r="E97" s="55">
        <v>96.32023542316918</v>
      </c>
      <c r="F97" s="55">
        <v>52.976005328119179</v>
      </c>
    </row>
    <row r="98" spans="2:6" x14ac:dyDescent="0.25">
      <c r="B98" s="137">
        <v>41121</v>
      </c>
      <c r="C98" s="55">
        <v>92.084840112144988</v>
      </c>
      <c r="D98" s="55">
        <v>55.464200954482067</v>
      </c>
      <c r="E98" s="55">
        <v>98.122561901006861</v>
      </c>
      <c r="F98" s="55">
        <v>51.142533168159531</v>
      </c>
    </row>
    <row r="99" spans="2:6" x14ac:dyDescent="0.25">
      <c r="B99" s="137">
        <v>41152</v>
      </c>
      <c r="C99" s="55">
        <v>95.041512602765707</v>
      </c>
      <c r="D99" s="55">
        <v>57.698619999562339</v>
      </c>
      <c r="E99" s="55">
        <v>100.53230130112712</v>
      </c>
      <c r="F99" s="55">
        <v>51.994510719712707</v>
      </c>
    </row>
    <row r="100" spans="2:6" x14ac:dyDescent="0.25">
      <c r="B100" s="137">
        <v>41180</v>
      </c>
      <c r="C100" s="55">
        <v>97.748974036000178</v>
      </c>
      <c r="D100" s="55">
        <v>58.297807158018699</v>
      </c>
      <c r="E100" s="55">
        <v>103.38619047514159</v>
      </c>
      <c r="F100" s="55">
        <v>52.172434923609721</v>
      </c>
    </row>
    <row r="101" spans="2:6" x14ac:dyDescent="0.25">
      <c r="B101" s="137">
        <v>41213</v>
      </c>
      <c r="C101" s="55">
        <v>97.369739818238472</v>
      </c>
      <c r="D101" s="55">
        <v>59.226427893634323</v>
      </c>
      <c r="E101" s="55">
        <v>105.15582908031217</v>
      </c>
      <c r="F101" s="55">
        <v>52.514343484685234</v>
      </c>
    </row>
    <row r="102" spans="2:6" x14ac:dyDescent="0.25">
      <c r="B102" s="137">
        <v>41243</v>
      </c>
      <c r="C102" s="55">
        <v>94.436769466227844</v>
      </c>
      <c r="D102" s="55">
        <v>60.833013382244403</v>
      </c>
      <c r="E102" s="55">
        <v>106.03047196970866</v>
      </c>
      <c r="F102" s="55">
        <v>55.559464768703911</v>
      </c>
    </row>
    <row r="103" spans="2:6" x14ac:dyDescent="0.25">
      <c r="B103" s="137">
        <v>41274</v>
      </c>
      <c r="C103" s="55">
        <v>96.318042067910014</v>
      </c>
      <c r="D103" s="55">
        <v>62.267720482771374</v>
      </c>
      <c r="E103" s="55">
        <v>109.03273412909067</v>
      </c>
      <c r="F103" s="55">
        <v>61.142285152602597</v>
      </c>
    </row>
    <row r="104" spans="2:6" x14ac:dyDescent="0.25">
      <c r="B104" s="137">
        <v>41305</v>
      </c>
      <c r="C104" s="55">
        <v>100.25327428114801</v>
      </c>
      <c r="D104" s="55">
        <v>64.113025954830192</v>
      </c>
      <c r="E104" s="55">
        <v>114.80835523171164</v>
      </c>
      <c r="F104" s="55">
        <v>65.515279767920163</v>
      </c>
    </row>
    <row r="105" spans="2:6" x14ac:dyDescent="0.25">
      <c r="B105" s="137">
        <v>41333</v>
      </c>
      <c r="C105" s="55">
        <v>102.41423211842944</v>
      </c>
      <c r="D105" s="55">
        <v>63.583067591573986</v>
      </c>
      <c r="E105" s="55">
        <v>120.74265789409924</v>
      </c>
      <c r="F105" s="55">
        <v>67.989749605258226</v>
      </c>
    </row>
    <row r="106" spans="2:6" x14ac:dyDescent="0.25">
      <c r="B106" s="137">
        <v>41362</v>
      </c>
      <c r="C106" s="55">
        <v>105.02282177346174</v>
      </c>
      <c r="D106" s="55">
        <v>63.518613196042807</v>
      </c>
      <c r="E106" s="55">
        <v>122.67238777861236</v>
      </c>
      <c r="F106" s="55">
        <v>72.921926173120923</v>
      </c>
    </row>
    <row r="107" spans="2:6" x14ac:dyDescent="0.25">
      <c r="B107" s="137">
        <v>41394</v>
      </c>
      <c r="C107" s="55">
        <v>106.36842604255551</v>
      </c>
      <c r="D107" s="55">
        <v>64.981966694583633</v>
      </c>
      <c r="E107" s="55">
        <v>122.9087801300026</v>
      </c>
      <c r="F107" s="55">
        <v>81.526693581092687</v>
      </c>
    </row>
    <row r="108" spans="2:6" x14ac:dyDescent="0.25">
      <c r="B108" s="137">
        <v>41425</v>
      </c>
      <c r="C108" s="55">
        <v>111.05061422399199</v>
      </c>
      <c r="D108" s="55">
        <v>66.574228984186789</v>
      </c>
      <c r="E108" s="55">
        <v>126.44233035456651</v>
      </c>
      <c r="F108" s="55">
        <v>81.018977307360771</v>
      </c>
    </row>
    <row r="109" spans="2:6" x14ac:dyDescent="0.25">
      <c r="B109" s="137">
        <v>41453</v>
      </c>
      <c r="C109" s="55">
        <v>109.62374547966358</v>
      </c>
      <c r="D109" s="55">
        <v>62.804840445531049</v>
      </c>
      <c r="E109" s="55">
        <v>121.57263029443315</v>
      </c>
      <c r="F109" s="55">
        <v>80.447149502307269</v>
      </c>
    </row>
    <row r="110" spans="2:6" x14ac:dyDescent="0.25">
      <c r="B110" s="137">
        <v>41486</v>
      </c>
      <c r="C110" s="55">
        <v>113.00367044546478</v>
      </c>
      <c r="D110" s="55">
        <v>66.712686574587053</v>
      </c>
      <c r="E110" s="55">
        <v>131.04101182622563</v>
      </c>
      <c r="F110" s="55">
        <v>80.394213375527983</v>
      </c>
    </row>
    <row r="111" spans="2:6" x14ac:dyDescent="0.25">
      <c r="B111" s="137">
        <v>41516</v>
      </c>
      <c r="C111" s="55">
        <v>113.09915620386548</v>
      </c>
      <c r="D111" s="55">
        <v>66.046657820765049</v>
      </c>
      <c r="E111" s="55">
        <v>128.85876592267249</v>
      </c>
      <c r="F111" s="55">
        <v>78.750487821112742</v>
      </c>
    </row>
    <row r="112" spans="2:6" x14ac:dyDescent="0.25">
      <c r="B112" s="137">
        <v>41547</v>
      </c>
      <c r="C112" s="55">
        <v>114.25582056803869</v>
      </c>
      <c r="D112" s="55">
        <v>69.928244751641685</v>
      </c>
      <c r="E112" s="55">
        <v>131.3522074226141</v>
      </c>
      <c r="F112" s="55">
        <v>85.026006832877584</v>
      </c>
    </row>
    <row r="113" spans="2:6" x14ac:dyDescent="0.25">
      <c r="B113" s="137">
        <v>41578</v>
      </c>
      <c r="C113" s="55">
        <v>116.48111278154755</v>
      </c>
      <c r="D113" s="55">
        <v>73.64750209377317</v>
      </c>
      <c r="E113" s="55">
        <v>136.38992843470464</v>
      </c>
      <c r="F113" s="55">
        <v>84.273960925099971</v>
      </c>
    </row>
    <row r="114" spans="2:6" x14ac:dyDescent="0.25">
      <c r="B114" s="137">
        <v>41607</v>
      </c>
      <c r="C114" s="55">
        <v>120.78203513334147</v>
      </c>
      <c r="D114" s="55">
        <v>74.483022035843788</v>
      </c>
      <c r="E114" s="55">
        <v>136.27195252769329</v>
      </c>
      <c r="F114" s="55">
        <v>92.119859546731462</v>
      </c>
    </row>
    <row r="115" spans="2:6" x14ac:dyDescent="0.25">
      <c r="B115" s="137">
        <v>41639</v>
      </c>
      <c r="C115" s="55">
        <v>122.42357753308141</v>
      </c>
      <c r="D115" s="55">
        <v>75.032077997775929</v>
      </c>
      <c r="E115" s="55">
        <v>140.40234277772029</v>
      </c>
      <c r="F115" s="55">
        <v>95.822094617836925</v>
      </c>
    </row>
    <row r="116" spans="2:6" x14ac:dyDescent="0.25">
      <c r="B116" s="137">
        <v>41670</v>
      </c>
      <c r="C116" s="55">
        <v>123.41094090718244</v>
      </c>
      <c r="D116" s="55">
        <v>73.365812513303652</v>
      </c>
      <c r="E116" s="55">
        <v>138.10291393441722</v>
      </c>
      <c r="F116" s="55">
        <v>87.724161214817443</v>
      </c>
    </row>
    <row r="117" spans="2:6" x14ac:dyDescent="0.25">
      <c r="B117" s="137">
        <v>41698</v>
      </c>
      <c r="C117" s="55">
        <v>123.04999119634851</v>
      </c>
      <c r="D117" s="55">
        <v>76.97048426337976</v>
      </c>
      <c r="E117" s="55">
        <v>147.368560169695</v>
      </c>
      <c r="F117" s="55">
        <v>87.292084784461238</v>
      </c>
    </row>
    <row r="118" spans="2:6" x14ac:dyDescent="0.25">
      <c r="B118" s="137">
        <v>41729</v>
      </c>
      <c r="C118" s="55">
        <v>126.19831240773097</v>
      </c>
      <c r="D118" s="55">
        <v>77.190106648152607</v>
      </c>
      <c r="E118" s="55">
        <v>143.38363535841017</v>
      </c>
      <c r="F118" s="55">
        <v>87.21420986017705</v>
      </c>
    </row>
    <row r="119" spans="2:6" x14ac:dyDescent="0.25">
      <c r="B119" s="137">
        <v>41759</v>
      </c>
      <c r="C119" s="55">
        <v>126.24842550079234</v>
      </c>
      <c r="D119" s="55">
        <v>77.576833021339581</v>
      </c>
      <c r="E119" s="55">
        <v>139.36135297836302</v>
      </c>
      <c r="F119" s="55">
        <v>84.133797824972177</v>
      </c>
    </row>
    <row r="120" spans="2:6" x14ac:dyDescent="0.25">
      <c r="B120" s="137">
        <v>41789</v>
      </c>
      <c r="C120" s="55">
        <v>127.97597280348896</v>
      </c>
      <c r="D120" s="55">
        <v>78.72746334156254</v>
      </c>
      <c r="E120" s="55">
        <v>141.06226775420657</v>
      </c>
      <c r="F120" s="55">
        <v>86.064613640287035</v>
      </c>
    </row>
    <row r="121" spans="2:6" x14ac:dyDescent="0.25">
      <c r="B121" s="137">
        <v>41820</v>
      </c>
      <c r="C121" s="55">
        <v>131.85770590386414</v>
      </c>
      <c r="D121" s="55">
        <v>77.846586602636663</v>
      </c>
      <c r="E121" s="55">
        <v>138.53631459654488</v>
      </c>
      <c r="F121" s="55">
        <v>89.180316426678104</v>
      </c>
    </row>
    <row r="122" spans="2:6" x14ac:dyDescent="0.25">
      <c r="B122" s="137">
        <v>41851</v>
      </c>
      <c r="C122" s="55">
        <v>133.61911340457519</v>
      </c>
      <c r="D122" s="55">
        <v>75.120404391651959</v>
      </c>
      <c r="E122" s="55">
        <v>136.52816906062014</v>
      </c>
      <c r="F122" s="55">
        <v>91.87811790110608</v>
      </c>
    </row>
    <row r="123" spans="2:6" x14ac:dyDescent="0.25">
      <c r="B123" s="137">
        <v>41880</v>
      </c>
      <c r="C123" s="55">
        <v>132.83558842252111</v>
      </c>
      <c r="D123" s="55">
        <v>76.306842709392228</v>
      </c>
      <c r="E123" s="55">
        <v>139.96506538675877</v>
      </c>
      <c r="F123" s="55">
        <v>90.724227973155095</v>
      </c>
    </row>
    <row r="124" spans="2:6" x14ac:dyDescent="0.25">
      <c r="B124" s="137">
        <v>41912</v>
      </c>
      <c r="C124" s="55">
        <v>134.98232497663648</v>
      </c>
      <c r="D124" s="55">
        <v>76.858285871158841</v>
      </c>
      <c r="E124" s="55">
        <v>135.50682722785251</v>
      </c>
      <c r="F124" s="55">
        <v>95.129278354133461</v>
      </c>
    </row>
    <row r="125" spans="2:6" x14ac:dyDescent="0.25">
      <c r="B125" s="137">
        <v>41943</v>
      </c>
      <c r="C125" s="55">
        <v>131.19269161486059</v>
      </c>
      <c r="D125" s="55">
        <v>74.790970814492681</v>
      </c>
      <c r="E125" s="55">
        <v>136.57865464293346</v>
      </c>
      <c r="F125" s="55">
        <v>96.542320031628321</v>
      </c>
    </row>
    <row r="126" spans="2:6" x14ac:dyDescent="0.25">
      <c r="B126" s="137">
        <v>41971</v>
      </c>
      <c r="C126" s="55">
        <v>138.45909010875897</v>
      </c>
      <c r="D126" s="55">
        <v>78.195117778471825</v>
      </c>
      <c r="E126" s="55">
        <v>139.66585240676579</v>
      </c>
      <c r="F126" s="55">
        <v>102.69520368302119</v>
      </c>
    </row>
    <row r="127" spans="2:6" x14ac:dyDescent="0.25">
      <c r="B127" s="137">
        <v>42004</v>
      </c>
      <c r="C127" s="55">
        <v>139.11597795023906</v>
      </c>
      <c r="D127" s="55">
        <v>76.311617109061217</v>
      </c>
      <c r="E127" s="55">
        <v>141.72474784742431</v>
      </c>
      <c r="F127" s="55">
        <v>102.64179701289278</v>
      </c>
    </row>
    <row r="128" spans="2:6" x14ac:dyDescent="0.25">
      <c r="B128" s="137">
        <v>42034</v>
      </c>
      <c r="C128" s="55">
        <v>137.34915281784569</v>
      </c>
      <c r="D128" s="55">
        <v>81.704301535168426</v>
      </c>
      <c r="E128" s="55">
        <v>143.66601981096542</v>
      </c>
      <c r="F128" s="55">
        <v>103.95708330960191</v>
      </c>
    </row>
    <row r="129" spans="2:6" x14ac:dyDescent="0.25">
      <c r="B129" s="137">
        <v>42062</v>
      </c>
      <c r="C129" s="55">
        <v>141.00740861132556</v>
      </c>
      <c r="D129" s="55">
        <v>87.66991392155262</v>
      </c>
      <c r="E129" s="55">
        <v>152.19526378276223</v>
      </c>
      <c r="F129" s="55">
        <v>110.56557055880842</v>
      </c>
    </row>
    <row r="130" spans="2:6" x14ac:dyDescent="0.25">
      <c r="B130" s="137">
        <v>42094</v>
      </c>
      <c r="C130" s="55">
        <v>140.85774653610176</v>
      </c>
      <c r="D130" s="55">
        <v>90.217056144950774</v>
      </c>
      <c r="E130" s="55">
        <v>150.58131108325935</v>
      </c>
      <c r="F130" s="55">
        <v>112.97151752092667</v>
      </c>
    </row>
    <row r="131" spans="2:6" x14ac:dyDescent="0.25">
      <c r="B131" s="137">
        <v>42124</v>
      </c>
      <c r="C131" s="55">
        <v>141.86474882505115</v>
      </c>
      <c r="D131" s="55">
        <v>88.71312024922365</v>
      </c>
      <c r="E131" s="55">
        <v>153.96454995803884</v>
      </c>
      <c r="F131" s="55">
        <v>114.81263601030997</v>
      </c>
    </row>
    <row r="132" spans="2:6" x14ac:dyDescent="0.25">
      <c r="B132" s="137">
        <v>42153</v>
      </c>
      <c r="C132" s="55">
        <v>143.02141318922435</v>
      </c>
      <c r="D132" s="55">
        <v>88.335942675374639</v>
      </c>
      <c r="E132" s="55">
        <v>159.95400789883499</v>
      </c>
      <c r="F132" s="55">
        <v>120.94816837570296</v>
      </c>
    </row>
    <row r="133" spans="2:6" x14ac:dyDescent="0.25">
      <c r="B133" s="137">
        <v>42185</v>
      </c>
      <c r="C133" s="55">
        <v>142.16407297549878</v>
      </c>
      <c r="D133" s="55">
        <v>84.714560526457134</v>
      </c>
      <c r="E133" s="55">
        <v>154.46561715981156</v>
      </c>
      <c r="F133" s="55">
        <v>119.02235208347281</v>
      </c>
    </row>
    <row r="134" spans="2:6" x14ac:dyDescent="0.25">
      <c r="B134" s="137">
        <v>42216</v>
      </c>
      <c r="C134" s="55">
        <v>141.81599013991035</v>
      </c>
      <c r="D134" s="55">
        <v>88.64150425418903</v>
      </c>
      <c r="E134" s="55">
        <v>155.75110519812068</v>
      </c>
      <c r="F134" s="55">
        <v>121.07809715798679</v>
      </c>
    </row>
    <row r="135" spans="2:6" x14ac:dyDescent="0.25">
      <c r="B135" s="137">
        <v>42247</v>
      </c>
      <c r="C135" s="55">
        <v>138.14080424742326</v>
      </c>
      <c r="D135" s="55">
        <v>81.245959166946818</v>
      </c>
      <c r="E135" s="55">
        <v>150.71981603159534</v>
      </c>
      <c r="F135" s="55">
        <v>111.1098715779367</v>
      </c>
    </row>
    <row r="136" spans="2:6" x14ac:dyDescent="0.25">
      <c r="B136" s="137">
        <v>42277</v>
      </c>
      <c r="C136" s="55">
        <v>131.67553803854645</v>
      </c>
      <c r="D136" s="55">
        <v>77.548186623325734</v>
      </c>
      <c r="E136" s="55">
        <v>146.98987424860846</v>
      </c>
      <c r="F136" s="55">
        <v>102.27347920634628</v>
      </c>
    </row>
    <row r="137" spans="2:6" x14ac:dyDescent="0.25">
      <c r="B137" s="137">
        <v>42307</v>
      </c>
      <c r="C137" s="55">
        <v>137.12093508322837</v>
      </c>
      <c r="D137" s="55">
        <v>84.879277315036774</v>
      </c>
      <c r="E137" s="55">
        <v>150.81541264033868</v>
      </c>
      <c r="F137" s="55">
        <v>112.24282232685057</v>
      </c>
    </row>
    <row r="138" spans="2:6" x14ac:dyDescent="0.25">
      <c r="B138" s="137">
        <v>42338</v>
      </c>
      <c r="C138" s="55">
        <v>140.90041038559994</v>
      </c>
      <c r="D138" s="55">
        <v>87.295123547538097</v>
      </c>
      <c r="E138" s="55">
        <v>153.48938635347398</v>
      </c>
      <c r="F138" s="55">
        <v>116.1505083877783</v>
      </c>
    </row>
    <row r="139" spans="2:6" x14ac:dyDescent="0.25">
      <c r="B139" s="137">
        <v>42369</v>
      </c>
      <c r="C139" s="55">
        <v>139.10311107499359</v>
      </c>
      <c r="D139" s="55">
        <v>82.396589487169791</v>
      </c>
      <c r="E139" s="55">
        <v>153.56974036930248</v>
      </c>
      <c r="F139" s="55">
        <v>111.9523206266696</v>
      </c>
    </row>
    <row r="140" spans="2:6" x14ac:dyDescent="0.25">
      <c r="B140" s="137">
        <v>42398</v>
      </c>
      <c r="C140" s="55">
        <v>129.92835182100146</v>
      </c>
      <c r="D140" s="55">
        <v>77.092231454938613</v>
      </c>
      <c r="E140" s="55">
        <v>145.26913529122825</v>
      </c>
      <c r="F140" s="55">
        <v>103.03899441749329</v>
      </c>
    </row>
    <row r="141" spans="2:6" x14ac:dyDescent="0.25">
      <c r="B141" s="137">
        <v>42429</v>
      </c>
      <c r="C141" s="55">
        <v>128.96807660531201</v>
      </c>
      <c r="D141" s="55">
        <v>74.736065218299473</v>
      </c>
      <c r="E141" s="55">
        <v>146.28554310548009</v>
      </c>
      <c r="F141" s="55">
        <v>94.266066580119357</v>
      </c>
    </row>
    <row r="142" spans="2:6" x14ac:dyDescent="0.25">
      <c r="B142" s="137">
        <v>42460</v>
      </c>
      <c r="C142" s="55">
        <v>136.9272547505858</v>
      </c>
      <c r="D142" s="55">
        <v>76.758023478110374</v>
      </c>
      <c r="E142" s="55">
        <v>149.13176692930034</v>
      </c>
      <c r="F142" s="55">
        <v>98.57100886356622</v>
      </c>
    </row>
    <row r="143" spans="2:6" x14ac:dyDescent="0.25">
      <c r="B143" s="137">
        <v>42489</v>
      </c>
      <c r="C143" s="55">
        <v>140.55639077377327</v>
      </c>
      <c r="D143" s="55">
        <v>77.273658642359649</v>
      </c>
      <c r="E143" s="55">
        <v>148.03421213195855</v>
      </c>
      <c r="F143" s="55">
        <v>98.026237301088798</v>
      </c>
    </row>
    <row r="144" spans="2:6" x14ac:dyDescent="0.25">
      <c r="B144" s="137">
        <v>42521</v>
      </c>
      <c r="C144" s="55">
        <v>139.87986401744482</v>
      </c>
      <c r="D144" s="55">
        <v>78.104404184761307</v>
      </c>
      <c r="E144" s="55">
        <v>151.41031430138483</v>
      </c>
      <c r="F144" s="55">
        <v>101.37256514648159</v>
      </c>
    </row>
    <row r="145" spans="2:6" x14ac:dyDescent="0.25">
      <c r="B145" s="137">
        <v>42551</v>
      </c>
      <c r="C145" s="55">
        <v>141.12185608061435</v>
      </c>
      <c r="D145" s="55">
        <v>73.103220531510033</v>
      </c>
      <c r="E145" s="55">
        <v>143.3602868779337</v>
      </c>
      <c r="F145" s="55">
        <v>91.614319535989338</v>
      </c>
    </row>
    <row r="146" spans="2:6" x14ac:dyDescent="0.25">
      <c r="B146" s="137">
        <v>42580</v>
      </c>
      <c r="C146" s="55">
        <v>145.52435902645161</v>
      </c>
      <c r="D146" s="55">
        <v>76.815316274138056</v>
      </c>
      <c r="E146" s="55">
        <v>152.27508915374978</v>
      </c>
      <c r="F146" s="55">
        <v>97.456997484455627</v>
      </c>
    </row>
    <row r="147" spans="2:6" x14ac:dyDescent="0.25">
      <c r="B147" s="137">
        <v>42613</v>
      </c>
      <c r="C147" s="55">
        <v>147.45980794495688</v>
      </c>
      <c r="D147" s="55">
        <v>77.76542180826408</v>
      </c>
      <c r="E147" s="55">
        <v>156.23895627886895</v>
      </c>
      <c r="F147" s="55">
        <v>99.328171930265867</v>
      </c>
    </row>
    <row r="148" spans="2:6" x14ac:dyDescent="0.25">
      <c r="B148" s="137">
        <v>42643</v>
      </c>
      <c r="C148" s="55">
        <v>146.11962130754543</v>
      </c>
      <c r="D148" s="55">
        <v>77.65799781571215</v>
      </c>
      <c r="E148" s="55">
        <v>157.46056639889338</v>
      </c>
      <c r="F148" s="55">
        <v>96.754535082094606</v>
      </c>
    </row>
    <row r="149" spans="2:6" x14ac:dyDescent="0.25">
      <c r="B149" s="137">
        <v>42674</v>
      </c>
      <c r="C149" s="55">
        <v>145.12616309780182</v>
      </c>
      <c r="D149" s="55">
        <v>78.529325755300079</v>
      </c>
      <c r="E149" s="55">
        <v>154.5778660810457</v>
      </c>
      <c r="F149" s="55">
        <v>102.4903408723854</v>
      </c>
    </row>
    <row r="150" spans="2:6" x14ac:dyDescent="0.25">
      <c r="B150" s="137">
        <v>42704</v>
      </c>
      <c r="C150" s="55">
        <v>146.61398019855619</v>
      </c>
      <c r="D150" s="55">
        <v>78.159309780954516</v>
      </c>
      <c r="E150" s="55">
        <v>154.5911703095436</v>
      </c>
      <c r="F150" s="55">
        <v>107.68666871287668</v>
      </c>
    </row>
    <row r="151" spans="2:6" x14ac:dyDescent="0.25">
      <c r="B151" s="137">
        <v>42734</v>
      </c>
      <c r="C151" s="55">
        <v>152.14267333035366</v>
      </c>
      <c r="D151" s="55">
        <v>83.614061402758395</v>
      </c>
      <c r="E151" s="55">
        <v>159.27425874081206</v>
      </c>
      <c r="F151" s="55">
        <v>112.42674595844923</v>
      </c>
    </row>
    <row r="152" spans="2:6" x14ac:dyDescent="0.25">
      <c r="B152" s="137">
        <v>42766</v>
      </c>
      <c r="C152" s="55">
        <v>154.07202741321632</v>
      </c>
      <c r="D152" s="55">
        <v>82.723635864494568</v>
      </c>
      <c r="E152" s="55">
        <v>159.89541642896006</v>
      </c>
      <c r="F152" s="55">
        <v>111.99719869859473</v>
      </c>
    </row>
    <row r="153" spans="2:6" x14ac:dyDescent="0.25">
      <c r="B153" s="137">
        <v>42794</v>
      </c>
      <c r="C153" s="55">
        <v>157.78242791163842</v>
      </c>
      <c r="D153" s="55">
        <v>84.80766132000214</v>
      </c>
      <c r="E153" s="55">
        <v>165.3839833829305</v>
      </c>
      <c r="F153" s="55">
        <v>112.45391983686261</v>
      </c>
    </row>
    <row r="154" spans="2:6" x14ac:dyDescent="0.25">
      <c r="B154" s="137">
        <v>42825</v>
      </c>
      <c r="C154" s="55">
        <v>160.28198772906427</v>
      </c>
      <c r="D154" s="55">
        <v>89.252627411817826</v>
      </c>
      <c r="E154" s="55">
        <v>167.15600088988549</v>
      </c>
      <c r="F154" s="55">
        <v>111.22033162914946</v>
      </c>
    </row>
    <row r="155" spans="2:6" x14ac:dyDescent="0.25">
      <c r="B155" s="137">
        <v>42853</v>
      </c>
      <c r="C155" s="55">
        <v>159.7734075548874</v>
      </c>
      <c r="D155" s="55">
        <v>91.035865688179967</v>
      </c>
      <c r="E155" s="55">
        <v>172.82598113178454</v>
      </c>
      <c r="F155" s="55">
        <v>112.91122915431693</v>
      </c>
    </row>
    <row r="156" spans="2:6" x14ac:dyDescent="0.25">
      <c r="B156" s="137">
        <v>42886</v>
      </c>
      <c r="C156" s="55">
        <v>162.21405062776807</v>
      </c>
      <c r="D156" s="55">
        <v>91.59685764928453</v>
      </c>
      <c r="E156" s="55">
        <v>175.96974389360142</v>
      </c>
      <c r="F156" s="55">
        <v>115.58056275612138</v>
      </c>
    </row>
    <row r="157" spans="2:6" x14ac:dyDescent="0.25">
      <c r="B157" s="137">
        <v>42916</v>
      </c>
      <c r="C157" s="55">
        <v>164.83076673032383</v>
      </c>
      <c r="D157" s="55">
        <v>89.009133028700106</v>
      </c>
      <c r="E157" s="55">
        <v>170.40117535369646</v>
      </c>
      <c r="F157" s="55">
        <v>117.83246558931191</v>
      </c>
    </row>
    <row r="158" spans="2:6" x14ac:dyDescent="0.25">
      <c r="B158" s="137">
        <v>42947</v>
      </c>
      <c r="C158" s="55">
        <v>166.19262389446453</v>
      </c>
      <c r="D158" s="55">
        <v>89.33379220619041</v>
      </c>
      <c r="E158" s="55">
        <v>174.28662682740409</v>
      </c>
      <c r="F158" s="55">
        <v>117.19576161999447</v>
      </c>
    </row>
    <row r="159" spans="2:6" x14ac:dyDescent="0.25">
      <c r="B159" s="137">
        <v>42978</v>
      </c>
      <c r="C159" s="55">
        <v>166.33619113404578</v>
      </c>
      <c r="D159" s="55">
        <v>88.906483435817137</v>
      </c>
      <c r="E159" s="55">
        <v>174.48442810540297</v>
      </c>
      <c r="F159" s="55">
        <v>115.5550945973487</v>
      </c>
    </row>
    <row r="160" spans="2:6" x14ac:dyDescent="0.25">
      <c r="B160" s="137">
        <v>43007</v>
      </c>
      <c r="C160" s="55">
        <v>168.81611203662322</v>
      </c>
      <c r="D160" s="55">
        <v>92.859686361728407</v>
      </c>
      <c r="E160" s="55">
        <v>175.1120176391162</v>
      </c>
      <c r="F160" s="55">
        <v>119.73140209272191</v>
      </c>
    </row>
    <row r="161" spans="2:6" x14ac:dyDescent="0.25">
      <c r="B161" s="137">
        <v>43039</v>
      </c>
      <c r="C161" s="55">
        <v>173.16105264583589</v>
      </c>
      <c r="D161" s="55">
        <v>94.965196615746365</v>
      </c>
      <c r="E161" s="55">
        <v>178.22256388342501</v>
      </c>
      <c r="F161" s="55">
        <v>129.46770861956009</v>
      </c>
    </row>
    <row r="162" spans="2:6" x14ac:dyDescent="0.25">
      <c r="B162" s="137">
        <v>43069</v>
      </c>
      <c r="C162" s="55">
        <v>175.64029634445305</v>
      </c>
      <c r="D162" s="55">
        <v>93.024403150308046</v>
      </c>
      <c r="E162" s="55">
        <v>175.7998726847008</v>
      </c>
      <c r="F162" s="55">
        <v>133.66348484600437</v>
      </c>
    </row>
    <row r="163" spans="2:6" x14ac:dyDescent="0.25">
      <c r="B163" s="137">
        <v>43098</v>
      </c>
      <c r="C163" s="55">
        <v>180.43015995557545</v>
      </c>
      <c r="D163" s="55">
        <v>92.026553619492276</v>
      </c>
      <c r="E163" s="55">
        <v>182.61384036247415</v>
      </c>
      <c r="F163" s="55">
        <v>133.89863888474164</v>
      </c>
    </row>
    <row r="164" spans="2:6" x14ac:dyDescent="0.25">
      <c r="B164" s="137">
        <v>43131</v>
      </c>
      <c r="C164" s="55">
        <v>188.92636084135825</v>
      </c>
      <c r="D164" s="55">
        <v>94.969971015415339</v>
      </c>
      <c r="E164" s="55">
        <v>178.36124504670795</v>
      </c>
      <c r="F164" s="55">
        <v>135.85933420272752</v>
      </c>
    </row>
    <row r="165" spans="2:6" x14ac:dyDescent="0.25">
      <c r="B165" s="137">
        <v>43159</v>
      </c>
      <c r="C165" s="55">
        <v>183.19450652147415</v>
      </c>
      <c r="D165" s="55">
        <v>91.28652167080115</v>
      </c>
      <c r="E165" s="55">
        <v>173.45956197369551</v>
      </c>
      <c r="F165" s="55">
        <v>129.80079449283906</v>
      </c>
    </row>
    <row r="166" spans="2:6" x14ac:dyDescent="0.25">
      <c r="B166" s="137">
        <v>43189</v>
      </c>
      <c r="C166" s="60">
        <v>183.03265477496512</v>
      </c>
      <c r="D166" s="60">
        <v>89.278886609997187</v>
      </c>
      <c r="E166" s="60">
        <v>171.46128447480237</v>
      </c>
      <c r="F166" s="60">
        <v>126.18972719563122</v>
      </c>
    </row>
    <row r="167" spans="2:6" x14ac:dyDescent="0.25">
      <c r="B167" s="137">
        <v>43220</v>
      </c>
      <c r="C167" s="60">
        <v>179.70487451410619</v>
      </c>
      <c r="D167" s="60">
        <v>93.20344313789461</v>
      </c>
      <c r="E167" s="60">
        <v>178.72645052434962</v>
      </c>
      <c r="F167" s="60">
        <v>132.15133497559495</v>
      </c>
    </row>
    <row r="168" spans="2:6" x14ac:dyDescent="0.25">
      <c r="B168" s="137">
        <v>43251</v>
      </c>
      <c r="C168" s="60">
        <v>182.94597266804817</v>
      </c>
      <c r="D168" s="60">
        <v>90.89979529761419</v>
      </c>
      <c r="E168" s="60">
        <v>183.6711300444282</v>
      </c>
      <c r="F168" s="60">
        <v>130.58648425008084</v>
      </c>
    </row>
    <row r="169" spans="2:6" x14ac:dyDescent="0.25">
      <c r="B169" s="137">
        <v>43280</v>
      </c>
      <c r="C169" s="60">
        <v>186.52567280213458</v>
      </c>
      <c r="D169" s="60">
        <v>89.975948961667541</v>
      </c>
      <c r="E169" s="60">
        <v>183.53641371745258</v>
      </c>
      <c r="F169" s="60">
        <v>131.19048545663239</v>
      </c>
    </row>
    <row r="170" spans="2:6" x14ac:dyDescent="0.25">
      <c r="B170" s="137">
        <v>43312</v>
      </c>
      <c r="C170" s="60">
        <v>189.18640716210911</v>
      </c>
      <c r="D170" s="60">
        <v>93.057823947990855</v>
      </c>
      <c r="E170" s="60">
        <v>183.94963776814959</v>
      </c>
      <c r="F170" s="60">
        <v>132.65628680715062</v>
      </c>
    </row>
    <row r="171" spans="2:6" x14ac:dyDescent="0.25">
      <c r="B171" s="137">
        <v>43343</v>
      </c>
      <c r="C171" s="60">
        <v>193.53270217924236</v>
      </c>
      <c r="D171" s="60">
        <v>90.567974520620425</v>
      </c>
      <c r="E171" s="60">
        <v>182.2855519162274</v>
      </c>
      <c r="F171" s="60">
        <v>134.48805324746962</v>
      </c>
    </row>
    <row r="172" spans="2:6" x14ac:dyDescent="0.25">
      <c r="B172" s="137">
        <v>43371</v>
      </c>
      <c r="C172" s="60">
        <v>196.49072907778367</v>
      </c>
      <c r="D172" s="60">
        <v>90.300608139157816</v>
      </c>
      <c r="E172" s="60">
        <v>178.92019885856769</v>
      </c>
      <c r="F172" s="60">
        <v>141.86905504014175</v>
      </c>
    </row>
    <row r="173" spans="2:6" x14ac:dyDescent="0.25">
      <c r="B173" s="137">
        <v>43404</v>
      </c>
      <c r="C173" s="60">
        <v>188.63245432259291</v>
      </c>
      <c r="D173" s="60">
        <v>84.282477356414901</v>
      </c>
      <c r="E173" s="60">
        <v>166.67889892090372</v>
      </c>
      <c r="F173" s="60">
        <v>128.93158329112327</v>
      </c>
    </row>
    <row r="174" spans="2:6" x14ac:dyDescent="0.25">
      <c r="B174" s="137">
        <v>43434</v>
      </c>
      <c r="C174" s="60">
        <v>184.41821407771596</v>
      </c>
      <c r="D174" s="60">
        <v>83.308499823944004</v>
      </c>
      <c r="E174" s="60">
        <v>162.82992394122354</v>
      </c>
      <c r="F174" s="60">
        <v>131.46428286791857</v>
      </c>
    </row>
    <row r="175" spans="2:6" x14ac:dyDescent="0.25">
      <c r="B175" s="137">
        <v>43465</v>
      </c>
      <c r="C175" s="60">
        <v>173.85924992889358</v>
      </c>
      <c r="D175" s="60">
        <v>78.41712736307916</v>
      </c>
      <c r="E175" s="60">
        <v>154.20614065036531</v>
      </c>
      <c r="F175" s="60">
        <v>117.72271135312286</v>
      </c>
    </row>
    <row r="176" spans="2:6" x14ac:dyDescent="0.25">
      <c r="B176" s="137">
        <v>43496</v>
      </c>
      <c r="C176" s="60">
        <v>176.57348340173093</v>
      </c>
      <c r="D176" s="60">
        <v>83.198688631557587</v>
      </c>
      <c r="E176" s="60">
        <v>164.86450171919708</v>
      </c>
      <c r="F176" s="60">
        <v>122.18534447645337</v>
      </c>
    </row>
    <row r="177" spans="2:6" x14ac:dyDescent="0.25">
      <c r="B177" s="137">
        <v>43524</v>
      </c>
      <c r="C177" s="60">
        <v>186.56021020410932</v>
      </c>
      <c r="D177" s="60">
        <v>86.53838120000556</v>
      </c>
      <c r="E177" s="60">
        <v>169.00202867457722</v>
      </c>
      <c r="F177" s="60">
        <v>125.78306010612907</v>
      </c>
    </row>
    <row r="178" spans="2:6" x14ac:dyDescent="0.25">
      <c r="B178" s="137">
        <v>43553</v>
      </c>
      <c r="C178" s="60">
        <v>189.88663605704767</v>
      </c>
      <c r="D178" s="60">
        <v>87.595910726683513</v>
      </c>
      <c r="E178" s="60">
        <v>168.43937434883071</v>
      </c>
      <c r="F178" s="60">
        <v>124.72816073525534</v>
      </c>
    </row>
    <row r="179" spans="2:6" x14ac:dyDescent="0.25">
      <c r="B179" s="137">
        <v>43585</v>
      </c>
      <c r="C179" s="60">
        <v>196.64648598865008</v>
      </c>
      <c r="D179" s="60">
        <v>91.563436851601708</v>
      </c>
      <c r="E179" s="60">
        <v>174.67139216416186</v>
      </c>
      <c r="F179" s="60">
        <v>130.9212170250818</v>
      </c>
    </row>
    <row r="180" spans="2:6" x14ac:dyDescent="0.25">
      <c r="B180" s="137">
        <v>43616</v>
      </c>
      <c r="C180" s="60">
        <v>193.32209174759257</v>
      </c>
      <c r="D180" s="60">
        <v>85.430720476803373</v>
      </c>
      <c r="E180" s="60">
        <v>167.14207990907309</v>
      </c>
      <c r="F180" s="60">
        <v>121.17191173822337</v>
      </c>
    </row>
    <row r="181" spans="2:6" x14ac:dyDescent="0.25">
      <c r="B181" s="137">
        <v>43644</v>
      </c>
      <c r="C181" s="60">
        <v>195.72345699077653</v>
      </c>
      <c r="D181" s="60">
        <v>89.715744179708395</v>
      </c>
      <c r="E181" s="60">
        <v>171.47564599298224</v>
      </c>
      <c r="F181" s="60">
        <v>125.14053316286591</v>
      </c>
    </row>
    <row r="182" spans="2:6" x14ac:dyDescent="0.25">
      <c r="B182" s="137">
        <v>43677</v>
      </c>
      <c r="C182" s="60">
        <v>202.89775574607566</v>
      </c>
      <c r="D182" s="60">
        <v>89.742003377887755</v>
      </c>
      <c r="E182" s="60">
        <v>173.27673896619098</v>
      </c>
      <c r="F182" s="60">
        <v>126.58516006267241</v>
      </c>
    </row>
    <row r="183" spans="2:6" x14ac:dyDescent="0.25">
      <c r="B183" s="137">
        <v>43707</v>
      </c>
      <c r="C183" s="60">
        <v>196.21984749366817</v>
      </c>
      <c r="D183" s="60">
        <v>88.534080261637087</v>
      </c>
      <c r="E183" s="60">
        <v>170.87237412195398</v>
      </c>
      <c r="F183" s="60">
        <v>121.77879502278847</v>
      </c>
    </row>
    <row r="184" spans="2:6" x14ac:dyDescent="0.25">
      <c r="B184" s="137">
        <v>43738</v>
      </c>
      <c r="C184" s="60">
        <v>201.95305622147282</v>
      </c>
      <c r="D184" s="60">
        <v>91.716217641008896</v>
      </c>
      <c r="E184" s="60">
        <v>175.65696236269</v>
      </c>
      <c r="F184" s="60">
        <v>127.96332271441165</v>
      </c>
    </row>
    <row r="185" spans="2:6" x14ac:dyDescent="0.25">
      <c r="B185" s="137">
        <v>43769</v>
      </c>
      <c r="C185" s="60">
        <v>201.6496688472634</v>
      </c>
      <c r="D185" s="60">
        <v>92.797619166031737</v>
      </c>
      <c r="E185" s="60">
        <v>176.40437806035803</v>
      </c>
      <c r="F185" s="60">
        <v>134.85207734595514</v>
      </c>
    </row>
    <row r="186" spans="2:6" x14ac:dyDescent="0.25">
      <c r="B186" s="137">
        <v>43798</v>
      </c>
      <c r="C186" s="60">
        <v>210.26505763005704</v>
      </c>
      <c r="D186" s="60">
        <v>95.330438190422939</v>
      </c>
      <c r="E186" s="60">
        <v>183.37456028864008</v>
      </c>
      <c r="F186" s="60">
        <v>137.00993032723446</v>
      </c>
    </row>
    <row r="187" spans="2:6" x14ac:dyDescent="0.25">
      <c r="B187" s="137">
        <v>43830</v>
      </c>
      <c r="C187" s="60">
        <v>215.13076808473178</v>
      </c>
      <c r="D187" s="60">
        <v>96.428550114287177</v>
      </c>
      <c r="E187" s="60">
        <v>192.80928476555701</v>
      </c>
      <c r="F187" s="60">
        <v>139.14331505435803</v>
      </c>
    </row>
    <row r="188" spans="2:6" x14ac:dyDescent="0.25">
      <c r="B188" s="137">
        <v>43861</v>
      </c>
      <c r="C188" s="60">
        <v>222.00100226186126</v>
      </c>
      <c r="D188" s="60">
        <v>94.688281434945807</v>
      </c>
      <c r="E188" s="60">
        <v>186.2899484791549</v>
      </c>
      <c r="F188" s="60">
        <v>136.48803893510942</v>
      </c>
    </row>
    <row r="189" spans="2:6" x14ac:dyDescent="0.25">
      <c r="B189" s="137">
        <v>43889</v>
      </c>
      <c r="C189" s="60">
        <v>221.94073110939553</v>
      </c>
      <c r="D189" s="60">
        <v>87.175763555813717</v>
      </c>
      <c r="E189" s="60">
        <v>170.31985215565945</v>
      </c>
      <c r="F189" s="60">
        <v>124.35849011658003</v>
      </c>
    </row>
    <row r="190" spans="2:6" x14ac:dyDescent="0.25">
      <c r="B190" s="137">
        <v>43921</v>
      </c>
      <c r="C190" s="60">
        <v>179.62090122303036</v>
      </c>
      <c r="D190" s="60">
        <v>72.375124581991358</v>
      </c>
      <c r="E190" s="60">
        <v>133.05224112372272</v>
      </c>
      <c r="F190" s="60">
        <v>111.26591551609827</v>
      </c>
    </row>
    <row r="191" spans="2:6" x14ac:dyDescent="0.25">
      <c r="B191" s="137">
        <v>43951</v>
      </c>
      <c r="C191" s="60">
        <v>187.04237942383489</v>
      </c>
      <c r="D191" s="60">
        <v>76.91319146735205</v>
      </c>
      <c r="E191" s="60">
        <v>144.97608983437996</v>
      </c>
      <c r="F191" s="60">
        <v>118.77508155349491</v>
      </c>
    </row>
    <row r="192" spans="2:6" x14ac:dyDescent="0.25">
      <c r="B192" s="137">
        <v>43980</v>
      </c>
      <c r="C192" s="60">
        <v>197.71782265382689</v>
      </c>
      <c r="D192" s="60">
        <v>80.532186416435067</v>
      </c>
      <c r="E192" s="60">
        <v>150.16121464962961</v>
      </c>
      <c r="F192" s="60">
        <v>128.68119541145728</v>
      </c>
    </row>
    <row r="193" spans="2:6" x14ac:dyDescent="0.25">
      <c r="B193" s="138">
        <v>44012</v>
      </c>
      <c r="C193" s="60">
        <v>210.24880473501008</v>
      </c>
      <c r="D193" s="60">
        <v>84.213248561214755</v>
      </c>
      <c r="E193" s="60">
        <v>150.83259359767044</v>
      </c>
      <c r="F193" s="60">
        <v>131.09420052381276</v>
      </c>
    </row>
    <row r="194" spans="2:6" x14ac:dyDescent="0.25">
      <c r="B194" s="138">
        <v>44043</v>
      </c>
      <c r="C194" s="60">
        <v>217.22129671014318</v>
      </c>
      <c r="D194" s="60">
        <v>83.246432628247334</v>
      </c>
      <c r="E194" s="60">
        <v>149.18930110949339</v>
      </c>
      <c r="F194" s="60">
        <v>127.69370137534916</v>
      </c>
    </row>
    <row r="195" spans="2:6" x14ac:dyDescent="0.25">
      <c r="B195" s="138">
        <v>44074</v>
      </c>
      <c r="C195" s="60">
        <v>229.68794441509894</v>
      </c>
      <c r="D195" s="60">
        <v>86.077651631949479</v>
      </c>
      <c r="E195" s="60">
        <v>156.72848140161369</v>
      </c>
      <c r="F195" s="60">
        <v>136.1032521113427</v>
      </c>
    </row>
    <row r="196" spans="2:6" x14ac:dyDescent="0.25">
      <c r="B196" s="138">
        <v>44104</v>
      </c>
      <c r="C196" s="60">
        <v>227.91434724310272</v>
      </c>
      <c r="D196" s="60">
        <v>84.451968544663501</v>
      </c>
      <c r="E196" s="60">
        <v>152.56073358282433</v>
      </c>
      <c r="F196" s="60">
        <v>136.37005019031025</v>
      </c>
    </row>
    <row r="197" spans="2:6" x14ac:dyDescent="0.25">
      <c r="B197" s="138">
        <v>44134</v>
      </c>
      <c r="C197" s="60">
        <v>231.51571790391833</v>
      </c>
      <c r="D197" s="60">
        <v>79.565370483467646</v>
      </c>
      <c r="E197" s="60">
        <v>151.671552960301</v>
      </c>
      <c r="F197" s="60">
        <v>135.14669630044111</v>
      </c>
    </row>
    <row r="198" spans="2:6" x14ac:dyDescent="0.25">
      <c r="B198" s="138">
        <v>44165</v>
      </c>
      <c r="C198" s="60">
        <v>240.33900830252057</v>
      </c>
      <c r="D198" s="60">
        <v>93.033951949645996</v>
      </c>
      <c r="E198" s="60">
        <v>170.36743019134741</v>
      </c>
      <c r="F198" s="60">
        <v>155.47705106169772</v>
      </c>
    </row>
    <row r="199" spans="2:6" x14ac:dyDescent="0.25">
      <c r="B199" s="138">
        <v>44196</v>
      </c>
      <c r="C199" s="60">
        <v>250.24785664946569</v>
      </c>
      <c r="D199" s="60">
        <v>94.905516619884182</v>
      </c>
      <c r="E199" s="60">
        <v>180.51723492315926</v>
      </c>
      <c r="F199" s="60">
        <v>161.42089583023105</v>
      </c>
    </row>
    <row r="200" spans="2:6" x14ac:dyDescent="0.25">
      <c r="B200" s="138">
        <v>44225</v>
      </c>
      <c r="C200" s="60">
        <v>256.9142524345483</v>
      </c>
      <c r="D200" s="60">
        <v>93.530489515219386</v>
      </c>
      <c r="E200" s="60">
        <v>178.22890762151675</v>
      </c>
      <c r="F200" s="60">
        <v>162.71030224273701</v>
      </c>
    </row>
    <row r="201" spans="2:6" x14ac:dyDescent="0.25">
      <c r="B201" s="138">
        <v>44253</v>
      </c>
      <c r="C201" s="60">
        <v>262.98741755041783</v>
      </c>
      <c r="D201" s="60">
        <v>96.848697285156987</v>
      </c>
      <c r="E201" s="60">
        <v>184.23598705701215</v>
      </c>
      <c r="F201" s="60">
        <v>170.37204196109522</v>
      </c>
    </row>
    <row r="202" spans="2:6" x14ac:dyDescent="0.25">
      <c r="B202" s="138">
        <v>44286</v>
      </c>
      <c r="C202" s="60">
        <v>264.82128587487983</v>
      </c>
      <c r="D202" s="60">
        <v>103.15090484820392</v>
      </c>
      <c r="E202" s="60">
        <v>189.59591709967819</v>
      </c>
      <c r="F202" s="60">
        <v>171.62362845191333</v>
      </c>
    </row>
    <row r="203" spans="2:6" x14ac:dyDescent="0.25">
      <c r="B203" s="137">
        <v>44316</v>
      </c>
      <c r="C203" s="60">
        <v>280.44234962686068</v>
      </c>
      <c r="D203" s="60">
        <v>105.06066471579392</v>
      </c>
      <c r="E203" s="60">
        <v>198.21864310085442</v>
      </c>
      <c r="F203" s="60">
        <v>169.46989272493906</v>
      </c>
    </row>
    <row r="204" spans="2:6" x14ac:dyDescent="0.25">
      <c r="B204" s="137">
        <v>44347</v>
      </c>
      <c r="C204" s="60">
        <v>282.24845258895078</v>
      </c>
      <c r="D204" s="60">
        <v>107.02055577990812</v>
      </c>
      <c r="E204" s="60">
        <v>199.86255234134597</v>
      </c>
      <c r="F204" s="60">
        <v>169.74898374890316</v>
      </c>
    </row>
    <row r="205" spans="2:6" x14ac:dyDescent="0.25">
      <c r="B205" s="137">
        <v>44377</v>
      </c>
      <c r="C205" s="60">
        <v>287.03222136443054</v>
      </c>
      <c r="D205" s="60">
        <v>107.89188371949605</v>
      </c>
      <c r="E205" s="60">
        <v>197.14945890997839</v>
      </c>
      <c r="F205" s="60">
        <v>169.34578691660096</v>
      </c>
    </row>
    <row r="206" spans="2:6" x14ac:dyDescent="0.25">
      <c r="B206" s="137">
        <v>44407</v>
      </c>
      <c r="C206" s="60">
        <v>295.51216935516641</v>
      </c>
      <c r="D206" s="60">
        <v>109.35523721803688</v>
      </c>
      <c r="E206" s="60">
        <v>202.19634309931257</v>
      </c>
      <c r="F206" s="60">
        <v>160.47639769265146</v>
      </c>
    </row>
    <row r="207" spans="2:6" x14ac:dyDescent="0.25">
      <c r="B207" s="137">
        <v>44439</v>
      </c>
      <c r="C207" s="60">
        <v>301.64086519577967</v>
      </c>
      <c r="D207" s="60">
        <v>112.20316662058043</v>
      </c>
      <c r="E207" s="60">
        <v>212.3583066624669</v>
      </c>
      <c r="F207" s="60">
        <v>165.21682784573585</v>
      </c>
    </row>
    <row r="208" spans="2:6" x14ac:dyDescent="0.25">
      <c r="B208" s="137">
        <v>44469</v>
      </c>
      <c r="C208" s="60">
        <v>301.05372936220937</v>
      </c>
      <c r="D208" s="60">
        <v>108.31680529003482</v>
      </c>
      <c r="E208" s="60">
        <v>202.92287732576199</v>
      </c>
      <c r="F208" s="60">
        <v>173.23441597188813</v>
      </c>
    </row>
    <row r="209" spans="2:6" x14ac:dyDescent="0.25">
      <c r="B209" s="137">
        <v>44498</v>
      </c>
      <c r="C209" s="60">
        <v>302.08104776996743</v>
      </c>
      <c r="D209" s="60">
        <v>112.69492978648485</v>
      </c>
      <c r="E209" s="60">
        <v>203.58650281613512</v>
      </c>
      <c r="F209" s="60">
        <v>169.94078898160006</v>
      </c>
    </row>
    <row r="210" spans="2:6" x14ac:dyDescent="0.25">
      <c r="B210" s="137">
        <v>44530</v>
      </c>
      <c r="C210" s="60">
        <v>316.07749922121553</v>
      </c>
      <c r="D210" s="60">
        <v>108.98283404385683</v>
      </c>
      <c r="E210" s="60">
        <v>198.41556330411839</v>
      </c>
      <c r="F210" s="60">
        <v>163.64180162029638</v>
      </c>
    </row>
    <row r="211" spans="2:6" x14ac:dyDescent="0.25">
      <c r="B211" s="137">
        <v>44561</v>
      </c>
      <c r="C211" s="60">
        <v>316.57727574390861</v>
      </c>
      <c r="D211" s="60">
        <v>114.30867687459838</v>
      </c>
      <c r="E211" s="60">
        <v>206.88348447436184</v>
      </c>
      <c r="F211" s="60">
        <v>169.34684563913655</v>
      </c>
    </row>
    <row r="212" spans="2:6" x14ac:dyDescent="0.25">
      <c r="B212" s="137">
        <v>44592</v>
      </c>
      <c r="C212" s="60">
        <v>309.74090176479353</v>
      </c>
      <c r="D212" s="60">
        <v>109.94964997682426</v>
      </c>
      <c r="E212" s="60">
        <v>193.18990905106048</v>
      </c>
      <c r="F212" s="60">
        <v>158.82002628572783</v>
      </c>
    </row>
    <row r="213" spans="2:6" x14ac:dyDescent="0.25">
      <c r="B213" s="137">
        <v>44620</v>
      </c>
      <c r="C213" s="60">
        <v>300.40632237617325</v>
      </c>
      <c r="D213" s="60">
        <v>104.19888557554393</v>
      </c>
      <c r="E213" s="60">
        <v>185.73980541464479</v>
      </c>
      <c r="F213" s="60">
        <v>156.02523406345648</v>
      </c>
    </row>
    <row r="214" spans="2:6" x14ac:dyDescent="0.25">
      <c r="B214" s="137">
        <v>44651</v>
      </c>
      <c r="C214" s="60">
        <v>297.37854346972227</v>
      </c>
      <c r="D214" s="60">
        <v>103.81693360202593</v>
      </c>
      <c r="E214" s="60">
        <v>186.43603067021152</v>
      </c>
      <c r="F214" s="60">
        <v>163.63986062898115</v>
      </c>
    </row>
    <row r="215" spans="2:6" x14ac:dyDescent="0.25">
      <c r="B215" s="139">
        <v>44680</v>
      </c>
      <c r="C215" s="62">
        <v>297.38057508160313</v>
      </c>
      <c r="D215" s="62">
        <v>101.58728895661461</v>
      </c>
      <c r="E215" s="62">
        <v>182.45921174648836</v>
      </c>
      <c r="F215" s="62">
        <v>157.91375979526657</v>
      </c>
    </row>
    <row r="216" spans="2:6" x14ac:dyDescent="0.25">
      <c r="B216" s="59"/>
      <c r="C216" s="61"/>
      <c r="D216" s="61"/>
      <c r="E216" s="61"/>
      <c r="F216" s="61"/>
    </row>
    <row r="217" spans="2:6" x14ac:dyDescent="0.25">
      <c r="B217" s="64" t="s">
        <v>19</v>
      </c>
    </row>
  </sheetData>
  <mergeCells count="3">
    <mergeCell ref="B5:B7"/>
    <mergeCell ref="C6:F6"/>
    <mergeCell ref="C7:F7"/>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497B-BDC3-470B-979A-27BD104E44AE}">
  <sheetPr>
    <tabColor rgb="FFFF0000"/>
  </sheetPr>
  <dimension ref="B2:X33"/>
  <sheetViews>
    <sheetView zoomScaleNormal="100" workbookViewId="0">
      <selection activeCell="B4" sqref="B4:I18"/>
    </sheetView>
  </sheetViews>
  <sheetFormatPr defaultRowHeight="15" x14ac:dyDescent="0.25"/>
  <cols>
    <col min="1" max="2" width="9.140625" style="36"/>
    <col min="3" max="3" width="6.42578125" style="36" bestFit="1" customWidth="1"/>
    <col min="4" max="16384" width="9.140625" style="36"/>
  </cols>
  <sheetData>
    <row r="2" spans="2:24" ht="15.75" x14ac:dyDescent="0.25">
      <c r="B2" s="194" t="s">
        <v>3582</v>
      </c>
    </row>
    <row r="4" spans="2:24" x14ac:dyDescent="0.25">
      <c r="B4" s="516"/>
      <c r="C4" s="517" t="s">
        <v>3583</v>
      </c>
      <c r="D4" s="517"/>
      <c r="E4" s="517"/>
      <c r="F4" s="518"/>
      <c r="G4" s="517" t="s">
        <v>3584</v>
      </c>
      <c r="H4" s="517"/>
      <c r="I4" s="517"/>
    </row>
    <row r="5" spans="2:24" x14ac:dyDescent="0.25">
      <c r="B5" s="519" t="s">
        <v>14</v>
      </c>
      <c r="C5" s="519" t="s">
        <v>3585</v>
      </c>
      <c r="D5" s="519" t="s">
        <v>3586</v>
      </c>
      <c r="E5" s="519" t="s">
        <v>3587</v>
      </c>
      <c r="F5" s="519"/>
      <c r="G5" s="519" t="s">
        <v>3585</v>
      </c>
      <c r="H5" s="519" t="s">
        <v>3586</v>
      </c>
      <c r="I5" s="519" t="s">
        <v>3587</v>
      </c>
    </row>
    <row r="6" spans="2:24" x14ac:dyDescent="0.25">
      <c r="B6" s="520" t="s">
        <v>3588</v>
      </c>
      <c r="C6" s="521">
        <v>7.6084901401024201</v>
      </c>
      <c r="D6" s="521">
        <v>-20.769668450943239</v>
      </c>
      <c r="E6" s="521">
        <v>-18.636474750420099</v>
      </c>
      <c r="F6" s="521"/>
      <c r="G6" s="521">
        <v>14.701087002974639</v>
      </c>
      <c r="H6" s="521">
        <v>-7.8573227052173342</v>
      </c>
      <c r="I6" s="521">
        <v>78.841873570134979</v>
      </c>
    </row>
    <row r="7" spans="2:24" x14ac:dyDescent="0.25">
      <c r="B7" s="520" t="s">
        <v>3589</v>
      </c>
      <c r="C7" s="521">
        <v>-22.370368884030697</v>
      </c>
      <c r="D7" s="521">
        <v>4.7522310284536298</v>
      </c>
      <c r="E7" s="521">
        <v>48.885624593697798</v>
      </c>
      <c r="F7" s="521"/>
      <c r="G7" s="521">
        <v>49.495156714564516</v>
      </c>
      <c r="H7" s="521">
        <v>54.925606639540369</v>
      </c>
      <c r="I7" s="521">
        <v>-14.332193335084934</v>
      </c>
      <c r="J7" s="522"/>
      <c r="K7" s="522"/>
      <c r="L7" s="522"/>
      <c r="M7" s="522"/>
      <c r="N7" s="522"/>
      <c r="O7" s="522"/>
      <c r="P7" s="522"/>
      <c r="Q7" s="522"/>
      <c r="R7" s="522"/>
      <c r="S7" s="522"/>
      <c r="T7" s="522"/>
      <c r="U7" s="522"/>
      <c r="V7" s="522"/>
      <c r="W7" s="522"/>
      <c r="X7" s="522"/>
    </row>
    <row r="8" spans="2:24" x14ac:dyDescent="0.25">
      <c r="B8" s="523" t="s">
        <v>3590</v>
      </c>
      <c r="C8" s="521">
        <v>-1.230583005868666</v>
      </c>
      <c r="D8" s="521">
        <v>2.413835115501529</v>
      </c>
      <c r="E8" s="521">
        <v>42.26500077997882</v>
      </c>
      <c r="F8" s="521"/>
      <c r="G8" s="521">
        <v>-11.40982301011768</v>
      </c>
      <c r="H8" s="521">
        <v>28.47348461734472</v>
      </c>
      <c r="I8" s="521">
        <v>-49.702565333522031</v>
      </c>
      <c r="J8" s="522"/>
      <c r="K8" s="522"/>
      <c r="L8" s="522"/>
      <c r="M8" s="522"/>
    </row>
    <row r="9" spans="2:24" x14ac:dyDescent="0.25">
      <c r="B9" s="520" t="s">
        <v>3591</v>
      </c>
      <c r="C9" s="521">
        <v>-6.7330594805985493</v>
      </c>
      <c r="D9" s="521">
        <v>11.695481821740273</v>
      </c>
      <c r="E9" s="521">
        <v>43.391234331113061</v>
      </c>
      <c r="F9" s="521"/>
      <c r="G9" s="521">
        <v>24.018892556373036</v>
      </c>
      <c r="H9" s="521">
        <v>90.570287164258161</v>
      </c>
      <c r="I9" s="521">
        <v>-6.6277199866030836</v>
      </c>
      <c r="J9" s="522"/>
      <c r="K9" s="522"/>
      <c r="L9" s="522"/>
      <c r="M9" s="522"/>
    </row>
    <row r="10" spans="2:24" x14ac:dyDescent="0.25">
      <c r="B10" s="520" t="s">
        <v>3592</v>
      </c>
      <c r="C10" s="521">
        <v>49.60976911870047</v>
      </c>
      <c r="D10" s="521">
        <v>20.533614579045683</v>
      </c>
      <c r="E10" s="521">
        <v>47.416340698135251</v>
      </c>
      <c r="F10" s="521"/>
      <c r="G10" s="521">
        <v>60.068520625991063</v>
      </c>
      <c r="H10" s="521">
        <v>11.335186708621075</v>
      </c>
      <c r="I10" s="521">
        <v>-15.772329280414166</v>
      </c>
      <c r="J10" s="522"/>
      <c r="K10" s="522"/>
      <c r="L10" s="522"/>
      <c r="M10" s="522"/>
    </row>
    <row r="11" spans="2:24" x14ac:dyDescent="0.25">
      <c r="B11" s="520" t="s">
        <v>3593</v>
      </c>
      <c r="C11" s="521">
        <v>94.666166125517023</v>
      </c>
      <c r="D11" s="521">
        <v>69.773624267526472</v>
      </c>
      <c r="E11" s="521">
        <v>97.690120001834217</v>
      </c>
      <c r="F11" s="521"/>
      <c r="G11" s="521">
        <v>-36.373309283579147</v>
      </c>
      <c r="H11" s="521">
        <v>-3.1589315600840773</v>
      </c>
      <c r="I11" s="521">
        <v>-49</v>
      </c>
      <c r="J11" s="522"/>
      <c r="K11" s="524"/>
      <c r="L11" s="522"/>
      <c r="M11" s="522"/>
    </row>
    <row r="12" spans="2:24" x14ac:dyDescent="0.25">
      <c r="B12" s="520" t="s">
        <v>3594</v>
      </c>
      <c r="C12" s="521">
        <v>63.259493434598582</v>
      </c>
      <c r="D12" s="521">
        <v>-39.825841642236171</v>
      </c>
      <c r="E12" s="521">
        <v>-36.812618059713245</v>
      </c>
      <c r="F12" s="521"/>
      <c r="G12" s="521">
        <v>-23.316383222564951</v>
      </c>
      <c r="H12" s="521">
        <v>0.63610639661006307</v>
      </c>
      <c r="I12" s="521">
        <v>9.1517057664420634</v>
      </c>
      <c r="J12" s="522"/>
      <c r="K12" s="524"/>
      <c r="L12" s="522"/>
      <c r="M12" s="522"/>
    </row>
    <row r="13" spans="2:24" x14ac:dyDescent="0.25">
      <c r="B13" s="520" t="s">
        <v>3595</v>
      </c>
      <c r="C13" s="521">
        <v>12.041948494493496</v>
      </c>
      <c r="D13" s="521">
        <v>0.46644140959414965</v>
      </c>
      <c r="E13" s="521">
        <v>-34.028502374802486</v>
      </c>
      <c r="F13" s="521"/>
      <c r="G13" s="521">
        <v>-16.94866803757504</v>
      </c>
      <c r="H13" s="521">
        <v>44.298544635259638</v>
      </c>
      <c r="I13" s="521">
        <v>-46.058982886552656</v>
      </c>
      <c r="J13" s="522"/>
      <c r="K13" s="524"/>
      <c r="L13" s="522"/>
      <c r="M13" s="522"/>
    </row>
    <row r="14" spans="2:24" x14ac:dyDescent="0.25">
      <c r="B14" s="520" t="s">
        <v>3596</v>
      </c>
      <c r="C14" s="521">
        <v>34.184782083134195</v>
      </c>
      <c r="D14" s="521">
        <v>-4.853739483398992</v>
      </c>
      <c r="E14" s="521">
        <v>-0.91724086389058379</v>
      </c>
      <c r="F14" s="521"/>
      <c r="G14" s="521">
        <v>-9.2661194411125436</v>
      </c>
      <c r="H14" s="521">
        <v>29.403650137335859</v>
      </c>
      <c r="I14" s="521">
        <v>69.5538934172951</v>
      </c>
      <c r="J14" s="522"/>
      <c r="K14" s="524"/>
      <c r="L14" s="522"/>
      <c r="M14" s="522"/>
    </row>
    <row r="15" spans="2:24" x14ac:dyDescent="0.25">
      <c r="B15" s="520" t="s">
        <v>3597</v>
      </c>
      <c r="C15" s="521">
        <v>-4.8407208873724157</v>
      </c>
      <c r="D15" s="521">
        <v>-16.426890950213984</v>
      </c>
      <c r="E15" s="521">
        <v>-0.7794966446153575</v>
      </c>
      <c r="F15" s="521"/>
      <c r="G15" s="521">
        <v>5.5945164097952302</v>
      </c>
      <c r="H15" s="521">
        <v>44.932180238609355</v>
      </c>
      <c r="I15" s="521">
        <v>73.842317030789033</v>
      </c>
      <c r="J15" s="522"/>
      <c r="K15" s="524"/>
      <c r="L15" s="522"/>
      <c r="M15" s="522"/>
    </row>
    <row r="16" spans="2:24" x14ac:dyDescent="0.25">
      <c r="B16" s="520" t="s">
        <v>3598</v>
      </c>
      <c r="C16" s="521">
        <v>-9.4170100279670148</v>
      </c>
      <c r="D16" s="521">
        <v>-25.910306481031565</v>
      </c>
      <c r="E16" s="521">
        <v>-30.984489423819809</v>
      </c>
      <c r="F16" s="521"/>
      <c r="G16" s="521">
        <v>33.383178827779709</v>
      </c>
      <c r="H16" s="521">
        <v>-18.439778542789199</v>
      </c>
      <c r="I16" s="521">
        <v>58.616322849159339</v>
      </c>
      <c r="J16" s="522"/>
      <c r="K16" s="524"/>
      <c r="L16" s="522"/>
      <c r="M16" s="522"/>
    </row>
    <row r="17" spans="2:24" x14ac:dyDescent="0.25">
      <c r="B17" s="525" t="s">
        <v>3599</v>
      </c>
      <c r="C17" s="526">
        <v>-24.533191160099822</v>
      </c>
      <c r="D17" s="526">
        <v>-6.7395865333667118</v>
      </c>
      <c r="E17" s="526">
        <v>-39.988060192702356</v>
      </c>
      <c r="F17" s="526"/>
      <c r="G17" s="526">
        <v>49.53701782133524</v>
      </c>
      <c r="H17" s="526">
        <v>20.547759305862435</v>
      </c>
      <c r="I17" s="526">
        <v>4.2434775365333053</v>
      </c>
      <c r="J17" s="522"/>
      <c r="K17" s="524"/>
      <c r="L17" s="522"/>
      <c r="M17" s="522"/>
    </row>
    <row r="18" spans="2:24" x14ac:dyDescent="0.25">
      <c r="B18" s="507" t="s">
        <v>3600</v>
      </c>
      <c r="C18" s="527"/>
      <c r="D18" s="527"/>
      <c r="E18" s="527"/>
      <c r="F18" s="527"/>
      <c r="G18" s="527"/>
      <c r="H18" s="527"/>
      <c r="I18" s="527"/>
      <c r="J18" s="522"/>
      <c r="K18" s="524"/>
      <c r="L18" s="522"/>
      <c r="M18" s="522"/>
    </row>
    <row r="19" spans="2:24" x14ac:dyDescent="0.25">
      <c r="B19" s="507" t="s">
        <v>3601</v>
      </c>
      <c r="C19" s="527"/>
      <c r="D19" s="528"/>
      <c r="E19" s="528"/>
      <c r="F19" s="528"/>
      <c r="G19" s="528"/>
      <c r="H19" s="528"/>
      <c r="I19" s="528"/>
      <c r="J19" s="529"/>
      <c r="K19" s="522"/>
      <c r="L19" s="522"/>
      <c r="M19" s="522"/>
      <c r="N19" s="522"/>
      <c r="O19" s="522"/>
      <c r="P19" s="522"/>
      <c r="Q19" s="522"/>
      <c r="R19" s="522"/>
      <c r="S19" s="522"/>
      <c r="T19" s="522"/>
      <c r="U19" s="522"/>
      <c r="V19" s="522"/>
      <c r="W19" s="522"/>
      <c r="X19" s="522"/>
    </row>
    <row r="20" spans="2:24" x14ac:dyDescent="0.25">
      <c r="J20" s="529"/>
      <c r="K20" s="522"/>
      <c r="L20" s="522"/>
      <c r="M20" s="522"/>
      <c r="N20" s="522"/>
      <c r="O20" s="524"/>
      <c r="P20" s="524"/>
      <c r="Q20" s="524"/>
      <c r="R20" s="522"/>
      <c r="S20" s="524"/>
      <c r="T20" s="524"/>
      <c r="U20" s="524"/>
      <c r="V20" s="522"/>
      <c r="W20" s="524"/>
      <c r="X20" s="522"/>
    </row>
    <row r="21" spans="2:24" x14ac:dyDescent="0.25">
      <c r="J21" s="529"/>
      <c r="K21" s="522"/>
      <c r="L21" s="522"/>
      <c r="M21" s="522"/>
      <c r="N21" s="522"/>
      <c r="O21" s="524"/>
      <c r="P21" s="524"/>
      <c r="Q21" s="524"/>
      <c r="R21" s="522"/>
      <c r="S21" s="524"/>
      <c r="T21" s="524"/>
      <c r="U21" s="524"/>
      <c r="V21" s="522"/>
      <c r="W21" s="524"/>
      <c r="X21" s="522"/>
    </row>
    <row r="22" spans="2:24" x14ac:dyDescent="0.25">
      <c r="J22" s="529"/>
      <c r="K22" s="522"/>
      <c r="L22" s="522"/>
      <c r="M22" s="522"/>
      <c r="N22" s="522"/>
      <c r="O22" s="522"/>
      <c r="P22" s="522"/>
      <c r="Q22" s="522"/>
      <c r="R22" s="522"/>
      <c r="S22" s="522"/>
      <c r="T22" s="522"/>
      <c r="U22" s="522"/>
      <c r="V22" s="522"/>
      <c r="W22" s="522"/>
      <c r="X22" s="522"/>
    </row>
    <row r="23" spans="2:24" x14ac:dyDescent="0.25">
      <c r="J23" s="522"/>
      <c r="K23" s="524"/>
      <c r="L23" s="522"/>
      <c r="M23" s="522"/>
      <c r="N23" s="522"/>
      <c r="O23" s="522"/>
      <c r="P23" s="522"/>
      <c r="Q23" s="522"/>
      <c r="R23" s="522"/>
      <c r="S23" s="522"/>
      <c r="T23" s="522"/>
      <c r="U23" s="522"/>
      <c r="V23" s="522"/>
      <c r="W23" s="522"/>
      <c r="X23" s="522"/>
    </row>
    <row r="24" spans="2:24" x14ac:dyDescent="0.25">
      <c r="J24" s="524"/>
      <c r="K24" s="524"/>
      <c r="L24" s="522"/>
      <c r="M24" s="522"/>
      <c r="N24" s="522"/>
      <c r="O24" s="522"/>
      <c r="P24" s="522"/>
      <c r="Q24" s="522"/>
      <c r="R24" s="522"/>
      <c r="S24" s="522"/>
      <c r="T24" s="522"/>
      <c r="U24" s="522"/>
      <c r="V24" s="522"/>
      <c r="W24" s="522"/>
      <c r="X24" s="522"/>
    </row>
    <row r="25" spans="2:24" x14ac:dyDescent="0.25">
      <c r="B25" s="522"/>
      <c r="C25" s="522"/>
      <c r="D25" s="524"/>
      <c r="E25" s="524"/>
      <c r="F25" s="524"/>
      <c r="G25" s="524"/>
      <c r="H25" s="524"/>
      <c r="I25" s="524"/>
      <c r="J25" s="524"/>
      <c r="K25" s="524"/>
      <c r="L25" s="522"/>
      <c r="M25" s="522"/>
      <c r="N25" s="522"/>
      <c r="O25" s="522"/>
      <c r="P25" s="522"/>
      <c r="Q25" s="522"/>
      <c r="R25" s="522"/>
      <c r="S25" s="522"/>
      <c r="T25" s="522"/>
      <c r="U25" s="522"/>
      <c r="V25" s="522"/>
      <c r="W25" s="522"/>
      <c r="X25" s="522"/>
    </row>
    <row r="26" spans="2:24" x14ac:dyDescent="0.25">
      <c r="B26" s="522"/>
      <c r="C26" s="522"/>
      <c r="D26" s="524"/>
      <c r="E26" s="524"/>
      <c r="F26" s="524"/>
      <c r="G26" s="524"/>
      <c r="H26" s="524"/>
      <c r="I26" s="524"/>
      <c r="J26" s="524"/>
      <c r="K26" s="522"/>
      <c r="L26" s="522"/>
      <c r="M26" s="522"/>
      <c r="N26" s="522"/>
      <c r="O26" s="522"/>
      <c r="P26" s="522"/>
      <c r="Q26" s="522"/>
      <c r="R26" s="522"/>
      <c r="S26" s="522"/>
      <c r="T26" s="522"/>
      <c r="U26" s="522"/>
      <c r="V26" s="522"/>
      <c r="W26" s="522"/>
      <c r="X26" s="522"/>
    </row>
    <row r="27" spans="2:24" x14ac:dyDescent="0.25">
      <c r="B27" s="522"/>
      <c r="C27" s="522"/>
      <c r="D27" s="522"/>
      <c r="E27" s="522"/>
      <c r="F27" s="522"/>
      <c r="G27" s="522"/>
      <c r="H27" s="522"/>
      <c r="I27" s="522"/>
      <c r="J27" s="522"/>
      <c r="K27" s="522"/>
      <c r="L27" s="522"/>
      <c r="M27" s="522"/>
      <c r="N27" s="522"/>
      <c r="O27" s="522"/>
      <c r="P27" s="522"/>
      <c r="Q27" s="522"/>
      <c r="R27" s="522"/>
      <c r="S27" s="522"/>
      <c r="T27" s="522"/>
      <c r="U27" s="522"/>
      <c r="V27" s="522"/>
      <c r="W27" s="522"/>
      <c r="X27" s="522"/>
    </row>
    <row r="28" spans="2:24" x14ac:dyDescent="0.25">
      <c r="B28" s="522"/>
      <c r="C28" s="522"/>
      <c r="D28" s="522"/>
      <c r="E28" s="522"/>
      <c r="F28" s="522"/>
      <c r="G28" s="522"/>
      <c r="H28" s="522"/>
      <c r="I28" s="522"/>
      <c r="J28" s="522"/>
      <c r="K28" s="522"/>
      <c r="L28" s="522"/>
      <c r="M28" s="522"/>
      <c r="N28" s="522"/>
      <c r="O28" s="522"/>
      <c r="P28" s="522"/>
      <c r="Q28" s="522"/>
      <c r="R28" s="522"/>
      <c r="S28" s="522"/>
      <c r="T28" s="522"/>
      <c r="U28" s="522"/>
      <c r="V28" s="522"/>
      <c r="W28" s="522"/>
      <c r="X28" s="522"/>
    </row>
    <row r="29" spans="2:24" x14ac:dyDescent="0.25">
      <c r="B29" s="522"/>
      <c r="C29" s="522"/>
      <c r="D29" s="522"/>
      <c r="E29" s="522"/>
      <c r="F29" s="522"/>
      <c r="G29" s="522"/>
      <c r="H29" s="522"/>
      <c r="I29" s="522"/>
      <c r="J29" s="522"/>
      <c r="K29" s="524"/>
      <c r="L29" s="522"/>
      <c r="M29" s="522"/>
      <c r="N29" s="522"/>
      <c r="O29" s="522"/>
      <c r="P29" s="522"/>
      <c r="Q29" s="522"/>
      <c r="R29" s="522"/>
      <c r="S29" s="522"/>
      <c r="T29" s="522"/>
      <c r="U29" s="522"/>
      <c r="V29" s="522"/>
      <c r="W29" s="522"/>
      <c r="X29" s="522"/>
    </row>
    <row r="30" spans="2:24" x14ac:dyDescent="0.25">
      <c r="B30" s="522"/>
      <c r="C30" s="522"/>
      <c r="D30" s="524"/>
      <c r="E30" s="524"/>
      <c r="F30" s="524"/>
      <c r="G30" s="524"/>
      <c r="H30" s="524"/>
      <c r="I30" s="524"/>
      <c r="J30" s="524"/>
      <c r="K30" s="524"/>
      <c r="L30" s="522"/>
      <c r="M30" s="522"/>
      <c r="N30" s="522"/>
      <c r="O30" s="522"/>
      <c r="P30" s="522"/>
      <c r="Q30" s="522"/>
      <c r="R30" s="522"/>
      <c r="S30" s="522"/>
      <c r="T30" s="522"/>
      <c r="U30" s="522"/>
      <c r="V30" s="522"/>
      <c r="W30" s="522"/>
      <c r="X30" s="522"/>
    </row>
    <row r="31" spans="2:24" x14ac:dyDescent="0.25">
      <c r="B31" s="522"/>
      <c r="C31" s="522"/>
      <c r="D31" s="524"/>
      <c r="E31" s="524"/>
      <c r="F31" s="524"/>
      <c r="G31" s="524"/>
      <c r="H31" s="524"/>
      <c r="I31" s="524"/>
      <c r="J31" s="524"/>
      <c r="K31" s="524"/>
      <c r="L31" s="522"/>
      <c r="M31" s="522"/>
      <c r="N31" s="522"/>
      <c r="O31" s="522"/>
      <c r="P31" s="522"/>
      <c r="Q31" s="522"/>
      <c r="R31" s="522"/>
      <c r="S31" s="522"/>
      <c r="T31" s="522"/>
      <c r="U31" s="522"/>
      <c r="V31" s="522"/>
      <c r="W31" s="522"/>
      <c r="X31" s="522"/>
    </row>
    <row r="32" spans="2:24" x14ac:dyDescent="0.25">
      <c r="B32" s="522"/>
      <c r="C32" s="522"/>
      <c r="D32" s="524"/>
      <c r="E32" s="524"/>
      <c r="F32" s="524"/>
      <c r="G32" s="524"/>
      <c r="H32" s="524"/>
      <c r="I32" s="524"/>
      <c r="J32" s="524"/>
      <c r="K32" s="522"/>
      <c r="L32" s="522"/>
      <c r="M32" s="522"/>
      <c r="N32" s="522"/>
      <c r="O32" s="522"/>
      <c r="P32" s="522"/>
      <c r="Q32" s="522"/>
      <c r="R32" s="522"/>
      <c r="S32" s="522"/>
      <c r="T32" s="522"/>
      <c r="U32" s="522"/>
      <c r="V32" s="522"/>
      <c r="W32" s="522"/>
      <c r="X32" s="522"/>
    </row>
    <row r="33" spans="2:10" x14ac:dyDescent="0.25">
      <c r="B33" s="522"/>
      <c r="C33" s="522"/>
      <c r="D33" s="522"/>
      <c r="E33" s="522"/>
      <c r="F33" s="522"/>
      <c r="G33" s="522"/>
      <c r="H33" s="522"/>
      <c r="I33" s="522"/>
      <c r="J33" s="522"/>
    </row>
  </sheetData>
  <mergeCells count="2">
    <mergeCell ref="C4:E4"/>
    <mergeCell ref="G4:I4"/>
  </mergeCell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9EF71-32C5-4E29-9D88-59669CD5A0E6}">
  <sheetPr>
    <tabColor rgb="FFFF0000"/>
  </sheetPr>
  <dimension ref="A2:I62"/>
  <sheetViews>
    <sheetView zoomScaleNormal="100" workbookViewId="0">
      <selection activeCell="B4" sqref="B4:I18"/>
    </sheetView>
  </sheetViews>
  <sheetFormatPr defaultRowHeight="14.25" x14ac:dyDescent="0.2"/>
  <cols>
    <col min="1" max="3" width="9.140625" style="75"/>
    <col min="4" max="4" width="13.42578125" style="75" bestFit="1" customWidth="1"/>
    <col min="5" max="5" width="10.28515625" style="75" bestFit="1" customWidth="1"/>
    <col min="6" max="10" width="9.140625" style="75"/>
    <col min="11" max="11" width="10.5703125" style="75" bestFit="1" customWidth="1"/>
    <col min="12" max="15" width="9.140625" style="75"/>
    <col min="16" max="16" width="24.85546875" style="75" bestFit="1" customWidth="1"/>
    <col min="17" max="17" width="13.28515625" style="75" bestFit="1" customWidth="1"/>
    <col min="18" max="18" width="11.85546875" style="75" bestFit="1" customWidth="1"/>
    <col min="19" max="22" width="9.140625" style="75"/>
    <col min="23" max="24" width="11.85546875" style="75" bestFit="1" customWidth="1"/>
    <col min="25" max="16384" width="9.140625" style="75"/>
  </cols>
  <sheetData>
    <row r="2" spans="2:9" ht="15.75" x14ac:dyDescent="0.25">
      <c r="B2" s="530" t="s">
        <v>3602</v>
      </c>
    </row>
    <row r="4" spans="2:9" x14ac:dyDescent="0.2">
      <c r="B4" s="531" t="s">
        <v>14</v>
      </c>
      <c r="C4" s="532" t="s">
        <v>3603</v>
      </c>
      <c r="D4" s="532" t="s">
        <v>3604</v>
      </c>
      <c r="E4" s="532" t="s">
        <v>3605</v>
      </c>
      <c r="F4" s="532" t="s">
        <v>2745</v>
      </c>
      <c r="G4" s="533" t="s">
        <v>3587</v>
      </c>
      <c r="H4" s="531" t="s">
        <v>3586</v>
      </c>
      <c r="I4" s="531" t="s">
        <v>2745</v>
      </c>
    </row>
    <row r="5" spans="2:9" x14ac:dyDescent="0.2">
      <c r="B5" s="534" t="s">
        <v>2539</v>
      </c>
      <c r="C5" s="535">
        <v>-8.6635358311458802E-4</v>
      </c>
      <c r="D5" s="535">
        <v>6.8752981268578595E-2</v>
      </c>
      <c r="E5" s="535">
        <v>4.05621516172852E-2</v>
      </c>
      <c r="F5" s="535">
        <v>4.1296141649006503E-2</v>
      </c>
      <c r="G5" s="383"/>
      <c r="H5" s="383"/>
      <c r="I5" s="383"/>
    </row>
    <row r="6" spans="2:9" x14ac:dyDescent="0.2">
      <c r="B6" s="534" t="s">
        <v>1</v>
      </c>
      <c r="C6" s="535">
        <v>2.71287608114762E-2</v>
      </c>
      <c r="D6" s="535">
        <v>4.7087231661005403E-2</v>
      </c>
      <c r="E6" s="535">
        <v>3.06618678022487E-2</v>
      </c>
      <c r="F6" s="535">
        <v>5.5189327130534104E-3</v>
      </c>
      <c r="G6" s="383"/>
      <c r="H6" s="383"/>
      <c r="I6" s="383"/>
    </row>
    <row r="7" spans="2:9" x14ac:dyDescent="0.2">
      <c r="B7" s="534" t="s">
        <v>2</v>
      </c>
      <c r="C7" s="535">
        <v>2.33770432557148E-2</v>
      </c>
      <c r="D7" s="535">
        <v>-9.9926590010459906E-3</v>
      </c>
      <c r="E7" s="535">
        <v>-5.4353450358701396E-3</v>
      </c>
      <c r="F7" s="535">
        <v>4.2951545856247499E-3</v>
      </c>
      <c r="G7" s="383"/>
      <c r="H7" s="383"/>
      <c r="I7" s="383"/>
    </row>
    <row r="8" spans="2:9" x14ac:dyDescent="0.2">
      <c r="B8" s="534" t="s">
        <v>3</v>
      </c>
      <c r="C8" s="535">
        <v>2.0286078476470501E-2</v>
      </c>
      <c r="D8" s="535">
        <v>1.41683826974386E-2</v>
      </c>
      <c r="E8" s="535">
        <v>2.1378101655121801E-2</v>
      </c>
      <c r="F8" s="535">
        <v>-1.02531415281826E-2</v>
      </c>
      <c r="G8" s="383"/>
      <c r="H8" s="383"/>
      <c r="I8" s="383"/>
    </row>
    <row r="9" spans="2:9" x14ac:dyDescent="0.2">
      <c r="B9" s="534" t="s">
        <v>4</v>
      </c>
      <c r="C9" s="535">
        <v>4.9126418478074203E-2</v>
      </c>
      <c r="D9" s="535">
        <v>-5.2091529827443398E-3</v>
      </c>
      <c r="E9" s="535">
        <v>8.1261668711032596E-3</v>
      </c>
      <c r="F9" s="535">
        <v>-1.97747987629097E-2</v>
      </c>
      <c r="G9" s="383"/>
      <c r="H9" s="383"/>
      <c r="I9" s="383"/>
    </row>
    <row r="10" spans="2:9" x14ac:dyDescent="0.2">
      <c r="B10" s="534" t="s">
        <v>5</v>
      </c>
      <c r="C10" s="535">
        <v>1.28310216452397E-2</v>
      </c>
      <c r="D10" s="535">
        <v>-4.4737931794177803E-3</v>
      </c>
      <c r="E10" s="535">
        <v>-1.4953803558357501E-2</v>
      </c>
      <c r="F10" s="535">
        <v>-3.3325940831164902E-3</v>
      </c>
      <c r="G10" s="383"/>
      <c r="H10" s="383"/>
      <c r="I10" s="383"/>
    </row>
    <row r="11" spans="2:9" x14ac:dyDescent="0.2">
      <c r="B11" s="534" t="s">
        <v>6</v>
      </c>
      <c r="C11" s="535">
        <v>2.2336401688346299E-2</v>
      </c>
      <c r="D11" s="535">
        <v>-3.9787877118717396E-3</v>
      </c>
      <c r="E11" s="535">
        <v>2.82602490589516E-3</v>
      </c>
      <c r="F11" s="535">
        <v>-8.1260342508080296E-3</v>
      </c>
      <c r="G11" s="383"/>
      <c r="H11" s="383"/>
      <c r="I11" s="383"/>
    </row>
    <row r="12" spans="2:9" x14ac:dyDescent="0.2">
      <c r="B12" s="534" t="s">
        <v>7</v>
      </c>
      <c r="C12" s="535">
        <v>-7.7583951585524103E-3</v>
      </c>
      <c r="D12" s="535">
        <v>-1.5689010185061E-3</v>
      </c>
      <c r="E12" s="535">
        <v>-1.12273204535089E-2</v>
      </c>
      <c r="F12" s="535">
        <v>1.35343520949406E-2</v>
      </c>
      <c r="G12" s="383"/>
      <c r="H12" s="383"/>
      <c r="I12" s="383"/>
    </row>
    <row r="13" spans="2:9" x14ac:dyDescent="0.2">
      <c r="B13" s="534" t="s">
        <v>45</v>
      </c>
      <c r="C13" s="535">
        <v>3.4696220603160702E-3</v>
      </c>
      <c r="D13" s="535">
        <v>-5.4138874197931699E-3</v>
      </c>
      <c r="E13" s="535">
        <v>-5.69623380451192E-3</v>
      </c>
      <c r="F13" s="535">
        <v>6.9396853259097802E-3</v>
      </c>
      <c r="G13" s="383"/>
      <c r="H13" s="383"/>
      <c r="I13" s="383"/>
    </row>
    <row r="14" spans="2:9" x14ac:dyDescent="0.2">
      <c r="B14" s="534" t="s">
        <v>46</v>
      </c>
      <c r="C14" s="535">
        <v>-7.4185476259881896E-4</v>
      </c>
      <c r="D14" s="535">
        <v>1.5047193725830201E-3</v>
      </c>
      <c r="E14" s="535">
        <v>6.9038380311812102E-3</v>
      </c>
      <c r="F14" s="535">
        <v>-1.3418688452054101E-2</v>
      </c>
      <c r="G14" s="383"/>
      <c r="H14" s="383"/>
      <c r="I14" s="383"/>
    </row>
    <row r="15" spans="2:9" x14ac:dyDescent="0.2">
      <c r="B15" s="534" t="s">
        <v>47</v>
      </c>
      <c r="C15" s="535">
        <v>-2.0002462661368899E-2</v>
      </c>
      <c r="D15" s="535">
        <v>1.2652579968519199E-2</v>
      </c>
      <c r="E15" s="535">
        <v>4.2041550299815201E-3</v>
      </c>
      <c r="F15" s="535">
        <v>-1.62197137074701E-3</v>
      </c>
      <c r="G15" s="383"/>
      <c r="H15" s="383"/>
      <c r="I15" s="383"/>
    </row>
    <row r="16" spans="2:9" x14ac:dyDescent="0.2">
      <c r="B16" s="534" t="s">
        <v>68</v>
      </c>
      <c r="C16" s="535">
        <v>1.57797563823622E-2</v>
      </c>
      <c r="D16" s="535">
        <v>2.1668008847542601E-2</v>
      </c>
      <c r="E16" s="535">
        <v>4.5951073555808896E-3</v>
      </c>
      <c r="F16" s="535">
        <v>6.6783790450766897E-3</v>
      </c>
      <c r="G16" s="383"/>
      <c r="H16" s="383"/>
      <c r="I16" s="383"/>
    </row>
    <row r="17" spans="2:9" x14ac:dyDescent="0.2">
      <c r="B17" s="534" t="s">
        <v>12</v>
      </c>
      <c r="C17" s="535">
        <v>1.0088630386834699E-2</v>
      </c>
      <c r="D17" s="535">
        <v>2.5720771935177501E-2</v>
      </c>
      <c r="E17" s="535">
        <v>1.68464908665965E-3</v>
      </c>
      <c r="F17" s="535">
        <v>-1.99358054152158E-2</v>
      </c>
      <c r="G17" s="383"/>
      <c r="H17" s="383"/>
      <c r="I17" s="383"/>
    </row>
    <row r="18" spans="2:9" x14ac:dyDescent="0.2">
      <c r="B18" s="534" t="s">
        <v>167</v>
      </c>
      <c r="C18" s="535">
        <v>2.73604145334259E-2</v>
      </c>
      <c r="D18" s="535">
        <v>7.9920006934354696E-3</v>
      </c>
      <c r="E18" s="535">
        <v>1.1886449220901801E-2</v>
      </c>
      <c r="F18" s="535">
        <v>8.4566831622403093E-3</v>
      </c>
      <c r="G18" s="383"/>
      <c r="H18" s="383"/>
      <c r="I18" s="383"/>
    </row>
    <row r="19" spans="2:9" x14ac:dyDescent="0.2">
      <c r="B19" s="536" t="s">
        <v>86</v>
      </c>
      <c r="C19" s="537">
        <v>-1.6478426038489199E-3</v>
      </c>
      <c r="D19" s="537">
        <v>2.2265555635549002E-2</v>
      </c>
      <c r="E19" s="537">
        <v>3.6055197692103302E-3</v>
      </c>
      <c r="F19" s="537">
        <v>5.0803170618323205E-4</v>
      </c>
      <c r="G19" s="538">
        <v>38.996020978385303</v>
      </c>
      <c r="H19" s="538">
        <v>43.962767037217446</v>
      </c>
      <c r="I19" s="538">
        <v>17.041211984397268</v>
      </c>
    </row>
    <row r="20" spans="2:9" x14ac:dyDescent="0.2">
      <c r="B20" s="50" t="s">
        <v>3606</v>
      </c>
      <c r="C20" s="50"/>
      <c r="D20" s="50"/>
      <c r="E20" s="50"/>
      <c r="F20" s="50"/>
      <c r="G20" s="50"/>
      <c r="H20" s="50"/>
      <c r="I20" s="50"/>
    </row>
    <row r="21" spans="2:9" x14ac:dyDescent="0.2">
      <c r="B21" s="50" t="s">
        <v>0</v>
      </c>
      <c r="C21" s="50"/>
      <c r="D21" s="50"/>
      <c r="E21" s="50"/>
      <c r="F21" s="50"/>
      <c r="G21" s="50"/>
      <c r="H21" s="50"/>
      <c r="I21" s="50"/>
    </row>
    <row r="49" spans="1:1" x14ac:dyDescent="0.2">
      <c r="A49" s="539"/>
    </row>
    <row r="50" spans="1:1" x14ac:dyDescent="0.2">
      <c r="A50" s="540"/>
    </row>
    <row r="51" spans="1:1" x14ac:dyDescent="0.2">
      <c r="A51" s="540"/>
    </row>
    <row r="52" spans="1:1" x14ac:dyDescent="0.2">
      <c r="A52" s="540"/>
    </row>
    <row r="53" spans="1:1" x14ac:dyDescent="0.2">
      <c r="A53" s="540"/>
    </row>
    <row r="54" spans="1:1" x14ac:dyDescent="0.2">
      <c r="A54" s="540"/>
    </row>
    <row r="55" spans="1:1" x14ac:dyDescent="0.2">
      <c r="A55" s="540"/>
    </row>
    <row r="56" spans="1:1" x14ac:dyDescent="0.2">
      <c r="A56" s="540"/>
    </row>
    <row r="57" spans="1:1" x14ac:dyDescent="0.2">
      <c r="A57" s="540"/>
    </row>
    <row r="58" spans="1:1" x14ac:dyDescent="0.2">
      <c r="A58" s="540"/>
    </row>
    <row r="59" spans="1:1" x14ac:dyDescent="0.2">
      <c r="A59" s="540"/>
    </row>
    <row r="60" spans="1:1" x14ac:dyDescent="0.2">
      <c r="A60" s="540"/>
    </row>
    <row r="61" spans="1:1" x14ac:dyDescent="0.2">
      <c r="A61" s="540"/>
    </row>
    <row r="62" spans="1:1" x14ac:dyDescent="0.2">
      <c r="A62" s="541"/>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9FA2-CA1E-4EC0-9B09-8FB5D2956A7E}">
  <sheetPr>
    <tabColor rgb="FFFF0000"/>
  </sheetPr>
  <dimension ref="B2:L63"/>
  <sheetViews>
    <sheetView topLeftCell="A28" zoomScale="85" zoomScaleNormal="85" workbookViewId="0">
      <selection activeCell="B4" sqref="B4:I18"/>
    </sheetView>
  </sheetViews>
  <sheetFormatPr defaultRowHeight="15" x14ac:dyDescent="0.25"/>
  <cols>
    <col min="1" max="1" width="9.5703125" style="36" customWidth="1"/>
    <col min="2" max="2" width="20" style="36" customWidth="1"/>
    <col min="3" max="3" width="10.7109375" style="36" bestFit="1" customWidth="1"/>
    <col min="4" max="4" width="12.140625" style="36" bestFit="1" customWidth="1"/>
    <col min="5" max="5" width="12.28515625" style="542" bestFit="1" customWidth="1"/>
    <col min="6" max="6" width="19.5703125" style="542" customWidth="1"/>
    <col min="7" max="7" width="12.7109375" style="36" bestFit="1" customWidth="1"/>
    <col min="8" max="16384" width="9.140625" style="36"/>
  </cols>
  <sheetData>
    <row r="2" spans="2:12" ht="15.75" x14ac:dyDescent="0.25">
      <c r="B2" s="530" t="s">
        <v>3607</v>
      </c>
    </row>
    <row r="4" spans="2:12" ht="33.75" x14ac:dyDescent="0.25">
      <c r="B4" s="543" t="s">
        <v>3608</v>
      </c>
      <c r="C4" s="544" t="s">
        <v>14</v>
      </c>
      <c r="D4" s="544" t="s">
        <v>3609</v>
      </c>
      <c r="E4" s="544" t="s">
        <v>3610</v>
      </c>
      <c r="F4" s="544" t="s">
        <v>3611</v>
      </c>
      <c r="G4" s="544" t="s">
        <v>3612</v>
      </c>
    </row>
    <row r="5" spans="2:12" x14ac:dyDescent="0.25">
      <c r="B5" s="545" t="s">
        <v>3402</v>
      </c>
      <c r="C5" s="546" t="s">
        <v>3613</v>
      </c>
      <c r="D5" s="547">
        <v>7.5893705343550071</v>
      </c>
      <c r="E5" s="547">
        <v>6.5231582765144083</v>
      </c>
      <c r="F5" s="547"/>
      <c r="G5" s="548"/>
    </row>
    <row r="6" spans="2:12" x14ac:dyDescent="0.25">
      <c r="B6" s="545"/>
      <c r="C6" s="546" t="s">
        <v>3592</v>
      </c>
      <c r="D6" s="547">
        <v>10.012066657329083</v>
      </c>
      <c r="E6" s="547">
        <v>6.3763067364501147</v>
      </c>
      <c r="F6" s="547"/>
      <c r="G6" s="548"/>
    </row>
    <row r="7" spans="2:12" x14ac:dyDescent="0.25">
      <c r="B7" s="545"/>
      <c r="C7" s="546" t="s">
        <v>3593</v>
      </c>
      <c r="D7" s="547">
        <v>10.859596816801966</v>
      </c>
      <c r="E7" s="547">
        <v>6.5253518930459764</v>
      </c>
      <c r="F7" s="547"/>
      <c r="G7" s="548"/>
    </row>
    <row r="8" spans="2:12" x14ac:dyDescent="0.25">
      <c r="B8" s="545"/>
      <c r="C8" s="546" t="s">
        <v>3594</v>
      </c>
      <c r="D8" s="547">
        <v>12.020745888435217</v>
      </c>
      <c r="E8" s="547">
        <v>6.5686903228406814</v>
      </c>
      <c r="F8" s="547"/>
      <c r="G8" s="548"/>
      <c r="H8" s="549"/>
      <c r="I8" s="549"/>
      <c r="J8" s="549"/>
      <c r="K8" s="549"/>
      <c r="L8" s="549"/>
    </row>
    <row r="9" spans="2:12" x14ac:dyDescent="0.25">
      <c r="B9" s="545"/>
      <c r="C9" s="546" t="s">
        <v>3614</v>
      </c>
      <c r="D9" s="547">
        <v>13.21623055651388</v>
      </c>
      <c r="E9" s="547">
        <v>6.8061662803860727</v>
      </c>
      <c r="F9" s="547"/>
      <c r="G9" s="548"/>
      <c r="H9" s="549"/>
      <c r="I9" s="549"/>
      <c r="J9" s="549"/>
      <c r="K9" s="549"/>
      <c r="L9" s="549"/>
    </row>
    <row r="10" spans="2:12" x14ac:dyDescent="0.25">
      <c r="B10" s="545"/>
      <c r="C10" s="546" t="s">
        <v>3615</v>
      </c>
      <c r="D10" s="547">
        <v>12.316255050439441</v>
      </c>
      <c r="E10" s="547">
        <v>6.6856033810378444</v>
      </c>
      <c r="F10" s="547"/>
      <c r="G10" s="548"/>
      <c r="H10" s="549"/>
      <c r="I10" s="549"/>
      <c r="J10" s="549"/>
      <c r="K10" s="549"/>
      <c r="L10" s="549"/>
    </row>
    <row r="11" spans="2:12" x14ac:dyDescent="0.25">
      <c r="B11" s="545"/>
      <c r="C11" s="546" t="s">
        <v>3616</v>
      </c>
      <c r="D11" s="547">
        <v>12.52</v>
      </c>
      <c r="E11" s="547">
        <v>6.26</v>
      </c>
      <c r="F11" s="547"/>
      <c r="G11" s="548"/>
      <c r="H11" s="549"/>
      <c r="I11" s="549"/>
      <c r="J11" s="549"/>
      <c r="K11" s="549"/>
      <c r="L11" s="549"/>
    </row>
    <row r="12" spans="2:12" x14ac:dyDescent="0.25">
      <c r="B12" s="545"/>
      <c r="C12" s="546" t="s">
        <v>3617</v>
      </c>
      <c r="D12" s="547">
        <v>12.193110326701396</v>
      </c>
      <c r="E12" s="547">
        <v>5.6556029067567337</v>
      </c>
      <c r="F12" s="547"/>
      <c r="G12" s="548"/>
      <c r="H12" s="549"/>
      <c r="I12" s="549"/>
      <c r="J12" s="549"/>
      <c r="K12" s="549"/>
      <c r="L12" s="549"/>
    </row>
    <row r="13" spans="2:12" x14ac:dyDescent="0.25">
      <c r="B13" s="545"/>
      <c r="C13" s="546" t="s">
        <v>3618</v>
      </c>
      <c r="D13" s="547">
        <v>12.57</v>
      </c>
      <c r="E13" s="547">
        <v>5.4541068679181386</v>
      </c>
      <c r="F13" s="547"/>
      <c r="G13" s="548"/>
      <c r="H13" s="549"/>
      <c r="I13" s="549"/>
      <c r="J13" s="549"/>
      <c r="K13" s="549"/>
      <c r="L13" s="549"/>
    </row>
    <row r="14" spans="2:12" x14ac:dyDescent="0.25">
      <c r="B14" s="545" t="s">
        <v>3603</v>
      </c>
      <c r="C14" s="546" t="s">
        <v>3613</v>
      </c>
      <c r="D14" s="547">
        <v>1.6820548983361112</v>
      </c>
      <c r="E14" s="547">
        <v>1.6177803174513741E-2</v>
      </c>
      <c r="F14" s="547">
        <v>14.110670993801492</v>
      </c>
      <c r="G14" s="548"/>
      <c r="H14" s="549"/>
      <c r="I14" s="549"/>
      <c r="J14" s="549"/>
      <c r="K14" s="549"/>
      <c r="L14" s="549"/>
    </row>
    <row r="15" spans="2:12" x14ac:dyDescent="0.25">
      <c r="B15" s="545"/>
      <c r="C15" s="546" t="s">
        <v>3592</v>
      </c>
      <c r="D15" s="547">
        <v>1.6473891340979419</v>
      </c>
      <c r="E15" s="547">
        <v>2.8407506604050989E-2</v>
      </c>
      <c r="F15" s="547">
        <v>14.204401391969093</v>
      </c>
      <c r="G15" s="548"/>
      <c r="H15" s="549"/>
      <c r="I15" s="549"/>
      <c r="J15" s="549"/>
      <c r="K15" s="549"/>
      <c r="L15" s="549"/>
    </row>
    <row r="16" spans="2:12" x14ac:dyDescent="0.25">
      <c r="B16" s="545"/>
      <c r="C16" s="546" t="s">
        <v>3593</v>
      </c>
      <c r="D16" s="547">
        <v>1.5108433034809361</v>
      </c>
      <c r="E16" s="547">
        <v>2.5216526473409842E-2</v>
      </c>
      <c r="F16" s="547">
        <v>15.515748168297399</v>
      </c>
      <c r="G16" s="548"/>
    </row>
    <row r="17" spans="2:7" x14ac:dyDescent="0.25">
      <c r="B17" s="545"/>
      <c r="C17" s="546" t="s">
        <v>3594</v>
      </c>
      <c r="D17" s="547">
        <v>2.1326890428148704</v>
      </c>
      <c r="E17" s="547">
        <v>2.4076217538967892E-2</v>
      </c>
      <c r="F17" s="547">
        <v>15.425447708057577</v>
      </c>
      <c r="G17" s="548"/>
    </row>
    <row r="18" spans="2:7" x14ac:dyDescent="0.25">
      <c r="B18" s="545"/>
      <c r="C18" s="546" t="s">
        <v>3614</v>
      </c>
      <c r="D18" s="547">
        <v>2.3448225144366934</v>
      </c>
      <c r="E18" s="547">
        <v>2.2090758210737603E-2</v>
      </c>
      <c r="F18" s="547">
        <v>16.052736176374154</v>
      </c>
      <c r="G18" s="548"/>
    </row>
    <row r="19" spans="2:7" ht="14.45" customHeight="1" x14ac:dyDescent="0.25">
      <c r="B19" s="545"/>
      <c r="C19" s="546" t="s">
        <v>3615</v>
      </c>
      <c r="D19" s="547">
        <v>2.3923208116379504</v>
      </c>
      <c r="E19" s="547">
        <v>2.7412538528241003E-2</v>
      </c>
      <c r="F19" s="547">
        <v>15.01879043518397</v>
      </c>
      <c r="G19" s="548"/>
    </row>
    <row r="20" spans="2:7" x14ac:dyDescent="0.25">
      <c r="B20" s="545"/>
      <c r="C20" s="546" t="s">
        <v>3616</v>
      </c>
      <c r="D20" s="547">
        <v>2.2382270457591464</v>
      </c>
      <c r="E20" s="547">
        <v>2.5595235031775364E-2</v>
      </c>
      <c r="F20" s="547">
        <v>16.30743476987951</v>
      </c>
      <c r="G20" s="548"/>
    </row>
    <row r="21" spans="2:7" x14ac:dyDescent="0.25">
      <c r="B21" s="545"/>
      <c r="C21" s="546" t="s">
        <v>3617</v>
      </c>
      <c r="D21" s="547">
        <v>3.1442150879247119</v>
      </c>
      <c r="E21" s="547">
        <v>3.7838430669393491E-2</v>
      </c>
      <c r="F21" s="547">
        <v>15.462769681799262</v>
      </c>
      <c r="G21" s="548"/>
    </row>
    <row r="22" spans="2:7" x14ac:dyDescent="0.25">
      <c r="B22" s="545"/>
      <c r="C22" s="546" t="s">
        <v>3618</v>
      </c>
      <c r="D22" s="547">
        <v>5.53</v>
      </c>
      <c r="E22" s="547">
        <v>0.02</v>
      </c>
      <c r="F22" s="547">
        <v>15.66145</v>
      </c>
      <c r="G22" s="548"/>
    </row>
    <row r="23" spans="2:7" x14ac:dyDescent="0.25">
      <c r="B23" s="545" t="s">
        <v>3605</v>
      </c>
      <c r="C23" s="546" t="s">
        <v>3613</v>
      </c>
      <c r="D23" s="547">
        <v>8.3635422753389399</v>
      </c>
      <c r="E23" s="547">
        <v>13.627320491112204</v>
      </c>
      <c r="F23" s="547">
        <v>28.139581208343749</v>
      </c>
      <c r="G23" s="548"/>
    </row>
    <row r="24" spans="2:7" x14ac:dyDescent="0.25">
      <c r="B24" s="545"/>
      <c r="C24" s="546" t="s">
        <v>3592</v>
      </c>
      <c r="D24" s="547">
        <v>13.925295446115074</v>
      </c>
      <c r="E24" s="547">
        <v>12.842333485583154</v>
      </c>
      <c r="F24" s="547">
        <v>29.351289696096917</v>
      </c>
      <c r="G24" s="383"/>
    </row>
    <row r="25" spans="2:7" ht="14.45" customHeight="1" x14ac:dyDescent="0.25">
      <c r="B25" s="545"/>
      <c r="C25" s="546" t="s">
        <v>3593</v>
      </c>
      <c r="D25" s="547">
        <v>16.967914896360639</v>
      </c>
      <c r="E25" s="547">
        <v>13.000127897470016</v>
      </c>
      <c r="F25" s="547">
        <v>28.423219972593589</v>
      </c>
      <c r="G25" s="547">
        <v>23.510646612740839</v>
      </c>
    </row>
    <row r="26" spans="2:7" x14ac:dyDescent="0.25">
      <c r="B26" s="545"/>
      <c r="C26" s="546" t="s">
        <v>3594</v>
      </c>
      <c r="D26" s="547">
        <v>21.892126865592441</v>
      </c>
      <c r="E26" s="547">
        <v>13.153081814117048</v>
      </c>
      <c r="F26" s="547">
        <v>27.611273562851018</v>
      </c>
      <c r="G26" s="547">
        <v>27.915472888558025</v>
      </c>
    </row>
    <row r="27" spans="2:7" ht="15" customHeight="1" x14ac:dyDescent="0.25">
      <c r="B27" s="545"/>
      <c r="C27" s="546" t="s">
        <v>3614</v>
      </c>
      <c r="D27" s="547">
        <v>22.1387454453697</v>
      </c>
      <c r="E27" s="547">
        <v>12.450829073200048</v>
      </c>
      <c r="F27" s="547">
        <v>28.865297679169043</v>
      </c>
      <c r="G27" s="547">
        <v>16.669703899980203</v>
      </c>
    </row>
    <row r="28" spans="2:7" x14ac:dyDescent="0.25">
      <c r="B28" s="545"/>
      <c r="C28" s="546" t="s">
        <v>3615</v>
      </c>
      <c r="D28" s="547">
        <v>22.668739084112943</v>
      </c>
      <c r="E28" s="547">
        <v>12.045528426472368</v>
      </c>
      <c r="F28" s="547">
        <v>28.751758104137664</v>
      </c>
      <c r="G28" s="547">
        <v>12.4</v>
      </c>
    </row>
    <row r="29" spans="2:7" x14ac:dyDescent="0.25">
      <c r="B29" s="545"/>
      <c r="C29" s="546" t="s">
        <v>3616</v>
      </c>
      <c r="D29" s="547">
        <v>24.027872822167083</v>
      </c>
      <c r="E29" s="547">
        <v>10.997529680269286</v>
      </c>
      <c r="F29" s="547">
        <v>28.284429633817886</v>
      </c>
      <c r="G29" s="547">
        <v>6.9</v>
      </c>
    </row>
    <row r="30" spans="2:7" ht="14.45" customHeight="1" x14ac:dyDescent="0.25">
      <c r="B30" s="545"/>
      <c r="C30" s="546" t="s">
        <v>3617</v>
      </c>
      <c r="D30" s="547">
        <v>23.911895355647509</v>
      </c>
      <c r="E30" s="547">
        <v>9.9635459541304545</v>
      </c>
      <c r="F30" s="547">
        <v>26.477109542897743</v>
      </c>
      <c r="G30" s="547">
        <v>0.3</v>
      </c>
    </row>
    <row r="31" spans="2:7" ht="15" customHeight="1" x14ac:dyDescent="0.25">
      <c r="B31" s="545"/>
      <c r="C31" s="546" t="s">
        <v>3618</v>
      </c>
      <c r="D31" s="547">
        <v>23.79</v>
      </c>
      <c r="E31" s="547">
        <v>8.7799999999999994</v>
      </c>
      <c r="F31" s="547">
        <v>29.030262310022543</v>
      </c>
      <c r="G31" s="547">
        <v>0.2</v>
      </c>
    </row>
    <row r="32" spans="2:7" x14ac:dyDescent="0.25">
      <c r="B32" s="545" t="s">
        <v>3619</v>
      </c>
      <c r="C32" s="546" t="s">
        <v>3613</v>
      </c>
      <c r="D32" s="547">
        <v>11.303346426229099</v>
      </c>
      <c r="E32" s="547">
        <v>5.8746481752448272</v>
      </c>
      <c r="F32" s="547">
        <v>44.059672238792103</v>
      </c>
      <c r="G32" s="547"/>
    </row>
    <row r="33" spans="2:7" x14ac:dyDescent="0.25">
      <c r="B33" s="545"/>
      <c r="C33" s="546" t="s">
        <v>3592</v>
      </c>
      <c r="D33" s="547">
        <v>12.5483706298514</v>
      </c>
      <c r="E33" s="547">
        <v>5.7437093332482689</v>
      </c>
      <c r="F33" s="547">
        <v>43.658984147395508</v>
      </c>
      <c r="G33" s="547"/>
    </row>
    <row r="34" spans="2:7" x14ac:dyDescent="0.25">
      <c r="B34" s="545"/>
      <c r="C34" s="546" t="s">
        <v>3593</v>
      </c>
      <c r="D34" s="547">
        <v>13.125319835788096</v>
      </c>
      <c r="E34" s="547">
        <v>6.454472140843122</v>
      </c>
      <c r="F34" s="547">
        <v>42.616186845509176</v>
      </c>
      <c r="G34" s="547">
        <v>7.3122034166749712</v>
      </c>
    </row>
    <row r="35" spans="2:7" x14ac:dyDescent="0.25">
      <c r="B35" s="545"/>
      <c r="C35" s="546" t="s">
        <v>3594</v>
      </c>
      <c r="D35" s="547">
        <v>12.748321388309733</v>
      </c>
      <c r="E35" s="547">
        <v>6.7158146220562331</v>
      </c>
      <c r="F35" s="547">
        <v>42.574977038397883</v>
      </c>
      <c r="G35" s="547">
        <v>6.3922784268132347</v>
      </c>
    </row>
    <row r="36" spans="2:7" ht="15" customHeight="1" x14ac:dyDescent="0.25">
      <c r="B36" s="545"/>
      <c r="C36" s="546" t="s">
        <v>3614</v>
      </c>
      <c r="D36" s="547">
        <v>14.418821664988005</v>
      </c>
      <c r="E36" s="547">
        <v>7.2203633523014235</v>
      </c>
      <c r="F36" s="547">
        <v>43.442355909387715</v>
      </c>
      <c r="G36" s="547">
        <v>2.5652342756914193</v>
      </c>
    </row>
    <row r="37" spans="2:7" x14ac:dyDescent="0.25">
      <c r="B37" s="545"/>
      <c r="C37" s="546" t="s">
        <v>3615</v>
      </c>
      <c r="D37" s="547">
        <v>12.406624929000971</v>
      </c>
      <c r="E37" s="547">
        <v>7.3066483888979201</v>
      </c>
      <c r="F37" s="547">
        <v>43.58280158039102</v>
      </c>
      <c r="G37" s="547">
        <v>2</v>
      </c>
    </row>
    <row r="38" spans="2:7" x14ac:dyDescent="0.25">
      <c r="B38" s="545"/>
      <c r="C38" s="546" t="s">
        <v>3616</v>
      </c>
      <c r="D38" s="547">
        <v>12.051778240206239</v>
      </c>
      <c r="E38" s="547">
        <v>7.0760355638251173</v>
      </c>
      <c r="F38" s="547">
        <v>44.107517084031215</v>
      </c>
      <c r="G38" s="547">
        <v>0.3</v>
      </c>
    </row>
    <row r="39" spans="2:7" x14ac:dyDescent="0.25">
      <c r="B39" s="545"/>
      <c r="C39" s="546" t="s">
        <v>3617</v>
      </c>
      <c r="D39" s="547">
        <v>12.559170505594839</v>
      </c>
      <c r="E39" s="547">
        <v>6.9914870543654155</v>
      </c>
      <c r="F39" s="547">
        <v>42.712297676798123</v>
      </c>
      <c r="G39" s="383">
        <v>0.1</v>
      </c>
    </row>
    <row r="40" spans="2:7" ht="15" customHeight="1" x14ac:dyDescent="0.25">
      <c r="B40" s="545"/>
      <c r="C40" s="546" t="s">
        <v>3618</v>
      </c>
      <c r="D40" s="547">
        <v>11.73</v>
      </c>
      <c r="E40" s="547">
        <v>6.5</v>
      </c>
      <c r="F40" s="547">
        <v>44.367939999999997</v>
      </c>
      <c r="G40" s="326">
        <v>3.04817389375906E-2</v>
      </c>
    </row>
    <row r="41" spans="2:7" x14ac:dyDescent="0.25">
      <c r="B41" s="545" t="s">
        <v>2555</v>
      </c>
      <c r="C41" s="546" t="s">
        <v>3613</v>
      </c>
      <c r="D41" s="547">
        <v>9.3549099057592269</v>
      </c>
      <c r="E41" s="547">
        <v>3.7544079365894372</v>
      </c>
      <c r="F41" s="547">
        <v>18.180395058433128</v>
      </c>
      <c r="G41" s="383"/>
    </row>
    <row r="42" spans="2:7" ht="13.5" customHeight="1" x14ac:dyDescent="0.25">
      <c r="B42" s="545"/>
      <c r="C42" s="546" t="s">
        <v>3592</v>
      </c>
      <c r="D42" s="547">
        <v>10.438696871648402</v>
      </c>
      <c r="E42" s="547">
        <v>3.6353929291349454</v>
      </c>
      <c r="F42" s="547">
        <v>18.172548416069823</v>
      </c>
      <c r="G42" s="383"/>
    </row>
    <row r="43" spans="2:7" x14ac:dyDescent="0.25">
      <c r="B43" s="545"/>
      <c r="C43" s="546" t="s">
        <v>3593</v>
      </c>
      <c r="D43" s="547">
        <v>11.022458698953924</v>
      </c>
      <c r="E43" s="547">
        <v>3.9849609874436207</v>
      </c>
      <c r="F43" s="547">
        <v>18.03076534204283</v>
      </c>
      <c r="G43" s="383"/>
    </row>
    <row r="44" spans="2:7" x14ac:dyDescent="0.25">
      <c r="B44" s="545"/>
      <c r="C44" s="546" t="s">
        <v>3594</v>
      </c>
      <c r="D44" s="547">
        <v>10.465035548222675</v>
      </c>
      <c r="E44" s="547">
        <v>4.0415583402754018</v>
      </c>
      <c r="F44" s="547">
        <v>18.171038178348265</v>
      </c>
      <c r="G44" s="383"/>
    </row>
    <row r="45" spans="2:7" ht="15" customHeight="1" x14ac:dyDescent="0.25">
      <c r="B45" s="545"/>
      <c r="C45" s="546" t="s">
        <v>3614</v>
      </c>
      <c r="D45" s="547">
        <v>12.334191499089943</v>
      </c>
      <c r="E45" s="547">
        <v>4.1922984952482336</v>
      </c>
      <c r="F45" s="547">
        <v>18.997291598035893</v>
      </c>
      <c r="G45" s="383"/>
    </row>
    <row r="46" spans="2:7" x14ac:dyDescent="0.25">
      <c r="B46" s="545"/>
      <c r="C46" s="546" t="s">
        <v>3615</v>
      </c>
      <c r="D46" s="547">
        <v>9.7616608703222703</v>
      </c>
      <c r="E46" s="547">
        <v>4.1132677039296928</v>
      </c>
      <c r="F46" s="547">
        <v>20.429795479008259</v>
      </c>
      <c r="G46" s="383"/>
    </row>
    <row r="47" spans="2:7" x14ac:dyDescent="0.25">
      <c r="B47" s="545"/>
      <c r="C47" s="546" t="s">
        <v>3616</v>
      </c>
      <c r="D47" s="547">
        <v>9.7532892467386549</v>
      </c>
      <c r="E47" s="547">
        <v>3.852800796828129</v>
      </c>
      <c r="F47" s="547">
        <v>20.904850318644161</v>
      </c>
      <c r="G47" s="383"/>
    </row>
    <row r="48" spans="2:7" x14ac:dyDescent="0.25">
      <c r="B48" s="545"/>
      <c r="C48" s="546" t="s">
        <v>3617</v>
      </c>
      <c r="D48" s="547">
        <v>11.443178554954958</v>
      </c>
      <c r="E48" s="547">
        <v>3.6702522713884718</v>
      </c>
      <c r="F48" s="547">
        <v>20.511150657769722</v>
      </c>
      <c r="G48" s="383"/>
    </row>
    <row r="49" spans="2:7" ht="15" customHeight="1" x14ac:dyDescent="0.25">
      <c r="B49" s="545"/>
      <c r="C49" s="546" t="s">
        <v>3618</v>
      </c>
      <c r="D49" s="547">
        <v>11.282150929317392</v>
      </c>
      <c r="E49" s="547">
        <v>3.472047082768047</v>
      </c>
      <c r="F49" s="547">
        <v>21.53229273238253</v>
      </c>
      <c r="G49" s="383"/>
    </row>
    <row r="50" spans="2:7" x14ac:dyDescent="0.25">
      <c r="B50" s="545" t="s">
        <v>3620</v>
      </c>
      <c r="C50" s="546" t="s">
        <v>3613</v>
      </c>
      <c r="D50" s="547">
        <v>13.103911852822902</v>
      </c>
      <c r="E50" s="547">
        <v>5.2399406628032521</v>
      </c>
      <c r="F50" s="547">
        <v>17.777774902089476</v>
      </c>
      <c r="G50" s="383"/>
    </row>
    <row r="51" spans="2:7" ht="17.25" customHeight="1" x14ac:dyDescent="0.25">
      <c r="B51" s="545"/>
      <c r="C51" s="546" t="s">
        <v>3592</v>
      </c>
      <c r="D51" s="547">
        <v>13.873668724606794</v>
      </c>
      <c r="E51" s="547">
        <v>5.3283690870355205</v>
      </c>
      <c r="F51" s="547">
        <v>17.684629318135002</v>
      </c>
      <c r="G51" s="383"/>
    </row>
    <row r="52" spans="2:7" x14ac:dyDescent="0.25">
      <c r="B52" s="545"/>
      <c r="C52" s="546" t="s">
        <v>3593</v>
      </c>
      <c r="D52" s="547">
        <v>14.546795828475009</v>
      </c>
      <c r="E52" s="547">
        <v>6.4604960686198227</v>
      </c>
      <c r="F52" s="547">
        <v>17.00658330963142</v>
      </c>
      <c r="G52" s="383"/>
    </row>
    <row r="53" spans="2:7" x14ac:dyDescent="0.25">
      <c r="B53" s="545"/>
      <c r="C53" s="546" t="s">
        <v>3594</v>
      </c>
      <c r="D53" s="547">
        <v>14.257406482709387</v>
      </c>
      <c r="E53" s="547">
        <v>7.1477237838772023</v>
      </c>
      <c r="F53" s="547">
        <v>16.829595397442876</v>
      </c>
      <c r="G53" s="383"/>
    </row>
    <row r="54" spans="2:7" ht="15" customHeight="1" x14ac:dyDescent="0.25">
      <c r="B54" s="545"/>
      <c r="C54" s="546" t="s">
        <v>3614</v>
      </c>
      <c r="D54" s="547">
        <v>15.819791962577817</v>
      </c>
      <c r="E54" s="547">
        <v>8.0027444552244678</v>
      </c>
      <c r="F54" s="547">
        <v>16.929324839474649</v>
      </c>
      <c r="G54" s="383"/>
    </row>
    <row r="55" spans="2:7" x14ac:dyDescent="0.25">
      <c r="B55" s="545"/>
      <c r="C55" s="546" t="s">
        <v>3615</v>
      </c>
      <c r="D55" s="547">
        <v>13.858079940109011</v>
      </c>
      <c r="E55" s="547">
        <v>8.5059096950207227</v>
      </c>
      <c r="F55" s="547">
        <v>16.874354291541387</v>
      </c>
      <c r="G55" s="383"/>
    </row>
    <row r="56" spans="2:7" x14ac:dyDescent="0.25">
      <c r="B56" s="545"/>
      <c r="C56" s="546" t="s">
        <v>3616</v>
      </c>
      <c r="D56" s="547">
        <v>13.043294403049519</v>
      </c>
      <c r="E56" s="547">
        <v>8.5787300084752971</v>
      </c>
      <c r="F56" s="547">
        <v>17.033569201305085</v>
      </c>
      <c r="G56" s="383"/>
    </row>
    <row r="57" spans="2:7" x14ac:dyDescent="0.25">
      <c r="B57" s="545"/>
      <c r="C57" s="546" t="s">
        <v>3617</v>
      </c>
      <c r="D57" s="547">
        <v>12.538018460690298</v>
      </c>
      <c r="E57" s="547">
        <v>8.6381776028387645</v>
      </c>
      <c r="F57" s="547">
        <v>16.405896451488928</v>
      </c>
      <c r="G57" s="383"/>
    </row>
    <row r="58" spans="2:7" ht="15" customHeight="1" x14ac:dyDescent="0.25">
      <c r="B58" s="550"/>
      <c r="C58" s="551" t="s">
        <v>3618</v>
      </c>
      <c r="D58" s="552">
        <v>11.076956072059636</v>
      </c>
      <c r="E58" s="552">
        <v>8.1102952420289274</v>
      </c>
      <c r="F58" s="552">
        <v>16.942288922958479</v>
      </c>
      <c r="G58" s="553"/>
    </row>
    <row r="59" spans="2:7" x14ac:dyDescent="0.25">
      <c r="B59" s="50" t="s">
        <v>3621</v>
      </c>
      <c r="C59" s="508"/>
      <c r="D59" s="508"/>
      <c r="E59" s="554"/>
      <c r="F59" s="554"/>
      <c r="G59" s="50"/>
    </row>
    <row r="60" spans="2:7" x14ac:dyDescent="0.25">
      <c r="B60" s="555" t="s">
        <v>0</v>
      </c>
      <c r="C60" s="508"/>
      <c r="D60" s="508"/>
      <c r="E60" s="554"/>
      <c r="F60" s="554"/>
      <c r="G60" s="50"/>
    </row>
    <row r="61" spans="2:7" x14ac:dyDescent="0.25">
      <c r="G61" s="393"/>
    </row>
    <row r="63" spans="2:7" x14ac:dyDescent="0.25">
      <c r="B63" s="556"/>
    </row>
  </sheetData>
  <mergeCells count="6">
    <mergeCell ref="B5:B13"/>
    <mergeCell ref="B14:B22"/>
    <mergeCell ref="B23:B31"/>
    <mergeCell ref="B32:B40"/>
    <mergeCell ref="B41:B49"/>
    <mergeCell ref="B50:B58"/>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4833-7805-4DCE-95E3-33261E7A8C26}">
  <sheetPr>
    <tabColor rgb="FFFF0000"/>
  </sheetPr>
  <dimension ref="B2:AE34"/>
  <sheetViews>
    <sheetView zoomScale="70" zoomScaleNormal="70" workbookViewId="0">
      <selection activeCell="B4" sqref="B4:I18"/>
    </sheetView>
  </sheetViews>
  <sheetFormatPr defaultRowHeight="15" x14ac:dyDescent="0.25"/>
  <cols>
    <col min="1" max="2" width="9.140625" style="542"/>
    <col min="3" max="3" width="9.28515625" style="542" bestFit="1" customWidth="1"/>
    <col min="4" max="4" width="11" style="542" bestFit="1" customWidth="1"/>
    <col min="5" max="5" width="10.140625" style="542" bestFit="1" customWidth="1"/>
    <col min="6" max="6" width="9.28515625" style="542" bestFit="1" customWidth="1"/>
    <col min="7" max="7" width="14.5703125" style="542" customWidth="1"/>
    <col min="8" max="8" width="19.140625" style="542" bestFit="1" customWidth="1"/>
    <col min="9" max="9" width="14.28515625" style="542" bestFit="1" customWidth="1"/>
    <col min="10" max="11" width="9.140625" style="542"/>
    <col min="12" max="12" width="17.5703125" style="542" customWidth="1"/>
    <col min="13" max="13" width="9.28515625" style="542" bestFit="1" customWidth="1"/>
    <col min="14" max="14" width="10.140625" style="542" bestFit="1" customWidth="1"/>
    <col min="15" max="15" width="9.28515625" style="542" bestFit="1" customWidth="1"/>
    <col min="16" max="16" width="14.5703125" style="542" bestFit="1" customWidth="1"/>
    <col min="17" max="17" width="19.28515625" style="542" bestFit="1" customWidth="1"/>
    <col min="18" max="18" width="12.5703125" style="542" bestFit="1" customWidth="1"/>
    <col min="19" max="16384" width="9.140625" style="542"/>
  </cols>
  <sheetData>
    <row r="2" spans="2:31" ht="15.75" x14ac:dyDescent="0.25">
      <c r="B2" s="530" t="s">
        <v>3622</v>
      </c>
    </row>
    <row r="3" spans="2:31" x14ac:dyDescent="0.25">
      <c r="K3" s="557"/>
      <c r="L3" s="557"/>
      <c r="M3" s="557"/>
      <c r="N3" s="557"/>
      <c r="O3" s="557"/>
      <c r="P3" s="557"/>
      <c r="Q3" s="557"/>
      <c r="R3" s="557"/>
      <c r="S3" s="557"/>
      <c r="T3" s="557"/>
      <c r="U3" s="557"/>
      <c r="V3" s="557"/>
      <c r="W3" s="557"/>
      <c r="X3" s="557"/>
      <c r="Y3" s="557"/>
      <c r="Z3" s="557"/>
      <c r="AA3" s="557"/>
      <c r="AB3" s="557"/>
      <c r="AC3" s="557"/>
      <c r="AD3" s="557"/>
      <c r="AE3" s="557"/>
    </row>
    <row r="4" spans="2:31" x14ac:dyDescent="0.25">
      <c r="B4" s="558"/>
      <c r="C4" s="559" t="s">
        <v>3402</v>
      </c>
      <c r="D4" s="560" t="s">
        <v>3619</v>
      </c>
      <c r="E4" s="560" t="s">
        <v>3605</v>
      </c>
      <c r="F4" s="560" t="s">
        <v>3623</v>
      </c>
      <c r="G4" s="560" t="s">
        <v>3624</v>
      </c>
      <c r="H4" s="559" t="s">
        <v>3625</v>
      </c>
      <c r="I4" s="561" t="s">
        <v>3626</v>
      </c>
      <c r="S4" s="562"/>
      <c r="T4" s="563"/>
      <c r="U4" s="557"/>
      <c r="V4" s="557"/>
      <c r="W4" s="557"/>
      <c r="X4" s="557"/>
      <c r="Y4" s="557"/>
      <c r="Z4" s="557"/>
      <c r="AA4" s="557"/>
      <c r="AB4" s="557"/>
      <c r="AC4" s="557"/>
      <c r="AD4" s="557"/>
      <c r="AE4" s="557"/>
    </row>
    <row r="5" spans="2:31" x14ac:dyDescent="0.25">
      <c r="B5" s="564"/>
      <c r="C5" s="565"/>
      <c r="D5" s="566"/>
      <c r="E5" s="566"/>
      <c r="F5" s="566"/>
      <c r="G5" s="566"/>
      <c r="H5" s="565"/>
      <c r="I5" s="567"/>
      <c r="S5" s="562"/>
      <c r="T5" s="557"/>
      <c r="U5" s="557"/>
      <c r="V5" s="557"/>
      <c r="W5" s="557"/>
      <c r="X5" s="557"/>
      <c r="Y5" s="557"/>
      <c r="Z5" s="557"/>
      <c r="AA5" s="557"/>
      <c r="AB5" s="557"/>
      <c r="AC5" s="557"/>
      <c r="AD5" s="557"/>
      <c r="AE5" s="557"/>
    </row>
    <row r="6" spans="2:31" x14ac:dyDescent="0.25">
      <c r="B6" s="568" t="s">
        <v>3</v>
      </c>
      <c r="C6" s="569">
        <v>5276</v>
      </c>
      <c r="D6" s="570"/>
      <c r="E6" s="570"/>
      <c r="F6" s="570"/>
      <c r="G6" s="571">
        <f>SUM(C6)</f>
        <v>5276</v>
      </c>
      <c r="H6" s="571"/>
      <c r="I6" s="571"/>
      <c r="S6" s="562"/>
      <c r="T6" s="557"/>
      <c r="U6" s="557"/>
      <c r="V6" s="557"/>
      <c r="W6" s="557"/>
      <c r="X6" s="557"/>
      <c r="Y6" s="557"/>
      <c r="Z6" s="557"/>
      <c r="AA6" s="557"/>
      <c r="AB6" s="557"/>
      <c r="AC6" s="557"/>
      <c r="AD6" s="557"/>
      <c r="AE6" s="557"/>
    </row>
    <row r="7" spans="2:31" x14ac:dyDescent="0.25">
      <c r="B7" s="568" t="s">
        <v>4</v>
      </c>
      <c r="C7" s="569">
        <v>56909</v>
      </c>
      <c r="D7" s="570"/>
      <c r="E7" s="570"/>
      <c r="F7" s="570"/>
      <c r="G7" s="571">
        <f>G6+SUM(C7)</f>
        <v>62185</v>
      </c>
      <c r="H7" s="571"/>
      <c r="I7" s="571"/>
      <c r="S7" s="562"/>
      <c r="T7" s="557"/>
      <c r="U7" s="557"/>
      <c r="V7" s="557"/>
      <c r="W7" s="557"/>
      <c r="X7" s="557"/>
      <c r="Y7" s="557"/>
      <c r="Z7" s="557"/>
      <c r="AA7" s="557"/>
      <c r="AB7" s="557"/>
      <c r="AC7" s="557"/>
      <c r="AD7" s="557"/>
      <c r="AE7" s="557"/>
    </row>
    <row r="8" spans="2:31" x14ac:dyDescent="0.25">
      <c r="B8" s="568" t="s">
        <v>5</v>
      </c>
      <c r="C8" s="569">
        <v>5929238</v>
      </c>
      <c r="D8" s="570"/>
      <c r="E8" s="570"/>
      <c r="F8" s="570"/>
      <c r="G8" s="571">
        <f t="shared" ref="G8:G17" si="0">G7+SUM(C8)</f>
        <v>5991423</v>
      </c>
      <c r="H8" s="571"/>
      <c r="I8" s="571"/>
      <c r="S8" s="562"/>
      <c r="T8" s="557"/>
      <c r="U8" s="557"/>
      <c r="V8" s="557"/>
      <c r="W8" s="557"/>
      <c r="X8" s="557"/>
      <c r="Y8" s="557"/>
      <c r="Z8" s="557"/>
      <c r="AA8" s="557"/>
      <c r="AB8" s="557"/>
      <c r="AC8" s="557"/>
      <c r="AD8" s="557"/>
      <c r="AE8" s="557"/>
    </row>
    <row r="9" spans="2:31" x14ac:dyDescent="0.25">
      <c r="B9" s="568" t="s">
        <v>6</v>
      </c>
      <c r="C9" s="569">
        <v>2349944</v>
      </c>
      <c r="D9" s="570"/>
      <c r="E9" s="570"/>
      <c r="F9" s="570"/>
      <c r="G9" s="571">
        <f t="shared" si="0"/>
        <v>8341367</v>
      </c>
      <c r="H9" s="571"/>
      <c r="I9" s="571"/>
      <c r="S9" s="562"/>
      <c r="T9" s="557"/>
      <c r="U9" s="557"/>
      <c r="V9" s="557"/>
      <c r="W9" s="557"/>
      <c r="X9" s="557"/>
      <c r="Y9" s="557"/>
      <c r="Z9" s="557"/>
      <c r="AA9" s="557"/>
      <c r="AB9" s="557"/>
      <c r="AC9" s="557"/>
      <c r="AD9" s="557"/>
      <c r="AE9" s="557"/>
    </row>
    <row r="10" spans="2:31" x14ac:dyDescent="0.25">
      <c r="B10" s="568" t="s">
        <v>7</v>
      </c>
      <c r="C10" s="569">
        <v>1277375</v>
      </c>
      <c r="D10" s="570"/>
      <c r="E10" s="570"/>
      <c r="F10" s="570"/>
      <c r="G10" s="571">
        <f t="shared" si="0"/>
        <v>9618742</v>
      </c>
      <c r="H10" s="571"/>
      <c r="I10" s="571"/>
      <c r="S10" s="562"/>
      <c r="T10" s="557"/>
      <c r="U10" s="557"/>
      <c r="V10" s="557"/>
      <c r="W10" s="557"/>
      <c r="X10" s="557"/>
      <c r="Y10" s="557"/>
      <c r="Z10" s="557"/>
      <c r="AA10" s="557"/>
      <c r="AB10" s="557"/>
      <c r="AC10" s="557"/>
      <c r="AD10" s="557"/>
      <c r="AE10" s="557"/>
    </row>
    <row r="11" spans="2:31" x14ac:dyDescent="0.25">
      <c r="B11" s="568" t="s">
        <v>45</v>
      </c>
      <c r="C11" s="569">
        <f>SUM(D11:F11)</f>
        <v>2807503</v>
      </c>
      <c r="D11" s="569">
        <v>939270</v>
      </c>
      <c r="E11" s="569">
        <v>1845725</v>
      </c>
      <c r="F11" s="569">
        <v>22508</v>
      </c>
      <c r="G11" s="571">
        <f t="shared" si="0"/>
        <v>12426245</v>
      </c>
      <c r="H11" s="572">
        <v>0.858698586857641</v>
      </c>
      <c r="I11" s="573">
        <v>0.21586271354392625</v>
      </c>
      <c r="S11" s="574"/>
      <c r="T11" s="557"/>
      <c r="U11" s="557"/>
      <c r="V11" s="557"/>
      <c r="W11" s="557"/>
      <c r="X11" s="557"/>
      <c r="Y11" s="557"/>
      <c r="Z11" s="557"/>
      <c r="AA11" s="557"/>
      <c r="AB11" s="557"/>
      <c r="AC11" s="557"/>
      <c r="AD11" s="557"/>
      <c r="AE11" s="557"/>
    </row>
    <row r="12" spans="2:31" x14ac:dyDescent="0.25">
      <c r="B12" s="568" t="s">
        <v>46</v>
      </c>
      <c r="C12" s="569">
        <f t="shared" ref="C12:C17" si="1">SUM(D12:F12)</f>
        <v>5974651</v>
      </c>
      <c r="D12" s="569">
        <v>1424478</v>
      </c>
      <c r="E12" s="569">
        <v>4378373</v>
      </c>
      <c r="F12" s="569">
        <v>171800</v>
      </c>
      <c r="G12" s="571">
        <f t="shared" si="0"/>
        <v>18400896</v>
      </c>
      <c r="H12" s="572">
        <v>0.75558224981137001</v>
      </c>
      <c r="I12" s="573">
        <v>0.30109469137281969</v>
      </c>
      <c r="S12" s="574"/>
      <c r="T12" s="557"/>
      <c r="U12" s="557"/>
      <c r="V12" s="557"/>
      <c r="W12" s="557"/>
      <c r="X12" s="557"/>
      <c r="Y12" s="557"/>
      <c r="Z12" s="557"/>
      <c r="AA12" s="557"/>
      <c r="AB12" s="557"/>
      <c r="AC12" s="557"/>
      <c r="AD12" s="557"/>
      <c r="AE12" s="557"/>
    </row>
    <row r="13" spans="2:31" x14ac:dyDescent="0.25">
      <c r="B13" s="568" t="s">
        <v>47</v>
      </c>
      <c r="C13" s="569">
        <f t="shared" si="1"/>
        <v>8342186</v>
      </c>
      <c r="D13" s="569">
        <v>1973996</v>
      </c>
      <c r="E13" s="569">
        <v>6152836</v>
      </c>
      <c r="F13" s="569">
        <v>215354</v>
      </c>
      <c r="G13" s="571">
        <f t="shared" si="0"/>
        <v>26743082</v>
      </c>
      <c r="H13" s="572">
        <v>0.81456587038457295</v>
      </c>
      <c r="I13" s="573">
        <v>0.28905648951006369</v>
      </c>
      <c r="S13" s="574"/>
      <c r="T13" s="557"/>
      <c r="U13" s="557"/>
      <c r="V13" s="557"/>
      <c r="W13" s="557"/>
      <c r="X13" s="557"/>
      <c r="Y13" s="557"/>
      <c r="Z13" s="557"/>
      <c r="AA13" s="557"/>
      <c r="AB13" s="557"/>
      <c r="AC13" s="557"/>
      <c r="AD13" s="557"/>
      <c r="AE13" s="557"/>
    </row>
    <row r="14" spans="2:31" x14ac:dyDescent="0.25">
      <c r="B14" s="568" t="s">
        <v>68</v>
      </c>
      <c r="C14" s="569">
        <f t="shared" si="1"/>
        <v>5392930</v>
      </c>
      <c r="D14" s="569">
        <v>1452950</v>
      </c>
      <c r="E14" s="569">
        <v>3804357</v>
      </c>
      <c r="F14" s="569">
        <v>135623</v>
      </c>
      <c r="G14" s="571">
        <f t="shared" si="0"/>
        <v>32136012</v>
      </c>
      <c r="H14" s="572">
        <v>0.75850011032963527</v>
      </c>
      <c r="I14" s="573">
        <v>0.41200238089498659</v>
      </c>
      <c r="S14" s="574"/>
      <c r="T14" s="557"/>
      <c r="U14" s="557"/>
      <c r="V14" s="557"/>
      <c r="W14" s="557"/>
      <c r="X14" s="557"/>
      <c r="Y14" s="557"/>
      <c r="Z14" s="557"/>
      <c r="AA14" s="557"/>
      <c r="AB14" s="557"/>
      <c r="AC14" s="557"/>
      <c r="AD14" s="557"/>
      <c r="AE14" s="557"/>
    </row>
    <row r="15" spans="2:31" x14ac:dyDescent="0.25">
      <c r="B15" s="568" t="s">
        <v>12</v>
      </c>
      <c r="C15" s="569">
        <f t="shared" si="1"/>
        <v>4244165</v>
      </c>
      <c r="D15" s="569">
        <v>781319</v>
      </c>
      <c r="E15" s="569">
        <v>3287643</v>
      </c>
      <c r="F15" s="569">
        <v>175203</v>
      </c>
      <c r="G15" s="571">
        <f t="shared" si="0"/>
        <v>36380177</v>
      </c>
      <c r="H15" s="572">
        <v>0.43872186873036273</v>
      </c>
      <c r="I15" s="573">
        <v>0.62838909420345346</v>
      </c>
      <c r="S15" s="574"/>
      <c r="T15" s="557"/>
      <c r="U15" s="557"/>
      <c r="V15" s="557"/>
      <c r="W15" s="557"/>
      <c r="X15" s="557"/>
      <c r="Y15" s="557"/>
      <c r="Z15" s="557"/>
      <c r="AA15" s="557"/>
      <c r="AB15" s="557"/>
      <c r="AC15" s="557"/>
      <c r="AD15" s="557"/>
      <c r="AE15" s="557"/>
    </row>
    <row r="16" spans="2:31" x14ac:dyDescent="0.25">
      <c r="B16" s="568" t="s">
        <v>167</v>
      </c>
      <c r="C16" s="569">
        <f t="shared" si="1"/>
        <v>1034593.213</v>
      </c>
      <c r="D16" s="569">
        <v>399858.64500000002</v>
      </c>
      <c r="E16" s="569">
        <v>634014.75099999993</v>
      </c>
      <c r="F16" s="569">
        <v>719.81700000000001</v>
      </c>
      <c r="G16" s="571">
        <f t="shared" si="0"/>
        <v>37414770.213</v>
      </c>
      <c r="H16" s="572">
        <v>0.80628941878378702</v>
      </c>
      <c r="I16" s="573">
        <v>0.41792734065049897</v>
      </c>
      <c r="S16" s="562"/>
      <c r="T16" s="557"/>
      <c r="U16" s="557"/>
      <c r="V16" s="557"/>
      <c r="W16" s="557"/>
      <c r="X16" s="557"/>
      <c r="Y16" s="557"/>
      <c r="Z16" s="557"/>
      <c r="AA16" s="557"/>
      <c r="AB16" s="557"/>
      <c r="AC16" s="557"/>
      <c r="AD16" s="557"/>
      <c r="AE16" s="557"/>
    </row>
    <row r="17" spans="2:31" x14ac:dyDescent="0.25">
      <c r="B17" s="575" t="s">
        <v>86</v>
      </c>
      <c r="C17" s="576">
        <f t="shared" si="1"/>
        <v>2367465.9430000004</v>
      </c>
      <c r="D17" s="576">
        <v>801039.89500000002</v>
      </c>
      <c r="E17" s="576">
        <v>1454358.9650000001</v>
      </c>
      <c r="F17" s="576">
        <v>112067.083</v>
      </c>
      <c r="G17" s="577">
        <f t="shared" si="0"/>
        <v>39782236.156000003</v>
      </c>
      <c r="H17" s="578">
        <v>0.68123052546165397</v>
      </c>
      <c r="I17" s="579">
        <v>0.47015604986057113</v>
      </c>
      <c r="S17" s="557"/>
      <c r="T17" s="557"/>
      <c r="U17" s="557"/>
      <c r="V17" s="557"/>
      <c r="W17" s="557"/>
      <c r="X17" s="557"/>
      <c r="Y17" s="557"/>
      <c r="Z17" s="557"/>
      <c r="AA17" s="557"/>
      <c r="AB17" s="557"/>
      <c r="AC17" s="557"/>
      <c r="AD17" s="557"/>
      <c r="AE17" s="557"/>
    </row>
    <row r="18" spans="2:31" x14ac:dyDescent="0.25">
      <c r="B18" s="580"/>
      <c r="C18" s="580"/>
      <c r="D18" s="581">
        <v>7772911.5399999991</v>
      </c>
      <c r="E18" s="581">
        <v>21557307.715999998</v>
      </c>
      <c r="F18" s="581">
        <v>833274.9</v>
      </c>
      <c r="G18" s="580"/>
      <c r="H18" s="582">
        <f>SUMPRODUCT(C11:C17,H11:H17)/SUM(C11:C17)</f>
        <v>0.73333403011819887</v>
      </c>
      <c r="I18" s="582">
        <f>SUMPRODUCT(C11:C17,I11:I17)/SUM(C11:C17)</f>
        <v>0.37299008141052975</v>
      </c>
      <c r="S18" s="557"/>
      <c r="T18" s="557"/>
      <c r="U18" s="557"/>
      <c r="V18" s="557"/>
      <c r="W18" s="557"/>
      <c r="X18" s="557"/>
      <c r="Y18" s="557"/>
      <c r="Z18" s="557"/>
      <c r="AA18" s="557"/>
      <c r="AB18" s="557"/>
      <c r="AC18" s="557"/>
      <c r="AD18" s="557"/>
      <c r="AE18" s="557"/>
    </row>
    <row r="19" spans="2:31" x14ac:dyDescent="0.25">
      <c r="B19" s="583" t="s">
        <v>3627</v>
      </c>
      <c r="C19" s="50"/>
      <c r="D19" s="584"/>
      <c r="E19" s="584"/>
      <c r="F19" s="584"/>
      <c r="G19" s="580"/>
      <c r="H19" s="585"/>
      <c r="I19" s="585"/>
      <c r="S19" s="557"/>
      <c r="T19" s="557"/>
      <c r="U19" s="557"/>
      <c r="V19" s="557"/>
      <c r="W19" s="557"/>
      <c r="X19" s="557"/>
      <c r="Y19" s="557"/>
      <c r="Z19" s="557"/>
      <c r="AA19" s="557"/>
      <c r="AB19" s="557"/>
      <c r="AC19" s="557"/>
      <c r="AD19" s="557"/>
      <c r="AE19" s="557"/>
    </row>
    <row r="20" spans="2:31" x14ac:dyDescent="0.25">
      <c r="B20" s="586"/>
      <c r="C20" s="586"/>
      <c r="D20" s="587">
        <v>0.25769267644524013</v>
      </c>
      <c r="E20" s="588">
        <v>0.71468204593637596</v>
      </c>
      <c r="F20" s="588">
        <v>2.7625277618383893E-2</v>
      </c>
      <c r="G20" s="586"/>
      <c r="H20" s="589"/>
      <c r="I20" s="589"/>
      <c r="S20" s="557"/>
      <c r="T20" s="557"/>
      <c r="U20" s="557"/>
      <c r="V20" s="557"/>
      <c r="W20" s="557"/>
      <c r="X20" s="557"/>
      <c r="Y20" s="557"/>
      <c r="Z20" s="557"/>
      <c r="AA20" s="557"/>
      <c r="AB20" s="557"/>
      <c r="AC20" s="557"/>
      <c r="AD20" s="557"/>
      <c r="AE20" s="557"/>
    </row>
    <row r="21" spans="2:31" x14ac:dyDescent="0.25">
      <c r="B21" s="590" t="s">
        <v>3628</v>
      </c>
      <c r="C21" s="554"/>
      <c r="D21" s="554"/>
      <c r="E21" s="554"/>
      <c r="F21" s="554"/>
      <c r="G21" s="554"/>
      <c r="H21" s="554"/>
      <c r="I21" s="554"/>
      <c r="K21" s="557"/>
      <c r="M21" s="557"/>
      <c r="N21" s="557"/>
      <c r="O21" s="557"/>
      <c r="P21" s="557"/>
      <c r="Q21" s="557"/>
      <c r="R21" s="557"/>
      <c r="S21" s="557"/>
      <c r="T21" s="557"/>
      <c r="U21" s="557"/>
      <c r="V21" s="557"/>
      <c r="W21" s="557"/>
      <c r="X21" s="557"/>
      <c r="Y21" s="557"/>
      <c r="Z21" s="557"/>
      <c r="AA21" s="557"/>
      <c r="AB21" s="557"/>
      <c r="AC21" s="557"/>
      <c r="AD21" s="557"/>
      <c r="AE21" s="557"/>
    </row>
    <row r="22" spans="2:31" x14ac:dyDescent="0.25">
      <c r="B22" s="590" t="s">
        <v>0</v>
      </c>
      <c r="C22" s="554"/>
      <c r="D22" s="554"/>
      <c r="E22" s="554"/>
      <c r="F22" s="554"/>
      <c r="G22" s="554"/>
      <c r="H22" s="554"/>
      <c r="I22" s="554"/>
      <c r="K22" s="557"/>
      <c r="M22" s="557"/>
      <c r="N22" s="557"/>
      <c r="O22" s="557"/>
      <c r="P22" s="557"/>
      <c r="Q22" s="557"/>
      <c r="R22" s="557"/>
      <c r="S22" s="557"/>
      <c r="T22" s="557"/>
      <c r="U22" s="557"/>
      <c r="V22" s="557"/>
      <c r="W22" s="557"/>
      <c r="X22" s="557"/>
      <c r="Y22" s="557"/>
      <c r="Z22" s="557"/>
      <c r="AA22" s="557"/>
      <c r="AB22" s="557"/>
      <c r="AC22" s="557"/>
      <c r="AD22" s="557"/>
      <c r="AE22" s="557"/>
    </row>
    <row r="23" spans="2:31" x14ac:dyDescent="0.25">
      <c r="K23" s="557"/>
      <c r="M23" s="557"/>
      <c r="N23" s="557"/>
      <c r="O23" s="557"/>
      <c r="P23" s="557"/>
      <c r="Q23" s="557"/>
      <c r="R23" s="557"/>
      <c r="S23" s="557"/>
      <c r="T23" s="557"/>
      <c r="U23" s="557"/>
      <c r="V23" s="557"/>
      <c r="W23" s="557"/>
      <c r="X23" s="557"/>
      <c r="Y23" s="557"/>
      <c r="Z23" s="557"/>
      <c r="AA23" s="557"/>
      <c r="AB23" s="557"/>
      <c r="AC23" s="557"/>
      <c r="AD23" s="557"/>
      <c r="AE23" s="557"/>
    </row>
    <row r="24" spans="2:31" x14ac:dyDescent="0.25">
      <c r="K24" s="557"/>
      <c r="L24" s="557"/>
      <c r="M24" s="557"/>
      <c r="N24" s="557"/>
      <c r="O24" s="557"/>
      <c r="P24" s="557"/>
      <c r="Q24" s="557"/>
      <c r="R24" s="557"/>
      <c r="S24" s="557"/>
      <c r="U24" s="557"/>
      <c r="V24" s="557"/>
      <c r="W24" s="557"/>
      <c r="X24" s="557"/>
      <c r="Y24" s="557"/>
      <c r="Z24" s="557"/>
      <c r="AA24" s="557"/>
      <c r="AB24" s="557"/>
      <c r="AC24" s="557"/>
      <c r="AD24" s="557"/>
      <c r="AE24" s="557"/>
    </row>
    <row r="25" spans="2:31" x14ac:dyDescent="0.25">
      <c r="K25" s="557"/>
      <c r="L25" s="557"/>
      <c r="M25" s="557"/>
      <c r="N25" s="557"/>
      <c r="O25" s="557"/>
      <c r="P25" s="557"/>
      <c r="Q25" s="557"/>
      <c r="R25" s="557"/>
      <c r="S25" s="557"/>
      <c r="T25" s="591"/>
      <c r="U25" s="557"/>
      <c r="V25" s="557"/>
      <c r="W25" s="557"/>
      <c r="X25" s="557"/>
      <c r="Y25" s="557"/>
      <c r="Z25" s="557"/>
      <c r="AA25" s="557"/>
      <c r="AB25" s="557"/>
      <c r="AC25" s="557"/>
      <c r="AD25" s="557"/>
      <c r="AE25" s="557"/>
    </row>
    <row r="26" spans="2:31" x14ac:dyDescent="0.25">
      <c r="K26" s="557"/>
      <c r="L26" s="557"/>
      <c r="M26" s="557"/>
      <c r="N26" s="557"/>
      <c r="O26" s="557"/>
      <c r="P26" s="557"/>
      <c r="Q26" s="557"/>
      <c r="R26" s="557"/>
      <c r="S26" s="557"/>
      <c r="U26" s="557"/>
      <c r="V26" s="557"/>
      <c r="W26" s="557"/>
      <c r="X26" s="557"/>
      <c r="Y26" s="557"/>
      <c r="Z26" s="557"/>
      <c r="AA26" s="557"/>
      <c r="AB26" s="557"/>
      <c r="AC26" s="557"/>
      <c r="AD26" s="557"/>
      <c r="AE26" s="557"/>
    </row>
    <row r="27" spans="2:31" x14ac:dyDescent="0.25">
      <c r="K27" s="557"/>
      <c r="L27" s="557"/>
      <c r="M27" s="557"/>
      <c r="N27" s="557"/>
      <c r="O27" s="557"/>
      <c r="P27" s="557"/>
      <c r="Q27" s="557"/>
      <c r="R27" s="557"/>
      <c r="S27" s="557"/>
      <c r="T27" s="557"/>
      <c r="U27" s="557"/>
      <c r="V27" s="557"/>
      <c r="W27" s="557"/>
      <c r="X27" s="557"/>
      <c r="Y27" s="557"/>
      <c r="Z27" s="557"/>
      <c r="AA27" s="557"/>
      <c r="AB27" s="557"/>
      <c r="AC27" s="557"/>
      <c r="AD27" s="557"/>
      <c r="AE27" s="557"/>
    </row>
    <row r="28" spans="2:31" x14ac:dyDescent="0.25">
      <c r="K28" s="557"/>
      <c r="L28" s="557"/>
      <c r="M28" s="557"/>
      <c r="N28" s="557"/>
      <c r="O28" s="557"/>
      <c r="P28" s="557"/>
      <c r="Q28" s="557"/>
      <c r="R28" s="557"/>
      <c r="S28" s="557"/>
      <c r="T28" s="557"/>
      <c r="U28" s="557"/>
      <c r="V28" s="557"/>
      <c r="W28" s="557"/>
      <c r="X28" s="557"/>
      <c r="Y28" s="557"/>
      <c r="Z28" s="557"/>
      <c r="AA28" s="557"/>
      <c r="AB28" s="557"/>
      <c r="AC28" s="557"/>
      <c r="AD28" s="557"/>
      <c r="AE28" s="557"/>
    </row>
    <row r="29" spans="2:31" x14ac:dyDescent="0.25">
      <c r="K29" s="557"/>
      <c r="L29" s="557"/>
      <c r="M29" s="557"/>
      <c r="N29" s="557"/>
      <c r="O29" s="557"/>
      <c r="P29" s="557"/>
      <c r="Q29" s="557"/>
      <c r="R29" s="557"/>
    </row>
    <row r="30" spans="2:31" x14ac:dyDescent="0.25">
      <c r="R30" s="557"/>
    </row>
    <row r="32" spans="2:31" x14ac:dyDescent="0.25">
      <c r="K32" s="557"/>
    </row>
    <row r="33" spans="11:11" x14ac:dyDescent="0.25">
      <c r="K33" s="592"/>
    </row>
    <row r="34" spans="11:11" x14ac:dyDescent="0.25">
      <c r="K34" s="557"/>
    </row>
  </sheetData>
  <mergeCells count="12">
    <mergeCell ref="I4:I5"/>
    <mergeCell ref="D18:D19"/>
    <mergeCell ref="E18:E19"/>
    <mergeCell ref="F18:F19"/>
    <mergeCell ref="H18:H20"/>
    <mergeCell ref="I18:I20"/>
    <mergeCell ref="C4:C5"/>
    <mergeCell ref="D4:D5"/>
    <mergeCell ref="E4:E5"/>
    <mergeCell ref="F4:F5"/>
    <mergeCell ref="G4:G5"/>
    <mergeCell ref="H4:H5"/>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2983-ABD7-4CF7-B615-6CA2D1317495}">
  <sheetPr>
    <tabColor rgb="FFFF0000"/>
  </sheetPr>
  <dimension ref="A1:Q29"/>
  <sheetViews>
    <sheetView zoomScale="85" zoomScaleNormal="85" workbookViewId="0">
      <selection activeCell="B4" sqref="B4:I18"/>
    </sheetView>
  </sheetViews>
  <sheetFormatPr defaultRowHeight="15" x14ac:dyDescent="0.25"/>
  <cols>
    <col min="1" max="1" width="9.140625" style="596"/>
    <col min="2" max="2" width="16.42578125" style="596" customWidth="1"/>
    <col min="3" max="3" width="28.7109375" style="596" bestFit="1" customWidth="1"/>
    <col min="4" max="4" width="28.5703125" style="596" bestFit="1" customWidth="1"/>
    <col min="5" max="5" width="36" style="596" bestFit="1" customWidth="1"/>
    <col min="6" max="6" width="35.7109375" style="596" bestFit="1" customWidth="1"/>
    <col min="7" max="16384" width="9.140625" style="596"/>
  </cols>
  <sheetData>
    <row r="1" spans="1:17" x14ac:dyDescent="0.25">
      <c r="A1" s="593"/>
      <c r="B1" s="594"/>
      <c r="C1" s="594"/>
      <c r="D1" s="594"/>
      <c r="E1" s="594"/>
      <c r="F1" s="594"/>
      <c r="G1" s="594"/>
      <c r="H1" s="594"/>
      <c r="I1" s="595"/>
      <c r="J1" s="593"/>
      <c r="K1" s="594"/>
      <c r="L1" s="594"/>
      <c r="M1" s="594"/>
      <c r="N1" s="594"/>
      <c r="O1" s="594"/>
      <c r="P1" s="594"/>
      <c r="Q1" s="594"/>
    </row>
    <row r="2" spans="1:17" ht="15.75" x14ac:dyDescent="0.25">
      <c r="B2" s="597" t="s">
        <v>3629</v>
      </c>
      <c r="I2" s="595"/>
    </row>
    <row r="3" spans="1:17" x14ac:dyDescent="0.25">
      <c r="I3" s="595"/>
    </row>
    <row r="4" spans="1:17" x14ac:dyDescent="0.25">
      <c r="B4" s="598" t="s">
        <v>3630</v>
      </c>
      <c r="C4" s="598" t="s">
        <v>3631</v>
      </c>
      <c r="D4" s="598" t="s">
        <v>3632</v>
      </c>
      <c r="E4" s="598" t="s">
        <v>3633</v>
      </c>
      <c r="F4" s="598" t="s">
        <v>3634</v>
      </c>
      <c r="I4" s="595"/>
    </row>
    <row r="5" spans="1:17" x14ac:dyDescent="0.25">
      <c r="B5" s="599" t="s">
        <v>2594</v>
      </c>
      <c r="C5" s="600">
        <v>7.9316984114873801</v>
      </c>
      <c r="D5" s="600">
        <v>4.4006391274281427</v>
      </c>
      <c r="E5" s="600">
        <v>4.3015447826619191</v>
      </c>
      <c r="F5" s="600">
        <v>2.8682891798974142</v>
      </c>
      <c r="I5" s="595"/>
    </row>
    <row r="6" spans="1:17" x14ac:dyDescent="0.25">
      <c r="B6" s="599" t="s">
        <v>2595</v>
      </c>
      <c r="C6" s="600">
        <v>9.4593944084603585</v>
      </c>
      <c r="D6" s="600">
        <v>3.1056301905404919</v>
      </c>
      <c r="E6" s="600">
        <v>4.4695342359716967</v>
      </c>
      <c r="F6" s="600">
        <v>2.7564242868764706</v>
      </c>
      <c r="I6" s="595"/>
    </row>
    <row r="7" spans="1:17" x14ac:dyDescent="0.25">
      <c r="B7" s="599" t="s">
        <v>2596</v>
      </c>
      <c r="C7" s="600">
        <v>6.3732267801291407</v>
      </c>
      <c r="D7" s="600">
        <v>1.7363398506326975</v>
      </c>
      <c r="E7" s="600">
        <v>4.3500259909075165</v>
      </c>
      <c r="F7" s="600">
        <v>2.5735059359012018</v>
      </c>
      <c r="I7" s="595"/>
    </row>
    <row r="8" spans="1:17" x14ac:dyDescent="0.25">
      <c r="B8" s="599" t="s">
        <v>2597</v>
      </c>
      <c r="C8" s="600">
        <v>5.1311074628407045</v>
      </c>
      <c r="D8" s="600">
        <v>1.0471511850736646</v>
      </c>
      <c r="E8" s="600">
        <v>4.1295172005777561</v>
      </c>
      <c r="F8" s="600">
        <v>2.4760682289914815</v>
      </c>
      <c r="I8" s="595"/>
    </row>
    <row r="9" spans="1:17" x14ac:dyDescent="0.25">
      <c r="A9" s="601"/>
      <c r="B9" s="599" t="s">
        <v>2598</v>
      </c>
      <c r="C9" s="600">
        <v>3.2452944658700593</v>
      </c>
      <c r="D9" s="600">
        <v>0.6477336629190289</v>
      </c>
      <c r="E9" s="600">
        <v>3.8535908182386462</v>
      </c>
      <c r="F9" s="600">
        <v>2.3006100899873427</v>
      </c>
      <c r="G9" s="601"/>
      <c r="I9" s="595"/>
    </row>
    <row r="10" spans="1:17" x14ac:dyDescent="0.25">
      <c r="A10" s="601"/>
      <c r="B10" s="599" t="s">
        <v>2599</v>
      </c>
      <c r="C10" s="600">
        <v>1.4361871454011772</v>
      </c>
      <c r="D10" s="600">
        <v>0.25626220148689566</v>
      </c>
      <c r="E10" s="600">
        <v>3.5523822807045082</v>
      </c>
      <c r="F10" s="600">
        <v>2.1465537750274359</v>
      </c>
      <c r="G10" s="601"/>
      <c r="I10" s="595"/>
    </row>
    <row r="11" spans="1:17" x14ac:dyDescent="0.25">
      <c r="A11" s="601"/>
      <c r="B11" s="602" t="s">
        <v>2600</v>
      </c>
      <c r="C11" s="603">
        <v>1.879097297886094E-2</v>
      </c>
      <c r="D11" s="603">
        <v>6.1886636667319653E-2</v>
      </c>
      <c r="E11" s="603">
        <v>3.3004233086835049</v>
      </c>
      <c r="F11" s="603">
        <v>2.0393663989574451</v>
      </c>
      <c r="G11" s="601"/>
      <c r="I11" s="595"/>
    </row>
    <row r="12" spans="1:17" x14ac:dyDescent="0.25">
      <c r="A12" s="601"/>
      <c r="B12" s="604" t="s">
        <v>3635</v>
      </c>
      <c r="C12" s="605"/>
      <c r="D12" s="605"/>
      <c r="E12" s="605"/>
      <c r="F12" s="605"/>
      <c r="G12" s="601"/>
      <c r="I12" s="595"/>
    </row>
    <row r="13" spans="1:17" x14ac:dyDescent="0.25">
      <c r="A13" s="601"/>
      <c r="G13" s="601"/>
      <c r="I13" s="595"/>
    </row>
    <row r="14" spans="1:17" x14ac:dyDescent="0.25">
      <c r="A14" s="601"/>
      <c r="G14" s="601"/>
      <c r="I14" s="595"/>
    </row>
    <row r="15" spans="1:17" x14ac:dyDescent="0.25">
      <c r="A15" s="601"/>
      <c r="G15" s="601"/>
      <c r="I15" s="595"/>
    </row>
    <row r="16" spans="1:17" x14ac:dyDescent="0.25">
      <c r="A16" s="601"/>
      <c r="G16" s="601"/>
      <c r="I16" s="595"/>
    </row>
    <row r="17" spans="1:9" x14ac:dyDescent="0.25">
      <c r="A17" s="601"/>
      <c r="G17" s="601"/>
      <c r="I17" s="595"/>
    </row>
    <row r="18" spans="1:9" x14ac:dyDescent="0.25">
      <c r="A18" s="601"/>
      <c r="B18" s="601"/>
      <c r="C18" s="601"/>
      <c r="D18" s="601"/>
      <c r="E18" s="601"/>
      <c r="F18" s="601"/>
      <c r="G18" s="601"/>
      <c r="I18" s="595"/>
    </row>
    <row r="19" spans="1:9" x14ac:dyDescent="0.25">
      <c r="I19" s="595"/>
    </row>
    <row r="20" spans="1:9" x14ac:dyDescent="0.25">
      <c r="I20" s="595"/>
    </row>
    <row r="21" spans="1:9" x14ac:dyDescent="0.25">
      <c r="I21" s="595"/>
    </row>
    <row r="22" spans="1:9" x14ac:dyDescent="0.25">
      <c r="I22" s="595"/>
    </row>
    <row r="23" spans="1:9" x14ac:dyDescent="0.25">
      <c r="I23" s="595"/>
    </row>
    <row r="24" spans="1:9" x14ac:dyDescent="0.25">
      <c r="I24" s="595"/>
    </row>
    <row r="25" spans="1:9" x14ac:dyDescent="0.25">
      <c r="I25" s="595"/>
    </row>
    <row r="26" spans="1:9" x14ac:dyDescent="0.25">
      <c r="I26" s="595"/>
    </row>
    <row r="27" spans="1:9" x14ac:dyDescent="0.25">
      <c r="I27" s="595"/>
    </row>
    <row r="28" spans="1:9" x14ac:dyDescent="0.25">
      <c r="I28" s="595"/>
    </row>
    <row r="29" spans="1:9" x14ac:dyDescent="0.25">
      <c r="I29" s="595"/>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7FB7E-66C5-4423-B05C-706DE1C6CFAF}">
  <sheetPr>
    <tabColor rgb="FFFF0000"/>
  </sheetPr>
  <dimension ref="A2:I39"/>
  <sheetViews>
    <sheetView zoomScale="115" zoomScaleNormal="115" workbookViewId="0">
      <selection activeCell="B4" sqref="B4:I18"/>
    </sheetView>
  </sheetViews>
  <sheetFormatPr defaultRowHeight="15" x14ac:dyDescent="0.25"/>
  <cols>
    <col min="1" max="1" width="9" style="606" customWidth="1"/>
    <col min="2" max="2" width="18.85546875" style="606" bestFit="1" customWidth="1"/>
    <col min="3" max="3" width="11.85546875" style="606" bestFit="1" customWidth="1"/>
    <col min="4" max="4" width="12.42578125" style="606" bestFit="1" customWidth="1"/>
    <col min="5" max="5" width="26.42578125" style="606" customWidth="1"/>
    <col min="6" max="7" width="13.7109375" style="606" bestFit="1" customWidth="1"/>
    <col min="8" max="16384" width="9.140625" style="606"/>
  </cols>
  <sheetData>
    <row r="2" spans="2:9" ht="15.75" x14ac:dyDescent="0.25">
      <c r="B2" s="597" t="s">
        <v>3636</v>
      </c>
    </row>
    <row r="4" spans="2:9" x14ac:dyDescent="0.25">
      <c r="B4" s="607" t="s">
        <v>3608</v>
      </c>
      <c r="C4" s="607" t="s">
        <v>12</v>
      </c>
      <c r="D4" s="607" t="s">
        <v>167</v>
      </c>
      <c r="E4" s="607" t="s">
        <v>86</v>
      </c>
    </row>
    <row r="5" spans="2:9" x14ac:dyDescent="0.25">
      <c r="B5" s="608" t="s">
        <v>3637</v>
      </c>
      <c r="C5" s="609">
        <v>100</v>
      </c>
      <c r="D5" s="609">
        <v>54.71</v>
      </c>
      <c r="E5" s="609">
        <v>75.900000000000006</v>
      </c>
    </row>
    <row r="6" spans="2:9" x14ac:dyDescent="0.25">
      <c r="B6" s="608" t="s">
        <v>3638</v>
      </c>
      <c r="C6" s="609">
        <v>100</v>
      </c>
      <c r="D6" s="609">
        <v>56.69</v>
      </c>
      <c r="E6" s="609">
        <v>91.2</v>
      </c>
    </row>
    <row r="7" spans="2:9" x14ac:dyDescent="0.25">
      <c r="B7" s="608"/>
      <c r="C7" s="609"/>
      <c r="D7" s="609"/>
      <c r="E7" s="609"/>
    </row>
    <row r="8" spans="2:9" x14ac:dyDescent="0.25">
      <c r="B8" s="608" t="s">
        <v>3639</v>
      </c>
      <c r="C8" s="609">
        <v>100</v>
      </c>
      <c r="D8" s="609">
        <v>73.37</v>
      </c>
      <c r="E8" s="609">
        <v>93.53</v>
      </c>
    </row>
    <row r="9" spans="2:9" x14ac:dyDescent="0.25">
      <c r="B9" s="608" t="s">
        <v>3640</v>
      </c>
      <c r="C9" s="609">
        <v>100</v>
      </c>
      <c r="D9" s="609">
        <v>73.67</v>
      </c>
      <c r="E9" s="609">
        <v>106.6</v>
      </c>
    </row>
    <row r="10" spans="2:9" x14ac:dyDescent="0.25">
      <c r="B10" s="608" t="s">
        <v>3641</v>
      </c>
      <c r="C10" s="609">
        <v>100</v>
      </c>
      <c r="D10" s="609">
        <v>86.04</v>
      </c>
      <c r="E10" s="609">
        <v>105.18</v>
      </c>
    </row>
    <row r="11" spans="2:9" x14ac:dyDescent="0.25">
      <c r="B11" s="608" t="s">
        <v>3642</v>
      </c>
      <c r="C11" s="609">
        <v>100</v>
      </c>
      <c r="D11" s="609">
        <v>91.74</v>
      </c>
      <c r="E11" s="609">
        <v>110.4</v>
      </c>
    </row>
    <row r="12" spans="2:9" x14ac:dyDescent="0.25">
      <c r="B12" s="608" t="s">
        <v>3643</v>
      </c>
      <c r="C12" s="609">
        <v>100</v>
      </c>
      <c r="D12" s="609">
        <v>94.04</v>
      </c>
      <c r="E12" s="609">
        <v>107.44</v>
      </c>
    </row>
    <row r="13" spans="2:9" x14ac:dyDescent="0.25">
      <c r="B13" s="608" t="s">
        <v>3644</v>
      </c>
      <c r="C13" s="609">
        <v>100</v>
      </c>
      <c r="D13" s="609">
        <v>96.84</v>
      </c>
      <c r="E13" s="609">
        <v>124</v>
      </c>
      <c r="I13" s="606" t="s">
        <v>3645</v>
      </c>
    </row>
    <row r="14" spans="2:9" x14ac:dyDescent="0.25">
      <c r="B14" s="608" t="s">
        <v>126</v>
      </c>
      <c r="C14" s="609">
        <v>100</v>
      </c>
      <c r="D14" s="609">
        <v>85.720624411082298</v>
      </c>
      <c r="E14" s="609">
        <v>103.7610518023484</v>
      </c>
    </row>
    <row r="15" spans="2:9" x14ac:dyDescent="0.25">
      <c r="B15" s="608"/>
      <c r="C15" s="609"/>
      <c r="D15" s="609"/>
      <c r="E15" s="609"/>
    </row>
    <row r="16" spans="2:9" x14ac:dyDescent="0.25">
      <c r="B16" s="608" t="s">
        <v>3637</v>
      </c>
      <c r="C16" s="609">
        <v>100</v>
      </c>
      <c r="D16" s="609">
        <v>124</v>
      </c>
      <c r="E16" s="609">
        <v>124</v>
      </c>
    </row>
    <row r="17" spans="2:9" x14ac:dyDescent="0.25">
      <c r="B17" s="608" t="s">
        <v>3638</v>
      </c>
      <c r="C17" s="609">
        <v>100</v>
      </c>
      <c r="D17" s="609">
        <v>109.08491836729301</v>
      </c>
      <c r="E17" s="609">
        <v>108.41013728757878</v>
      </c>
    </row>
    <row r="18" spans="2:9" x14ac:dyDescent="0.25">
      <c r="B18" s="608"/>
      <c r="C18" s="609"/>
      <c r="D18" s="609"/>
      <c r="E18" s="609"/>
    </row>
    <row r="19" spans="2:9" x14ac:dyDescent="0.25">
      <c r="B19" s="608" t="s">
        <v>3639</v>
      </c>
      <c r="C19" s="609">
        <v>100</v>
      </c>
      <c r="D19" s="609">
        <v>123.5323972188469</v>
      </c>
      <c r="E19" s="609">
        <v>109.77820608600568</v>
      </c>
    </row>
    <row r="20" spans="2:9" x14ac:dyDescent="0.25">
      <c r="B20" s="608" t="s">
        <v>3640</v>
      </c>
      <c r="C20" s="609">
        <v>100</v>
      </c>
      <c r="D20" s="609">
        <v>113.67522470009615</v>
      </c>
      <c r="E20" s="609">
        <v>124</v>
      </c>
    </row>
    <row r="21" spans="2:9" x14ac:dyDescent="0.25">
      <c r="B21" s="608" t="s">
        <v>3641</v>
      </c>
      <c r="C21" s="609">
        <v>100</v>
      </c>
      <c r="D21" s="609">
        <v>99.741516603653594</v>
      </c>
      <c r="E21" s="609">
        <v>102.6771048397618</v>
      </c>
    </row>
    <row r="22" spans="2:9" x14ac:dyDescent="0.25">
      <c r="B22" s="608" t="s">
        <v>3642</v>
      </c>
      <c r="C22" s="609">
        <v>100</v>
      </c>
      <c r="D22" s="609">
        <v>96.188209564905037</v>
      </c>
      <c r="E22" s="609">
        <v>103.36445853517826</v>
      </c>
    </row>
    <row r="23" spans="2:9" x14ac:dyDescent="0.25">
      <c r="B23" s="608" t="s">
        <v>3643</v>
      </c>
      <c r="C23" s="609">
        <v>100</v>
      </c>
      <c r="D23" s="609">
        <v>99.08340089266008</v>
      </c>
      <c r="E23" s="609">
        <v>89.001865923947463</v>
      </c>
    </row>
    <row r="24" spans="2:9" x14ac:dyDescent="0.25">
      <c r="B24" s="608" t="s">
        <v>3644</v>
      </c>
      <c r="C24" s="609">
        <v>100</v>
      </c>
      <c r="D24" s="609">
        <v>100.82915480217211</v>
      </c>
      <c r="E24" s="609">
        <v>102.10172324177222</v>
      </c>
    </row>
    <row r="25" spans="2:9" x14ac:dyDescent="0.25">
      <c r="B25" s="610" t="s">
        <v>126</v>
      </c>
      <c r="C25" s="611">
        <v>100</v>
      </c>
      <c r="D25" s="611">
        <v>106.42694781437608</v>
      </c>
      <c r="E25" s="611">
        <v>105.57279776065269</v>
      </c>
    </row>
    <row r="26" spans="2:9" x14ac:dyDescent="0.25">
      <c r="B26" s="605" t="s">
        <v>3646</v>
      </c>
      <c r="C26" s="612"/>
      <c r="D26" s="612"/>
      <c r="E26" s="612"/>
    </row>
    <row r="27" spans="2:9" x14ac:dyDescent="0.25">
      <c r="B27" s="604" t="s">
        <v>0</v>
      </c>
      <c r="C27" s="612"/>
      <c r="D27" s="612"/>
      <c r="E27" s="613"/>
      <c r="I27" s="614"/>
    </row>
    <row r="28" spans="2:9" x14ac:dyDescent="0.25">
      <c r="I28" s="614"/>
    </row>
    <row r="29" spans="2:9" x14ac:dyDescent="0.25">
      <c r="I29" s="614"/>
    </row>
    <row r="31" spans="2:9" x14ac:dyDescent="0.25">
      <c r="D31" s="615"/>
    </row>
    <row r="32" spans="2:9" x14ac:dyDescent="0.25">
      <c r="D32" s="616"/>
    </row>
    <row r="33" spans="1:8" x14ac:dyDescent="0.25">
      <c r="A33" s="617"/>
      <c r="D33" s="615"/>
    </row>
    <row r="34" spans="1:8" x14ac:dyDescent="0.25">
      <c r="D34" s="616"/>
      <c r="E34" s="618"/>
      <c r="F34" s="619"/>
      <c r="G34" s="619"/>
      <c r="H34" s="620"/>
    </row>
    <row r="35" spans="1:8" x14ac:dyDescent="0.25">
      <c r="D35" s="615"/>
      <c r="E35" s="618"/>
    </row>
    <row r="36" spans="1:8" x14ac:dyDescent="0.25">
      <c r="D36" s="616"/>
      <c r="E36" s="618"/>
    </row>
    <row r="37" spans="1:8" x14ac:dyDescent="0.25">
      <c r="D37" s="615"/>
    </row>
    <row r="38" spans="1:8" x14ac:dyDescent="0.25">
      <c r="D38" s="616"/>
    </row>
    <row r="39" spans="1:8" x14ac:dyDescent="0.25">
      <c r="D39" s="615"/>
    </row>
  </sheetData>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F4BC-58D0-4DA3-ACCD-8A430331C60D}">
  <sheetPr>
    <tabColor rgb="FFFF0000"/>
  </sheetPr>
  <dimension ref="B2:I44"/>
  <sheetViews>
    <sheetView zoomScaleNormal="100" workbookViewId="0">
      <selection activeCell="B4" sqref="B4:I18"/>
    </sheetView>
  </sheetViews>
  <sheetFormatPr defaultColWidth="8.7109375" defaultRowHeight="11.25" x14ac:dyDescent="0.2"/>
  <cols>
    <col min="1" max="1" width="7.28515625" style="621" customWidth="1"/>
    <col min="2" max="2" width="13.7109375" style="621" bestFit="1" customWidth="1"/>
    <col min="3" max="5" width="14.140625" style="621" bestFit="1" customWidth="1"/>
    <col min="6" max="7" width="13.85546875" style="621" bestFit="1" customWidth="1"/>
    <col min="8" max="8" width="14.42578125" style="621" bestFit="1" customWidth="1"/>
    <col min="9" max="13" width="13.85546875" style="621" bestFit="1" customWidth="1"/>
    <col min="14" max="16" width="13.85546875" style="621" customWidth="1"/>
    <col min="17" max="18" width="8.7109375" style="621"/>
    <col min="19" max="19" width="13.42578125" style="621" bestFit="1" customWidth="1"/>
    <col min="20" max="20" width="14.5703125" style="621" customWidth="1"/>
    <col min="21" max="16384" width="8.7109375" style="621"/>
  </cols>
  <sheetData>
    <row r="2" spans="2:9" ht="15.75" x14ac:dyDescent="0.25">
      <c r="B2" s="597" t="s">
        <v>3647</v>
      </c>
    </row>
    <row r="3" spans="2:9" ht="11.25" customHeight="1" x14ac:dyDescent="0.2"/>
    <row r="4" spans="2:9" x14ac:dyDescent="0.2">
      <c r="B4" s="622" t="s">
        <v>3343</v>
      </c>
      <c r="C4" s="622" t="s">
        <v>12</v>
      </c>
      <c r="D4" s="622" t="s">
        <v>167</v>
      </c>
      <c r="E4" s="622" t="s">
        <v>86</v>
      </c>
      <c r="F4" s="622" t="s">
        <v>3648</v>
      </c>
    </row>
    <row r="5" spans="2:9" x14ac:dyDescent="0.2">
      <c r="B5" s="623" t="s">
        <v>3649</v>
      </c>
      <c r="C5" s="624">
        <f>+[84]Sheet1!C6</f>
        <v>453.94403162999998</v>
      </c>
      <c r="D5" s="624">
        <f>+[84]Sheet1!D6</f>
        <v>371.07496344999998</v>
      </c>
      <c r="E5" s="624">
        <f>+[84]Sheet1!$E$6</f>
        <v>255.19168278000001</v>
      </c>
      <c r="F5" s="624">
        <v>444.77567842000002</v>
      </c>
      <c r="H5" s="625"/>
      <c r="I5" s="625"/>
    </row>
    <row r="6" spans="2:9" x14ac:dyDescent="0.2">
      <c r="B6" s="623" t="s">
        <v>3650</v>
      </c>
      <c r="C6" s="624">
        <f>+[84]Sheet1!C7</f>
        <v>1032.7055630699999</v>
      </c>
      <c r="D6" s="624">
        <f>+[84]Sheet1!D7</f>
        <v>806.90484412000001</v>
      </c>
      <c r="E6" s="624">
        <f>+[84]Sheet1!$E$7</f>
        <v>655.59559705000004</v>
      </c>
      <c r="F6" s="624">
        <v>973.44432840000002</v>
      </c>
      <c r="H6" s="625"/>
      <c r="I6" s="625"/>
    </row>
    <row r="7" spans="2:9" x14ac:dyDescent="0.2">
      <c r="B7" s="623" t="s">
        <v>3651</v>
      </c>
      <c r="C7" s="624">
        <f>+[84]Sheet1!C8</f>
        <v>1381.2179831200001</v>
      </c>
      <c r="D7" s="624">
        <f>+[84]Sheet1!D8</f>
        <v>1062.31720896</v>
      </c>
      <c r="E7" s="624">
        <v>1071.24911159</v>
      </c>
      <c r="F7" s="624"/>
      <c r="H7" s="625"/>
      <c r="I7" s="625"/>
    </row>
    <row r="8" spans="2:9" x14ac:dyDescent="0.2">
      <c r="B8" s="623" t="s">
        <v>3652</v>
      </c>
      <c r="C8" s="624">
        <f>+[84]Sheet1!C9</f>
        <v>2085.3953923399999</v>
      </c>
      <c r="D8" s="624">
        <f>+[84]Sheet1!D9</f>
        <v>1374.7285063899999</v>
      </c>
      <c r="E8" s="624">
        <v>1661.6881042699999</v>
      </c>
      <c r="F8" s="624"/>
      <c r="H8" s="625"/>
      <c r="I8" s="625"/>
    </row>
    <row r="9" spans="2:9" x14ac:dyDescent="0.2">
      <c r="B9" s="623" t="s">
        <v>3653</v>
      </c>
      <c r="C9" s="624">
        <f>+[84]Sheet1!C10</f>
        <v>2457.0836509599999</v>
      </c>
      <c r="D9" s="624">
        <f>+[84]Sheet1!D10</f>
        <v>1526.3578219200001</v>
      </c>
      <c r="E9" s="624">
        <v>2098.8129768099998</v>
      </c>
      <c r="F9" s="624"/>
      <c r="H9" s="625"/>
      <c r="I9" s="625"/>
    </row>
    <row r="10" spans="2:9" x14ac:dyDescent="0.2">
      <c r="B10" s="623" t="s">
        <v>3654</v>
      </c>
      <c r="C10" s="624">
        <f>+[84]Sheet1!C11</f>
        <v>3223.50914504</v>
      </c>
      <c r="D10" s="624">
        <f>+[84]Sheet1!D11</f>
        <v>1693.94706144</v>
      </c>
      <c r="E10" s="624">
        <v>2567.1299446799999</v>
      </c>
      <c r="F10" s="624"/>
      <c r="H10" s="625"/>
      <c r="I10" s="625"/>
    </row>
    <row r="11" spans="2:9" x14ac:dyDescent="0.2">
      <c r="B11" s="623" t="s">
        <v>3655</v>
      </c>
      <c r="C11" s="624">
        <f>+[84]Sheet1!C12</f>
        <v>3849.6455673099999</v>
      </c>
      <c r="D11" s="624">
        <f>+[84]Sheet1!D12</f>
        <v>1976.8484463100001</v>
      </c>
      <c r="E11" s="624">
        <v>3133.23528588</v>
      </c>
      <c r="F11" s="624"/>
      <c r="H11" s="625"/>
      <c r="I11" s="625"/>
    </row>
    <row r="12" spans="2:9" x14ac:dyDescent="0.2">
      <c r="B12" s="623" t="s">
        <v>3656</v>
      </c>
      <c r="C12" s="624">
        <f>+[84]Sheet1!C13</f>
        <v>4340.4474065000004</v>
      </c>
      <c r="D12" s="624">
        <f>+[84]Sheet1!D13</f>
        <v>2373.7102466699998</v>
      </c>
      <c r="E12" s="624">
        <v>3672.9119225499999</v>
      </c>
      <c r="F12" s="624"/>
      <c r="H12" s="625"/>
      <c r="I12" s="625"/>
    </row>
    <row r="13" spans="2:9" x14ac:dyDescent="0.2">
      <c r="B13" s="623" t="s">
        <v>3657</v>
      </c>
      <c r="C13" s="624">
        <f>+[84]Sheet1!C14</f>
        <v>4530.3236118799996</v>
      </c>
      <c r="D13" s="624">
        <f>+[84]Sheet1!D14</f>
        <v>2509.4610154299999</v>
      </c>
      <c r="E13" s="624">
        <v>3998.3446039700002</v>
      </c>
      <c r="F13" s="624"/>
      <c r="H13" s="625"/>
      <c r="I13" s="625"/>
    </row>
    <row r="14" spans="2:9" x14ac:dyDescent="0.2">
      <c r="B14" s="623" t="s">
        <v>3658</v>
      </c>
      <c r="C14" s="624">
        <f>+[84]Sheet1!C15</f>
        <v>5053.8517347699999</v>
      </c>
      <c r="D14" s="624">
        <f>+[84]Sheet1!D15</f>
        <v>2850.2822379999998</v>
      </c>
      <c r="E14" s="624">
        <v>4541.2549649700004</v>
      </c>
      <c r="F14" s="624"/>
      <c r="H14" s="625"/>
      <c r="I14" s="625"/>
    </row>
    <row r="15" spans="2:9" x14ac:dyDescent="0.2">
      <c r="B15" s="623" t="s">
        <v>3659</v>
      </c>
      <c r="C15" s="624">
        <f>+[84]Sheet1!C16</f>
        <v>5695.65009405</v>
      </c>
      <c r="D15" s="624">
        <f>+[84]Sheet1!D16</f>
        <v>3095.7281781699999</v>
      </c>
      <c r="E15" s="624">
        <v>4609.9101546100001</v>
      </c>
      <c r="F15" s="624"/>
      <c r="H15" s="625"/>
      <c r="I15" s="625"/>
    </row>
    <row r="16" spans="2:9" x14ac:dyDescent="0.2">
      <c r="B16" s="626" t="s">
        <v>3660</v>
      </c>
      <c r="C16" s="627">
        <f>+[84]Sheet1!C17</f>
        <v>5782.5307963599998</v>
      </c>
      <c r="D16" s="627">
        <f>+[84]Sheet1!D17</f>
        <v>2707.8072072999998</v>
      </c>
      <c r="E16" s="627">
        <v>5615.65940469</v>
      </c>
      <c r="F16" s="627"/>
      <c r="H16" s="625"/>
      <c r="I16" s="625"/>
    </row>
    <row r="17" spans="2:2" x14ac:dyDescent="0.2">
      <c r="B17" s="621" t="s">
        <v>3661</v>
      </c>
    </row>
    <row r="18" spans="2:2" x14ac:dyDescent="0.2">
      <c r="B18" s="604" t="s">
        <v>0</v>
      </c>
    </row>
    <row r="43" spans="3:3" ht="12" x14ac:dyDescent="0.2">
      <c r="C43" s="628"/>
    </row>
    <row r="44" spans="3:3" ht="12.75" x14ac:dyDescent="0.2">
      <c r="C44" s="629"/>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B64E-6C15-4E4D-8DE9-BD51E70129BA}">
  <sheetPr>
    <tabColor rgb="FFFF0000"/>
  </sheetPr>
  <dimension ref="A1:J53"/>
  <sheetViews>
    <sheetView zoomScale="70" zoomScaleNormal="70" workbookViewId="0">
      <selection activeCell="B4" sqref="B4:I18"/>
    </sheetView>
  </sheetViews>
  <sheetFormatPr defaultRowHeight="15" x14ac:dyDescent="0.25"/>
  <cols>
    <col min="1" max="1" width="9.85546875" style="596" customWidth="1"/>
    <col min="2" max="2" width="12.42578125" style="596" bestFit="1" customWidth="1"/>
    <col min="3" max="3" width="12.85546875" style="596" bestFit="1" customWidth="1"/>
    <col min="4" max="4" width="13.42578125" style="596" bestFit="1" customWidth="1"/>
    <col min="5" max="5" width="19.140625" style="596" bestFit="1" customWidth="1"/>
    <col min="6" max="6" width="16.140625" style="596" bestFit="1" customWidth="1"/>
    <col min="7" max="7" width="25.28515625" style="596" bestFit="1" customWidth="1"/>
    <col min="8" max="8" width="26.42578125" style="596" bestFit="1" customWidth="1"/>
    <col min="9" max="9" width="10.28515625" style="596" bestFit="1" customWidth="1"/>
    <col min="10" max="10" width="13.42578125" style="596" bestFit="1" customWidth="1"/>
    <col min="11" max="16384" width="9.140625" style="596"/>
  </cols>
  <sheetData>
    <row r="1" spans="1:9" x14ac:dyDescent="0.25">
      <c r="A1" s="630"/>
    </row>
    <row r="2" spans="1:9" ht="15.75" x14ac:dyDescent="0.25">
      <c r="B2" s="597" t="s">
        <v>3662</v>
      </c>
    </row>
    <row r="4" spans="1:9" x14ac:dyDescent="0.25">
      <c r="B4" s="631" t="s">
        <v>14</v>
      </c>
      <c r="C4" s="632" t="s">
        <v>3663</v>
      </c>
      <c r="D4" s="632" t="s">
        <v>3664</v>
      </c>
      <c r="E4" s="632" t="s">
        <v>3665</v>
      </c>
      <c r="F4" s="632" t="s">
        <v>3666</v>
      </c>
      <c r="G4" s="632" t="s">
        <v>3667</v>
      </c>
      <c r="H4" s="632" t="s">
        <v>3668</v>
      </c>
      <c r="I4" s="632" t="s">
        <v>3669</v>
      </c>
    </row>
    <row r="5" spans="1:9" x14ac:dyDescent="0.25">
      <c r="B5" s="633" t="s">
        <v>3670</v>
      </c>
      <c r="C5" s="634">
        <v>8.3439365132830101</v>
      </c>
      <c r="D5" s="634">
        <v>-4.1755176716661486</v>
      </c>
      <c r="E5" s="634">
        <v>2.1742023279870648</v>
      </c>
      <c r="F5" s="634">
        <v>-3.4497964215201162</v>
      </c>
      <c r="G5" s="634">
        <v>-2.0052778556760642</v>
      </c>
      <c r="H5" s="634">
        <v>2.8928247480838105</v>
      </c>
      <c r="I5" s="634">
        <v>0.88754689240774631</v>
      </c>
    </row>
    <row r="6" spans="1:9" x14ac:dyDescent="0.25">
      <c r="B6" s="633" t="s">
        <v>3671</v>
      </c>
      <c r="C6" s="634">
        <v>7.4941099760813294</v>
      </c>
      <c r="D6" s="634">
        <v>-3.6294803974493748</v>
      </c>
      <c r="E6" s="634">
        <v>1.7642822930640696</v>
      </c>
      <c r="F6" s="634">
        <v>-3.2250203196731877</v>
      </c>
      <c r="G6" s="634">
        <v>-1.1545302408335494</v>
      </c>
      <c r="H6" s="634">
        <v>2.4038915520228366</v>
      </c>
      <c r="I6" s="634">
        <v>1.2493613111892872</v>
      </c>
    </row>
    <row r="7" spans="1:9" x14ac:dyDescent="0.25">
      <c r="B7" s="633" t="s">
        <v>3672</v>
      </c>
      <c r="C7" s="634">
        <v>6.0301055270971355</v>
      </c>
      <c r="D7" s="634">
        <v>-2.8982743966288553</v>
      </c>
      <c r="E7" s="634">
        <v>0.84779571884416871</v>
      </c>
      <c r="F7" s="634">
        <v>-2.6285008769462381</v>
      </c>
      <c r="G7" s="634">
        <v>-0.54050127247552859</v>
      </c>
      <c r="H7" s="634">
        <v>1.3511259723662108</v>
      </c>
      <c r="I7" s="634">
        <v>0.8106246998906822</v>
      </c>
    </row>
    <row r="8" spans="1:9" x14ac:dyDescent="0.25">
      <c r="B8" s="633" t="s">
        <v>2534</v>
      </c>
      <c r="C8" s="634">
        <v>5.6913761188236123</v>
      </c>
      <c r="D8" s="634">
        <v>-2.669311691645178</v>
      </c>
      <c r="E8" s="634">
        <v>1.2729906276229723</v>
      </c>
      <c r="F8" s="634">
        <v>-2.5547247441979359</v>
      </c>
      <c r="G8" s="634">
        <v>-0.27794336012433551</v>
      </c>
      <c r="H8" s="634">
        <v>1.7403303106034707</v>
      </c>
      <c r="I8" s="634">
        <v>1.4623869504791351</v>
      </c>
    </row>
    <row r="9" spans="1:9" x14ac:dyDescent="0.25">
      <c r="B9" s="633" t="s">
        <v>2535</v>
      </c>
      <c r="C9" s="634">
        <v>5.4315613845762174</v>
      </c>
      <c r="D9" s="634">
        <v>-2.3483786314787478</v>
      </c>
      <c r="E9" s="634">
        <v>1.0182406749959303</v>
      </c>
      <c r="F9" s="634">
        <v>-2.3747783006648189</v>
      </c>
      <c r="G9" s="634">
        <v>-0.31641301437397817</v>
      </c>
      <c r="H9" s="634">
        <v>1.7266451274285806</v>
      </c>
      <c r="I9" s="634">
        <v>1.4102321130546023</v>
      </c>
    </row>
    <row r="10" spans="1:9" x14ac:dyDescent="0.25">
      <c r="B10" s="633" t="s">
        <v>2536</v>
      </c>
      <c r="C10" s="634">
        <v>5.1171914157823757</v>
      </c>
      <c r="D10" s="634">
        <v>-2.3471607781786932</v>
      </c>
      <c r="E10" s="634">
        <v>1.2609535346258809</v>
      </c>
      <c r="F10" s="634">
        <v>-2.2056822993088443</v>
      </c>
      <c r="G10" s="634">
        <v>-0.27073811368450035</v>
      </c>
      <c r="H10" s="634">
        <v>1.8253018729207189</v>
      </c>
      <c r="I10" s="634">
        <v>1.5545637592362185</v>
      </c>
    </row>
    <row r="11" spans="1:9" x14ac:dyDescent="0.25">
      <c r="B11" s="633" t="s">
        <v>2537</v>
      </c>
      <c r="C11" s="634">
        <v>4.9378614229659981</v>
      </c>
      <c r="D11" s="634">
        <v>-2.2820333853449855</v>
      </c>
      <c r="E11" s="634">
        <v>1.1583186660090721</v>
      </c>
      <c r="F11" s="634">
        <v>-2.0790510572448944</v>
      </c>
      <c r="G11" s="634">
        <v>-0.20367389451533383</v>
      </c>
      <c r="H11" s="634">
        <v>1.7350956463851905</v>
      </c>
      <c r="I11" s="634">
        <v>1.5314217518698567</v>
      </c>
    </row>
    <row r="12" spans="1:9" x14ac:dyDescent="0.25">
      <c r="B12" s="633" t="s">
        <v>2538</v>
      </c>
      <c r="C12" s="634">
        <v>4.8726282419122251</v>
      </c>
      <c r="D12" s="634">
        <v>-2.3744560765734906</v>
      </c>
      <c r="E12" s="634">
        <v>1.0309341888524846</v>
      </c>
      <c r="F12" s="634">
        <v>-1.9647080552319993</v>
      </c>
      <c r="G12" s="634">
        <v>-0.22097860821500534</v>
      </c>
      <c r="H12" s="634">
        <v>1.5643982989592198</v>
      </c>
      <c r="I12" s="634">
        <v>1.3434196907442144</v>
      </c>
    </row>
    <row r="13" spans="1:9" x14ac:dyDescent="0.25">
      <c r="B13" s="633" t="s">
        <v>2539</v>
      </c>
      <c r="C13" s="634">
        <v>5.2750205597241937</v>
      </c>
      <c r="D13" s="634">
        <v>-2.8115206143570193</v>
      </c>
      <c r="E13" s="634">
        <v>1.1696776664242763</v>
      </c>
      <c r="F13" s="634">
        <v>-1.9157702838245638</v>
      </c>
      <c r="G13" s="634">
        <v>-0.2779742139585557</v>
      </c>
      <c r="H13" s="634">
        <v>1.7174073279668869</v>
      </c>
      <c r="I13" s="634">
        <v>1.4394331140083312</v>
      </c>
    </row>
    <row r="14" spans="1:9" x14ac:dyDescent="0.25">
      <c r="B14" s="633" t="s">
        <v>1</v>
      </c>
      <c r="C14" s="634">
        <v>5.8642409934390276</v>
      </c>
      <c r="D14" s="634">
        <v>-3.1871859652338763</v>
      </c>
      <c r="E14" s="634">
        <v>1.1769573381771175</v>
      </c>
      <c r="F14" s="634">
        <v>-2.0322488132812557</v>
      </c>
      <c r="G14" s="634">
        <v>-0.29503445150117602</v>
      </c>
      <c r="H14" s="634">
        <v>1.8217635531010128</v>
      </c>
      <c r="I14" s="634">
        <v>1.5267291015998368</v>
      </c>
    </row>
    <row r="15" spans="1:9" x14ac:dyDescent="0.25">
      <c r="B15" s="633" t="s">
        <v>2</v>
      </c>
      <c r="C15" s="634">
        <v>6.0162393309243587</v>
      </c>
      <c r="D15" s="634">
        <v>-3.5004300546917952</v>
      </c>
      <c r="E15" s="634">
        <v>1.5022435705256254</v>
      </c>
      <c r="F15" s="634">
        <v>-1.9974380076028659</v>
      </c>
      <c r="G15" s="634">
        <v>-0.91201175093461873</v>
      </c>
      <c r="H15" s="634">
        <v>2.0206148391553231</v>
      </c>
      <c r="I15" s="634">
        <v>1.1086030882207045</v>
      </c>
    </row>
    <row r="16" spans="1:9" x14ac:dyDescent="0.25">
      <c r="B16" s="633" t="s">
        <v>3</v>
      </c>
      <c r="C16" s="634">
        <v>5.4074939906557233</v>
      </c>
      <c r="D16" s="634">
        <v>-2.6242380539167218</v>
      </c>
      <c r="E16" s="634">
        <v>1.1870743031909821</v>
      </c>
      <c r="F16" s="634">
        <v>-1.938059742016212</v>
      </c>
      <c r="G16" s="634">
        <v>-0.94444025407391685</v>
      </c>
      <c r="H16" s="634">
        <v>2.0322704979137716</v>
      </c>
      <c r="I16" s="634">
        <v>1.0878302438398548</v>
      </c>
    </row>
    <row r="17" spans="2:10" x14ac:dyDescent="0.25">
      <c r="B17" s="633" t="s">
        <v>4</v>
      </c>
      <c r="C17" s="634">
        <v>5.3331673494152652</v>
      </c>
      <c r="D17" s="634">
        <v>-2.5096412942892021</v>
      </c>
      <c r="E17" s="634">
        <v>1.0897053202576805</v>
      </c>
      <c r="F17" s="634">
        <v>-1.8878158490681969</v>
      </c>
      <c r="G17" s="634">
        <v>-0.89815007747344999</v>
      </c>
      <c r="H17" s="634">
        <v>2.0254155263155464</v>
      </c>
      <c r="I17" s="634">
        <v>1.1272654488420963</v>
      </c>
    </row>
    <row r="18" spans="2:10" x14ac:dyDescent="0.25">
      <c r="B18" s="633" t="s">
        <v>5</v>
      </c>
      <c r="C18" s="634">
        <v>5.3455963057532268</v>
      </c>
      <c r="D18" s="634">
        <v>-2.6740802239018362</v>
      </c>
      <c r="E18" s="634">
        <v>1.0310233684965235</v>
      </c>
      <c r="F18" s="634">
        <v>-1.9244690965529694</v>
      </c>
      <c r="G18" s="634">
        <v>-0.94669363886410851</v>
      </c>
      <c r="H18" s="634">
        <v>1.7780703537949449</v>
      </c>
      <c r="I18" s="634">
        <v>0.83137671493083642</v>
      </c>
    </row>
    <row r="19" spans="2:10" x14ac:dyDescent="0.25">
      <c r="B19" s="633" t="s">
        <v>6</v>
      </c>
      <c r="C19" s="634">
        <v>4.9665000016094112</v>
      </c>
      <c r="D19" s="634">
        <v>-2.4271339820472999</v>
      </c>
      <c r="E19" s="634">
        <v>1.0535803460926962</v>
      </c>
      <c r="F19" s="634">
        <v>-1.8776176669575828</v>
      </c>
      <c r="G19" s="634">
        <v>-1.5329733266604881</v>
      </c>
      <c r="H19" s="634">
        <v>1.7153286986972245</v>
      </c>
      <c r="I19" s="634">
        <v>0.18235537203673635</v>
      </c>
    </row>
    <row r="20" spans="2:10" x14ac:dyDescent="0.25">
      <c r="B20" s="633" t="s">
        <v>7</v>
      </c>
      <c r="C20" s="634">
        <v>4.7637837664343996</v>
      </c>
      <c r="D20" s="634">
        <v>-2.1788768807801779</v>
      </c>
      <c r="E20" s="634">
        <v>1.0540052657864614</v>
      </c>
      <c r="F20" s="634">
        <v>-1.8721388465007371</v>
      </c>
      <c r="G20" s="634">
        <v>-1.3338939368121985</v>
      </c>
      <c r="H20" s="634">
        <v>1.7667733049399459</v>
      </c>
      <c r="I20" s="634">
        <v>0.43287936812774741</v>
      </c>
    </row>
    <row r="21" spans="2:10" x14ac:dyDescent="0.25">
      <c r="B21" s="633" t="s">
        <v>45</v>
      </c>
      <c r="C21" s="634">
        <v>4.6076026914352832</v>
      </c>
      <c r="D21" s="634">
        <v>-1.9423004341225032</v>
      </c>
      <c r="E21" s="634">
        <v>0.96152396766192882</v>
      </c>
      <c r="F21" s="634">
        <v>-1.8818522618403093</v>
      </c>
      <c r="G21" s="634">
        <v>-2.9843027511446198</v>
      </c>
      <c r="H21" s="634">
        <v>1.7449739631343997</v>
      </c>
      <c r="I21" s="634">
        <v>-1.2393287880102202</v>
      </c>
    </row>
    <row r="22" spans="2:10" x14ac:dyDescent="0.25">
      <c r="B22" s="633" t="s">
        <v>46</v>
      </c>
      <c r="C22" s="634">
        <v>4.2507845649112062</v>
      </c>
      <c r="D22" s="634">
        <v>-1.4878345831243542</v>
      </c>
      <c r="E22" s="634">
        <v>1.3190473553157855</v>
      </c>
      <c r="F22" s="634">
        <v>-1.8442116601002896</v>
      </c>
      <c r="G22" s="634">
        <v>-0.72186000739854739</v>
      </c>
      <c r="H22" s="634">
        <v>2.2377856770023472</v>
      </c>
      <c r="I22" s="634">
        <v>1.5159256696037997</v>
      </c>
    </row>
    <row r="23" spans="2:10" x14ac:dyDescent="0.25">
      <c r="B23" s="633" t="s">
        <v>47</v>
      </c>
      <c r="C23" s="634">
        <v>3.7539271899268769</v>
      </c>
      <c r="D23" s="634">
        <v>-0.98988419243436587</v>
      </c>
      <c r="E23" s="634">
        <v>1.2278178620115625</v>
      </c>
      <c r="F23" s="634">
        <v>-1.867793927199946</v>
      </c>
      <c r="G23" s="634">
        <v>-1.1364259445823794</v>
      </c>
      <c r="H23" s="634">
        <v>2.1240669323041277</v>
      </c>
      <c r="I23" s="634">
        <v>0.98764098772174824</v>
      </c>
    </row>
    <row r="24" spans="2:10" x14ac:dyDescent="0.25">
      <c r="B24" s="633" t="s">
        <v>68</v>
      </c>
      <c r="C24" s="634">
        <v>2.8580526004643128</v>
      </c>
      <c r="D24" s="634">
        <v>-0.45876047239672041</v>
      </c>
      <c r="E24" s="634">
        <v>1.1403401463114062</v>
      </c>
      <c r="F24" s="634">
        <v>-1.7006983996742693</v>
      </c>
      <c r="G24" s="634">
        <v>-0.47393610980569778</v>
      </c>
      <c r="H24" s="634">
        <v>1.8389338747047295</v>
      </c>
      <c r="I24" s="634">
        <v>1.3649977648990317</v>
      </c>
    </row>
    <row r="25" spans="2:10" x14ac:dyDescent="0.25">
      <c r="B25" s="633" t="s">
        <v>12</v>
      </c>
      <c r="C25" s="634">
        <v>2.8117965914389407</v>
      </c>
      <c r="D25" s="634">
        <v>-0.35348946890572158</v>
      </c>
      <c r="E25" s="634">
        <v>1.3073891572098939</v>
      </c>
      <c r="F25" s="634">
        <v>-1.7441273703211895</v>
      </c>
      <c r="G25" s="634">
        <v>-0.47386691956801641</v>
      </c>
      <c r="H25" s="634">
        <v>2.0215689094219238</v>
      </c>
      <c r="I25" s="634">
        <v>1.5477019898539073</v>
      </c>
    </row>
    <row r="26" spans="2:10" x14ac:dyDescent="0.25">
      <c r="B26" s="633" t="s">
        <v>167</v>
      </c>
      <c r="C26" s="634">
        <v>2.4271292324229745</v>
      </c>
      <c r="D26" s="634">
        <v>-0.26419954493130804</v>
      </c>
      <c r="E26" s="634">
        <v>1.0005233381834291</v>
      </c>
      <c r="F26" s="634">
        <v>-1.7394883985640028</v>
      </c>
      <c r="G26" s="634">
        <v>-0.71164532986661766</v>
      </c>
      <c r="H26" s="634">
        <v>1.4239646271110926</v>
      </c>
      <c r="I26" s="634">
        <v>0.71231929724447496</v>
      </c>
    </row>
    <row r="27" spans="2:10" x14ac:dyDescent="0.25">
      <c r="B27" s="633" t="s">
        <v>86</v>
      </c>
      <c r="C27" s="634">
        <v>2.0966992316926203</v>
      </c>
      <c r="D27" s="634">
        <v>-0.19050539442133468</v>
      </c>
      <c r="E27" s="634">
        <v>1.2415685218383856</v>
      </c>
      <c r="F27" s="634">
        <v>-1.479046216625673</v>
      </c>
      <c r="G27" s="634">
        <v>-0.29266131347614605</v>
      </c>
      <c r="H27" s="634">
        <v>1.668716142483998</v>
      </c>
      <c r="I27" s="634">
        <v>1.376054829007852</v>
      </c>
    </row>
    <row r="28" spans="2:10" x14ac:dyDescent="0.25">
      <c r="B28" s="635" t="s">
        <v>3673</v>
      </c>
      <c r="C28" s="636"/>
      <c r="D28" s="636">
        <v>-0.25673585022038081</v>
      </c>
      <c r="E28" s="636">
        <v>0.24104518365495653</v>
      </c>
      <c r="F28" s="636">
        <v>0.2604421819383298</v>
      </c>
      <c r="G28" s="636">
        <v>0.41898401639047161</v>
      </c>
      <c r="H28" s="636">
        <v>0.2447515153729054</v>
      </c>
      <c r="I28" s="636">
        <v>0.66</v>
      </c>
    </row>
    <row r="29" spans="2:10" x14ac:dyDescent="0.25">
      <c r="B29" s="604" t="s">
        <v>0</v>
      </c>
      <c r="C29" s="637"/>
      <c r="D29" s="638"/>
      <c r="E29" s="639"/>
      <c r="F29" s="638"/>
      <c r="G29" s="639"/>
      <c r="H29" s="639"/>
      <c r="I29" s="640"/>
      <c r="J29" s="641"/>
    </row>
    <row r="31" spans="2:10" x14ac:dyDescent="0.25">
      <c r="B31" s="642"/>
      <c r="C31" s="641"/>
      <c r="D31" s="643"/>
      <c r="E31" s="641"/>
      <c r="F31" s="643"/>
      <c r="G31" s="643"/>
      <c r="H31" s="644"/>
      <c r="I31" s="641"/>
    </row>
    <row r="32" spans="2:10" x14ac:dyDescent="0.25">
      <c r="B32" s="642"/>
      <c r="C32" s="641"/>
      <c r="D32" s="643"/>
      <c r="E32" s="641"/>
      <c r="F32" s="643"/>
      <c r="G32" s="643"/>
      <c r="H32" s="644"/>
      <c r="I32" s="641"/>
    </row>
    <row r="33" spans="2:9" x14ac:dyDescent="0.25">
      <c r="B33" s="642"/>
      <c r="C33" s="641"/>
      <c r="D33" s="643"/>
      <c r="E33" s="641"/>
      <c r="F33" s="643"/>
      <c r="G33" s="643"/>
      <c r="H33" s="644"/>
      <c r="I33" s="641"/>
    </row>
    <row r="34" spans="2:9" x14ac:dyDescent="0.25">
      <c r="B34" s="642"/>
      <c r="C34" s="641"/>
      <c r="D34" s="643"/>
      <c r="E34" s="641"/>
      <c r="F34" s="643"/>
      <c r="G34" s="643"/>
      <c r="H34" s="644"/>
      <c r="I34" s="641"/>
    </row>
    <row r="35" spans="2:9" x14ac:dyDescent="0.25">
      <c r="B35" s="642"/>
      <c r="C35" s="641"/>
      <c r="D35" s="643"/>
      <c r="E35" s="641"/>
      <c r="F35" s="643"/>
      <c r="G35" s="643"/>
      <c r="H35" s="644"/>
      <c r="I35" s="641"/>
    </row>
    <row r="36" spans="2:9" x14ac:dyDescent="0.25">
      <c r="B36" s="642"/>
      <c r="C36" s="641"/>
      <c r="D36" s="643"/>
      <c r="E36" s="641"/>
      <c r="F36" s="643"/>
      <c r="G36" s="643"/>
      <c r="H36" s="644"/>
      <c r="I36" s="641"/>
    </row>
    <row r="37" spans="2:9" x14ac:dyDescent="0.25">
      <c r="B37" s="642"/>
      <c r="C37" s="641"/>
      <c r="D37" s="643"/>
      <c r="E37" s="641"/>
      <c r="F37" s="643"/>
      <c r="G37" s="643"/>
      <c r="H37" s="644"/>
      <c r="I37" s="641"/>
    </row>
    <row r="38" spans="2:9" x14ac:dyDescent="0.25">
      <c r="B38" s="642"/>
      <c r="C38" s="641"/>
      <c r="D38" s="643"/>
      <c r="E38" s="641"/>
      <c r="F38" s="643"/>
      <c r="G38" s="643"/>
      <c r="H38" s="644"/>
      <c r="I38" s="641"/>
    </row>
    <row r="39" spans="2:9" x14ac:dyDescent="0.25">
      <c r="B39" s="642"/>
      <c r="C39" s="641"/>
      <c r="D39" s="643"/>
      <c r="E39" s="641"/>
      <c r="F39" s="643"/>
      <c r="G39" s="643"/>
      <c r="H39" s="644"/>
      <c r="I39" s="641"/>
    </row>
    <row r="40" spans="2:9" x14ac:dyDescent="0.25">
      <c r="B40" s="642"/>
      <c r="C40" s="641"/>
      <c r="D40" s="643"/>
      <c r="E40" s="641"/>
      <c r="F40" s="643"/>
      <c r="G40" s="643"/>
      <c r="H40" s="644"/>
      <c r="I40" s="641"/>
    </row>
    <row r="41" spans="2:9" x14ac:dyDescent="0.25">
      <c r="B41" s="642"/>
      <c r="C41" s="641"/>
      <c r="D41" s="643"/>
      <c r="E41" s="641"/>
      <c r="F41" s="643"/>
      <c r="G41" s="643"/>
      <c r="H41" s="644"/>
      <c r="I41" s="641"/>
    </row>
    <row r="42" spans="2:9" x14ac:dyDescent="0.25">
      <c r="B42" s="642"/>
      <c r="C42" s="641"/>
      <c r="D42" s="643"/>
      <c r="E42" s="641"/>
      <c r="F42" s="643"/>
      <c r="G42" s="643"/>
      <c r="H42" s="644"/>
      <c r="I42" s="641"/>
    </row>
    <row r="43" spans="2:9" x14ac:dyDescent="0.25">
      <c r="B43" s="642"/>
      <c r="C43" s="641"/>
      <c r="D43" s="643"/>
      <c r="E43" s="641"/>
      <c r="F43" s="643"/>
      <c r="G43" s="643"/>
      <c r="H43" s="644"/>
      <c r="I43" s="641"/>
    </row>
    <row r="44" spans="2:9" x14ac:dyDescent="0.25">
      <c r="B44" s="642"/>
      <c r="C44" s="641"/>
      <c r="D44" s="643"/>
      <c r="E44" s="641"/>
      <c r="F44" s="643"/>
      <c r="G44" s="643"/>
      <c r="H44" s="644"/>
      <c r="I44" s="641"/>
    </row>
    <row r="45" spans="2:9" x14ac:dyDescent="0.25">
      <c r="B45" s="642"/>
      <c r="C45" s="641"/>
      <c r="D45" s="643"/>
      <c r="E45" s="641"/>
      <c r="F45" s="643"/>
      <c r="G45" s="643"/>
      <c r="H45" s="644"/>
      <c r="I45" s="641"/>
    </row>
    <row r="46" spans="2:9" x14ac:dyDescent="0.25">
      <c r="B46" s="642"/>
      <c r="C46" s="641"/>
      <c r="D46" s="643"/>
      <c r="E46" s="641"/>
      <c r="F46" s="643"/>
      <c r="G46" s="643"/>
      <c r="H46" s="644"/>
      <c r="I46" s="641"/>
    </row>
    <row r="47" spans="2:9" x14ac:dyDescent="0.25">
      <c r="B47" s="642"/>
      <c r="C47" s="641"/>
      <c r="D47" s="643"/>
      <c r="E47" s="641"/>
      <c r="F47" s="643"/>
      <c r="G47" s="643"/>
      <c r="H47" s="644"/>
      <c r="I47" s="641"/>
    </row>
    <row r="48" spans="2:9" x14ac:dyDescent="0.25">
      <c r="B48" s="642"/>
      <c r="C48" s="641"/>
      <c r="D48" s="643"/>
      <c r="E48" s="641"/>
      <c r="F48" s="643"/>
      <c r="G48" s="643"/>
      <c r="H48" s="644"/>
      <c r="I48" s="641"/>
    </row>
    <row r="49" spans="2:9" x14ac:dyDescent="0.25">
      <c r="B49" s="642"/>
      <c r="C49" s="645"/>
      <c r="D49" s="646"/>
      <c r="E49" s="641"/>
      <c r="F49" s="643"/>
      <c r="G49" s="643"/>
      <c r="H49" s="644"/>
      <c r="I49" s="641"/>
    </row>
    <row r="50" spans="2:9" x14ac:dyDescent="0.25">
      <c r="B50" s="642"/>
      <c r="C50" s="645"/>
      <c r="D50" s="646"/>
      <c r="E50" s="641"/>
      <c r="F50" s="643"/>
      <c r="G50" s="643"/>
      <c r="H50" s="644"/>
      <c r="I50" s="641"/>
    </row>
    <row r="51" spans="2:9" x14ac:dyDescent="0.25">
      <c r="B51" s="642"/>
      <c r="C51" s="645"/>
      <c r="D51" s="646"/>
      <c r="E51" s="641"/>
      <c r="F51" s="643"/>
      <c r="G51" s="643"/>
      <c r="H51" s="644"/>
      <c r="I51" s="641"/>
    </row>
    <row r="52" spans="2:9" x14ac:dyDescent="0.25">
      <c r="B52" s="647"/>
      <c r="C52" s="647"/>
      <c r="D52" s="647"/>
      <c r="E52" s="647"/>
      <c r="F52" s="647"/>
      <c r="G52" s="647"/>
      <c r="H52" s="647"/>
      <c r="I52" s="647"/>
    </row>
    <row r="53" spans="2:9" x14ac:dyDescent="0.25">
      <c r="B53" s="647"/>
      <c r="C53" s="647"/>
      <c r="D53" s="647"/>
      <c r="E53" s="647"/>
      <c r="F53" s="647"/>
      <c r="G53" s="647"/>
      <c r="H53" s="647"/>
      <c r="I53" s="647"/>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B6CF-7667-4AC6-A8A4-7CA0623D1941}">
  <sheetPr>
    <tabColor rgb="FFFF0000"/>
  </sheetPr>
  <dimension ref="B2:P59"/>
  <sheetViews>
    <sheetView zoomScale="70" zoomScaleNormal="70" workbookViewId="0">
      <selection activeCell="B4" sqref="B4:I18"/>
    </sheetView>
  </sheetViews>
  <sheetFormatPr defaultColWidth="9.140625" defaultRowHeight="11.25" x14ac:dyDescent="0.2"/>
  <cols>
    <col min="1" max="1" width="9.140625" style="648"/>
    <col min="2" max="2" width="9.42578125" style="648" bestFit="1" customWidth="1"/>
    <col min="3" max="3" width="9.5703125" style="648" bestFit="1" customWidth="1"/>
    <col min="4" max="4" width="10.85546875" style="648" bestFit="1" customWidth="1"/>
    <col min="5" max="5" width="23.85546875" style="648" bestFit="1" customWidth="1"/>
    <col min="6" max="6" width="26.28515625" style="648" bestFit="1" customWidth="1"/>
    <col min="7" max="7" width="21.85546875" style="648" bestFit="1" customWidth="1"/>
    <col min="8" max="8" width="13.85546875" style="648" bestFit="1" customWidth="1"/>
    <col min="9" max="9" width="14.5703125" style="648" bestFit="1" customWidth="1"/>
    <col min="10" max="10" width="6.28515625" style="648" bestFit="1" customWidth="1"/>
    <col min="11" max="11" width="6.140625" style="648" bestFit="1" customWidth="1"/>
    <col min="12" max="12" width="23.85546875" style="648" bestFit="1" customWidth="1"/>
    <col min="13" max="13" width="26.28515625" style="648" bestFit="1" customWidth="1"/>
    <col min="14" max="14" width="21.85546875" style="648" bestFit="1" customWidth="1"/>
    <col min="15" max="15" width="8.5703125" style="648" bestFit="1" customWidth="1"/>
    <col min="16" max="20" width="9.140625" style="648"/>
    <col min="21" max="21" width="19.140625" style="648" bestFit="1" customWidth="1"/>
    <col min="22" max="22" width="9.28515625" style="648" bestFit="1" customWidth="1"/>
    <col min="23" max="23" width="22.42578125" style="648" bestFit="1" customWidth="1"/>
    <col min="24" max="16384" width="9.140625" style="648"/>
  </cols>
  <sheetData>
    <row r="2" spans="2:16" ht="15.75" x14ac:dyDescent="0.25">
      <c r="B2" s="597" t="s">
        <v>3674</v>
      </c>
    </row>
    <row r="4" spans="2:16" ht="15" customHeight="1" x14ac:dyDescent="0.2">
      <c r="B4" s="649" t="s">
        <v>14</v>
      </c>
      <c r="C4" s="649" t="s">
        <v>2745</v>
      </c>
      <c r="D4" s="649" t="s">
        <v>3603</v>
      </c>
      <c r="E4" s="649" t="s">
        <v>3675</v>
      </c>
      <c r="F4" s="649" t="s">
        <v>2552</v>
      </c>
      <c r="G4" s="649" t="s">
        <v>3676</v>
      </c>
      <c r="H4" s="649" t="s">
        <v>3605</v>
      </c>
      <c r="I4" s="649" t="s">
        <v>3402</v>
      </c>
      <c r="J4" s="649" t="s">
        <v>2745</v>
      </c>
      <c r="K4" s="649" t="s">
        <v>3603</v>
      </c>
      <c r="L4" s="649" t="s">
        <v>3675</v>
      </c>
      <c r="M4" s="649" t="s">
        <v>2552</v>
      </c>
      <c r="N4" s="649" t="s">
        <v>3676</v>
      </c>
      <c r="O4" s="649" t="s">
        <v>3605</v>
      </c>
    </row>
    <row r="5" spans="2:16" x14ac:dyDescent="0.2">
      <c r="B5" s="650"/>
      <c r="C5" s="650"/>
      <c r="D5" s="650"/>
      <c r="E5" s="650"/>
      <c r="F5" s="650"/>
      <c r="G5" s="650"/>
      <c r="H5" s="650"/>
      <c r="I5" s="650"/>
      <c r="J5" s="650"/>
      <c r="K5" s="650"/>
      <c r="L5" s="650"/>
      <c r="M5" s="650"/>
      <c r="N5" s="650"/>
      <c r="O5" s="650"/>
    </row>
    <row r="6" spans="2:16" ht="12" customHeight="1" x14ac:dyDescent="0.2">
      <c r="B6" s="651" t="s">
        <v>5</v>
      </c>
      <c r="C6" s="652">
        <v>416670702.18000001</v>
      </c>
      <c r="D6" s="652">
        <v>2841340527.1999998</v>
      </c>
      <c r="E6" s="652">
        <v>3491788251.9400001</v>
      </c>
      <c r="F6" s="652">
        <v>3421693886.8499999</v>
      </c>
      <c r="G6" s="652">
        <v>2749672872.9200001</v>
      </c>
      <c r="H6" s="652">
        <v>5882979344.8299999</v>
      </c>
      <c r="I6" s="652">
        <v>18804145585.919998</v>
      </c>
      <c r="J6" s="653">
        <v>2.2158449065188636E-2</v>
      </c>
      <c r="K6" s="653">
        <v>0.15110181498102809</v>
      </c>
      <c r="L6" s="653">
        <v>0.18569247063022903</v>
      </c>
      <c r="M6" s="653">
        <v>0.18196486892826791</v>
      </c>
      <c r="N6" s="653">
        <v>0.14622695087932502</v>
      </c>
      <c r="O6" s="653">
        <v>0.31285544551596139</v>
      </c>
    </row>
    <row r="7" spans="2:16" x14ac:dyDescent="0.2">
      <c r="B7" s="651" t="s">
        <v>6</v>
      </c>
      <c r="C7" s="652">
        <v>301951649.24000001</v>
      </c>
      <c r="D7" s="652">
        <v>2766895011.29</v>
      </c>
      <c r="E7" s="652">
        <v>3408655633.29</v>
      </c>
      <c r="F7" s="652">
        <v>3443944470.8000002</v>
      </c>
      <c r="G7" s="652">
        <v>2538844557.3899999</v>
      </c>
      <c r="H7" s="652">
        <v>4607243812.4700003</v>
      </c>
      <c r="I7" s="652">
        <v>17067535134.48</v>
      </c>
      <c r="J7" s="653">
        <v>1.769157918005362E-2</v>
      </c>
      <c r="K7" s="653">
        <v>0.16211450508165598</v>
      </c>
      <c r="L7" s="653">
        <v>0.19971575312030856</v>
      </c>
      <c r="M7" s="653">
        <v>0.20178335322963598</v>
      </c>
      <c r="N7" s="653">
        <v>0.14875285372994496</v>
      </c>
      <c r="O7" s="653">
        <v>0.26994195565840096</v>
      </c>
    </row>
    <row r="8" spans="2:16" x14ac:dyDescent="0.2">
      <c r="B8" s="651" t="s">
        <v>7</v>
      </c>
      <c r="C8" s="652">
        <v>294501492.97000003</v>
      </c>
      <c r="D8" s="652">
        <v>2870929658.5300002</v>
      </c>
      <c r="E8" s="652">
        <v>2921683696.77</v>
      </c>
      <c r="F8" s="652">
        <v>3417909238.3699999</v>
      </c>
      <c r="G8" s="652">
        <v>2179656403.3600001</v>
      </c>
      <c r="H8" s="652">
        <v>4269958889.1999998</v>
      </c>
      <c r="I8" s="652">
        <v>15954639379.200001</v>
      </c>
      <c r="J8" s="653">
        <v>1.8458674368656707E-2</v>
      </c>
      <c r="K8" s="653">
        <v>0.17994324975297277</v>
      </c>
      <c r="L8" s="653">
        <v>0.18312439581548845</v>
      </c>
      <c r="M8" s="653">
        <v>0.21422666831479215</v>
      </c>
      <c r="N8" s="653">
        <v>0.13661583640690803</v>
      </c>
      <c r="O8" s="653">
        <v>0.2676311753411818</v>
      </c>
    </row>
    <row r="9" spans="2:16" x14ac:dyDescent="0.2">
      <c r="B9" s="651" t="s">
        <v>45</v>
      </c>
      <c r="C9" s="652">
        <v>294948703.81999999</v>
      </c>
      <c r="D9" s="652">
        <v>2727760828.6500001</v>
      </c>
      <c r="E9" s="652">
        <v>2800412455.0300002</v>
      </c>
      <c r="F9" s="652">
        <v>3368808435.02</v>
      </c>
      <c r="G9" s="652">
        <v>2047321285.78</v>
      </c>
      <c r="H9" s="652">
        <v>3990076121.9899998</v>
      </c>
      <c r="I9" s="652">
        <v>15229327830.290001</v>
      </c>
      <c r="J9" s="653">
        <v>1.9367151794668767E-2</v>
      </c>
      <c r="K9" s="653">
        <v>0.17911235867053085</v>
      </c>
      <c r="L9" s="653">
        <v>0.18388286641648019</v>
      </c>
      <c r="M9" s="653">
        <v>0.22120532649639929</v>
      </c>
      <c r="N9" s="653">
        <v>0.13443280679190778</v>
      </c>
      <c r="O9" s="653">
        <v>0.26199948983001303</v>
      </c>
    </row>
    <row r="10" spans="2:16" x14ac:dyDescent="0.2">
      <c r="B10" s="651" t="s">
        <v>46</v>
      </c>
      <c r="C10" s="652">
        <v>236781368.66999999</v>
      </c>
      <c r="D10" s="652">
        <v>2386576839.7199998</v>
      </c>
      <c r="E10" s="652">
        <v>2671021241.6799998</v>
      </c>
      <c r="F10" s="652">
        <v>3275213906.73</v>
      </c>
      <c r="G10" s="652">
        <v>1838832833.95</v>
      </c>
      <c r="H10" s="652">
        <v>3697382979.1700001</v>
      </c>
      <c r="I10" s="652">
        <v>14105809169.92</v>
      </c>
      <c r="J10" s="653">
        <v>1.6786089037339705E-2</v>
      </c>
      <c r="K10" s="653">
        <v>0.16919106241769291</v>
      </c>
      <c r="L10" s="653">
        <v>0.18935611629964708</v>
      </c>
      <c r="M10" s="653">
        <v>0.2321890128582092</v>
      </c>
      <c r="N10" s="653">
        <v>0.13035996813789513</v>
      </c>
      <c r="O10" s="653">
        <v>0.26211775124921594</v>
      </c>
    </row>
    <row r="11" spans="2:16" x14ac:dyDescent="0.2">
      <c r="B11" s="651" t="s">
        <v>47</v>
      </c>
      <c r="C11" s="652">
        <v>215166715.18000001</v>
      </c>
      <c r="D11" s="652">
        <v>1985871954.3599999</v>
      </c>
      <c r="E11" s="652">
        <v>2376855353</v>
      </c>
      <c r="F11" s="652">
        <v>3222896718.3699999</v>
      </c>
      <c r="G11" s="652">
        <v>1681114908.25</v>
      </c>
      <c r="H11" s="652">
        <v>3193156269.0700002</v>
      </c>
      <c r="I11" s="652">
        <v>12675061918.23</v>
      </c>
      <c r="J11" s="653">
        <v>1.6975594799307048E-2</v>
      </c>
      <c r="K11" s="653">
        <v>0.15667552294192783</v>
      </c>
      <c r="L11" s="653">
        <v>0.18752218871463425</v>
      </c>
      <c r="M11" s="653">
        <v>0.25427068831392813</v>
      </c>
      <c r="N11" s="653">
        <v>0.13263169198661856</v>
      </c>
      <c r="O11" s="653">
        <v>0.25192431324358422</v>
      </c>
    </row>
    <row r="12" spans="2:16" x14ac:dyDescent="0.2">
      <c r="B12" s="651" t="s">
        <v>68</v>
      </c>
      <c r="C12" s="652">
        <v>199247039.21000001</v>
      </c>
      <c r="D12" s="652">
        <v>1279748538.22</v>
      </c>
      <c r="E12" s="652">
        <v>2077832940.6199999</v>
      </c>
      <c r="F12" s="652">
        <v>3065531708.3899999</v>
      </c>
      <c r="G12" s="652">
        <v>1436377850.5799999</v>
      </c>
      <c r="H12" s="652">
        <v>2823310647.3200002</v>
      </c>
      <c r="I12" s="652">
        <v>10882048724.34</v>
      </c>
      <c r="J12" s="653">
        <v>1.8309699235617455E-2</v>
      </c>
      <c r="K12" s="653">
        <v>0.1176018018884231</v>
      </c>
      <c r="L12" s="653">
        <v>0.19094133772554131</v>
      </c>
      <c r="M12" s="653">
        <v>0.28170538342961937</v>
      </c>
      <c r="N12" s="653">
        <v>0.13199516809433481</v>
      </c>
      <c r="O12" s="653">
        <v>0.25944660962646399</v>
      </c>
    </row>
    <row r="13" spans="2:16" x14ac:dyDescent="0.2">
      <c r="B13" s="651" t="s">
        <v>12</v>
      </c>
      <c r="C13" s="652">
        <v>228843445.15000001</v>
      </c>
      <c r="D13" s="652">
        <v>1041987482.97</v>
      </c>
      <c r="E13" s="652">
        <v>2108733186.04</v>
      </c>
      <c r="F13" s="652">
        <v>3480272244.4400001</v>
      </c>
      <c r="G13" s="652">
        <v>1427355298.3299999</v>
      </c>
      <c r="H13" s="652">
        <v>2816773899.4099998</v>
      </c>
      <c r="I13" s="652">
        <v>11103965556.34</v>
      </c>
      <c r="J13" s="653">
        <v>2.0609163815294609E-2</v>
      </c>
      <c r="K13" s="653">
        <v>9.3839221463998451E-2</v>
      </c>
      <c r="L13" s="653">
        <v>0.18990811664000368</v>
      </c>
      <c r="M13" s="653">
        <v>0.31342606628069725</v>
      </c>
      <c r="N13" s="653">
        <v>0.12854464390111756</v>
      </c>
      <c r="O13" s="653">
        <v>0.25367278789888847</v>
      </c>
    </row>
    <row r="14" spans="2:16" x14ac:dyDescent="0.2">
      <c r="B14" s="651" t="s">
        <v>167</v>
      </c>
      <c r="C14" s="652">
        <v>103947776.68000001</v>
      </c>
      <c r="D14" s="652">
        <v>989591778.92999995</v>
      </c>
      <c r="E14" s="652">
        <v>2052826782.6700001</v>
      </c>
      <c r="F14" s="652">
        <v>3412637554.3200002</v>
      </c>
      <c r="G14" s="652">
        <v>1280466859.78</v>
      </c>
      <c r="H14" s="652">
        <v>2449109843.48</v>
      </c>
      <c r="I14" s="652">
        <v>10288580595.860001</v>
      </c>
      <c r="J14" s="653">
        <v>1.0103218389699676E-2</v>
      </c>
      <c r="K14" s="653">
        <v>9.6183508474259286E-2</v>
      </c>
      <c r="L14" s="653">
        <v>0.19952478026911044</v>
      </c>
      <c r="M14" s="653">
        <v>0.33169177444099568</v>
      </c>
      <c r="N14" s="653">
        <v>0.12445515179180734</v>
      </c>
      <c r="O14" s="653">
        <v>0.23804156663412754</v>
      </c>
    </row>
    <row r="15" spans="2:16" x14ac:dyDescent="0.2">
      <c r="B15" s="654" t="s">
        <v>86</v>
      </c>
      <c r="C15" s="655">
        <v>98309876.859999999</v>
      </c>
      <c r="D15" s="655">
        <v>910426617.40999997</v>
      </c>
      <c r="E15" s="655">
        <v>2074967324.3800001</v>
      </c>
      <c r="F15" s="655">
        <v>3225226384.5</v>
      </c>
      <c r="G15" s="655">
        <v>1154696353.3299999</v>
      </c>
      <c r="H15" s="655">
        <v>2404164356.4099998</v>
      </c>
      <c r="I15" s="655">
        <v>9867790912.8899994</v>
      </c>
      <c r="J15" s="656">
        <v>9.9627036818930523E-3</v>
      </c>
      <c r="K15" s="656">
        <v>9.2262455239169788E-2</v>
      </c>
      <c r="L15" s="656">
        <v>0.21027678258459373</v>
      </c>
      <c r="M15" s="656">
        <v>0.32684381063313606</v>
      </c>
      <c r="N15" s="656">
        <v>0.11701670247407195</v>
      </c>
      <c r="O15" s="656">
        <v>0.24363754538713545</v>
      </c>
    </row>
    <row r="16" spans="2:16" x14ac:dyDescent="0.2">
      <c r="B16" s="657" t="s">
        <v>3677</v>
      </c>
      <c r="L16" s="658"/>
      <c r="M16" s="658"/>
      <c r="N16" s="658"/>
      <c r="O16" s="658"/>
      <c r="P16" s="658"/>
    </row>
    <row r="17" spans="2:10" x14ac:dyDescent="0.2">
      <c r="B17" s="657" t="s">
        <v>0</v>
      </c>
      <c r="D17" s="659"/>
      <c r="E17" s="659"/>
      <c r="F17" s="659"/>
      <c r="G17" s="659"/>
      <c r="H17" s="659"/>
      <c r="I17" s="659"/>
      <c r="J17" s="659"/>
    </row>
    <row r="21" spans="2:10" ht="12.75" x14ac:dyDescent="0.2">
      <c r="G21" s="660"/>
    </row>
    <row r="59" spans="2:2" ht="12.75" x14ac:dyDescent="0.2">
      <c r="B59" s="629"/>
    </row>
  </sheetData>
  <mergeCells count="14">
    <mergeCell ref="N4:N5"/>
    <mergeCell ref="O4:O5"/>
    <mergeCell ref="H4:H5"/>
    <mergeCell ref="I4:I5"/>
    <mergeCell ref="J4:J5"/>
    <mergeCell ref="K4:K5"/>
    <mergeCell ref="L4:L5"/>
    <mergeCell ref="M4:M5"/>
    <mergeCell ref="B4:B5"/>
    <mergeCell ref="C4:C5"/>
    <mergeCell ref="D4:D5"/>
    <mergeCell ref="E4:E5"/>
    <mergeCell ref="F4:F5"/>
    <mergeCell ref="G4:G5"/>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CE1A2-5057-4047-A12B-D6C3D60D8262}">
  <sheetPr>
    <tabColor rgb="FFFF0000"/>
  </sheetPr>
  <dimension ref="A1:G16"/>
  <sheetViews>
    <sheetView zoomScale="85" zoomScaleNormal="85" workbookViewId="0">
      <selection activeCell="B4" sqref="B4:I18"/>
    </sheetView>
  </sheetViews>
  <sheetFormatPr defaultRowHeight="15" x14ac:dyDescent="0.25"/>
  <cols>
    <col min="1" max="2" width="9.140625" style="662"/>
    <col min="3" max="3" width="14" style="662" customWidth="1"/>
    <col min="4" max="4" width="27.140625" style="662" bestFit="1" customWidth="1"/>
    <col min="5" max="5" width="6.42578125" style="662" bestFit="1" customWidth="1"/>
    <col min="6" max="6" width="20.7109375" style="662" customWidth="1"/>
    <col min="7" max="7" width="24" style="662" customWidth="1"/>
    <col min="8" max="9" width="9.140625" style="662"/>
    <col min="10" max="10" width="26.85546875" style="662" bestFit="1" customWidth="1"/>
    <col min="11" max="11" width="20.42578125" style="662" bestFit="1" customWidth="1"/>
    <col min="12" max="16" width="9.140625" style="662"/>
    <col min="17" max="17" width="10.85546875" style="662" bestFit="1" customWidth="1"/>
    <col min="18" max="25" width="9.140625" style="662"/>
    <col min="26" max="26" width="17.7109375" style="662" bestFit="1" customWidth="1"/>
    <col min="27" max="27" width="14.85546875" style="662" bestFit="1" customWidth="1"/>
    <col min="28" max="28" width="9.140625" style="662"/>
    <col min="29" max="29" width="18.42578125" style="662" bestFit="1" customWidth="1"/>
    <col min="30" max="30" width="12.28515625" style="662" bestFit="1" customWidth="1"/>
    <col min="31" max="31" width="20.42578125" style="662" bestFit="1" customWidth="1"/>
    <col min="32" max="32" width="23" style="662" bestFit="1" customWidth="1"/>
    <col min="33" max="16384" width="9.140625" style="662"/>
  </cols>
  <sheetData>
    <row r="1" spans="1:7" x14ac:dyDescent="0.25">
      <c r="A1" s="661"/>
      <c r="B1" s="661"/>
      <c r="C1" s="661"/>
      <c r="D1" s="661"/>
      <c r="E1" s="661"/>
      <c r="F1" s="661"/>
      <c r="G1" s="661"/>
    </row>
    <row r="2" spans="1:7" ht="15.75" x14ac:dyDescent="0.25">
      <c r="A2" s="661"/>
      <c r="B2" s="663" t="s">
        <v>3678</v>
      </c>
    </row>
    <row r="3" spans="1:7" x14ac:dyDescent="0.25">
      <c r="A3" s="661"/>
    </row>
    <row r="4" spans="1:7" x14ac:dyDescent="0.25">
      <c r="A4" s="661"/>
      <c r="B4" s="598"/>
      <c r="C4" s="598" t="s">
        <v>3679</v>
      </c>
      <c r="D4" s="598" t="s">
        <v>3680</v>
      </c>
      <c r="E4" s="598" t="s">
        <v>3681</v>
      </c>
      <c r="F4" s="598" t="s">
        <v>3682</v>
      </c>
      <c r="G4" s="598" t="s">
        <v>3683</v>
      </c>
    </row>
    <row r="5" spans="1:7" x14ac:dyDescent="0.25">
      <c r="A5" s="661"/>
      <c r="B5" s="664" t="s">
        <v>5</v>
      </c>
      <c r="C5" s="665">
        <v>4.8772000000000002</v>
      </c>
      <c r="D5" s="600"/>
      <c r="E5" s="600">
        <v>51.838331016907702</v>
      </c>
      <c r="F5" s="600"/>
      <c r="G5" s="600">
        <v>3.5906877999486038</v>
      </c>
    </row>
    <row r="6" spans="1:7" x14ac:dyDescent="0.25">
      <c r="A6" s="661"/>
      <c r="B6" s="664" t="s">
        <v>6</v>
      </c>
      <c r="C6" s="665">
        <v>4.4855</v>
      </c>
      <c r="D6" s="600">
        <v>7.4585393643415712</v>
      </c>
      <c r="E6" s="600">
        <v>52.042693118462999</v>
      </c>
      <c r="F6" s="600">
        <v>1.255753038324281</v>
      </c>
      <c r="G6" s="600">
        <v>3.2591791378185939</v>
      </c>
    </row>
    <row r="7" spans="1:7" x14ac:dyDescent="0.25">
      <c r="A7" s="661"/>
      <c r="B7" s="664" t="s">
        <v>7</v>
      </c>
      <c r="C7" s="665">
        <v>3.9598</v>
      </c>
      <c r="D7" s="600">
        <v>7.3037070949590026</v>
      </c>
      <c r="E7" s="600">
        <v>51.327952906696403</v>
      </c>
      <c r="F7" s="600">
        <v>-0.64041274973734019</v>
      </c>
      <c r="G7" s="600">
        <v>2.7310417362640287</v>
      </c>
    </row>
    <row r="8" spans="1:7" x14ac:dyDescent="0.25">
      <c r="A8" s="661"/>
      <c r="B8" s="664" t="s">
        <v>45</v>
      </c>
      <c r="C8" s="665">
        <v>3.6179000000000001</v>
      </c>
      <c r="D8" s="600">
        <v>7.2580659826332257</v>
      </c>
      <c r="E8" s="600">
        <v>51.725142630072497</v>
      </c>
      <c r="F8" s="600">
        <v>-0.36891004496850677</v>
      </c>
      <c r="G8" s="600">
        <v>2.2468698549327248</v>
      </c>
    </row>
    <row r="9" spans="1:7" x14ac:dyDescent="0.25">
      <c r="A9" s="661"/>
      <c r="B9" s="664" t="s">
        <v>46</v>
      </c>
      <c r="C9" s="665">
        <v>3.3818000000000001</v>
      </c>
      <c r="D9" s="600">
        <v>6.852344061056546</v>
      </c>
      <c r="E9" s="600">
        <v>45.003213784861103</v>
      </c>
      <c r="F9" s="600">
        <v>-12.54384795035417</v>
      </c>
      <c r="G9" s="600">
        <v>1.6128099913835436</v>
      </c>
    </row>
    <row r="10" spans="1:7" x14ac:dyDescent="0.25">
      <c r="A10" s="661"/>
      <c r="B10" s="664" t="s">
        <v>47</v>
      </c>
      <c r="C10" s="665">
        <v>2.7473000000000001</v>
      </c>
      <c r="D10" s="600">
        <v>6.3577810309824931</v>
      </c>
      <c r="E10" s="600">
        <v>46.650805334683</v>
      </c>
      <c r="F10" s="600">
        <v>5.3934250653144833</v>
      </c>
      <c r="G10" s="600">
        <v>0.99060495764343937</v>
      </c>
    </row>
    <row r="11" spans="1:7" x14ac:dyDescent="0.25">
      <c r="A11" s="661"/>
      <c r="B11" s="664" t="s">
        <v>68</v>
      </c>
      <c r="C11" s="665">
        <v>2.0820000000000003</v>
      </c>
      <c r="D11" s="600">
        <v>5.0244988522092449</v>
      </c>
      <c r="E11" s="600">
        <v>47.8</v>
      </c>
      <c r="F11" s="600">
        <v>3.4210841674411796</v>
      </c>
      <c r="G11" s="600">
        <v>0.60950689369804878</v>
      </c>
    </row>
    <row r="12" spans="1:7" x14ac:dyDescent="0.25">
      <c r="A12" s="661"/>
      <c r="B12" s="664" t="s">
        <v>12</v>
      </c>
      <c r="C12" s="665">
        <v>1.8748</v>
      </c>
      <c r="D12" s="600">
        <v>4.9610547838294385</v>
      </c>
      <c r="E12" s="600">
        <v>46.32</v>
      </c>
      <c r="F12" s="600">
        <v>0.58906979531521131</v>
      </c>
      <c r="G12" s="600">
        <v>0.39190759366022104</v>
      </c>
    </row>
    <row r="13" spans="1:7" x14ac:dyDescent="0.25">
      <c r="A13" s="661"/>
      <c r="B13" s="664" t="s">
        <v>167</v>
      </c>
      <c r="C13" s="665">
        <v>1.6886000000000001</v>
      </c>
      <c r="D13" s="600">
        <v>4.3909879515193415</v>
      </c>
      <c r="E13" s="600">
        <v>49.82</v>
      </c>
      <c r="F13" s="600">
        <v>6.5754206443701779</v>
      </c>
      <c r="G13" s="600">
        <v>0.26010527397464012</v>
      </c>
    </row>
    <row r="14" spans="1:7" x14ac:dyDescent="0.25">
      <c r="B14" s="666" t="s">
        <v>86</v>
      </c>
      <c r="C14" s="667">
        <v>1.6306</v>
      </c>
      <c r="D14" s="603">
        <v>3.9869547836107735</v>
      </c>
      <c r="E14" s="603">
        <v>47.12</v>
      </c>
      <c r="F14" s="603">
        <v>-7.6616609612760733</v>
      </c>
      <c r="G14" s="603">
        <v>0.19299555000805926</v>
      </c>
    </row>
    <row r="15" spans="1:7" x14ac:dyDescent="0.25">
      <c r="B15" s="668" t="s">
        <v>3684</v>
      </c>
      <c r="C15" s="669"/>
      <c r="D15" s="669"/>
      <c r="E15" s="669"/>
      <c r="F15" s="669"/>
      <c r="G15" s="669"/>
    </row>
    <row r="16" spans="1:7" x14ac:dyDescent="0.25">
      <c r="B16" s="669" t="s">
        <v>0</v>
      </c>
      <c r="C16" s="669"/>
      <c r="D16" s="669"/>
      <c r="E16" s="669"/>
      <c r="F16" s="669"/>
      <c r="G16" s="66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3"/>
  <dimension ref="B2:G217"/>
  <sheetViews>
    <sheetView workbookViewId="0"/>
  </sheetViews>
  <sheetFormatPr defaultColWidth="9.140625" defaultRowHeight="15" x14ac:dyDescent="0.25"/>
  <cols>
    <col min="1" max="2" width="9.140625" style="36"/>
    <col min="3" max="6" width="12.85546875" style="36" customWidth="1"/>
    <col min="7" max="16384" width="9.140625" style="36"/>
  </cols>
  <sheetData>
    <row r="2" spans="2:7" ht="15.75" x14ac:dyDescent="0.25">
      <c r="B2" s="6" t="s">
        <v>118</v>
      </c>
      <c r="C2" s="51"/>
      <c r="D2" s="51"/>
    </row>
    <row r="3" spans="2:7" x14ac:dyDescent="0.25">
      <c r="B3" s="98" t="s">
        <v>163</v>
      </c>
    </row>
    <row r="4" spans="2:7" x14ac:dyDescent="0.25">
      <c r="B4" s="141"/>
      <c r="C4" s="53"/>
      <c r="D4" s="53"/>
      <c r="E4" s="53"/>
      <c r="F4" s="53"/>
    </row>
    <row r="5" spans="2:7" x14ac:dyDescent="0.25">
      <c r="B5" s="164" t="s">
        <v>14</v>
      </c>
      <c r="C5" s="54" t="s">
        <v>22</v>
      </c>
      <c r="D5" s="54" t="s">
        <v>23</v>
      </c>
      <c r="E5" s="54" t="s">
        <v>24</v>
      </c>
      <c r="F5" s="54" t="s">
        <v>25</v>
      </c>
      <c r="G5" s="66"/>
    </row>
    <row r="6" spans="2:7" ht="16.5" customHeight="1" x14ac:dyDescent="0.25">
      <c r="B6" s="165"/>
      <c r="C6" s="167" t="s">
        <v>28</v>
      </c>
      <c r="D6" s="167"/>
      <c r="E6" s="167"/>
      <c r="F6" s="167"/>
      <c r="G6" s="66"/>
    </row>
    <row r="7" spans="2:7" s="44" customFormat="1" ht="18" customHeight="1" x14ac:dyDescent="0.25">
      <c r="B7" s="166"/>
      <c r="C7" s="169" t="s">
        <v>31</v>
      </c>
      <c r="D7" s="169"/>
      <c r="E7" s="169"/>
      <c r="F7" s="169"/>
      <c r="G7" s="140"/>
    </row>
    <row r="8" spans="2:7" x14ac:dyDescent="0.25">
      <c r="B8" s="137">
        <v>38383</v>
      </c>
      <c r="C8" s="55">
        <v>22.43</v>
      </c>
      <c r="D8" s="56">
        <v>20.79</v>
      </c>
      <c r="E8" s="57">
        <v>21.43</v>
      </c>
      <c r="F8" s="57">
        <v>38.69</v>
      </c>
    </row>
    <row r="9" spans="2:7" x14ac:dyDescent="0.25">
      <c r="B9" s="137">
        <v>38411</v>
      </c>
      <c r="C9" s="55">
        <v>22.72</v>
      </c>
      <c r="D9" s="56">
        <v>21.41</v>
      </c>
      <c r="E9" s="57">
        <v>21.69</v>
      </c>
      <c r="F9" s="57">
        <v>39.950000000000003</v>
      </c>
    </row>
    <row r="10" spans="2:7" x14ac:dyDescent="0.25">
      <c r="B10" s="137">
        <v>38442</v>
      </c>
      <c r="C10" s="55">
        <v>22.56</v>
      </c>
      <c r="D10" s="56">
        <v>21.23</v>
      </c>
      <c r="E10" s="57">
        <v>20.170000000000002</v>
      </c>
      <c r="F10" s="57">
        <v>35.71</v>
      </c>
    </row>
    <row r="11" spans="2:7" x14ac:dyDescent="0.25">
      <c r="B11" s="137">
        <v>38471</v>
      </c>
      <c r="C11" s="57">
        <v>21.94</v>
      </c>
      <c r="D11" s="57">
        <v>20.3</v>
      </c>
      <c r="E11" s="57">
        <v>20.58</v>
      </c>
      <c r="F11" s="57">
        <v>33.64</v>
      </c>
    </row>
    <row r="12" spans="2:7" x14ac:dyDescent="0.25">
      <c r="B12" s="137">
        <v>38503</v>
      </c>
      <c r="C12" s="57">
        <v>22.22</v>
      </c>
      <c r="D12" s="57">
        <v>21.27</v>
      </c>
      <c r="E12" s="57">
        <v>21.61</v>
      </c>
      <c r="F12" s="57">
        <v>34.81</v>
      </c>
    </row>
    <row r="13" spans="2:7" x14ac:dyDescent="0.25">
      <c r="B13" s="137">
        <v>38533</v>
      </c>
      <c r="C13" s="57">
        <v>22.59</v>
      </c>
      <c r="D13" s="57">
        <v>22.04</v>
      </c>
      <c r="E13" s="57">
        <v>19.59</v>
      </c>
      <c r="F13" s="57">
        <v>35.54</v>
      </c>
    </row>
    <row r="14" spans="2:7" x14ac:dyDescent="0.25">
      <c r="B14" s="137">
        <v>38562</v>
      </c>
      <c r="C14" s="57">
        <v>22.84</v>
      </c>
      <c r="D14" s="57">
        <v>23.14</v>
      </c>
      <c r="E14" s="57">
        <v>19.510000000000002</v>
      </c>
      <c r="F14" s="57">
        <v>36.68</v>
      </c>
    </row>
    <row r="15" spans="2:7" x14ac:dyDescent="0.25">
      <c r="B15" s="137">
        <v>38595</v>
      </c>
      <c r="C15" s="57">
        <v>22.83</v>
      </c>
      <c r="D15" s="57">
        <v>22.78</v>
      </c>
      <c r="E15" s="57">
        <v>19.86</v>
      </c>
      <c r="F15" s="57">
        <v>38</v>
      </c>
    </row>
    <row r="16" spans="2:7" x14ac:dyDescent="0.25">
      <c r="B16" s="137">
        <v>38625</v>
      </c>
      <c r="C16" s="57">
        <v>22.81</v>
      </c>
      <c r="D16" s="57">
        <v>23.86</v>
      </c>
      <c r="E16" s="57">
        <v>19.940000000000001</v>
      </c>
      <c r="F16" s="57">
        <v>41.78</v>
      </c>
    </row>
    <row r="17" spans="2:6" x14ac:dyDescent="0.25">
      <c r="B17" s="137">
        <v>38656</v>
      </c>
      <c r="C17" s="57">
        <v>22</v>
      </c>
      <c r="D17" s="57">
        <v>23.19</v>
      </c>
      <c r="E17" s="57">
        <v>21.06</v>
      </c>
      <c r="F17" s="57">
        <v>41.79</v>
      </c>
    </row>
    <row r="18" spans="2:6" x14ac:dyDescent="0.25">
      <c r="B18" s="137">
        <v>38686</v>
      </c>
      <c r="C18" s="57">
        <v>22.93</v>
      </c>
      <c r="D18" s="57">
        <v>24.18</v>
      </c>
      <c r="E18" s="57">
        <v>22.63</v>
      </c>
      <c r="F18" s="57">
        <v>45.59</v>
      </c>
    </row>
    <row r="19" spans="2:6" x14ac:dyDescent="0.25">
      <c r="B19" s="137">
        <v>38716</v>
      </c>
      <c r="C19" s="57">
        <v>23.37</v>
      </c>
      <c r="D19" s="57">
        <v>21.92</v>
      </c>
      <c r="E19" s="57">
        <v>22.3</v>
      </c>
      <c r="F19" s="57">
        <v>47.12</v>
      </c>
    </row>
    <row r="20" spans="2:6" x14ac:dyDescent="0.25">
      <c r="B20" s="137">
        <v>38748</v>
      </c>
      <c r="C20" s="57">
        <v>22.23</v>
      </c>
      <c r="D20" s="57">
        <v>22.27</v>
      </c>
      <c r="E20" s="57">
        <v>22.65</v>
      </c>
      <c r="F20" s="57">
        <v>49.83</v>
      </c>
    </row>
    <row r="21" spans="2:6" x14ac:dyDescent="0.25">
      <c r="B21" s="137">
        <v>38776</v>
      </c>
      <c r="C21" s="57">
        <v>22.08</v>
      </c>
      <c r="D21" s="57">
        <v>22.89</v>
      </c>
      <c r="E21" s="57">
        <v>23.31</v>
      </c>
      <c r="F21" s="57">
        <v>48.58</v>
      </c>
    </row>
    <row r="22" spans="2:6" x14ac:dyDescent="0.25">
      <c r="B22" s="137">
        <v>38807</v>
      </c>
      <c r="C22" s="57">
        <v>22.38</v>
      </c>
      <c r="D22" s="57">
        <v>23.21</v>
      </c>
      <c r="E22" s="57">
        <v>24.21</v>
      </c>
      <c r="F22" s="57">
        <v>48.04</v>
      </c>
    </row>
    <row r="23" spans="2:6" x14ac:dyDescent="0.25">
      <c r="B23" s="137">
        <v>38835</v>
      </c>
      <c r="C23" s="57">
        <v>22.41</v>
      </c>
      <c r="D23" s="57">
        <v>23.32</v>
      </c>
      <c r="E23" s="57">
        <v>24.03</v>
      </c>
      <c r="F23" s="57">
        <v>48.22</v>
      </c>
    </row>
    <row r="24" spans="2:6" x14ac:dyDescent="0.25">
      <c r="B24" s="137">
        <v>38868</v>
      </c>
      <c r="C24" s="57">
        <v>22.19</v>
      </c>
      <c r="D24" s="57">
        <v>22.06</v>
      </c>
      <c r="E24" s="57">
        <v>22.7</v>
      </c>
      <c r="F24" s="57">
        <v>44.1</v>
      </c>
    </row>
    <row r="25" spans="2:6" x14ac:dyDescent="0.25">
      <c r="B25" s="137">
        <v>38898</v>
      </c>
      <c r="C25" s="57">
        <v>21.53</v>
      </c>
      <c r="D25" s="57">
        <v>22.22</v>
      </c>
      <c r="E25" s="57">
        <v>22.9</v>
      </c>
      <c r="F25" s="57">
        <v>44.3</v>
      </c>
    </row>
    <row r="26" spans="2:6" x14ac:dyDescent="0.25">
      <c r="B26" s="137">
        <v>38929</v>
      </c>
      <c r="C26" s="57">
        <v>21.62</v>
      </c>
      <c r="D26" s="57">
        <v>22.57</v>
      </c>
      <c r="E26" s="57">
        <v>22.7</v>
      </c>
      <c r="F26" s="57">
        <v>44.55</v>
      </c>
    </row>
    <row r="27" spans="2:6" x14ac:dyDescent="0.25">
      <c r="B27" s="137">
        <v>38960</v>
      </c>
      <c r="C27" s="57">
        <v>22.07</v>
      </c>
      <c r="D27" s="57">
        <v>23.41</v>
      </c>
      <c r="E27" s="57">
        <v>23.14</v>
      </c>
      <c r="F27" s="57">
        <v>46.5</v>
      </c>
    </row>
    <row r="28" spans="2:6" x14ac:dyDescent="0.25">
      <c r="B28" s="137">
        <v>38989</v>
      </c>
      <c r="C28" s="57">
        <v>22.54</v>
      </c>
      <c r="D28" s="57">
        <v>23.83</v>
      </c>
      <c r="E28" s="57">
        <v>23.51</v>
      </c>
      <c r="F28" s="57">
        <v>47</v>
      </c>
    </row>
    <row r="29" spans="2:6" x14ac:dyDescent="0.25">
      <c r="B29" s="137">
        <v>39021</v>
      </c>
      <c r="C29" s="57">
        <v>23.2</v>
      </c>
      <c r="D29" s="57">
        <v>24.42</v>
      </c>
      <c r="E29" s="57">
        <v>24.38</v>
      </c>
      <c r="F29" s="57">
        <v>47.6</v>
      </c>
    </row>
    <row r="30" spans="2:6" x14ac:dyDescent="0.25">
      <c r="B30" s="137">
        <v>39051</v>
      </c>
      <c r="C30" s="57">
        <v>23.56</v>
      </c>
      <c r="D30" s="57">
        <v>24.5</v>
      </c>
      <c r="E30" s="57">
        <v>26.03</v>
      </c>
      <c r="F30" s="57">
        <v>47.58</v>
      </c>
    </row>
    <row r="31" spans="2:6" x14ac:dyDescent="0.25">
      <c r="B31" s="137">
        <v>39080</v>
      </c>
      <c r="C31" s="57">
        <v>23.86</v>
      </c>
      <c r="D31" s="57">
        <v>21.9</v>
      </c>
      <c r="E31" s="57">
        <v>25.63</v>
      </c>
      <c r="F31" s="57">
        <v>50.23</v>
      </c>
    </row>
    <row r="32" spans="2:6" x14ac:dyDescent="0.25">
      <c r="B32" s="137">
        <v>39113</v>
      </c>
      <c r="C32" s="57">
        <v>22.34</v>
      </c>
      <c r="D32" s="57">
        <v>22.36</v>
      </c>
      <c r="E32" s="57">
        <v>25.49</v>
      </c>
      <c r="F32" s="57">
        <v>50.56</v>
      </c>
    </row>
    <row r="33" spans="2:6" x14ac:dyDescent="0.25">
      <c r="B33" s="137">
        <v>39141</v>
      </c>
      <c r="C33" s="57">
        <v>22.57</v>
      </c>
      <c r="D33" s="57">
        <v>21.92</v>
      </c>
      <c r="E33" s="57">
        <v>24.88</v>
      </c>
      <c r="F33" s="57">
        <v>51.02</v>
      </c>
    </row>
    <row r="34" spans="2:6" x14ac:dyDescent="0.25">
      <c r="B34" s="137">
        <v>39171</v>
      </c>
      <c r="C34" s="57">
        <v>21.97</v>
      </c>
      <c r="D34" s="57">
        <v>22.55</v>
      </c>
      <c r="E34" s="57">
        <v>26.7</v>
      </c>
      <c r="F34" s="57">
        <v>43.99</v>
      </c>
    </row>
    <row r="35" spans="2:6" x14ac:dyDescent="0.25">
      <c r="B35" s="137">
        <v>39202</v>
      </c>
      <c r="C35" s="57">
        <v>23.1</v>
      </c>
      <c r="D35" s="57">
        <v>23.79</v>
      </c>
      <c r="E35" s="57">
        <v>26.93</v>
      </c>
      <c r="F35" s="57">
        <v>45.36</v>
      </c>
    </row>
    <row r="36" spans="2:6" x14ac:dyDescent="0.25">
      <c r="B36" s="137">
        <v>39233</v>
      </c>
      <c r="C36" s="57">
        <v>23.87</v>
      </c>
      <c r="D36" s="57">
        <v>24.41</v>
      </c>
      <c r="E36" s="57">
        <v>27.45</v>
      </c>
      <c r="F36" s="57">
        <v>46.49</v>
      </c>
    </row>
    <row r="37" spans="2:6" x14ac:dyDescent="0.25">
      <c r="B37" s="137">
        <v>39262</v>
      </c>
      <c r="C37" s="57">
        <v>23.88</v>
      </c>
      <c r="D37" s="57">
        <v>24.47</v>
      </c>
      <c r="E37" s="57">
        <v>26.52</v>
      </c>
      <c r="F37" s="57">
        <v>47.45</v>
      </c>
    </row>
    <row r="38" spans="2:6" x14ac:dyDescent="0.25">
      <c r="B38" s="137">
        <v>39294</v>
      </c>
      <c r="C38" s="57">
        <v>24.24</v>
      </c>
      <c r="D38" s="57">
        <v>23.58</v>
      </c>
      <c r="E38" s="57">
        <v>26.15</v>
      </c>
      <c r="F38" s="57">
        <v>45.27</v>
      </c>
    </row>
    <row r="39" spans="2:6" x14ac:dyDescent="0.25">
      <c r="B39" s="137">
        <v>39325</v>
      </c>
      <c r="C39" s="57">
        <v>23.2</v>
      </c>
      <c r="D39" s="57">
        <v>23.42</v>
      </c>
      <c r="E39" s="57">
        <v>26.26</v>
      </c>
      <c r="F39" s="57">
        <v>43.69</v>
      </c>
    </row>
    <row r="40" spans="2:6" x14ac:dyDescent="0.25">
      <c r="B40" s="137">
        <v>39353</v>
      </c>
      <c r="C40" s="57">
        <v>23.83</v>
      </c>
      <c r="D40" s="57">
        <v>24.26</v>
      </c>
      <c r="E40" s="57">
        <v>24.94</v>
      </c>
      <c r="F40" s="57">
        <v>44.63</v>
      </c>
    </row>
    <row r="41" spans="2:6" x14ac:dyDescent="0.25">
      <c r="B41" s="137">
        <v>39386</v>
      </c>
      <c r="C41" s="57">
        <v>24.37</v>
      </c>
      <c r="D41" s="57">
        <v>25.23</v>
      </c>
      <c r="E41" s="57">
        <v>26.27</v>
      </c>
      <c r="F41" s="57">
        <v>44.08</v>
      </c>
    </row>
    <row r="42" spans="2:6" x14ac:dyDescent="0.25">
      <c r="B42" s="137">
        <v>39416</v>
      </c>
      <c r="C42" s="57">
        <v>23.02</v>
      </c>
      <c r="D42" s="57">
        <v>24.73</v>
      </c>
      <c r="E42" s="57">
        <v>24.47</v>
      </c>
      <c r="F42" s="57">
        <v>41.18</v>
      </c>
    </row>
    <row r="43" spans="2:6" x14ac:dyDescent="0.25">
      <c r="B43" s="137">
        <v>39447</v>
      </c>
      <c r="C43" s="57">
        <v>23.22</v>
      </c>
      <c r="D43" s="57">
        <v>22.04</v>
      </c>
      <c r="E43" s="57">
        <v>20.74</v>
      </c>
      <c r="F43" s="57">
        <v>39.75</v>
      </c>
    </row>
    <row r="44" spans="2:6" x14ac:dyDescent="0.25">
      <c r="B44" s="137">
        <v>39478</v>
      </c>
      <c r="C44" s="57">
        <v>20.66</v>
      </c>
      <c r="D44" s="57">
        <v>18.98</v>
      </c>
      <c r="E44" s="57">
        <v>19.23</v>
      </c>
      <c r="F44" s="57">
        <v>35.08</v>
      </c>
    </row>
    <row r="45" spans="2:6" x14ac:dyDescent="0.25">
      <c r="B45" s="137">
        <v>39507</v>
      </c>
      <c r="C45" s="57">
        <v>20.25</v>
      </c>
      <c r="D45" s="57">
        <v>18.649999999999999</v>
      </c>
      <c r="E45" s="57">
        <v>19.36</v>
      </c>
      <c r="F45" s="57">
        <v>35.08</v>
      </c>
    </row>
    <row r="46" spans="2:6" x14ac:dyDescent="0.25">
      <c r="B46" s="137">
        <v>39538</v>
      </c>
      <c r="C46" s="57">
        <v>19.78</v>
      </c>
      <c r="D46" s="57">
        <v>18.32</v>
      </c>
      <c r="E46" s="57">
        <v>18.260000000000002</v>
      </c>
      <c r="F46" s="57">
        <v>28.28</v>
      </c>
    </row>
    <row r="47" spans="2:6" x14ac:dyDescent="0.25">
      <c r="B47" s="137">
        <v>39568</v>
      </c>
      <c r="C47" s="57">
        <v>21</v>
      </c>
      <c r="D47" s="57">
        <v>19.260000000000002</v>
      </c>
      <c r="E47" s="57">
        <v>17.72</v>
      </c>
      <c r="F47" s="57">
        <v>31.19</v>
      </c>
    </row>
    <row r="48" spans="2:6" x14ac:dyDescent="0.25">
      <c r="B48" s="137">
        <v>39598</v>
      </c>
      <c r="C48" s="57">
        <v>21.36</v>
      </c>
      <c r="D48" s="57">
        <v>19.02</v>
      </c>
      <c r="E48" s="57">
        <v>17.07</v>
      </c>
      <c r="F48" s="57">
        <v>32.74</v>
      </c>
    </row>
    <row r="49" spans="2:6" x14ac:dyDescent="0.25">
      <c r="B49" s="137">
        <v>39629</v>
      </c>
      <c r="C49" s="57">
        <v>20.43</v>
      </c>
      <c r="D49" s="57">
        <v>16.87</v>
      </c>
      <c r="E49" s="57">
        <v>15.49</v>
      </c>
      <c r="F49" s="57">
        <v>30.43</v>
      </c>
    </row>
    <row r="50" spans="2:6" x14ac:dyDescent="0.25">
      <c r="B50" s="137">
        <v>39660</v>
      </c>
      <c r="C50" s="57">
        <v>19.149999999999999</v>
      </c>
      <c r="D50" s="57">
        <v>16.7</v>
      </c>
      <c r="E50" s="57">
        <v>14.45</v>
      </c>
      <c r="F50" s="57">
        <v>29.78</v>
      </c>
    </row>
    <row r="51" spans="2:6" x14ac:dyDescent="0.25">
      <c r="B51" s="137">
        <v>39689</v>
      </c>
      <c r="C51" s="57">
        <v>19.5</v>
      </c>
      <c r="D51" s="57">
        <v>16.64</v>
      </c>
      <c r="E51" s="57">
        <v>15.31</v>
      </c>
      <c r="F51" s="57">
        <v>28.76</v>
      </c>
    </row>
    <row r="52" spans="2:6" x14ac:dyDescent="0.25">
      <c r="B52" s="137">
        <v>39721</v>
      </c>
      <c r="C52" s="57">
        <v>19.16</v>
      </c>
      <c r="D52" s="57">
        <v>15.18</v>
      </c>
      <c r="E52" s="57">
        <v>13.58</v>
      </c>
      <c r="F52" s="57">
        <v>25.08</v>
      </c>
    </row>
    <row r="53" spans="2:6" x14ac:dyDescent="0.25">
      <c r="B53" s="137">
        <v>39752</v>
      </c>
      <c r="C53" s="57">
        <v>15.49</v>
      </c>
      <c r="D53" s="57">
        <v>12.66</v>
      </c>
      <c r="E53" s="57">
        <v>11.91</v>
      </c>
      <c r="F53" s="57">
        <v>19.12</v>
      </c>
    </row>
    <row r="54" spans="2:6" x14ac:dyDescent="0.25">
      <c r="B54" s="137">
        <v>39780</v>
      </c>
      <c r="C54" s="57">
        <v>14.32</v>
      </c>
      <c r="D54" s="57">
        <v>11.72</v>
      </c>
      <c r="E54" s="57">
        <v>11.01</v>
      </c>
      <c r="F54" s="57">
        <v>18.48</v>
      </c>
    </row>
    <row r="55" spans="2:6" x14ac:dyDescent="0.25">
      <c r="B55" s="137">
        <v>39813</v>
      </c>
      <c r="C55" s="57">
        <v>14.17</v>
      </c>
      <c r="D55" s="57">
        <v>11.21</v>
      </c>
      <c r="E55" s="57">
        <v>12.24</v>
      </c>
      <c r="F55" s="57">
        <v>19.07</v>
      </c>
    </row>
    <row r="56" spans="2:6" x14ac:dyDescent="0.25">
      <c r="B56" s="137">
        <v>39843</v>
      </c>
      <c r="C56" s="57">
        <v>13.82</v>
      </c>
      <c r="D56" s="57">
        <v>10.119999999999999</v>
      </c>
      <c r="E56" s="57">
        <v>11.5</v>
      </c>
      <c r="F56" s="57">
        <v>17.079999999999998</v>
      </c>
    </row>
    <row r="57" spans="2:6" x14ac:dyDescent="0.25">
      <c r="B57" s="137">
        <v>39871</v>
      </c>
      <c r="C57" s="57">
        <v>12.91</v>
      </c>
      <c r="D57" s="57">
        <v>8.86</v>
      </c>
      <c r="E57" s="57">
        <v>11.5</v>
      </c>
      <c r="F57" s="57">
        <v>16.079999999999998</v>
      </c>
    </row>
    <row r="58" spans="2:6" x14ac:dyDescent="0.25">
      <c r="B58" s="137">
        <v>39903</v>
      </c>
      <c r="C58" s="57">
        <v>12.33</v>
      </c>
      <c r="D58" s="57">
        <v>9.35</v>
      </c>
      <c r="E58" s="57">
        <v>11.15</v>
      </c>
      <c r="F58" s="57">
        <v>18.11</v>
      </c>
    </row>
    <row r="59" spans="2:6" x14ac:dyDescent="0.25">
      <c r="B59" s="137">
        <v>39933</v>
      </c>
      <c r="C59" s="57">
        <v>13.6</v>
      </c>
      <c r="D59" s="57">
        <v>10.82</v>
      </c>
      <c r="E59" s="57">
        <v>12.9</v>
      </c>
      <c r="F59" s="57">
        <v>19.940000000000001</v>
      </c>
    </row>
    <row r="60" spans="2:6" x14ac:dyDescent="0.25">
      <c r="B60" s="137">
        <v>39962</v>
      </c>
      <c r="C60" s="57">
        <v>14.36</v>
      </c>
      <c r="D60" s="57">
        <v>11.33</v>
      </c>
      <c r="E60" s="57">
        <v>13.18</v>
      </c>
      <c r="F60" s="57">
        <v>21.83</v>
      </c>
    </row>
    <row r="61" spans="2:6" x14ac:dyDescent="0.25">
      <c r="B61" s="137">
        <v>39994</v>
      </c>
      <c r="C61" s="57">
        <v>14.59</v>
      </c>
      <c r="D61" s="57">
        <v>11.12</v>
      </c>
      <c r="E61" s="57">
        <v>13.31</v>
      </c>
      <c r="F61" s="57">
        <v>22.38</v>
      </c>
    </row>
    <row r="62" spans="2:6" x14ac:dyDescent="0.25">
      <c r="B62" s="137">
        <v>40025</v>
      </c>
      <c r="C62" s="57">
        <v>14.62</v>
      </c>
      <c r="D62" s="57">
        <v>12.28</v>
      </c>
      <c r="E62" s="57">
        <v>14.39</v>
      </c>
      <c r="F62" s="57">
        <v>23.43</v>
      </c>
    </row>
    <row r="63" spans="2:6" x14ac:dyDescent="0.25">
      <c r="B63" s="137">
        <v>40056</v>
      </c>
      <c r="C63" s="57">
        <v>15.46</v>
      </c>
      <c r="D63" s="57">
        <v>12.88</v>
      </c>
      <c r="E63" s="57">
        <v>16.010000000000002</v>
      </c>
      <c r="F63" s="57">
        <v>23.8</v>
      </c>
    </row>
    <row r="64" spans="2:6" x14ac:dyDescent="0.25">
      <c r="B64" s="137">
        <v>40086</v>
      </c>
      <c r="C64" s="57">
        <v>15.85</v>
      </c>
      <c r="D64" s="57">
        <v>13.65</v>
      </c>
      <c r="E64" s="57">
        <v>16.37</v>
      </c>
      <c r="F64" s="57">
        <v>23.03</v>
      </c>
    </row>
    <row r="65" spans="2:6" x14ac:dyDescent="0.25">
      <c r="B65" s="137">
        <v>40116</v>
      </c>
      <c r="C65" s="57">
        <v>16.100000000000001</v>
      </c>
      <c r="D65" s="57">
        <v>13.03</v>
      </c>
      <c r="E65" s="57">
        <v>15.46</v>
      </c>
      <c r="F65" s="57">
        <v>21.83</v>
      </c>
    </row>
    <row r="66" spans="2:6" x14ac:dyDescent="0.25">
      <c r="B66" s="137">
        <v>40147</v>
      </c>
      <c r="C66" s="57">
        <v>16.32</v>
      </c>
      <c r="D66" s="57">
        <v>13.11</v>
      </c>
      <c r="E66" s="57">
        <v>15.31</v>
      </c>
      <c r="F66" s="57">
        <v>20.71</v>
      </c>
    </row>
    <row r="67" spans="2:6" x14ac:dyDescent="0.25">
      <c r="B67" s="137">
        <v>40178</v>
      </c>
      <c r="C67" s="57">
        <v>16.41</v>
      </c>
      <c r="D67" s="57">
        <v>13.63</v>
      </c>
      <c r="E67" s="57">
        <v>16.41</v>
      </c>
      <c r="F67" s="57">
        <v>23.51</v>
      </c>
    </row>
    <row r="68" spans="2:6" x14ac:dyDescent="0.25">
      <c r="B68" s="137">
        <v>40207</v>
      </c>
      <c r="C68" s="57">
        <v>16.18</v>
      </c>
      <c r="D68" s="57">
        <v>12.81</v>
      </c>
      <c r="E68" s="57">
        <v>16.41</v>
      </c>
      <c r="F68" s="57">
        <v>22.77</v>
      </c>
    </row>
    <row r="69" spans="2:6" x14ac:dyDescent="0.25">
      <c r="B69" s="137">
        <v>40235</v>
      </c>
      <c r="C69" s="57">
        <v>15.62</v>
      </c>
      <c r="D69" s="57">
        <v>12.59</v>
      </c>
      <c r="E69" s="57">
        <v>16.29</v>
      </c>
      <c r="F69" s="57">
        <v>22.66</v>
      </c>
    </row>
    <row r="70" spans="2:6" x14ac:dyDescent="0.25">
      <c r="B70" s="137">
        <v>40268</v>
      </c>
      <c r="C70" s="57">
        <v>16.48</v>
      </c>
      <c r="D70" s="57">
        <v>13.57</v>
      </c>
      <c r="E70" s="57">
        <v>17.46</v>
      </c>
      <c r="F70" s="57">
        <v>25.04</v>
      </c>
    </row>
    <row r="71" spans="2:6" x14ac:dyDescent="0.25">
      <c r="B71" s="137">
        <v>40298</v>
      </c>
      <c r="C71" s="57">
        <v>17.100000000000001</v>
      </c>
      <c r="D71" s="57">
        <v>13.02</v>
      </c>
      <c r="E71" s="57">
        <v>18.22</v>
      </c>
      <c r="F71" s="57">
        <v>24.95</v>
      </c>
    </row>
    <row r="72" spans="2:6" x14ac:dyDescent="0.25">
      <c r="B72" s="137">
        <v>40329</v>
      </c>
      <c r="C72" s="57">
        <v>16.059999999999999</v>
      </c>
      <c r="D72" s="57">
        <v>11.98</v>
      </c>
      <c r="E72" s="57">
        <v>17.010000000000002</v>
      </c>
      <c r="F72" s="57">
        <v>22.02</v>
      </c>
    </row>
    <row r="73" spans="2:6" x14ac:dyDescent="0.25">
      <c r="B73" s="137">
        <v>40359</v>
      </c>
      <c r="C73" s="57">
        <v>15.36</v>
      </c>
      <c r="D73" s="57">
        <v>11.83</v>
      </c>
      <c r="E73" s="57">
        <v>16.88</v>
      </c>
      <c r="F73" s="57">
        <v>21.04</v>
      </c>
    </row>
    <row r="74" spans="2:6" x14ac:dyDescent="0.25">
      <c r="B74" s="137">
        <v>40389</v>
      </c>
      <c r="C74" s="57">
        <v>15.17</v>
      </c>
      <c r="D74" s="57">
        <v>12.66</v>
      </c>
      <c r="E74" s="57">
        <v>18.62</v>
      </c>
      <c r="F74" s="57">
        <v>21.6</v>
      </c>
    </row>
    <row r="75" spans="2:6" x14ac:dyDescent="0.25">
      <c r="B75" s="137">
        <v>40421</v>
      </c>
      <c r="C75" s="57">
        <v>15.25</v>
      </c>
      <c r="D75" s="57">
        <v>12.03</v>
      </c>
      <c r="E75" s="57">
        <v>17.809999999999999</v>
      </c>
      <c r="F75" s="57">
        <v>19.920000000000002</v>
      </c>
    </row>
    <row r="76" spans="2:6" x14ac:dyDescent="0.25">
      <c r="B76" s="137">
        <v>40451</v>
      </c>
      <c r="C76" s="57">
        <v>15.57</v>
      </c>
      <c r="D76" s="57">
        <v>12.84</v>
      </c>
      <c r="E76" s="57">
        <v>18.55</v>
      </c>
      <c r="F76" s="57">
        <v>21.28</v>
      </c>
    </row>
    <row r="77" spans="2:6" x14ac:dyDescent="0.25">
      <c r="B77" s="137">
        <v>40480</v>
      </c>
      <c r="C77" s="57">
        <v>16.149999999999999</v>
      </c>
      <c r="D77" s="57">
        <v>13.28</v>
      </c>
      <c r="E77" s="57">
        <v>19.07</v>
      </c>
      <c r="F77" s="57">
        <v>20.84</v>
      </c>
    </row>
    <row r="78" spans="2:6" x14ac:dyDescent="0.25">
      <c r="B78" s="137">
        <v>40512</v>
      </c>
      <c r="C78" s="57">
        <v>16.45</v>
      </c>
      <c r="D78" s="57">
        <v>12.33</v>
      </c>
      <c r="E78" s="57">
        <v>18.23</v>
      </c>
      <c r="F78" s="57">
        <v>22.46</v>
      </c>
    </row>
    <row r="79" spans="2:6" x14ac:dyDescent="0.25">
      <c r="B79" s="137">
        <v>40543</v>
      </c>
      <c r="C79" s="57">
        <v>16.940000000000001</v>
      </c>
      <c r="D79" s="57">
        <v>12.93</v>
      </c>
      <c r="E79" s="57">
        <v>19.07</v>
      </c>
      <c r="F79" s="57">
        <v>23.03</v>
      </c>
    </row>
    <row r="80" spans="2:6" x14ac:dyDescent="0.25">
      <c r="B80" s="137">
        <v>40574</v>
      </c>
      <c r="C80" s="57">
        <v>17.079999999999998</v>
      </c>
      <c r="D80" s="57">
        <v>13.73</v>
      </c>
      <c r="E80" s="57">
        <v>18.899999999999999</v>
      </c>
      <c r="F80" s="57">
        <v>23.18</v>
      </c>
    </row>
    <row r="81" spans="2:6" x14ac:dyDescent="0.25">
      <c r="B81" s="137">
        <v>40602</v>
      </c>
      <c r="C81" s="57">
        <v>17.54</v>
      </c>
      <c r="D81" s="57">
        <v>14</v>
      </c>
      <c r="E81" s="57">
        <v>19.12</v>
      </c>
      <c r="F81" s="57">
        <v>23.98</v>
      </c>
    </row>
    <row r="82" spans="2:6" x14ac:dyDescent="0.25">
      <c r="B82" s="137">
        <v>40633</v>
      </c>
      <c r="C82" s="57">
        <v>17.27</v>
      </c>
      <c r="D82" s="57">
        <v>13.53</v>
      </c>
      <c r="E82" s="57">
        <v>18.690000000000001</v>
      </c>
      <c r="F82" s="57">
        <v>21.49</v>
      </c>
    </row>
    <row r="83" spans="2:6" x14ac:dyDescent="0.25">
      <c r="B83" s="137">
        <v>40662</v>
      </c>
      <c r="C83" s="57">
        <v>17.63</v>
      </c>
      <c r="D83" s="57">
        <v>14.1</v>
      </c>
      <c r="E83" s="57">
        <v>19.78</v>
      </c>
      <c r="F83" s="57">
        <v>21.79</v>
      </c>
    </row>
    <row r="84" spans="2:6" x14ac:dyDescent="0.25">
      <c r="B84" s="137">
        <v>40694</v>
      </c>
      <c r="C84" s="57">
        <v>17.68</v>
      </c>
      <c r="D84" s="57">
        <v>13.35</v>
      </c>
      <c r="E84" s="57">
        <v>19.98</v>
      </c>
      <c r="F84" s="57">
        <v>21.17</v>
      </c>
    </row>
    <row r="85" spans="2:6" x14ac:dyDescent="0.25">
      <c r="B85" s="137">
        <v>40724</v>
      </c>
      <c r="C85" s="57">
        <v>16.989999999999998</v>
      </c>
      <c r="D85" s="57">
        <v>13.29</v>
      </c>
      <c r="E85" s="57">
        <v>19.84</v>
      </c>
      <c r="F85" s="57">
        <v>21.31</v>
      </c>
    </row>
    <row r="86" spans="2:6" x14ac:dyDescent="0.25">
      <c r="B86" s="137">
        <v>40753</v>
      </c>
      <c r="C86" s="57">
        <v>17.46</v>
      </c>
      <c r="D86" s="57">
        <v>12.46</v>
      </c>
      <c r="E86" s="57">
        <v>19.059999999999999</v>
      </c>
      <c r="F86" s="57">
        <v>21.56</v>
      </c>
    </row>
    <row r="87" spans="2:6" x14ac:dyDescent="0.25">
      <c r="B87" s="137">
        <v>40786</v>
      </c>
      <c r="C87" s="57">
        <v>15.58</v>
      </c>
      <c r="D87" s="57">
        <v>10.7</v>
      </c>
      <c r="E87" s="57">
        <v>17.48</v>
      </c>
      <c r="F87" s="57">
        <v>19.87</v>
      </c>
    </row>
    <row r="88" spans="2:6" x14ac:dyDescent="0.25">
      <c r="B88" s="137">
        <v>40816</v>
      </c>
      <c r="C88" s="57">
        <v>15.44</v>
      </c>
      <c r="D88" s="57">
        <v>10.119999999999999</v>
      </c>
      <c r="E88" s="57">
        <v>16.489999999999998</v>
      </c>
      <c r="F88" s="57">
        <v>19.28</v>
      </c>
    </row>
    <row r="89" spans="2:6" x14ac:dyDescent="0.25">
      <c r="B89" s="137">
        <v>40847</v>
      </c>
      <c r="C89" s="57">
        <v>15.85</v>
      </c>
      <c r="D89" s="57">
        <v>11.2</v>
      </c>
      <c r="E89" s="57">
        <v>17.39</v>
      </c>
      <c r="F89" s="57">
        <v>19.96</v>
      </c>
    </row>
    <row r="90" spans="2:6" x14ac:dyDescent="0.25">
      <c r="B90" s="137">
        <v>40877</v>
      </c>
      <c r="C90" s="57">
        <v>16.079999999999998</v>
      </c>
      <c r="D90" s="57">
        <v>10.85</v>
      </c>
      <c r="E90" s="57">
        <v>17.16</v>
      </c>
      <c r="F90" s="57">
        <v>18.71</v>
      </c>
    </row>
    <row r="91" spans="2:6" x14ac:dyDescent="0.25">
      <c r="B91" s="137">
        <v>40907</v>
      </c>
      <c r="C91" s="57">
        <v>16.350000000000001</v>
      </c>
      <c r="D91" s="57">
        <v>10.55</v>
      </c>
      <c r="E91" s="57">
        <v>16.260000000000002</v>
      </c>
      <c r="F91" s="57">
        <v>18.68</v>
      </c>
    </row>
    <row r="92" spans="2:6" x14ac:dyDescent="0.25">
      <c r="B92" s="137">
        <v>40939</v>
      </c>
      <c r="C92" s="57">
        <v>16.55</v>
      </c>
      <c r="D92" s="57">
        <v>10.88</v>
      </c>
      <c r="E92" s="57">
        <v>17.16</v>
      </c>
      <c r="F92" s="57">
        <v>19.420000000000002</v>
      </c>
    </row>
    <row r="93" spans="2:6" x14ac:dyDescent="0.25">
      <c r="B93" s="137">
        <v>40968</v>
      </c>
      <c r="C93" s="57">
        <v>17.170000000000002</v>
      </c>
      <c r="D93" s="57">
        <v>11.38</v>
      </c>
      <c r="E93" s="57">
        <v>18.350000000000001</v>
      </c>
      <c r="F93" s="57">
        <v>21.38</v>
      </c>
    </row>
    <row r="94" spans="2:6" x14ac:dyDescent="0.25">
      <c r="B94" s="137">
        <v>40998</v>
      </c>
      <c r="C94" s="57">
        <v>17.59</v>
      </c>
      <c r="D94" s="57">
        <v>11.22</v>
      </c>
      <c r="E94" s="57">
        <v>17.89</v>
      </c>
      <c r="F94" s="57">
        <v>20.94</v>
      </c>
    </row>
    <row r="95" spans="2:6" x14ac:dyDescent="0.25">
      <c r="B95" s="137">
        <v>41029</v>
      </c>
      <c r="C95" s="57">
        <v>17.54</v>
      </c>
      <c r="D95" s="57">
        <v>10.42</v>
      </c>
      <c r="E95" s="57">
        <v>17.48</v>
      </c>
      <c r="F95" s="57">
        <v>19.690000000000001</v>
      </c>
    </row>
    <row r="96" spans="2:6" x14ac:dyDescent="0.25">
      <c r="B96" s="137">
        <v>41060</v>
      </c>
      <c r="C96" s="57">
        <v>16.98</v>
      </c>
      <c r="D96" s="57">
        <v>9.4700000000000006</v>
      </c>
      <c r="E96" s="57">
        <v>16.059999999999999</v>
      </c>
      <c r="F96" s="57">
        <v>17.68</v>
      </c>
    </row>
    <row r="97" spans="2:6" x14ac:dyDescent="0.25">
      <c r="B97" s="137">
        <v>41089</v>
      </c>
      <c r="C97" s="57">
        <v>16.72</v>
      </c>
      <c r="D97" s="57">
        <v>10.26</v>
      </c>
      <c r="E97" s="57">
        <v>15.88</v>
      </c>
      <c r="F97" s="57">
        <v>18.61</v>
      </c>
    </row>
    <row r="98" spans="2:6" x14ac:dyDescent="0.25">
      <c r="B98" s="137">
        <v>41121</v>
      </c>
      <c r="C98" s="57">
        <v>17.100000000000001</v>
      </c>
      <c r="D98" s="57">
        <v>10.49</v>
      </c>
      <c r="E98" s="57">
        <v>16.100000000000001</v>
      </c>
      <c r="F98" s="57">
        <v>17.989999999999998</v>
      </c>
    </row>
    <row r="99" spans="2:6" x14ac:dyDescent="0.25">
      <c r="B99" s="137">
        <v>41152</v>
      </c>
      <c r="C99" s="57">
        <v>17.61</v>
      </c>
      <c r="D99" s="57">
        <v>11.05</v>
      </c>
      <c r="E99" s="57">
        <v>16.52</v>
      </c>
      <c r="F99" s="57">
        <v>18.260000000000002</v>
      </c>
    </row>
    <row r="100" spans="2:6" x14ac:dyDescent="0.25">
      <c r="B100" s="137">
        <v>41180</v>
      </c>
      <c r="C100" s="57">
        <v>18.059999999999999</v>
      </c>
      <c r="D100" s="57">
        <v>11.15</v>
      </c>
      <c r="E100" s="57">
        <v>17.12</v>
      </c>
      <c r="F100" s="57">
        <v>18.13</v>
      </c>
    </row>
    <row r="101" spans="2:6" x14ac:dyDescent="0.25">
      <c r="B101" s="137">
        <v>41213</v>
      </c>
      <c r="C101" s="57">
        <v>17.89</v>
      </c>
      <c r="D101" s="57">
        <v>11.41</v>
      </c>
      <c r="E101" s="57">
        <v>17.100000000000001</v>
      </c>
      <c r="F101" s="57">
        <v>18.420000000000002</v>
      </c>
    </row>
    <row r="102" spans="2:6" x14ac:dyDescent="0.25">
      <c r="B102" s="137">
        <v>41243</v>
      </c>
      <c r="C102" s="57">
        <v>17.34</v>
      </c>
      <c r="D102" s="57">
        <v>11.75</v>
      </c>
      <c r="E102" s="57">
        <v>17.32</v>
      </c>
      <c r="F102" s="57">
        <v>19.57</v>
      </c>
    </row>
    <row r="103" spans="2:6" x14ac:dyDescent="0.25">
      <c r="B103" s="137">
        <v>41274</v>
      </c>
      <c r="C103" s="57">
        <v>17.63</v>
      </c>
      <c r="D103" s="57">
        <v>11.78</v>
      </c>
      <c r="E103" s="57">
        <v>17.510000000000002</v>
      </c>
      <c r="F103" s="57">
        <v>21.41</v>
      </c>
    </row>
    <row r="104" spans="2:6" x14ac:dyDescent="0.25">
      <c r="B104" s="137">
        <v>41305</v>
      </c>
      <c r="C104" s="57">
        <v>17.78</v>
      </c>
      <c r="D104" s="57">
        <v>12.12</v>
      </c>
      <c r="E104" s="57">
        <v>18.329999999999998</v>
      </c>
      <c r="F104" s="57">
        <v>22.91</v>
      </c>
    </row>
    <row r="105" spans="2:6" x14ac:dyDescent="0.25">
      <c r="B105" s="137">
        <v>41333</v>
      </c>
      <c r="C105" s="57">
        <v>18.18</v>
      </c>
      <c r="D105" s="57">
        <v>11.77</v>
      </c>
      <c r="E105" s="57">
        <v>19.28</v>
      </c>
      <c r="F105" s="57">
        <v>23.74</v>
      </c>
    </row>
    <row r="106" spans="2:6" x14ac:dyDescent="0.25">
      <c r="B106" s="137">
        <v>41362</v>
      </c>
      <c r="C106" s="57">
        <v>18.62</v>
      </c>
      <c r="D106" s="57">
        <v>11.94</v>
      </c>
      <c r="E106" s="57">
        <v>19.260000000000002</v>
      </c>
      <c r="F106" s="57">
        <v>23.26</v>
      </c>
    </row>
    <row r="107" spans="2:6" x14ac:dyDescent="0.25">
      <c r="B107" s="137">
        <v>41394</v>
      </c>
      <c r="C107" s="57">
        <v>18.82</v>
      </c>
      <c r="D107" s="57">
        <v>12.35</v>
      </c>
      <c r="E107" s="57">
        <v>19.260000000000002</v>
      </c>
      <c r="F107" s="57">
        <v>26.47</v>
      </c>
    </row>
    <row r="108" spans="2:6" x14ac:dyDescent="0.25">
      <c r="B108" s="137">
        <v>41425</v>
      </c>
      <c r="C108" s="57">
        <v>19.63</v>
      </c>
      <c r="D108" s="57">
        <v>12.6</v>
      </c>
      <c r="E108" s="57">
        <v>19.809999999999999</v>
      </c>
      <c r="F108" s="57">
        <v>26.35</v>
      </c>
    </row>
    <row r="109" spans="2:6" x14ac:dyDescent="0.25">
      <c r="B109" s="137">
        <v>41453</v>
      </c>
      <c r="C109" s="57">
        <v>19.36</v>
      </c>
      <c r="D109" s="57">
        <v>11.84</v>
      </c>
      <c r="E109" s="57">
        <v>19.72</v>
      </c>
      <c r="F109" s="57">
        <v>26.49</v>
      </c>
    </row>
    <row r="110" spans="2:6" x14ac:dyDescent="0.25">
      <c r="B110" s="137">
        <v>41486</v>
      </c>
      <c r="C110" s="57">
        <v>19.86</v>
      </c>
      <c r="D110" s="57">
        <v>12.61</v>
      </c>
      <c r="E110" s="57">
        <v>20.76</v>
      </c>
      <c r="F110" s="57">
        <v>26.13</v>
      </c>
    </row>
    <row r="111" spans="2:6" x14ac:dyDescent="0.25">
      <c r="B111" s="137">
        <v>41516</v>
      </c>
      <c r="C111" s="57">
        <v>19.899999999999999</v>
      </c>
      <c r="D111" s="57">
        <v>12.38</v>
      </c>
      <c r="E111" s="57">
        <v>20.98</v>
      </c>
      <c r="F111" s="57">
        <v>25.79</v>
      </c>
    </row>
    <row r="112" spans="2:6" x14ac:dyDescent="0.25">
      <c r="B112" s="137">
        <v>41547</v>
      </c>
      <c r="C112" s="57">
        <v>20.03</v>
      </c>
      <c r="D112" s="57">
        <v>13.42</v>
      </c>
      <c r="E112" s="57">
        <v>21.24</v>
      </c>
      <c r="F112" s="57">
        <v>27.55</v>
      </c>
    </row>
    <row r="113" spans="2:6" x14ac:dyDescent="0.25">
      <c r="B113" s="137">
        <v>41578</v>
      </c>
      <c r="C113" s="57">
        <v>20.3</v>
      </c>
      <c r="D113" s="57">
        <v>14.25</v>
      </c>
      <c r="E113" s="57">
        <v>22.07</v>
      </c>
      <c r="F113" s="57">
        <v>27.3</v>
      </c>
    </row>
    <row r="114" spans="2:6" x14ac:dyDescent="0.25">
      <c r="B114" s="137">
        <v>41607</v>
      </c>
      <c r="C114" s="57">
        <v>21.06</v>
      </c>
      <c r="D114" s="57">
        <v>14.35</v>
      </c>
      <c r="E114" s="57">
        <v>21.92</v>
      </c>
      <c r="F114" s="57">
        <v>29.88</v>
      </c>
    </row>
    <row r="115" spans="2:6" x14ac:dyDescent="0.25">
      <c r="B115" s="137">
        <v>41639</v>
      </c>
      <c r="C115" s="57">
        <v>21.33</v>
      </c>
      <c r="D115" s="57">
        <v>14.39</v>
      </c>
      <c r="E115" s="57">
        <v>20.69</v>
      </c>
      <c r="F115" s="57">
        <v>30.93</v>
      </c>
    </row>
    <row r="116" spans="2:6" x14ac:dyDescent="0.25">
      <c r="B116" s="137">
        <v>41670</v>
      </c>
      <c r="C116" s="57">
        <v>21.01</v>
      </c>
      <c r="D116" s="57">
        <v>13.91</v>
      </c>
      <c r="E116" s="57">
        <v>21.57</v>
      </c>
      <c r="F116" s="57">
        <v>28.25</v>
      </c>
    </row>
    <row r="117" spans="2:6" x14ac:dyDescent="0.25">
      <c r="B117" s="137">
        <v>41698</v>
      </c>
      <c r="C117" s="57">
        <v>20.81</v>
      </c>
      <c r="D117" s="57">
        <v>14.54</v>
      </c>
      <c r="E117" s="57">
        <v>21.8</v>
      </c>
      <c r="F117" s="57">
        <v>28.13</v>
      </c>
    </row>
    <row r="118" spans="2:6" x14ac:dyDescent="0.25">
      <c r="B118" s="137">
        <v>41729</v>
      </c>
      <c r="C118" s="57">
        <v>21.32</v>
      </c>
      <c r="D118" s="57">
        <v>14.62</v>
      </c>
      <c r="E118" s="57">
        <v>21.28</v>
      </c>
      <c r="F118" s="57">
        <v>26.53</v>
      </c>
    </row>
    <row r="119" spans="2:6" x14ac:dyDescent="0.25">
      <c r="B119" s="137">
        <v>41759</v>
      </c>
      <c r="C119" s="57">
        <v>21.28</v>
      </c>
      <c r="D119" s="57">
        <v>14.8</v>
      </c>
      <c r="E119" s="57">
        <v>20.64</v>
      </c>
      <c r="F119" s="57">
        <v>25.34</v>
      </c>
    </row>
    <row r="120" spans="2:6" x14ac:dyDescent="0.25">
      <c r="B120" s="137">
        <v>41789</v>
      </c>
      <c r="C120" s="57">
        <v>21.56</v>
      </c>
      <c r="D120" s="57">
        <v>14.99</v>
      </c>
      <c r="E120" s="57">
        <v>20.91</v>
      </c>
      <c r="F120" s="57">
        <v>26.47</v>
      </c>
    </row>
    <row r="121" spans="2:6" x14ac:dyDescent="0.25">
      <c r="B121" s="137">
        <v>41820</v>
      </c>
      <c r="C121" s="57">
        <v>22.15</v>
      </c>
      <c r="D121" s="57">
        <v>14.81</v>
      </c>
      <c r="E121" s="57">
        <v>20.32</v>
      </c>
      <c r="F121" s="57">
        <v>26.85</v>
      </c>
    </row>
    <row r="122" spans="2:6" x14ac:dyDescent="0.25">
      <c r="B122" s="137">
        <v>41851</v>
      </c>
      <c r="C122" s="57">
        <v>22.45</v>
      </c>
      <c r="D122" s="57">
        <v>14.25</v>
      </c>
      <c r="E122" s="57">
        <v>19.920000000000002</v>
      </c>
      <c r="F122" s="57">
        <v>27.7</v>
      </c>
    </row>
    <row r="123" spans="2:6" x14ac:dyDescent="0.25">
      <c r="B123" s="137">
        <v>41880</v>
      </c>
      <c r="C123" s="57">
        <v>22.26</v>
      </c>
      <c r="D123" s="57">
        <v>14.5</v>
      </c>
      <c r="E123" s="57">
        <v>20.3</v>
      </c>
      <c r="F123" s="57">
        <v>27.32</v>
      </c>
    </row>
    <row r="124" spans="2:6" x14ac:dyDescent="0.25">
      <c r="B124" s="137">
        <v>41912</v>
      </c>
      <c r="C124" s="57">
        <v>22.61</v>
      </c>
      <c r="D124" s="57">
        <v>14.61</v>
      </c>
      <c r="E124" s="57">
        <v>19.28</v>
      </c>
      <c r="F124" s="57">
        <v>28.56</v>
      </c>
    </row>
    <row r="125" spans="2:6" x14ac:dyDescent="0.25">
      <c r="B125" s="137">
        <v>41943</v>
      </c>
      <c r="C125" s="57">
        <v>21.83</v>
      </c>
      <c r="D125" s="57">
        <v>14.09</v>
      </c>
      <c r="E125" s="57">
        <v>19.43</v>
      </c>
      <c r="F125" s="57">
        <v>29.01</v>
      </c>
    </row>
    <row r="126" spans="2:6" x14ac:dyDescent="0.25">
      <c r="B126" s="137">
        <v>41971</v>
      </c>
      <c r="C126" s="57">
        <v>23.04</v>
      </c>
      <c r="D126" s="57">
        <v>14.69</v>
      </c>
      <c r="E126" s="57">
        <v>19.57</v>
      </c>
      <c r="F126" s="57">
        <v>31.03</v>
      </c>
    </row>
    <row r="127" spans="2:6" x14ac:dyDescent="0.25">
      <c r="B127" s="137">
        <v>42004</v>
      </c>
      <c r="C127" s="57">
        <v>23.11</v>
      </c>
      <c r="D127" s="57">
        <v>14.47</v>
      </c>
      <c r="E127" s="57">
        <v>20.329999999999998</v>
      </c>
      <c r="F127" s="57">
        <v>30.68</v>
      </c>
    </row>
    <row r="128" spans="2:6" x14ac:dyDescent="0.25">
      <c r="B128" s="137">
        <v>42034</v>
      </c>
      <c r="C128" s="57">
        <v>22.46</v>
      </c>
      <c r="D128" s="57">
        <v>15.29</v>
      </c>
      <c r="E128" s="57">
        <v>20.52</v>
      </c>
      <c r="F128" s="57">
        <v>30.82</v>
      </c>
    </row>
    <row r="129" spans="2:6" x14ac:dyDescent="0.25">
      <c r="B129" s="137">
        <v>42062</v>
      </c>
      <c r="C129" s="57">
        <v>23</v>
      </c>
      <c r="D129" s="57">
        <v>16.39</v>
      </c>
      <c r="E129" s="57">
        <v>21.96</v>
      </c>
      <c r="F129" s="57">
        <v>33.03</v>
      </c>
    </row>
    <row r="130" spans="2:6" x14ac:dyDescent="0.25">
      <c r="B130" s="137">
        <v>42094</v>
      </c>
      <c r="C130" s="57">
        <v>22.95</v>
      </c>
      <c r="D130" s="57">
        <v>16.68</v>
      </c>
      <c r="E130" s="57">
        <v>21.53</v>
      </c>
      <c r="F130" s="57">
        <v>32.18</v>
      </c>
    </row>
    <row r="131" spans="2:6" x14ac:dyDescent="0.25">
      <c r="B131" s="137">
        <v>42124</v>
      </c>
      <c r="C131" s="57">
        <v>23.17</v>
      </c>
      <c r="D131" s="57">
        <v>16.38</v>
      </c>
      <c r="E131" s="57">
        <v>22.11</v>
      </c>
      <c r="F131" s="57">
        <v>32.69</v>
      </c>
    </row>
    <row r="132" spans="2:6" x14ac:dyDescent="0.25">
      <c r="B132" s="137">
        <v>42153</v>
      </c>
      <c r="C132" s="57">
        <v>23.38</v>
      </c>
      <c r="D132" s="57">
        <v>16.170000000000002</v>
      </c>
      <c r="E132" s="57">
        <v>23.12</v>
      </c>
      <c r="F132" s="57">
        <v>34.450000000000003</v>
      </c>
    </row>
    <row r="133" spans="2:6" x14ac:dyDescent="0.25">
      <c r="B133" s="137">
        <v>42185</v>
      </c>
      <c r="C133" s="57">
        <v>23.2</v>
      </c>
      <c r="D133" s="57">
        <v>15.5</v>
      </c>
      <c r="E133" s="57">
        <v>22.18</v>
      </c>
      <c r="F133" s="57">
        <v>33.94</v>
      </c>
    </row>
    <row r="134" spans="2:6" x14ac:dyDescent="0.25">
      <c r="B134" s="137">
        <v>42216</v>
      </c>
      <c r="C134" s="57">
        <v>23.08</v>
      </c>
      <c r="D134" s="57">
        <v>16.25</v>
      </c>
      <c r="E134" s="57">
        <v>22.24</v>
      </c>
      <c r="F134" s="57">
        <v>34.57</v>
      </c>
    </row>
    <row r="135" spans="2:6" x14ac:dyDescent="0.25">
      <c r="B135" s="137">
        <v>42247</v>
      </c>
      <c r="C135" s="57">
        <v>22.42</v>
      </c>
      <c r="D135" s="57">
        <v>14.79</v>
      </c>
      <c r="E135" s="57">
        <v>21.51</v>
      </c>
      <c r="F135" s="57">
        <v>31.55</v>
      </c>
    </row>
    <row r="136" spans="2:6" x14ac:dyDescent="0.25">
      <c r="B136" s="137">
        <v>42277</v>
      </c>
      <c r="C136" s="57">
        <v>21.29</v>
      </c>
      <c r="D136" s="57">
        <v>14.52</v>
      </c>
      <c r="E136" s="57">
        <v>21.53</v>
      </c>
      <c r="F136" s="57">
        <v>29.04</v>
      </c>
    </row>
    <row r="137" spans="2:6" x14ac:dyDescent="0.25">
      <c r="B137" s="137">
        <v>42307</v>
      </c>
      <c r="C137" s="57">
        <v>22.03</v>
      </c>
      <c r="D137" s="57">
        <v>15.96</v>
      </c>
      <c r="E137" s="57">
        <v>21.56</v>
      </c>
      <c r="F137" s="57">
        <v>31.13</v>
      </c>
    </row>
    <row r="138" spans="2:6" x14ac:dyDescent="0.25">
      <c r="B138" s="137">
        <v>42338</v>
      </c>
      <c r="C138" s="57">
        <v>22.77</v>
      </c>
      <c r="D138" s="57">
        <v>16.27</v>
      </c>
      <c r="E138" s="57">
        <v>22.45</v>
      </c>
      <c r="F138" s="57">
        <v>32.950000000000003</v>
      </c>
    </row>
    <row r="139" spans="2:6" x14ac:dyDescent="0.25">
      <c r="B139" s="137">
        <v>42369</v>
      </c>
      <c r="C139" s="57">
        <v>22.51</v>
      </c>
      <c r="D139" s="57">
        <v>16.13</v>
      </c>
      <c r="E139" s="57">
        <v>21.88</v>
      </c>
      <c r="F139" s="57">
        <v>31.75</v>
      </c>
    </row>
    <row r="140" spans="2:6" x14ac:dyDescent="0.25">
      <c r="B140" s="137">
        <v>42398</v>
      </c>
      <c r="C140" s="57">
        <v>20.95</v>
      </c>
      <c r="D140" s="57">
        <v>15.02</v>
      </c>
      <c r="E140" s="57">
        <v>20.53</v>
      </c>
      <c r="F140" s="57">
        <v>29.76</v>
      </c>
    </row>
    <row r="141" spans="2:6" x14ac:dyDescent="0.25">
      <c r="B141" s="137">
        <v>42429</v>
      </c>
      <c r="C141" s="57">
        <v>20.67</v>
      </c>
      <c r="D141" s="57">
        <v>14.48</v>
      </c>
      <c r="E141" s="57">
        <v>21.32</v>
      </c>
      <c r="F141" s="57">
        <v>26.73</v>
      </c>
    </row>
    <row r="142" spans="2:6" x14ac:dyDescent="0.25">
      <c r="B142" s="137">
        <v>42460</v>
      </c>
      <c r="C142" s="57">
        <v>21.93</v>
      </c>
      <c r="D142" s="57">
        <v>14.87</v>
      </c>
      <c r="E142" s="57">
        <v>20.63</v>
      </c>
      <c r="F142" s="57">
        <v>26.96</v>
      </c>
    </row>
    <row r="143" spans="2:6" x14ac:dyDescent="0.25">
      <c r="B143" s="137">
        <v>42489</v>
      </c>
      <c r="C143" s="57">
        <v>22.55</v>
      </c>
      <c r="D143" s="57">
        <v>15.02</v>
      </c>
      <c r="E143" s="57">
        <v>20.309999999999999</v>
      </c>
      <c r="F143" s="57">
        <v>25.95</v>
      </c>
    </row>
    <row r="144" spans="2:6" x14ac:dyDescent="0.25">
      <c r="B144" s="137">
        <v>42521</v>
      </c>
      <c r="C144" s="57">
        <v>22.44</v>
      </c>
      <c r="D144" s="57">
        <v>15.12</v>
      </c>
      <c r="E144" s="57">
        <v>20.75</v>
      </c>
      <c r="F144" s="57">
        <v>27.66</v>
      </c>
    </row>
    <row r="145" spans="2:6" x14ac:dyDescent="0.25">
      <c r="B145" s="137">
        <v>42551</v>
      </c>
      <c r="C145" s="57">
        <v>22.61</v>
      </c>
      <c r="D145" s="57">
        <v>14.14</v>
      </c>
      <c r="E145" s="57">
        <v>19.25</v>
      </c>
      <c r="F145" s="57">
        <v>25</v>
      </c>
    </row>
    <row r="146" spans="2:6" x14ac:dyDescent="0.25">
      <c r="B146" s="137">
        <v>42580</v>
      </c>
      <c r="C146" s="57">
        <v>23.24</v>
      </c>
      <c r="D146" s="57">
        <v>14.74</v>
      </c>
      <c r="E146" s="57">
        <v>20.21</v>
      </c>
      <c r="F146" s="57">
        <v>26.7</v>
      </c>
    </row>
    <row r="147" spans="2:6" x14ac:dyDescent="0.25">
      <c r="B147" s="137">
        <v>42613</v>
      </c>
      <c r="C147" s="57">
        <v>23.5</v>
      </c>
      <c r="D147" s="57">
        <v>14.9</v>
      </c>
      <c r="E147" s="57">
        <v>20.84</v>
      </c>
      <c r="F147" s="57">
        <v>27.22</v>
      </c>
    </row>
    <row r="148" spans="2:6" x14ac:dyDescent="0.25">
      <c r="B148" s="137">
        <v>42643</v>
      </c>
      <c r="C148" s="57">
        <v>23.23</v>
      </c>
      <c r="D148" s="57">
        <v>15.27</v>
      </c>
      <c r="E148" s="57">
        <v>20.76</v>
      </c>
      <c r="F148" s="57">
        <v>26.52</v>
      </c>
    </row>
    <row r="149" spans="2:6" x14ac:dyDescent="0.25">
      <c r="B149" s="137">
        <v>42674</v>
      </c>
      <c r="C149" s="57">
        <v>23.05</v>
      </c>
      <c r="D149" s="57">
        <v>15.5</v>
      </c>
      <c r="E149" s="57">
        <v>19.79</v>
      </c>
      <c r="F149" s="57">
        <v>28.18</v>
      </c>
    </row>
    <row r="150" spans="2:6" x14ac:dyDescent="0.25">
      <c r="B150" s="137">
        <v>42704</v>
      </c>
      <c r="C150" s="57">
        <v>23.36</v>
      </c>
      <c r="D150" s="57">
        <v>15.41</v>
      </c>
      <c r="E150" s="57">
        <v>19.809999999999999</v>
      </c>
      <c r="F150" s="57">
        <v>29.62</v>
      </c>
    </row>
    <row r="151" spans="2:6" x14ac:dyDescent="0.25">
      <c r="B151" s="137">
        <v>42734</v>
      </c>
      <c r="C151" s="57">
        <v>24.27</v>
      </c>
      <c r="D151" s="57">
        <v>17.489999999999998</v>
      </c>
      <c r="E151" s="57">
        <v>20.72</v>
      </c>
      <c r="F151" s="57">
        <v>30.8</v>
      </c>
    </row>
    <row r="152" spans="2:6" x14ac:dyDescent="0.25">
      <c r="B152" s="137">
        <v>42766</v>
      </c>
      <c r="C152" s="57">
        <v>24.69</v>
      </c>
      <c r="D152" s="57">
        <v>17.239999999999998</v>
      </c>
      <c r="E152" s="57">
        <v>20.52</v>
      </c>
      <c r="F152" s="57">
        <v>30.59</v>
      </c>
    </row>
    <row r="153" spans="2:6" x14ac:dyDescent="0.25">
      <c r="B153" s="137">
        <v>42794</v>
      </c>
      <c r="C153" s="57">
        <v>25.27</v>
      </c>
      <c r="D153" s="57">
        <v>17.64</v>
      </c>
      <c r="E153" s="57">
        <v>21.23</v>
      </c>
      <c r="F153" s="57">
        <v>30.71</v>
      </c>
    </row>
    <row r="154" spans="2:6" x14ac:dyDescent="0.25">
      <c r="B154" s="137">
        <v>42825</v>
      </c>
      <c r="C154" s="57">
        <v>25.68</v>
      </c>
      <c r="D154" s="57">
        <v>18.62</v>
      </c>
      <c r="E154" s="57">
        <v>21.53</v>
      </c>
      <c r="F154" s="57">
        <v>29.07</v>
      </c>
    </row>
    <row r="155" spans="2:6" x14ac:dyDescent="0.25">
      <c r="B155" s="137">
        <v>42853</v>
      </c>
      <c r="C155" s="57">
        <v>25.63</v>
      </c>
      <c r="D155" s="57">
        <v>18.98</v>
      </c>
      <c r="E155" s="57">
        <v>22.28</v>
      </c>
      <c r="F155" s="57">
        <v>29.7</v>
      </c>
    </row>
    <row r="156" spans="2:6" x14ac:dyDescent="0.25">
      <c r="B156" s="137">
        <v>42886</v>
      </c>
      <c r="C156" s="57">
        <v>26.01</v>
      </c>
      <c r="D156" s="57">
        <v>19.03</v>
      </c>
      <c r="E156" s="57">
        <v>22.78</v>
      </c>
      <c r="F156" s="57">
        <v>30.27</v>
      </c>
    </row>
    <row r="157" spans="2:6" x14ac:dyDescent="0.25">
      <c r="B157" s="137">
        <v>42916</v>
      </c>
      <c r="C157" s="57">
        <v>26.37</v>
      </c>
      <c r="D157" s="57">
        <v>18.440000000000001</v>
      </c>
      <c r="E157" s="57">
        <v>22.41</v>
      </c>
      <c r="F157" s="57">
        <v>30.88</v>
      </c>
    </row>
    <row r="158" spans="2:6" x14ac:dyDescent="0.25">
      <c r="B158" s="137">
        <v>42947</v>
      </c>
      <c r="C158" s="57">
        <v>26.51</v>
      </c>
      <c r="D158" s="57">
        <v>18.46</v>
      </c>
      <c r="E158" s="57">
        <v>22.9</v>
      </c>
      <c r="F158" s="57">
        <v>30.68</v>
      </c>
    </row>
    <row r="159" spans="2:6" x14ac:dyDescent="0.25">
      <c r="B159" s="137">
        <v>42978</v>
      </c>
      <c r="C159" s="57">
        <v>26.64</v>
      </c>
      <c r="D159" s="57">
        <v>18.34</v>
      </c>
      <c r="E159" s="57">
        <v>22.77</v>
      </c>
      <c r="F159" s="57">
        <v>30.47</v>
      </c>
    </row>
    <row r="160" spans="2:6" x14ac:dyDescent="0.25">
      <c r="B160" s="137">
        <v>43007</v>
      </c>
      <c r="C160" s="57">
        <v>26.99</v>
      </c>
      <c r="D160" s="57">
        <v>19.28</v>
      </c>
      <c r="E160" s="57">
        <v>23.27</v>
      </c>
      <c r="F160" s="57">
        <v>31.57</v>
      </c>
    </row>
    <row r="161" spans="2:6" x14ac:dyDescent="0.25">
      <c r="B161" s="137">
        <v>43039</v>
      </c>
      <c r="C161" s="57">
        <v>27.63</v>
      </c>
      <c r="D161" s="57">
        <v>19.71</v>
      </c>
      <c r="E161" s="57">
        <v>23.57</v>
      </c>
      <c r="F161" s="57">
        <v>33.869999999999997</v>
      </c>
    </row>
    <row r="162" spans="2:6" x14ac:dyDescent="0.25">
      <c r="B162" s="137">
        <v>43069</v>
      </c>
      <c r="C162" s="57">
        <v>27.86</v>
      </c>
      <c r="D162" s="57">
        <v>19.14</v>
      </c>
      <c r="E162" s="57">
        <v>23.24</v>
      </c>
      <c r="F162" s="57">
        <v>35.03</v>
      </c>
    </row>
    <row r="163" spans="2:6" x14ac:dyDescent="0.25">
      <c r="B163" s="137">
        <v>43098</v>
      </c>
      <c r="C163" s="57">
        <v>28.64</v>
      </c>
      <c r="D163" s="57">
        <v>18.75</v>
      </c>
      <c r="E163" s="57">
        <v>23.6</v>
      </c>
      <c r="F163" s="57">
        <v>34.97</v>
      </c>
    </row>
    <row r="164" spans="2:6" x14ac:dyDescent="0.25">
      <c r="B164" s="137">
        <v>43131</v>
      </c>
      <c r="C164" s="57">
        <v>29.64</v>
      </c>
      <c r="D164" s="57">
        <v>20.12</v>
      </c>
      <c r="E164" s="57">
        <v>23.1</v>
      </c>
      <c r="F164" s="57">
        <v>35.54</v>
      </c>
    </row>
    <row r="165" spans="2:6" x14ac:dyDescent="0.25">
      <c r="B165" s="137">
        <v>43159</v>
      </c>
      <c r="C165" s="57">
        <v>28.43</v>
      </c>
      <c r="D165" s="57">
        <v>19.27</v>
      </c>
      <c r="E165" s="57">
        <v>22.68</v>
      </c>
      <c r="F165" s="57">
        <v>33.68</v>
      </c>
    </row>
    <row r="166" spans="2:6" x14ac:dyDescent="0.25">
      <c r="B166" s="137">
        <v>43189</v>
      </c>
      <c r="C166" s="60">
        <v>28.48</v>
      </c>
      <c r="D166" s="60">
        <v>19.03</v>
      </c>
      <c r="E166" s="60">
        <v>23.19</v>
      </c>
      <c r="F166" s="60">
        <v>32.6</v>
      </c>
    </row>
    <row r="167" spans="2:6" x14ac:dyDescent="0.25">
      <c r="B167" s="137">
        <v>43220</v>
      </c>
      <c r="C167" s="60">
        <v>28.17</v>
      </c>
      <c r="D167" s="60">
        <v>19.95</v>
      </c>
      <c r="E167" s="60">
        <v>23.92</v>
      </c>
      <c r="F167" s="60">
        <v>33.5</v>
      </c>
    </row>
    <row r="168" spans="2:6" x14ac:dyDescent="0.25">
      <c r="B168" s="137">
        <v>43251</v>
      </c>
      <c r="C168" s="60">
        <v>28.68</v>
      </c>
      <c r="D168" s="60">
        <v>19.18</v>
      </c>
      <c r="E168" s="60">
        <v>24.28</v>
      </c>
      <c r="F168" s="60">
        <v>31.46</v>
      </c>
    </row>
    <row r="169" spans="2:6" x14ac:dyDescent="0.25">
      <c r="B169" s="137">
        <v>43280</v>
      </c>
      <c r="C169" s="60">
        <v>29.22</v>
      </c>
      <c r="D169" s="60">
        <v>19.18</v>
      </c>
      <c r="E169" s="60">
        <v>23.19</v>
      </c>
      <c r="F169" s="60">
        <v>30.94</v>
      </c>
    </row>
    <row r="170" spans="2:6" x14ac:dyDescent="0.25">
      <c r="B170" s="137">
        <v>43312</v>
      </c>
      <c r="C170" s="60">
        <v>29.52</v>
      </c>
      <c r="D170" s="60">
        <v>19.93</v>
      </c>
      <c r="E170" s="60">
        <v>23.45</v>
      </c>
      <c r="F170" s="60">
        <v>32.01</v>
      </c>
    </row>
    <row r="171" spans="2:6" x14ac:dyDescent="0.25">
      <c r="B171" s="137">
        <v>43343</v>
      </c>
      <c r="C171" s="60">
        <v>30.16</v>
      </c>
      <c r="D171" s="60">
        <v>19.16</v>
      </c>
      <c r="E171" s="60">
        <v>23</v>
      </c>
      <c r="F171" s="60">
        <v>32.409999999999997</v>
      </c>
    </row>
    <row r="172" spans="2:6" x14ac:dyDescent="0.25">
      <c r="B172" s="137">
        <v>43371</v>
      </c>
      <c r="C172" s="60">
        <v>30.61</v>
      </c>
      <c r="D172" s="60">
        <v>19.62</v>
      </c>
      <c r="E172" s="60">
        <v>22.73</v>
      </c>
      <c r="F172" s="60">
        <v>34.450000000000003</v>
      </c>
    </row>
    <row r="173" spans="2:6" x14ac:dyDescent="0.25">
      <c r="B173" s="137">
        <v>43404</v>
      </c>
      <c r="C173" s="60">
        <v>29.37</v>
      </c>
      <c r="D173" s="60">
        <v>18.36</v>
      </c>
      <c r="E173" s="60">
        <v>20.85</v>
      </c>
      <c r="F173" s="60">
        <v>31.03</v>
      </c>
    </row>
    <row r="174" spans="2:6" x14ac:dyDescent="0.25">
      <c r="B174" s="137">
        <v>43434</v>
      </c>
      <c r="C174" s="60">
        <v>28.4</v>
      </c>
      <c r="D174" s="60">
        <v>18.2</v>
      </c>
      <c r="E174" s="60">
        <v>20.14</v>
      </c>
      <c r="F174" s="60">
        <v>31.6</v>
      </c>
    </row>
    <row r="175" spans="2:6" x14ac:dyDescent="0.25">
      <c r="B175" s="137">
        <v>43465</v>
      </c>
      <c r="C175" s="60">
        <v>26.65</v>
      </c>
      <c r="D175" s="60">
        <v>17.22</v>
      </c>
      <c r="E175" s="60">
        <v>18.59</v>
      </c>
      <c r="F175" s="60">
        <v>28.32</v>
      </c>
    </row>
    <row r="176" spans="2:6" x14ac:dyDescent="0.25">
      <c r="B176" s="137">
        <v>43496</v>
      </c>
      <c r="C176" s="60">
        <v>26.09</v>
      </c>
      <c r="D176" s="60">
        <v>18.28</v>
      </c>
      <c r="E176" s="60">
        <v>19.07</v>
      </c>
      <c r="F176" s="60">
        <v>29.31</v>
      </c>
    </row>
    <row r="177" spans="2:6" x14ac:dyDescent="0.25">
      <c r="B177" s="137">
        <v>43524</v>
      </c>
      <c r="C177" s="60">
        <v>26.84</v>
      </c>
      <c r="D177" s="60">
        <v>18.95</v>
      </c>
      <c r="E177" s="60">
        <v>19.079999999999998</v>
      </c>
      <c r="F177" s="60">
        <v>29.81</v>
      </c>
    </row>
    <row r="178" spans="2:6" x14ac:dyDescent="0.25">
      <c r="B178" s="137">
        <v>43553</v>
      </c>
      <c r="C178" s="60">
        <v>27.11</v>
      </c>
      <c r="D178" s="60">
        <v>19.13</v>
      </c>
      <c r="E178" s="60">
        <v>19.27</v>
      </c>
      <c r="F178" s="60">
        <v>30.23</v>
      </c>
    </row>
    <row r="179" spans="2:6" x14ac:dyDescent="0.25">
      <c r="B179" s="137">
        <v>43585</v>
      </c>
      <c r="C179" s="60">
        <v>28.04</v>
      </c>
      <c r="D179" s="60">
        <v>20.079999999999998</v>
      </c>
      <c r="E179" s="60">
        <v>21.18</v>
      </c>
      <c r="F179" s="60">
        <v>29.31</v>
      </c>
    </row>
    <row r="180" spans="2:6" x14ac:dyDescent="0.25">
      <c r="B180" s="137">
        <v>43616</v>
      </c>
      <c r="C180" s="60">
        <v>27.57</v>
      </c>
      <c r="D180" s="60">
        <v>18.649999999999999</v>
      </c>
      <c r="E180" s="60">
        <v>18.75</v>
      </c>
      <c r="F180" s="60">
        <v>25.2</v>
      </c>
    </row>
    <row r="181" spans="2:6" x14ac:dyDescent="0.25">
      <c r="B181" s="137">
        <v>43644</v>
      </c>
      <c r="C181" s="60">
        <v>27.93</v>
      </c>
      <c r="D181" s="60">
        <v>19.79</v>
      </c>
      <c r="E181" s="60">
        <v>20.399999999999999</v>
      </c>
      <c r="F181" s="60">
        <v>26.57</v>
      </c>
    </row>
    <row r="182" spans="2:6" x14ac:dyDescent="0.25">
      <c r="B182" s="137">
        <v>43677</v>
      </c>
      <c r="C182" s="60">
        <v>28.93</v>
      </c>
      <c r="D182" s="60">
        <v>19.71</v>
      </c>
      <c r="E182" s="60">
        <v>20.23</v>
      </c>
      <c r="F182" s="60">
        <v>26.31</v>
      </c>
    </row>
    <row r="183" spans="2:6" x14ac:dyDescent="0.25">
      <c r="B183" s="137">
        <v>43707</v>
      </c>
      <c r="C183" s="60">
        <v>27.93</v>
      </c>
      <c r="D183" s="60">
        <v>19.489999999999998</v>
      </c>
      <c r="E183" s="60">
        <v>19.8</v>
      </c>
      <c r="F183" s="60">
        <v>25.38</v>
      </c>
    </row>
    <row r="184" spans="2:6" x14ac:dyDescent="0.25">
      <c r="B184" s="137">
        <v>43738</v>
      </c>
      <c r="C184" s="60">
        <v>28.71</v>
      </c>
      <c r="D184" s="60">
        <v>20.36</v>
      </c>
      <c r="E184" s="60">
        <v>19.98</v>
      </c>
      <c r="F184" s="60">
        <v>26.79</v>
      </c>
    </row>
    <row r="185" spans="2:6" x14ac:dyDescent="0.25">
      <c r="B185" s="137">
        <v>43769</v>
      </c>
      <c r="C185" s="60">
        <v>28.72</v>
      </c>
      <c r="D185" s="60">
        <v>20.64</v>
      </c>
      <c r="E185" s="60">
        <v>18.940000000000001</v>
      </c>
      <c r="F185" s="60">
        <v>28.31</v>
      </c>
    </row>
    <row r="186" spans="2:6" x14ac:dyDescent="0.25">
      <c r="B186" s="137">
        <v>43798</v>
      </c>
      <c r="C186" s="60">
        <v>30</v>
      </c>
      <c r="D186" s="60">
        <v>21.09</v>
      </c>
      <c r="E186" s="60">
        <v>19.43</v>
      </c>
      <c r="F186" s="60">
        <v>29.03</v>
      </c>
    </row>
    <row r="187" spans="2:6" x14ac:dyDescent="0.25">
      <c r="B187" s="137">
        <v>43830</v>
      </c>
      <c r="C187" s="60">
        <v>30.64</v>
      </c>
      <c r="D187" s="60">
        <v>21.35</v>
      </c>
      <c r="E187" s="60">
        <v>20.5</v>
      </c>
      <c r="F187" s="60">
        <v>29.17</v>
      </c>
    </row>
    <row r="188" spans="2:6" x14ac:dyDescent="0.25">
      <c r="B188" s="137">
        <v>43861</v>
      </c>
      <c r="C188" s="60">
        <v>30.92</v>
      </c>
      <c r="D188" s="60">
        <v>20.76</v>
      </c>
      <c r="E188" s="60">
        <v>20.49</v>
      </c>
      <c r="F188" s="60">
        <v>28.54</v>
      </c>
    </row>
    <row r="189" spans="2:6" x14ac:dyDescent="0.25">
      <c r="B189" s="137">
        <v>43889</v>
      </c>
      <c r="C189" s="60">
        <v>30.1</v>
      </c>
      <c r="D189" s="60">
        <v>18.72</v>
      </c>
      <c r="E189" s="60">
        <v>18.41</v>
      </c>
      <c r="F189" s="60">
        <v>26.01</v>
      </c>
    </row>
    <row r="190" spans="2:6" x14ac:dyDescent="0.25">
      <c r="B190" s="137">
        <v>43921</v>
      </c>
      <c r="C190" s="60">
        <v>24.13</v>
      </c>
      <c r="D190" s="60">
        <v>15.44</v>
      </c>
      <c r="E190" s="60">
        <v>13.5</v>
      </c>
      <c r="F190" s="60">
        <v>23.14</v>
      </c>
    </row>
    <row r="191" spans="2:6" x14ac:dyDescent="0.25">
      <c r="B191" s="137">
        <v>43951</v>
      </c>
      <c r="C191" s="60">
        <v>25.11</v>
      </c>
      <c r="D191" s="60">
        <v>16.29</v>
      </c>
      <c r="E191" s="60">
        <v>14.85</v>
      </c>
      <c r="F191" s="60">
        <v>24.11</v>
      </c>
    </row>
    <row r="192" spans="2:6" x14ac:dyDescent="0.25">
      <c r="B192" s="137">
        <v>43980</v>
      </c>
      <c r="C192" s="60">
        <v>26.51</v>
      </c>
      <c r="D192" s="60">
        <v>17.010000000000002</v>
      </c>
      <c r="E192" s="60">
        <v>15.4</v>
      </c>
      <c r="F192" s="60">
        <v>25.46</v>
      </c>
    </row>
    <row r="193" spans="2:6" x14ac:dyDescent="0.25">
      <c r="B193" s="138">
        <v>44012</v>
      </c>
      <c r="C193" s="60">
        <v>28.15</v>
      </c>
      <c r="D193" s="60">
        <v>18.05</v>
      </c>
      <c r="E193" s="60">
        <v>14.47</v>
      </c>
      <c r="F193" s="60">
        <v>25.77</v>
      </c>
    </row>
    <row r="194" spans="2:6" x14ac:dyDescent="0.25">
      <c r="B194" s="138">
        <v>44043</v>
      </c>
      <c r="C194" s="60">
        <v>29.03</v>
      </c>
      <c r="D194" s="60">
        <v>17.68</v>
      </c>
      <c r="E194" s="60">
        <v>14.41</v>
      </c>
      <c r="F194" s="60">
        <v>25.21</v>
      </c>
    </row>
    <row r="195" spans="2:6" x14ac:dyDescent="0.25">
      <c r="B195" s="138">
        <v>44074</v>
      </c>
      <c r="C195" s="60">
        <v>30.57</v>
      </c>
      <c r="D195" s="60">
        <v>18.32</v>
      </c>
      <c r="E195" s="60">
        <v>15.26</v>
      </c>
      <c r="F195" s="60">
        <v>26.79</v>
      </c>
    </row>
    <row r="196" spans="2:6" x14ac:dyDescent="0.25">
      <c r="B196" s="138">
        <v>44104</v>
      </c>
      <c r="C196" s="60">
        <v>30.34</v>
      </c>
      <c r="D196" s="60">
        <v>19.29</v>
      </c>
      <c r="E196" s="60">
        <v>14.87</v>
      </c>
      <c r="F196" s="60">
        <v>26.82</v>
      </c>
    </row>
    <row r="197" spans="2:6" x14ac:dyDescent="0.25">
      <c r="B197" s="138">
        <v>44134</v>
      </c>
      <c r="C197" s="60">
        <v>30.77</v>
      </c>
      <c r="D197" s="60">
        <v>17.850000000000001</v>
      </c>
      <c r="E197" s="60">
        <v>14.61</v>
      </c>
      <c r="F197" s="60">
        <v>26.9</v>
      </c>
    </row>
    <row r="198" spans="2:6" x14ac:dyDescent="0.25">
      <c r="B198" s="138">
        <v>44165</v>
      </c>
      <c r="C198" s="60">
        <v>31.73</v>
      </c>
      <c r="D198" s="60">
        <v>21.3</v>
      </c>
      <c r="E198" s="60">
        <v>16.920000000000002</v>
      </c>
      <c r="F198" s="60">
        <v>30.56</v>
      </c>
    </row>
    <row r="199" spans="2:6" x14ac:dyDescent="0.25">
      <c r="B199" s="138">
        <v>44196</v>
      </c>
      <c r="C199" s="60">
        <v>32.880000000000003</v>
      </c>
      <c r="D199" s="60">
        <v>21.65</v>
      </c>
      <c r="E199" s="60">
        <v>17.37</v>
      </c>
      <c r="F199" s="60">
        <v>31.77</v>
      </c>
    </row>
    <row r="200" spans="2:6" x14ac:dyDescent="0.25">
      <c r="B200" s="138">
        <v>44225</v>
      </c>
      <c r="C200" s="60">
        <v>33.36</v>
      </c>
      <c r="D200" s="60">
        <v>21.58</v>
      </c>
      <c r="E200" s="60">
        <v>17.3</v>
      </c>
      <c r="F200" s="60">
        <v>32.409999999999997</v>
      </c>
    </row>
    <row r="201" spans="2:6" x14ac:dyDescent="0.25">
      <c r="B201" s="138">
        <v>44253</v>
      </c>
      <c r="C201" s="60">
        <v>33.79</v>
      </c>
      <c r="D201" s="60">
        <v>23.51</v>
      </c>
      <c r="E201" s="60">
        <v>19.11</v>
      </c>
      <c r="F201" s="60">
        <v>34.229999999999997</v>
      </c>
    </row>
    <row r="202" spans="2:6" x14ac:dyDescent="0.25">
      <c r="B202" s="138">
        <v>44286</v>
      </c>
      <c r="C202" s="60">
        <v>34.06</v>
      </c>
      <c r="D202" s="60">
        <v>25.37</v>
      </c>
      <c r="E202" s="60">
        <v>20.78</v>
      </c>
      <c r="F202" s="60">
        <v>34.08</v>
      </c>
    </row>
    <row r="203" spans="2:6" x14ac:dyDescent="0.25">
      <c r="B203" s="137">
        <v>44316</v>
      </c>
      <c r="C203" s="60">
        <v>36.07</v>
      </c>
      <c r="D203" s="60">
        <v>25.83</v>
      </c>
      <c r="E203" s="60">
        <v>21.22</v>
      </c>
      <c r="F203" s="60">
        <v>33.14</v>
      </c>
    </row>
    <row r="204" spans="2:6" x14ac:dyDescent="0.25">
      <c r="B204" s="137">
        <v>44347</v>
      </c>
      <c r="C204" s="60">
        <v>36.47</v>
      </c>
      <c r="D204" s="60">
        <v>26.4</v>
      </c>
      <c r="E204" s="60">
        <v>21.87</v>
      </c>
      <c r="F204" s="60">
        <v>30.65</v>
      </c>
    </row>
    <row r="205" spans="2:6" x14ac:dyDescent="0.25">
      <c r="B205" s="137">
        <v>44377</v>
      </c>
      <c r="C205" s="60">
        <v>37</v>
      </c>
      <c r="D205" s="60">
        <v>26.46</v>
      </c>
      <c r="E205" s="60">
        <v>22.12</v>
      </c>
      <c r="F205" s="60">
        <v>30.56</v>
      </c>
    </row>
    <row r="206" spans="2:6" x14ac:dyDescent="0.25">
      <c r="B206" s="137">
        <v>44407</v>
      </c>
      <c r="C206" s="60">
        <v>38</v>
      </c>
      <c r="D206" s="60">
        <v>26.78</v>
      </c>
      <c r="E206" s="60">
        <v>23.48</v>
      </c>
      <c r="F206" s="60">
        <v>29.46</v>
      </c>
    </row>
    <row r="207" spans="2:6" x14ac:dyDescent="0.25">
      <c r="B207" s="137">
        <v>44439</v>
      </c>
      <c r="C207" s="60">
        <v>38.56</v>
      </c>
      <c r="D207" s="60">
        <v>27.31</v>
      </c>
      <c r="E207" s="60">
        <v>24.51</v>
      </c>
      <c r="F207" s="60">
        <v>29.79</v>
      </c>
    </row>
    <row r="208" spans="2:6" x14ac:dyDescent="0.25">
      <c r="B208" s="137">
        <v>44469</v>
      </c>
      <c r="C208" s="60">
        <v>38.46</v>
      </c>
      <c r="D208" s="60">
        <v>25.8</v>
      </c>
      <c r="E208" s="60">
        <v>22.61</v>
      </c>
      <c r="F208" s="60">
        <v>31.25</v>
      </c>
    </row>
    <row r="209" spans="2:6" x14ac:dyDescent="0.25">
      <c r="B209" s="137">
        <v>44498</v>
      </c>
      <c r="C209" s="60">
        <v>38.409999999999997</v>
      </c>
      <c r="D209" s="60">
        <v>26.99</v>
      </c>
      <c r="E209" s="60">
        <v>22.55</v>
      </c>
      <c r="F209" s="60">
        <v>31.72</v>
      </c>
    </row>
    <row r="210" spans="2:6" x14ac:dyDescent="0.25">
      <c r="B210" s="137">
        <v>44530</v>
      </c>
      <c r="C210" s="60">
        <v>39.24</v>
      </c>
      <c r="D210" s="60">
        <v>25.72</v>
      </c>
      <c r="E210" s="60">
        <v>21.98</v>
      </c>
      <c r="F210" s="60">
        <v>29.77</v>
      </c>
    </row>
    <row r="211" spans="2:6" x14ac:dyDescent="0.25">
      <c r="B211" s="137">
        <v>44561</v>
      </c>
      <c r="C211" s="60">
        <v>39.479999999999997</v>
      </c>
      <c r="D211" s="60">
        <v>27.6</v>
      </c>
      <c r="E211" s="60">
        <v>21.84</v>
      </c>
      <c r="F211" s="60">
        <v>30.79</v>
      </c>
    </row>
    <row r="212" spans="2:6" x14ac:dyDescent="0.25">
      <c r="B212" s="137">
        <v>44592</v>
      </c>
      <c r="C212" s="60">
        <v>38.31</v>
      </c>
      <c r="D212" s="60">
        <v>26.28</v>
      </c>
      <c r="E212" s="60">
        <v>20.7</v>
      </c>
      <c r="F212" s="60">
        <v>28.82</v>
      </c>
    </row>
    <row r="213" spans="2:6" x14ac:dyDescent="0.25">
      <c r="B213" s="137">
        <v>44620</v>
      </c>
      <c r="C213" s="60">
        <v>35.700000000000003</v>
      </c>
      <c r="D213" s="60">
        <v>23.81</v>
      </c>
      <c r="E213" s="60">
        <v>19.87</v>
      </c>
      <c r="F213" s="60">
        <v>28.03</v>
      </c>
    </row>
    <row r="214" spans="2:6" x14ac:dyDescent="0.25">
      <c r="B214" s="137">
        <v>44651</v>
      </c>
      <c r="C214" s="60">
        <v>35.15</v>
      </c>
      <c r="D214" s="60">
        <v>23.77</v>
      </c>
      <c r="E214" s="60">
        <v>18.66</v>
      </c>
      <c r="F214" s="60">
        <v>29.37</v>
      </c>
    </row>
    <row r="215" spans="2:6" x14ac:dyDescent="0.25">
      <c r="B215" s="139">
        <v>44680</v>
      </c>
      <c r="C215" s="62">
        <v>34.96</v>
      </c>
      <c r="D215" s="62">
        <v>22.93</v>
      </c>
      <c r="E215" s="62">
        <v>18.34</v>
      </c>
      <c r="F215" s="62">
        <v>27.5</v>
      </c>
    </row>
    <row r="216" spans="2:6" x14ac:dyDescent="0.25">
      <c r="B216" s="59"/>
      <c r="C216" s="60"/>
      <c r="D216" s="60"/>
      <c r="E216" s="60"/>
      <c r="F216" s="60"/>
    </row>
    <row r="217" spans="2:6" x14ac:dyDescent="0.25">
      <c r="B217" s="64" t="s">
        <v>19</v>
      </c>
    </row>
  </sheetData>
  <mergeCells count="3">
    <mergeCell ref="B5:B7"/>
    <mergeCell ref="C6:F6"/>
    <mergeCell ref="C7:F7"/>
  </mergeCell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1368B-05E0-4800-9994-4CE4304DD02B}">
  <sheetPr>
    <tabColor rgb="FFFF0000"/>
  </sheetPr>
  <dimension ref="B2:G71"/>
  <sheetViews>
    <sheetView topLeftCell="A58" zoomScale="85" zoomScaleNormal="85" workbookViewId="0">
      <selection activeCell="B4" sqref="B4:I18"/>
    </sheetView>
  </sheetViews>
  <sheetFormatPr defaultRowHeight="15" x14ac:dyDescent="0.25"/>
  <cols>
    <col min="1" max="1" width="9.140625" style="596"/>
    <col min="2" max="2" width="15.140625" style="596" customWidth="1"/>
    <col min="3" max="3" width="7.5703125" style="596" bestFit="1" customWidth="1"/>
    <col min="4" max="4" width="12.85546875" style="596" customWidth="1"/>
    <col min="5" max="5" width="7.5703125" style="596" bestFit="1" customWidth="1"/>
    <col min="6" max="16384" width="9.140625" style="596"/>
  </cols>
  <sheetData>
    <row r="2" spans="2:5" ht="15.75" x14ac:dyDescent="0.25">
      <c r="B2" s="597" t="s">
        <v>3685</v>
      </c>
    </row>
    <row r="4" spans="2:5" ht="45" x14ac:dyDescent="0.25">
      <c r="B4" s="670" t="s">
        <v>14</v>
      </c>
      <c r="C4" s="671" t="s">
        <v>3686</v>
      </c>
      <c r="D4" s="671" t="s">
        <v>3687</v>
      </c>
      <c r="E4" s="672" t="s">
        <v>3688</v>
      </c>
    </row>
    <row r="5" spans="2:5" x14ac:dyDescent="0.25">
      <c r="B5" s="673" t="s">
        <v>3560</v>
      </c>
      <c r="C5" s="674">
        <v>197.628670057444</v>
      </c>
      <c r="D5" s="675">
        <v>70</v>
      </c>
      <c r="E5" s="676">
        <v>141.91502518536774</v>
      </c>
    </row>
    <row r="6" spans="2:5" x14ac:dyDescent="0.25">
      <c r="B6" s="673" t="s">
        <v>3689</v>
      </c>
      <c r="C6" s="674">
        <v>221.52987813934999</v>
      </c>
      <c r="D6" s="675">
        <v>70</v>
      </c>
      <c r="E6" s="676"/>
    </row>
    <row r="7" spans="2:5" x14ac:dyDescent="0.25">
      <c r="B7" s="673" t="s">
        <v>3690</v>
      </c>
      <c r="C7" s="674">
        <v>217.564816519738</v>
      </c>
      <c r="D7" s="675">
        <v>70</v>
      </c>
      <c r="E7" s="676"/>
    </row>
    <row r="8" spans="2:5" x14ac:dyDescent="0.25">
      <c r="B8" s="673" t="s">
        <v>3561</v>
      </c>
      <c r="C8" s="674">
        <v>193.98490424016401</v>
      </c>
      <c r="D8" s="675">
        <v>70</v>
      </c>
      <c r="E8" s="676">
        <v>144.80607459247042</v>
      </c>
    </row>
    <row r="9" spans="2:5" x14ac:dyDescent="0.25">
      <c r="B9" s="673" t="s">
        <v>3691</v>
      </c>
      <c r="C9" s="674">
        <v>197.03709511675899</v>
      </c>
      <c r="D9" s="675">
        <v>80</v>
      </c>
      <c r="E9" s="676"/>
    </row>
    <row r="10" spans="2:5" x14ac:dyDescent="0.25">
      <c r="B10" s="673" t="s">
        <v>3692</v>
      </c>
      <c r="C10" s="674">
        <v>187.64119665554699</v>
      </c>
      <c r="D10" s="675">
        <v>80</v>
      </c>
      <c r="E10" s="676"/>
    </row>
    <row r="11" spans="2:5" x14ac:dyDescent="0.25">
      <c r="B11" s="673" t="s">
        <v>3562</v>
      </c>
      <c r="C11" s="674">
        <v>175.02153133298</v>
      </c>
      <c r="D11" s="675">
        <v>80</v>
      </c>
      <c r="E11" s="676">
        <v>139.61339358762686</v>
      </c>
    </row>
    <row r="12" spans="2:5" x14ac:dyDescent="0.25">
      <c r="B12" s="673" t="s">
        <v>3693</v>
      </c>
      <c r="C12" s="674">
        <v>160.76461221820799</v>
      </c>
      <c r="D12" s="675">
        <v>80</v>
      </c>
      <c r="E12" s="676"/>
    </row>
    <row r="13" spans="2:5" x14ac:dyDescent="0.25">
      <c r="B13" s="673" t="s">
        <v>3694</v>
      </c>
      <c r="C13" s="674">
        <v>166.792826640535</v>
      </c>
      <c r="D13" s="675">
        <v>80</v>
      </c>
      <c r="E13" s="676"/>
    </row>
    <row r="14" spans="2:5" x14ac:dyDescent="0.25">
      <c r="B14" s="673" t="s">
        <v>3563</v>
      </c>
      <c r="C14" s="674">
        <v>158.204704696281</v>
      </c>
      <c r="D14" s="675">
        <v>80</v>
      </c>
      <c r="E14" s="676">
        <v>140.6024640080152</v>
      </c>
    </row>
    <row r="15" spans="2:5" x14ac:dyDescent="0.25">
      <c r="B15" s="673" t="s">
        <v>3695</v>
      </c>
      <c r="C15" s="674">
        <v>163.669565059522</v>
      </c>
      <c r="D15" s="675">
        <v>80</v>
      </c>
      <c r="E15" s="676"/>
    </row>
    <row r="16" spans="2:5" x14ac:dyDescent="0.25">
      <c r="B16" s="673" t="s">
        <v>3696</v>
      </c>
      <c r="C16" s="674">
        <v>193.77471864050401</v>
      </c>
      <c r="D16" s="675">
        <v>80</v>
      </c>
      <c r="E16" s="676"/>
    </row>
    <row r="17" spans="2:5" x14ac:dyDescent="0.25">
      <c r="B17" s="673" t="s">
        <v>3564</v>
      </c>
      <c r="C17" s="674">
        <v>185.32534357426499</v>
      </c>
      <c r="D17" s="675">
        <v>80</v>
      </c>
      <c r="E17" s="676">
        <v>137.59505733065825</v>
      </c>
    </row>
    <row r="18" spans="2:5" x14ac:dyDescent="0.25">
      <c r="B18" s="673" t="s">
        <v>3697</v>
      </c>
      <c r="C18" s="674">
        <v>183.914734738607</v>
      </c>
      <c r="D18" s="675">
        <v>80</v>
      </c>
      <c r="E18" s="676"/>
    </row>
    <row r="19" spans="2:5" x14ac:dyDescent="0.25">
      <c r="B19" s="673" t="s">
        <v>3698</v>
      </c>
      <c r="C19" s="674">
        <v>184.19821085348599</v>
      </c>
      <c r="D19" s="675">
        <v>80</v>
      </c>
      <c r="E19" s="676"/>
    </row>
    <row r="20" spans="2:5" x14ac:dyDescent="0.25">
      <c r="B20" s="673" t="s">
        <v>3565</v>
      </c>
      <c r="C20" s="674">
        <v>190.82981402492899</v>
      </c>
      <c r="D20" s="675">
        <v>80</v>
      </c>
      <c r="E20" s="676">
        <v>143.21899551504288</v>
      </c>
    </row>
    <row r="21" spans="2:5" x14ac:dyDescent="0.25">
      <c r="B21" s="673" t="s">
        <v>3699</v>
      </c>
      <c r="C21" s="674">
        <v>193.44129890160701</v>
      </c>
      <c r="D21" s="677">
        <v>100</v>
      </c>
      <c r="E21" s="676"/>
    </row>
    <row r="22" spans="2:5" x14ac:dyDescent="0.25">
      <c r="B22" s="673" t="s">
        <v>3700</v>
      </c>
      <c r="C22" s="674">
        <v>191.281382917071</v>
      </c>
      <c r="D22" s="677">
        <v>100</v>
      </c>
      <c r="E22" s="676"/>
    </row>
    <row r="23" spans="2:5" x14ac:dyDescent="0.25">
      <c r="B23" s="673" t="s">
        <v>3566</v>
      </c>
      <c r="C23" s="674">
        <v>181.75295662511201</v>
      </c>
      <c r="D23" s="677">
        <v>100</v>
      </c>
      <c r="E23" s="676">
        <v>144.93860286909478</v>
      </c>
    </row>
    <row r="24" spans="2:5" x14ac:dyDescent="0.25">
      <c r="B24" s="673" t="s">
        <v>3701</v>
      </c>
      <c r="C24" s="674">
        <v>172.39140570117999</v>
      </c>
      <c r="D24" s="677">
        <v>100</v>
      </c>
      <c r="E24" s="676"/>
    </row>
    <row r="25" spans="2:5" x14ac:dyDescent="0.25">
      <c r="B25" s="673" t="s">
        <v>3702</v>
      </c>
      <c r="C25" s="674">
        <v>167.16739228768901</v>
      </c>
      <c r="D25" s="677">
        <v>100</v>
      </c>
      <c r="E25" s="676"/>
    </row>
    <row r="26" spans="2:5" x14ac:dyDescent="0.25">
      <c r="B26" s="673" t="s">
        <v>3567</v>
      </c>
      <c r="C26" s="674">
        <v>168.18572307801699</v>
      </c>
      <c r="D26" s="677">
        <v>100</v>
      </c>
      <c r="E26" s="676">
        <v>147.24485834661292</v>
      </c>
    </row>
    <row r="27" spans="2:5" x14ac:dyDescent="0.25">
      <c r="B27" s="673" t="s">
        <v>3703</v>
      </c>
      <c r="C27" s="674">
        <v>177.53008185126399</v>
      </c>
      <c r="D27" s="677">
        <v>100</v>
      </c>
      <c r="E27" s="676"/>
    </row>
    <row r="28" spans="2:5" x14ac:dyDescent="0.25">
      <c r="B28" s="673" t="s">
        <v>3704</v>
      </c>
      <c r="C28" s="674">
        <v>195.59637599014701</v>
      </c>
      <c r="D28" s="677">
        <v>100</v>
      </c>
      <c r="E28" s="676"/>
    </row>
    <row r="29" spans="2:5" x14ac:dyDescent="0.25">
      <c r="B29" s="673" t="s">
        <v>3568</v>
      </c>
      <c r="C29" s="674">
        <v>185.83149122451599</v>
      </c>
      <c r="D29" s="677">
        <v>100</v>
      </c>
      <c r="E29" s="676">
        <v>148.26595439267209</v>
      </c>
    </row>
    <row r="30" spans="2:5" x14ac:dyDescent="0.25">
      <c r="B30" s="673" t="s">
        <v>3705</v>
      </c>
      <c r="C30" s="674">
        <v>182.526882673534</v>
      </c>
      <c r="D30" s="677">
        <v>100</v>
      </c>
      <c r="E30" s="676"/>
    </row>
    <row r="31" spans="2:5" x14ac:dyDescent="0.25">
      <c r="B31" s="673" t="s">
        <v>3706</v>
      </c>
      <c r="C31" s="674">
        <v>171.09537661459899</v>
      </c>
      <c r="D31" s="677">
        <v>100</v>
      </c>
      <c r="E31" s="676"/>
    </row>
    <row r="32" spans="2:5" x14ac:dyDescent="0.25">
      <c r="B32" s="673" t="s">
        <v>3569</v>
      </c>
      <c r="C32" s="674">
        <v>164.375250206587</v>
      </c>
      <c r="D32" s="677">
        <v>100</v>
      </c>
      <c r="E32" s="676">
        <v>144.19454340466501</v>
      </c>
    </row>
    <row r="33" spans="2:5" x14ac:dyDescent="0.25">
      <c r="B33" s="673" t="s">
        <v>3707</v>
      </c>
      <c r="C33" s="674">
        <v>158.414972276936</v>
      </c>
      <c r="D33" s="677">
        <v>100</v>
      </c>
      <c r="E33" s="676"/>
    </row>
    <row r="34" spans="2:5" x14ac:dyDescent="0.25">
      <c r="B34" s="673" t="s">
        <v>3708</v>
      </c>
      <c r="C34" s="674">
        <v>157.67413233411901</v>
      </c>
      <c r="D34" s="677">
        <v>100</v>
      </c>
      <c r="E34" s="676"/>
    </row>
    <row r="35" spans="2:5" x14ac:dyDescent="0.25">
      <c r="B35" s="673" t="s">
        <v>3570</v>
      </c>
      <c r="C35" s="674">
        <v>165.071047494987</v>
      </c>
      <c r="D35" s="677">
        <v>100</v>
      </c>
      <c r="E35" s="676">
        <v>141.5714375561563</v>
      </c>
    </row>
    <row r="36" spans="2:5" x14ac:dyDescent="0.25">
      <c r="B36" s="673" t="s">
        <v>3709</v>
      </c>
      <c r="C36" s="674">
        <v>159.29844927508501</v>
      </c>
      <c r="D36" s="677">
        <v>100</v>
      </c>
      <c r="E36" s="676"/>
    </row>
    <row r="37" spans="2:5" x14ac:dyDescent="0.25">
      <c r="B37" s="673" t="s">
        <v>3710</v>
      </c>
      <c r="C37" s="674">
        <v>166.49528349713401</v>
      </c>
      <c r="D37" s="677">
        <v>100</v>
      </c>
      <c r="E37" s="676"/>
    </row>
    <row r="38" spans="2:5" x14ac:dyDescent="0.25">
      <c r="B38" s="673" t="s">
        <v>3571</v>
      </c>
      <c r="C38" s="674">
        <v>167.26712372621799</v>
      </c>
      <c r="D38" s="677">
        <v>100</v>
      </c>
      <c r="E38" s="676">
        <v>147.98902172766103</v>
      </c>
    </row>
    <row r="39" spans="2:5" x14ac:dyDescent="0.25">
      <c r="B39" s="673" t="s">
        <v>3711</v>
      </c>
      <c r="C39" s="674">
        <v>179.01433956406501</v>
      </c>
      <c r="D39" s="677">
        <v>100</v>
      </c>
      <c r="E39" s="676"/>
    </row>
    <row r="40" spans="2:5" x14ac:dyDescent="0.25">
      <c r="B40" s="673" t="s">
        <v>3712</v>
      </c>
      <c r="C40" s="674">
        <v>196.48403237645499</v>
      </c>
      <c r="D40" s="677">
        <v>100</v>
      </c>
      <c r="E40" s="676"/>
    </row>
    <row r="41" spans="2:5" x14ac:dyDescent="0.25">
      <c r="B41" s="673" t="s">
        <v>3572</v>
      </c>
      <c r="C41" s="674">
        <v>184.43474783949</v>
      </c>
      <c r="D41" s="677">
        <v>100</v>
      </c>
      <c r="E41" s="676">
        <v>153.14340765080573</v>
      </c>
    </row>
    <row r="42" spans="2:5" x14ac:dyDescent="0.25">
      <c r="B42" s="673" t="s">
        <v>3713</v>
      </c>
      <c r="C42" s="674">
        <v>183.557360425772</v>
      </c>
      <c r="D42" s="677">
        <v>100</v>
      </c>
      <c r="E42" s="676"/>
    </row>
    <row r="43" spans="2:5" x14ac:dyDescent="0.25">
      <c r="B43" s="673" t="s">
        <v>3714</v>
      </c>
      <c r="C43" s="674">
        <v>170.158508374196</v>
      </c>
      <c r="D43" s="677">
        <v>100</v>
      </c>
      <c r="E43" s="676"/>
    </row>
    <row r="44" spans="2:5" x14ac:dyDescent="0.25">
      <c r="B44" s="673" t="s">
        <v>3573</v>
      </c>
      <c r="C44" s="674">
        <v>173.70773232417699</v>
      </c>
      <c r="D44" s="677">
        <v>100</v>
      </c>
      <c r="E44" s="676">
        <v>152.78952639635708</v>
      </c>
    </row>
    <row r="45" spans="2:5" x14ac:dyDescent="0.25">
      <c r="B45" s="673" t="s">
        <v>3715</v>
      </c>
      <c r="C45" s="674">
        <v>164.279726207419</v>
      </c>
      <c r="D45" s="677">
        <v>100</v>
      </c>
      <c r="E45" s="676"/>
    </row>
    <row r="46" spans="2:5" x14ac:dyDescent="0.25">
      <c r="B46" s="673" t="s">
        <v>3716</v>
      </c>
      <c r="C46" s="674">
        <v>157.032472322101</v>
      </c>
      <c r="D46" s="677">
        <v>100</v>
      </c>
      <c r="E46" s="676"/>
    </row>
    <row r="47" spans="2:5" x14ac:dyDescent="0.25">
      <c r="B47" s="673" t="s">
        <v>3574</v>
      </c>
      <c r="C47" s="674">
        <v>177.640897373196</v>
      </c>
      <c r="D47" s="677">
        <v>100</v>
      </c>
      <c r="E47" s="676">
        <v>153.00957752619638</v>
      </c>
    </row>
    <row r="48" spans="2:5" x14ac:dyDescent="0.25">
      <c r="B48" s="673" t="s">
        <v>3717</v>
      </c>
      <c r="C48" s="674">
        <v>181.309984843981</v>
      </c>
      <c r="D48" s="677">
        <v>100</v>
      </c>
      <c r="E48" s="676"/>
    </row>
    <row r="49" spans="2:7" x14ac:dyDescent="0.25">
      <c r="B49" s="673" t="s">
        <v>3718</v>
      </c>
      <c r="C49" s="674">
        <v>185.90350582601499</v>
      </c>
      <c r="D49" s="677">
        <v>100</v>
      </c>
      <c r="E49" s="676"/>
    </row>
    <row r="50" spans="2:7" x14ac:dyDescent="0.25">
      <c r="B50" s="673" t="s">
        <v>3575</v>
      </c>
      <c r="C50" s="674">
        <v>182.118882338258</v>
      </c>
      <c r="D50" s="677">
        <v>100</v>
      </c>
      <c r="E50" s="678">
        <v>152.60178542695277</v>
      </c>
    </row>
    <row r="51" spans="2:7" x14ac:dyDescent="0.25">
      <c r="B51" s="673" t="s">
        <v>3719</v>
      </c>
      <c r="C51" s="674">
        <v>179.84503783260499</v>
      </c>
      <c r="D51" s="677">
        <v>100</v>
      </c>
      <c r="E51" s="676"/>
    </row>
    <row r="52" spans="2:7" x14ac:dyDescent="0.25">
      <c r="B52" s="673" t="s">
        <v>3720</v>
      </c>
      <c r="C52" s="674">
        <v>195.10282971121401</v>
      </c>
      <c r="D52" s="677">
        <v>100</v>
      </c>
      <c r="E52" s="676"/>
    </row>
    <row r="53" spans="2:7" x14ac:dyDescent="0.25">
      <c r="B53" s="673" t="s">
        <v>3576</v>
      </c>
      <c r="C53" s="674">
        <v>188.261866157128</v>
      </c>
      <c r="D53" s="677">
        <v>100</v>
      </c>
      <c r="E53" s="678">
        <v>153.69616107698499</v>
      </c>
    </row>
    <row r="54" spans="2:7" x14ac:dyDescent="0.25">
      <c r="B54" s="673" t="s">
        <v>3721</v>
      </c>
      <c r="C54" s="674">
        <v>183.444281284135</v>
      </c>
      <c r="D54" s="677">
        <v>100</v>
      </c>
      <c r="E54" s="676"/>
    </row>
    <row r="55" spans="2:7" x14ac:dyDescent="0.25">
      <c r="B55" s="673" t="s">
        <v>3722</v>
      </c>
      <c r="C55" s="674">
        <v>185.362870325773</v>
      </c>
      <c r="D55" s="677">
        <v>100</v>
      </c>
      <c r="E55" s="678"/>
    </row>
    <row r="56" spans="2:7" x14ac:dyDescent="0.25">
      <c r="B56" s="673" t="s">
        <v>3577</v>
      </c>
      <c r="C56" s="674">
        <v>181.93950275044</v>
      </c>
      <c r="D56" s="677">
        <v>100</v>
      </c>
      <c r="E56" s="678">
        <v>154.95318179317894</v>
      </c>
      <c r="F56" s="679"/>
    </row>
    <row r="57" spans="2:7" x14ac:dyDescent="0.25">
      <c r="B57" s="673" t="s">
        <v>3723</v>
      </c>
      <c r="C57" s="674">
        <v>182.57833871422901</v>
      </c>
      <c r="D57" s="677">
        <v>100</v>
      </c>
      <c r="E57" s="678"/>
      <c r="F57" s="679"/>
      <c r="G57" s="680"/>
    </row>
    <row r="58" spans="2:7" x14ac:dyDescent="0.25">
      <c r="B58" s="673" t="s">
        <v>3724</v>
      </c>
      <c r="C58" s="674">
        <v>183.51861497817501</v>
      </c>
      <c r="D58" s="677">
        <v>100</v>
      </c>
      <c r="E58" s="678"/>
      <c r="F58" s="679"/>
    </row>
    <row r="59" spans="2:7" x14ac:dyDescent="0.25">
      <c r="B59" s="673" t="s">
        <v>3578</v>
      </c>
      <c r="C59" s="681">
        <v>187.3</v>
      </c>
      <c r="D59" s="677">
        <v>100</v>
      </c>
      <c r="E59" s="678">
        <v>157.12964556917845</v>
      </c>
      <c r="F59" s="679"/>
    </row>
    <row r="60" spans="2:7" x14ac:dyDescent="0.25">
      <c r="B60" s="673" t="s">
        <v>3725</v>
      </c>
      <c r="C60" s="681">
        <v>186.37</v>
      </c>
      <c r="D60" s="677">
        <v>100</v>
      </c>
      <c r="E60" s="678"/>
      <c r="F60" s="679"/>
    </row>
    <row r="61" spans="2:7" x14ac:dyDescent="0.25">
      <c r="B61" s="673" t="s">
        <v>3726</v>
      </c>
      <c r="C61" s="674">
        <v>186.68</v>
      </c>
      <c r="D61" s="677">
        <v>100</v>
      </c>
      <c r="E61" s="678"/>
      <c r="F61" s="679"/>
    </row>
    <row r="62" spans="2:7" x14ac:dyDescent="0.25">
      <c r="B62" s="673" t="s">
        <v>3579</v>
      </c>
      <c r="C62" s="674">
        <v>185.95</v>
      </c>
      <c r="D62" s="677">
        <v>100</v>
      </c>
      <c r="E62" s="678">
        <v>162.96595061048706</v>
      </c>
      <c r="F62" s="679"/>
    </row>
    <row r="63" spans="2:7" x14ac:dyDescent="0.25">
      <c r="B63" s="673" t="s">
        <v>3727</v>
      </c>
      <c r="C63" s="674">
        <v>191.11</v>
      </c>
      <c r="D63" s="677">
        <v>100</v>
      </c>
      <c r="E63" s="678"/>
      <c r="F63" s="679"/>
    </row>
    <row r="64" spans="2:7" x14ac:dyDescent="0.25">
      <c r="B64" s="673" t="s">
        <v>3728</v>
      </c>
      <c r="C64" s="674">
        <v>207.46</v>
      </c>
      <c r="D64" s="677">
        <v>100</v>
      </c>
      <c r="E64" s="678"/>
      <c r="F64" s="679"/>
    </row>
    <row r="65" spans="2:6" x14ac:dyDescent="0.25">
      <c r="B65" s="673" t="s">
        <v>3580</v>
      </c>
      <c r="C65" s="681">
        <v>206.88</v>
      </c>
      <c r="D65" s="677">
        <v>100</v>
      </c>
      <c r="E65" s="678">
        <v>171.79</v>
      </c>
      <c r="F65" s="679"/>
    </row>
    <row r="66" spans="2:6" x14ac:dyDescent="0.25">
      <c r="B66" s="673" t="s">
        <v>3729</v>
      </c>
      <c r="C66" s="674">
        <v>203.18</v>
      </c>
      <c r="D66" s="677">
        <v>100</v>
      </c>
      <c r="E66" s="678"/>
      <c r="F66" s="679"/>
    </row>
    <row r="67" spans="2:6" x14ac:dyDescent="0.25">
      <c r="B67" s="673" t="s">
        <v>3730</v>
      </c>
      <c r="C67" s="681">
        <v>203.97</v>
      </c>
      <c r="D67" s="677">
        <v>100</v>
      </c>
      <c r="E67" s="678"/>
      <c r="F67" s="679"/>
    </row>
    <row r="68" spans="2:6" x14ac:dyDescent="0.25">
      <c r="B68" s="682" t="s">
        <v>3581</v>
      </c>
      <c r="C68" s="683">
        <v>202.484118622945</v>
      </c>
      <c r="D68" s="684">
        <v>100</v>
      </c>
      <c r="E68" s="685">
        <v>173.44361347147799</v>
      </c>
      <c r="F68" s="679"/>
    </row>
    <row r="69" spans="2:6" x14ac:dyDescent="0.25">
      <c r="B69" s="605" t="s">
        <v>3731</v>
      </c>
      <c r="C69" s="686"/>
      <c r="D69" s="686"/>
      <c r="E69" s="686"/>
      <c r="F69" s="679"/>
    </row>
    <row r="70" spans="2:6" x14ac:dyDescent="0.25">
      <c r="B70" s="605" t="s">
        <v>0</v>
      </c>
      <c r="C70" s="686"/>
      <c r="D70" s="686"/>
      <c r="E70" s="686"/>
      <c r="F70" s="679"/>
    </row>
    <row r="71" spans="2:6" x14ac:dyDescent="0.25">
      <c r="E71" s="679"/>
      <c r="F71" s="679"/>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036E-5047-42C8-9D9B-05F9268E13E1}">
  <sheetPr>
    <tabColor rgb="FFFF0000"/>
  </sheetPr>
  <dimension ref="B2:AA19"/>
  <sheetViews>
    <sheetView zoomScale="70" zoomScaleNormal="70" workbookViewId="0">
      <selection activeCell="B4" sqref="B4:I18"/>
    </sheetView>
  </sheetViews>
  <sheetFormatPr defaultRowHeight="15" x14ac:dyDescent="0.25"/>
  <cols>
    <col min="1" max="2" width="9.140625" style="596"/>
    <col min="3" max="3" width="12.5703125" style="596" customWidth="1"/>
    <col min="4" max="4" width="11.5703125" style="596" customWidth="1"/>
    <col min="5" max="5" width="9.7109375" style="596" customWidth="1"/>
    <col min="6" max="6" width="12.7109375" style="596" customWidth="1"/>
    <col min="7" max="7" width="17.140625" style="596" customWidth="1"/>
    <col min="8" max="9" width="23.5703125" style="596" customWidth="1"/>
    <col min="10" max="10" width="33.140625" style="596" bestFit="1" customWidth="1"/>
    <col min="11" max="11" width="32.140625" style="596" bestFit="1" customWidth="1"/>
    <col min="12" max="12" width="13.140625" style="596" bestFit="1" customWidth="1"/>
    <col min="13" max="13" width="16.42578125" style="596" bestFit="1" customWidth="1"/>
    <col min="14" max="14" width="21.28515625" style="596" bestFit="1" customWidth="1"/>
    <col min="15" max="15" width="10.5703125" style="596" customWidth="1"/>
    <col min="16" max="16" width="31.7109375" style="596" bestFit="1" customWidth="1"/>
    <col min="17" max="17" width="13.42578125" style="596" customWidth="1"/>
    <col min="18" max="18" width="14.7109375" style="596" customWidth="1"/>
    <col min="19" max="19" width="11.5703125" style="596" bestFit="1" customWidth="1"/>
    <col min="20" max="21" width="9.28515625" style="596" bestFit="1" customWidth="1"/>
    <col min="22" max="22" width="12.5703125" style="596" bestFit="1" customWidth="1"/>
    <col min="23" max="23" width="10.140625" style="596" bestFit="1" customWidth="1"/>
    <col min="24" max="24" width="34.140625" style="596" bestFit="1" customWidth="1"/>
    <col min="25" max="25" width="26.85546875" style="596" bestFit="1" customWidth="1"/>
    <col min="26" max="16384" width="9.140625" style="596"/>
  </cols>
  <sheetData>
    <row r="2" spans="2:27" ht="15.75" x14ac:dyDescent="0.25">
      <c r="B2" s="597" t="s">
        <v>3732</v>
      </c>
    </row>
    <row r="4" spans="2:27" ht="45" x14ac:dyDescent="0.25">
      <c r="B4" s="687" t="s">
        <v>14</v>
      </c>
      <c r="C4" s="688" t="s">
        <v>3733</v>
      </c>
      <c r="D4" s="687" t="s">
        <v>3734</v>
      </c>
      <c r="E4" s="687" t="s">
        <v>3735</v>
      </c>
      <c r="F4" s="687" t="s">
        <v>3736</v>
      </c>
      <c r="G4" s="688" t="s">
        <v>3737</v>
      </c>
      <c r="T4" s="689"/>
    </row>
    <row r="5" spans="2:27" x14ac:dyDescent="0.25">
      <c r="B5" s="599" t="s">
        <v>5</v>
      </c>
      <c r="C5" s="669"/>
      <c r="D5" s="690"/>
      <c r="E5" s="669"/>
      <c r="F5" s="669"/>
      <c r="G5" s="690"/>
      <c r="T5" s="689"/>
    </row>
    <row r="6" spans="2:27" s="691" customFormat="1" x14ac:dyDescent="0.25">
      <c r="B6" s="599" t="s">
        <v>6</v>
      </c>
      <c r="C6" s="690">
        <v>-9.0455643423487664E-3</v>
      </c>
      <c r="D6" s="690">
        <v>9.8575603673821399E-3</v>
      </c>
      <c r="E6" s="690">
        <v>1.4668220248455488E-3</v>
      </c>
      <c r="F6" s="690">
        <v>1.0796539308900177E-3</v>
      </c>
      <c r="G6" s="690">
        <v>0.2103780815535912</v>
      </c>
      <c r="H6" s="596"/>
      <c r="I6" s="596"/>
      <c r="J6" s="596"/>
      <c r="K6" s="596"/>
      <c r="L6" s="596"/>
      <c r="M6" s="596"/>
      <c r="N6" s="596"/>
      <c r="O6" s="596"/>
      <c r="P6" s="596"/>
      <c r="Q6" s="596"/>
      <c r="R6" s="596"/>
      <c r="S6" s="596"/>
      <c r="T6" s="596"/>
    </row>
    <row r="7" spans="2:27" x14ac:dyDescent="0.25">
      <c r="B7" s="599" t="s">
        <v>7</v>
      </c>
      <c r="C7" s="690">
        <v>-1.1525400257386964E-3</v>
      </c>
      <c r="D7" s="690">
        <v>3.6939782195392068E-3</v>
      </c>
      <c r="E7" s="690">
        <v>3.9357112308389119E-3</v>
      </c>
      <c r="F7" s="690">
        <v>1.3977592636700842E-3</v>
      </c>
      <c r="G7" s="690">
        <v>0.21431379278443011</v>
      </c>
    </row>
    <row r="8" spans="2:27" x14ac:dyDescent="0.25">
      <c r="B8" s="599" t="s">
        <v>45</v>
      </c>
      <c r="C8" s="690">
        <v>-4.6897017386367534E-3</v>
      </c>
      <c r="D8" s="690">
        <v>3.4261412192094221E-3</v>
      </c>
      <c r="E8" s="690">
        <v>-4.4860569244151716E-3</v>
      </c>
      <c r="F8" s="690">
        <v>-3.1673061284503146E-3</v>
      </c>
      <c r="G8" s="690">
        <v>0.20982773586001494</v>
      </c>
      <c r="X8" s="692"/>
      <c r="Y8" s="692"/>
      <c r="Z8" s="693"/>
      <c r="AA8" s="693"/>
    </row>
    <row r="9" spans="2:27" x14ac:dyDescent="0.25">
      <c r="B9" s="599" t="s">
        <v>46</v>
      </c>
      <c r="C9" s="690">
        <v>6.3978850932214226E-4</v>
      </c>
      <c r="D9" s="690">
        <v>1.0988993482570569E-2</v>
      </c>
      <c r="E9" s="690">
        <v>1.4250394177828835E-2</v>
      </c>
      <c r="F9" s="690">
        <v>2.4518319443745384E-3</v>
      </c>
      <c r="G9" s="690">
        <v>0.22407813003784377</v>
      </c>
      <c r="X9" s="692"/>
      <c r="Y9" s="692"/>
      <c r="Z9" s="693"/>
      <c r="AA9" s="693"/>
    </row>
    <row r="10" spans="2:27" x14ac:dyDescent="0.25">
      <c r="B10" s="599" t="s">
        <v>47</v>
      </c>
      <c r="C10" s="690">
        <v>4.5033787201340658E-3</v>
      </c>
      <c r="D10" s="690">
        <v>5.1861514240079676E-3</v>
      </c>
      <c r="E10" s="690">
        <v>8.2015773284513094E-3</v>
      </c>
      <c r="F10" s="690">
        <v>-1.5255056575530779E-3</v>
      </c>
      <c r="G10" s="690">
        <v>0.23227970736629508</v>
      </c>
      <c r="P10" s="694"/>
      <c r="X10" s="692"/>
      <c r="Y10" s="692"/>
      <c r="Z10" s="693"/>
      <c r="AA10" s="693"/>
    </row>
    <row r="11" spans="2:27" x14ac:dyDescent="0.25">
      <c r="B11" s="599" t="s">
        <v>68</v>
      </c>
      <c r="C11" s="690">
        <v>3.7924518070139301E-3</v>
      </c>
      <c r="D11" s="690">
        <v>1.4548337451622539E-3</v>
      </c>
      <c r="E11" s="690">
        <v>-3.2586554437750159E-3</v>
      </c>
      <c r="F11" s="690">
        <v>-8.3404279070269371E-3</v>
      </c>
      <c r="G11" s="690">
        <v>0.22902105192252006</v>
      </c>
      <c r="P11" s="694"/>
      <c r="X11" s="692"/>
      <c r="Y11" s="692"/>
      <c r="Z11" s="693"/>
      <c r="AA11" s="693"/>
    </row>
    <row r="12" spans="2:27" x14ac:dyDescent="0.25">
      <c r="B12" s="599" t="s">
        <v>12</v>
      </c>
      <c r="C12" s="690">
        <v>8.5431568802864233E-3</v>
      </c>
      <c r="D12" s="690">
        <v>4.0844807802412064E-3</v>
      </c>
      <c r="E12" s="690">
        <v>3.2708729210827459E-3</v>
      </c>
      <c r="F12" s="690">
        <v>-9.0065383877794281E-3</v>
      </c>
      <c r="G12" s="690">
        <v>0.23229192484360281</v>
      </c>
      <c r="P12" s="694"/>
      <c r="X12" s="692"/>
      <c r="Y12" s="692"/>
      <c r="Z12" s="693"/>
      <c r="AA12" s="693"/>
    </row>
    <row r="13" spans="2:27" x14ac:dyDescent="0.25">
      <c r="B13" s="599" t="s">
        <v>167</v>
      </c>
      <c r="C13" s="690">
        <v>1.8081335360213641E-2</v>
      </c>
      <c r="D13" s="690">
        <v>1.5601867841555511E-2</v>
      </c>
      <c r="E13" s="690">
        <v>1.6768701379410139E-2</v>
      </c>
      <c r="F13" s="690">
        <v>-1.5761112820827872E-2</v>
      </c>
      <c r="G13" s="690">
        <v>0.24906062622301295</v>
      </c>
      <c r="P13" s="694"/>
      <c r="X13" s="692"/>
      <c r="Y13" s="692"/>
      <c r="Z13" s="693"/>
      <c r="AA13" s="693"/>
    </row>
    <row r="14" spans="2:27" x14ac:dyDescent="0.25">
      <c r="B14" s="602" t="s">
        <v>3738</v>
      </c>
      <c r="C14" s="695">
        <v>1.0032845717566075E-2</v>
      </c>
      <c r="D14" s="695">
        <v>1.726573215090843E-2</v>
      </c>
      <c r="E14" s="695">
        <v>6.7678917506504566E-3</v>
      </c>
      <c r="F14" s="695">
        <v>-1.9081465423747251E-2</v>
      </c>
      <c r="G14" s="695">
        <v>0.25582851797366341</v>
      </c>
      <c r="P14" s="694"/>
      <c r="X14" s="692"/>
      <c r="Y14" s="692"/>
      <c r="Z14" s="693"/>
      <c r="AA14" s="693"/>
    </row>
    <row r="15" spans="2:27" x14ac:dyDescent="0.25">
      <c r="B15" s="605" t="s">
        <v>3739</v>
      </c>
      <c r="P15" s="694"/>
      <c r="X15" s="692"/>
      <c r="Y15" s="692"/>
      <c r="Z15" s="693"/>
      <c r="AA15" s="693"/>
    </row>
    <row r="16" spans="2:27" x14ac:dyDescent="0.25">
      <c r="B16" s="605" t="s">
        <v>0</v>
      </c>
      <c r="P16" s="694"/>
      <c r="X16" s="692"/>
      <c r="Y16" s="692"/>
      <c r="Z16" s="693"/>
      <c r="AA16" s="693"/>
    </row>
    <row r="17" spans="16:16" x14ac:dyDescent="0.25">
      <c r="P17" s="694"/>
    </row>
    <row r="18" spans="16:16" x14ac:dyDescent="0.25">
      <c r="P18" s="694"/>
    </row>
    <row r="19" spans="16:16" x14ac:dyDescent="0.25">
      <c r="P19" s="694"/>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EECDC-3AA3-41FA-84E5-F24B1E91156C}">
  <sheetPr>
    <tabColor rgb="FFFF0000"/>
  </sheetPr>
  <dimension ref="A2:AB55"/>
  <sheetViews>
    <sheetView zoomScaleNormal="100" workbookViewId="0">
      <selection activeCell="B4" sqref="B4:I18"/>
    </sheetView>
  </sheetViews>
  <sheetFormatPr defaultRowHeight="18.75" x14ac:dyDescent="0.3"/>
  <cols>
    <col min="1" max="1" width="9.140625" style="596"/>
    <col min="2" max="2" width="50" style="596" customWidth="1"/>
    <col min="3" max="8" width="9.140625" style="596" bestFit="1" customWidth="1"/>
    <col min="9" max="17" width="8.28515625" style="596" bestFit="1" customWidth="1"/>
    <col min="18" max="19" width="10" style="596" customWidth="1"/>
    <col min="20" max="20" width="10.7109375" style="596" bestFit="1" customWidth="1"/>
    <col min="21" max="26" width="9.140625" style="596"/>
    <col min="27" max="27" width="13" style="596" bestFit="1" customWidth="1"/>
    <col min="28" max="28" width="14.28515625" style="696" bestFit="1" customWidth="1"/>
    <col min="29" max="16384" width="9.140625" style="596"/>
  </cols>
  <sheetData>
    <row r="2" spans="2:28" x14ac:dyDescent="0.3">
      <c r="B2" s="597" t="s">
        <v>3740</v>
      </c>
    </row>
    <row r="4" spans="2:28" x14ac:dyDescent="0.3">
      <c r="B4" s="598"/>
      <c r="C4" s="697" t="s">
        <v>3741</v>
      </c>
      <c r="D4" s="697" t="s">
        <v>3742</v>
      </c>
      <c r="E4" s="697" t="s">
        <v>3730</v>
      </c>
      <c r="F4" s="697" t="s">
        <v>3743</v>
      </c>
      <c r="G4" s="697" t="s">
        <v>3744</v>
      </c>
      <c r="H4" s="697" t="s">
        <v>3581</v>
      </c>
      <c r="I4" s="697" t="s">
        <v>3745</v>
      </c>
      <c r="J4" s="697" t="s">
        <v>3746</v>
      </c>
      <c r="K4" s="697" t="s">
        <v>3747</v>
      </c>
      <c r="L4" s="697" t="s">
        <v>3748</v>
      </c>
      <c r="M4" s="697" t="s">
        <v>3749</v>
      </c>
      <c r="N4" s="697" t="s">
        <v>3750</v>
      </c>
      <c r="O4" s="697" t="s">
        <v>3751</v>
      </c>
      <c r="P4" s="697" t="s">
        <v>3752</v>
      </c>
      <c r="Q4" s="697" t="s">
        <v>3753</v>
      </c>
      <c r="Y4" s="696"/>
      <c r="AB4" s="596"/>
    </row>
    <row r="5" spans="2:28" ht="15" x14ac:dyDescent="0.25">
      <c r="B5" s="599" t="s">
        <v>3754</v>
      </c>
      <c r="C5" s="698">
        <v>100.18329700652866</v>
      </c>
      <c r="D5" s="698">
        <v>100.27126768137431</v>
      </c>
      <c r="E5" s="698">
        <v>100.37588077955371</v>
      </c>
      <c r="F5" s="698">
        <v>100.59394291194521</v>
      </c>
      <c r="G5" s="698">
        <v>100.64312028813572</v>
      </c>
      <c r="H5" s="698">
        <v>100.4482581454749</v>
      </c>
      <c r="I5" s="698">
        <v>100.24389825407687</v>
      </c>
      <c r="J5" s="698">
        <v>100.20825948823875</v>
      </c>
      <c r="K5" s="698">
        <v>100.35533753067767</v>
      </c>
      <c r="L5" s="698">
        <v>99.718058063187001</v>
      </c>
      <c r="M5" s="698">
        <v>99.861941121510085</v>
      </c>
      <c r="N5" s="698">
        <v>100.28241566503822</v>
      </c>
      <c r="O5" s="698">
        <v>101.42283242304535</v>
      </c>
      <c r="P5" s="698">
        <v>100.94361146279755</v>
      </c>
      <c r="Q5" s="698">
        <v>99.908135358481388</v>
      </c>
      <c r="AB5" s="596"/>
    </row>
    <row r="6" spans="2:28" ht="12.75" customHeight="1" x14ac:dyDescent="0.25">
      <c r="B6" s="599" t="s">
        <v>3755</v>
      </c>
      <c r="C6" s="698">
        <v>99.558863462894635</v>
      </c>
      <c r="D6" s="698">
        <v>100.54097133425144</v>
      </c>
      <c r="E6" s="698">
        <v>100.37926417227048</v>
      </c>
      <c r="F6" s="698">
        <v>101.44481943667536</v>
      </c>
      <c r="G6" s="698">
        <v>101.6155817771496</v>
      </c>
      <c r="H6" s="698">
        <v>100.55567744932476</v>
      </c>
      <c r="I6" s="698">
        <v>101.20705987164335</v>
      </c>
      <c r="J6" s="698">
        <v>100.71275934031078</v>
      </c>
      <c r="K6" s="698">
        <v>100.41326344659625</v>
      </c>
      <c r="L6" s="698">
        <v>98.435535346670463</v>
      </c>
      <c r="M6" s="698">
        <v>98.028986773334168</v>
      </c>
      <c r="N6" s="698">
        <v>97.983565565108265</v>
      </c>
      <c r="O6" s="698">
        <v>96.244548537365432</v>
      </c>
      <c r="P6" s="698">
        <v>95.903724940742777</v>
      </c>
      <c r="Q6" s="698">
        <v>95.890298109197715</v>
      </c>
      <c r="AB6" s="596"/>
    </row>
    <row r="7" spans="2:28" ht="15" x14ac:dyDescent="0.25">
      <c r="B7" s="602" t="s">
        <v>3756</v>
      </c>
      <c r="C7" s="699">
        <v>100.34222425894414</v>
      </c>
      <c r="D7" s="699">
        <v>100.20259552519046</v>
      </c>
      <c r="E7" s="699">
        <v>100.37501625840417</v>
      </c>
      <c r="F7" s="699">
        <v>100.37907334976541</v>
      </c>
      <c r="G7" s="699">
        <v>100.39467522444589</v>
      </c>
      <c r="H7" s="699">
        <v>100.42080930995337</v>
      </c>
      <c r="I7" s="699">
        <v>99.998091271405386</v>
      </c>
      <c r="J7" s="699">
        <v>100.07780211411021</v>
      </c>
      <c r="K7" s="699">
        <v>100.34051585247481</v>
      </c>
      <c r="L7" s="699">
        <v>100.04932585494591</v>
      </c>
      <c r="M7" s="699">
        <v>100.33892749688896</v>
      </c>
      <c r="N7" s="699">
        <v>100.87105580846112</v>
      </c>
      <c r="O7" s="699">
        <v>102.73877743782637</v>
      </c>
      <c r="P7" s="699">
        <v>102.22493894977751</v>
      </c>
      <c r="Q7" s="699">
        <v>100.90748678398604</v>
      </c>
      <c r="AB7" s="596"/>
    </row>
    <row r="8" spans="2:28" ht="15" x14ac:dyDescent="0.25">
      <c r="B8" s="605" t="s">
        <v>3757</v>
      </c>
      <c r="C8" s="640"/>
      <c r="D8" s="640"/>
      <c r="E8" s="640"/>
      <c r="F8" s="640"/>
      <c r="G8" s="640"/>
      <c r="H8" s="640"/>
      <c r="I8" s="640"/>
      <c r="J8" s="640"/>
      <c r="K8" s="640"/>
      <c r="L8" s="640"/>
      <c r="M8" s="640"/>
      <c r="N8" s="640"/>
      <c r="O8" s="640"/>
      <c r="P8" s="640"/>
      <c r="Q8" s="640"/>
      <c r="AB8" s="596"/>
    </row>
    <row r="9" spans="2:28" ht="15" x14ac:dyDescent="0.25">
      <c r="B9" s="605" t="s">
        <v>0</v>
      </c>
      <c r="C9" s="640"/>
      <c r="D9" s="640"/>
      <c r="E9" s="640"/>
      <c r="F9" s="640"/>
      <c r="G9" s="640"/>
      <c r="H9" s="640"/>
      <c r="I9" s="640"/>
      <c r="J9" s="640"/>
      <c r="K9" s="640"/>
      <c r="L9" s="640"/>
      <c r="M9" s="640"/>
      <c r="N9" s="640"/>
      <c r="O9" s="640"/>
      <c r="P9" s="640"/>
      <c r="Q9" s="640"/>
      <c r="AB9" s="596"/>
    </row>
    <row r="10" spans="2:28" ht="15" x14ac:dyDescent="0.25">
      <c r="AB10" s="596"/>
    </row>
    <row r="11" spans="2:28" ht="15" x14ac:dyDescent="0.25">
      <c r="AB11" s="596"/>
    </row>
    <row r="12" spans="2:28" ht="15" x14ac:dyDescent="0.25">
      <c r="AB12" s="596"/>
    </row>
    <row r="13" spans="2:28" ht="39" customHeight="1" x14ac:dyDescent="0.25">
      <c r="AB13" s="596"/>
    </row>
    <row r="14" spans="2:28" ht="15" x14ac:dyDescent="0.25">
      <c r="AB14" s="596"/>
    </row>
    <row r="15" spans="2:28" ht="15" x14ac:dyDescent="0.25">
      <c r="AB15" s="596"/>
    </row>
    <row r="16" spans="2:28" ht="15" x14ac:dyDescent="0.25">
      <c r="AB16" s="596"/>
    </row>
    <row r="17" spans="3:28" ht="15" x14ac:dyDescent="0.25">
      <c r="AB17" s="596"/>
    </row>
    <row r="18" spans="3:28" ht="15" x14ac:dyDescent="0.25">
      <c r="AB18" s="596"/>
    </row>
    <row r="19" spans="3:28" ht="15" x14ac:dyDescent="0.25">
      <c r="AB19" s="596"/>
    </row>
    <row r="20" spans="3:28" ht="15" x14ac:dyDescent="0.25">
      <c r="AB20" s="596"/>
    </row>
    <row r="21" spans="3:28" ht="15" x14ac:dyDescent="0.25">
      <c r="AB21" s="596"/>
    </row>
    <row r="22" spans="3:28" ht="15" x14ac:dyDescent="0.25">
      <c r="AB22" s="596"/>
    </row>
    <row r="23" spans="3:28" ht="15" x14ac:dyDescent="0.25">
      <c r="AB23" s="596"/>
    </row>
    <row r="24" spans="3:28" ht="15" x14ac:dyDescent="0.25">
      <c r="AB24" s="596"/>
    </row>
    <row r="25" spans="3:28" ht="15" x14ac:dyDescent="0.25">
      <c r="AB25" s="596"/>
    </row>
    <row r="26" spans="3:28" ht="15" x14ac:dyDescent="0.25">
      <c r="AB26" s="596"/>
    </row>
    <row r="27" spans="3:28" x14ac:dyDescent="0.3">
      <c r="F27" s="696"/>
      <c r="AB27" s="596"/>
    </row>
    <row r="28" spans="3:28" x14ac:dyDescent="0.3">
      <c r="F28" s="696"/>
      <c r="AB28" s="596"/>
    </row>
    <row r="29" spans="3:28" x14ac:dyDescent="0.3">
      <c r="F29" s="696"/>
      <c r="AB29" s="596"/>
    </row>
    <row r="30" spans="3:28" ht="15" x14ac:dyDescent="0.25">
      <c r="C30" s="700"/>
      <c r="D30" s="700"/>
      <c r="E30" s="700"/>
      <c r="F30" s="700"/>
      <c r="G30" s="700"/>
      <c r="H30" s="700"/>
      <c r="I30" s="700"/>
      <c r="J30" s="700"/>
      <c r="K30" s="700"/>
      <c r="L30" s="700"/>
      <c r="M30" s="700"/>
      <c r="N30" s="700"/>
      <c r="O30" s="700"/>
      <c r="P30" s="700"/>
      <c r="Q30" s="700"/>
      <c r="R30" s="700"/>
      <c r="S30" s="700"/>
      <c r="T30" s="700"/>
      <c r="AB30" s="596"/>
    </row>
    <row r="31" spans="3:28" x14ac:dyDescent="0.3">
      <c r="C31" s="700"/>
      <c r="D31" s="700"/>
      <c r="I31" s="696"/>
      <c r="V31" s="700"/>
      <c r="W31" s="700"/>
    </row>
    <row r="32" spans="3:28" x14ac:dyDescent="0.3">
      <c r="C32" s="700"/>
      <c r="D32" s="700"/>
      <c r="I32" s="696"/>
      <c r="AB32" s="596"/>
    </row>
    <row r="33" spans="1:28" x14ac:dyDescent="0.3">
      <c r="C33" s="700"/>
      <c r="D33" s="700"/>
      <c r="I33" s="696"/>
      <c r="AB33" s="596"/>
    </row>
    <row r="34" spans="1:28" x14ac:dyDescent="0.3">
      <c r="I34" s="696"/>
      <c r="AB34" s="596"/>
    </row>
    <row r="35" spans="1:28" x14ac:dyDescent="0.3">
      <c r="F35" s="696"/>
      <c r="AB35" s="596"/>
    </row>
    <row r="36" spans="1:28" x14ac:dyDescent="0.3">
      <c r="F36" s="696"/>
      <c r="AB36" s="596"/>
    </row>
    <row r="37" spans="1:28" x14ac:dyDescent="0.3">
      <c r="F37" s="696"/>
      <c r="AB37" s="596"/>
    </row>
    <row r="38" spans="1:28" x14ac:dyDescent="0.3">
      <c r="F38" s="696"/>
      <c r="AB38" s="596"/>
    </row>
    <row r="39" spans="1:28" x14ac:dyDescent="0.3">
      <c r="F39" s="696"/>
      <c r="AB39" s="596"/>
    </row>
    <row r="40" spans="1:28" x14ac:dyDescent="0.3">
      <c r="F40" s="696"/>
      <c r="AB40" s="596"/>
    </row>
    <row r="41" spans="1:28" x14ac:dyDescent="0.3">
      <c r="F41" s="696"/>
      <c r="AB41" s="596"/>
    </row>
    <row r="42" spans="1:28" x14ac:dyDescent="0.3">
      <c r="F42" s="696"/>
      <c r="AB42" s="596"/>
    </row>
    <row r="43" spans="1:28" x14ac:dyDescent="0.3">
      <c r="F43" s="696"/>
      <c r="AB43" s="596"/>
    </row>
    <row r="44" spans="1:28" x14ac:dyDescent="0.3">
      <c r="A44" s="596" t="s">
        <v>3161</v>
      </c>
      <c r="F44" s="696"/>
      <c r="AB44" s="596"/>
    </row>
    <row r="45" spans="1:28" x14ac:dyDescent="0.3">
      <c r="F45" s="696"/>
      <c r="AB45" s="596"/>
    </row>
    <row r="46" spans="1:28" x14ac:dyDescent="0.3">
      <c r="F46" s="696"/>
      <c r="AB46" s="596"/>
    </row>
    <row r="47" spans="1:28" x14ac:dyDescent="0.3">
      <c r="F47" s="696"/>
      <c r="AB47" s="596"/>
    </row>
    <row r="48" spans="1:28" x14ac:dyDescent="0.3">
      <c r="F48" s="696"/>
      <c r="AB48" s="596"/>
    </row>
    <row r="49" spans="1:28" x14ac:dyDescent="0.3">
      <c r="F49" s="696"/>
      <c r="AB49" s="596"/>
    </row>
    <row r="50" spans="1:28" x14ac:dyDescent="0.3">
      <c r="A50" s="596" t="s">
        <v>3161</v>
      </c>
      <c r="F50" s="696"/>
      <c r="AB50" s="596"/>
    </row>
    <row r="51" spans="1:28" x14ac:dyDescent="0.3">
      <c r="F51" s="696"/>
      <c r="AB51" s="596"/>
    </row>
    <row r="52" spans="1:28" x14ac:dyDescent="0.3">
      <c r="A52" s="596" t="s">
        <v>3161</v>
      </c>
      <c r="F52" s="696"/>
      <c r="AB52" s="596"/>
    </row>
    <row r="53" spans="1:28" x14ac:dyDescent="0.3">
      <c r="F53" s="696"/>
      <c r="AB53" s="596"/>
    </row>
    <row r="54" spans="1:28" x14ac:dyDescent="0.3">
      <c r="F54" s="696"/>
      <c r="AB54" s="596"/>
    </row>
    <row r="55" spans="1:28" ht="15" x14ac:dyDescent="0.25">
      <c r="AB55" s="596"/>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AAB20-45AE-4250-89E6-3C6ACFAC7AF7}">
  <sheetPr>
    <tabColor rgb="FFFF0000"/>
  </sheetPr>
  <dimension ref="A2:L54"/>
  <sheetViews>
    <sheetView topLeftCell="A25" zoomScale="70" zoomScaleNormal="70" workbookViewId="0">
      <selection activeCell="B4" sqref="B4:I18"/>
    </sheetView>
  </sheetViews>
  <sheetFormatPr defaultRowHeight="15" x14ac:dyDescent="0.25"/>
  <cols>
    <col min="1" max="1" width="9.140625" style="596"/>
    <col min="2" max="2" width="24.5703125" style="596" customWidth="1"/>
    <col min="3" max="3" width="8.7109375" style="596" bestFit="1" customWidth="1"/>
    <col min="4" max="4" width="13.42578125" style="596" bestFit="1" customWidth="1"/>
    <col min="5" max="5" width="10.28515625" style="596" bestFit="1" customWidth="1"/>
    <col min="6" max="6" width="7.7109375" style="596" bestFit="1" customWidth="1"/>
    <col min="7" max="7" width="22.85546875" style="596" bestFit="1" customWidth="1"/>
    <col min="8" max="8" width="14.42578125" style="596" customWidth="1"/>
    <col min="9" max="9" width="13" style="596" customWidth="1"/>
    <col min="10" max="10" width="14.42578125" style="596" customWidth="1"/>
    <col min="11" max="16384" width="9.140625" style="596"/>
  </cols>
  <sheetData>
    <row r="2" spans="1:12" ht="15.75" x14ac:dyDescent="0.25">
      <c r="B2" s="597" t="s">
        <v>3758</v>
      </c>
    </row>
    <row r="4" spans="1:12" ht="67.5" x14ac:dyDescent="0.25">
      <c r="B4" s="687" t="s">
        <v>14</v>
      </c>
      <c r="C4" s="687" t="s">
        <v>3402</v>
      </c>
      <c r="D4" s="687" t="s">
        <v>3604</v>
      </c>
      <c r="E4" s="687" t="s">
        <v>3605</v>
      </c>
      <c r="F4" s="701" t="s">
        <v>3603</v>
      </c>
      <c r="G4" s="701" t="s">
        <v>3759</v>
      </c>
      <c r="H4" s="687" t="s">
        <v>3760</v>
      </c>
      <c r="I4" s="687" t="s">
        <v>3761</v>
      </c>
      <c r="J4" s="687" t="s">
        <v>3762</v>
      </c>
    </row>
    <row r="5" spans="1:12" x14ac:dyDescent="0.25">
      <c r="B5" s="702" t="s">
        <v>3763</v>
      </c>
      <c r="C5" s="678">
        <v>74.683616064155302</v>
      </c>
      <c r="D5" s="600">
        <v>72.713932575936198</v>
      </c>
      <c r="E5" s="600">
        <v>74.747274699643597</v>
      </c>
      <c r="F5" s="600">
        <v>70.6233573080371</v>
      </c>
      <c r="G5" s="600"/>
      <c r="H5" s="600"/>
      <c r="I5" s="600"/>
      <c r="J5" s="600"/>
    </row>
    <row r="6" spans="1:12" x14ac:dyDescent="0.25">
      <c r="B6" s="702" t="s">
        <v>3764</v>
      </c>
      <c r="C6" s="678">
        <v>74.493092646527799</v>
      </c>
      <c r="D6" s="600">
        <v>73.518635293185596</v>
      </c>
      <c r="E6" s="600">
        <v>73.753449865114504</v>
      </c>
      <c r="F6" s="600">
        <v>68.509982417618801</v>
      </c>
      <c r="G6" s="600">
        <v>4.37633230083157</v>
      </c>
      <c r="H6" s="600"/>
      <c r="I6" s="600"/>
      <c r="J6" s="600"/>
      <c r="K6" s="691"/>
      <c r="L6" s="691"/>
    </row>
    <row r="7" spans="1:12" s="703" customFormat="1" x14ac:dyDescent="0.25">
      <c r="A7" s="596"/>
      <c r="B7" s="702" t="s">
        <v>3765</v>
      </c>
      <c r="C7" s="678">
        <v>74.859474811110303</v>
      </c>
      <c r="D7" s="600">
        <v>74.4642090913093</v>
      </c>
      <c r="E7" s="600">
        <v>73.237119409399995</v>
      </c>
      <c r="F7" s="600">
        <v>68.193301247773306</v>
      </c>
      <c r="G7" s="600">
        <v>2.9993203594990998</v>
      </c>
      <c r="H7" s="600"/>
      <c r="I7" s="600"/>
      <c r="J7" s="600"/>
    </row>
    <row r="8" spans="1:12" s="703" customFormat="1" x14ac:dyDescent="0.25">
      <c r="A8" s="596"/>
      <c r="B8" s="702" t="s">
        <v>3766</v>
      </c>
      <c r="C8" s="678">
        <v>75.267192603338003</v>
      </c>
      <c r="D8" s="600">
        <v>75.928923762473502</v>
      </c>
      <c r="E8" s="600">
        <v>73.441968006524803</v>
      </c>
      <c r="F8" s="600">
        <v>67.773652968581402</v>
      </c>
      <c r="G8" s="600">
        <v>3.8464752786548901</v>
      </c>
      <c r="H8" s="600"/>
      <c r="I8" s="600"/>
      <c r="J8" s="600"/>
    </row>
    <row r="9" spans="1:12" s="703" customFormat="1" x14ac:dyDescent="0.25">
      <c r="A9" s="596"/>
      <c r="B9" s="702" t="s">
        <v>3538</v>
      </c>
      <c r="C9" s="678">
        <v>75.812557409674497</v>
      </c>
      <c r="D9" s="600">
        <v>76.425525791881697</v>
      </c>
      <c r="E9" s="600">
        <v>73.668836862005406</v>
      </c>
      <c r="F9" s="600">
        <v>67.116079129840003</v>
      </c>
      <c r="G9" s="600">
        <v>3.3548573091303799</v>
      </c>
      <c r="H9" s="600"/>
      <c r="I9" s="600">
        <v>75.812557409674497</v>
      </c>
      <c r="J9" s="600">
        <v>88.416132029131703</v>
      </c>
    </row>
    <row r="10" spans="1:12" s="703" customFormat="1" x14ac:dyDescent="0.25">
      <c r="A10" s="596"/>
      <c r="B10" s="702" t="s">
        <v>3539</v>
      </c>
      <c r="C10" s="678">
        <v>76.563244319369105</v>
      </c>
      <c r="D10" s="600">
        <v>77.328407807033003</v>
      </c>
      <c r="E10" s="600">
        <v>73.495537892860497</v>
      </c>
      <c r="F10" s="600">
        <v>67.372526110211297</v>
      </c>
      <c r="G10" s="600">
        <v>3.3404836130678799</v>
      </c>
      <c r="H10" s="600"/>
      <c r="I10" s="600">
        <v>76.563244319369105</v>
      </c>
      <c r="J10" s="600">
        <v>89.840968193711802</v>
      </c>
    </row>
    <row r="11" spans="1:12" s="703" customFormat="1" x14ac:dyDescent="0.25">
      <c r="A11" s="596"/>
      <c r="B11" s="702" t="s">
        <v>3540</v>
      </c>
      <c r="C11" s="678">
        <v>76.045828086803198</v>
      </c>
      <c r="D11" s="600">
        <v>77.754406689838106</v>
      </c>
      <c r="E11" s="600">
        <v>72.771042716580993</v>
      </c>
      <c r="F11" s="600">
        <v>70.113719570938201</v>
      </c>
      <c r="G11" s="600">
        <v>3.2913351159966702</v>
      </c>
      <c r="H11" s="600"/>
      <c r="I11" s="600">
        <v>76.045828086803297</v>
      </c>
      <c r="J11" s="600">
        <v>89.335181959660204</v>
      </c>
    </row>
    <row r="12" spans="1:12" s="703" customFormat="1" x14ac:dyDescent="0.25">
      <c r="A12" s="596"/>
      <c r="B12" s="702" t="s">
        <v>3541</v>
      </c>
      <c r="C12" s="678">
        <v>76.758904077200597</v>
      </c>
      <c r="D12" s="600">
        <v>77.647060965549002</v>
      </c>
      <c r="E12" s="600">
        <v>73.594224826043003</v>
      </c>
      <c r="F12" s="600">
        <v>69.475329777292401</v>
      </c>
      <c r="G12" s="600">
        <v>3.3320912699470702</v>
      </c>
      <c r="H12" s="600"/>
      <c r="I12" s="600">
        <v>76.758114246430395</v>
      </c>
      <c r="J12" s="600">
        <v>89.950068794396699</v>
      </c>
    </row>
    <row r="13" spans="1:12" s="703" customFormat="1" x14ac:dyDescent="0.25">
      <c r="A13" s="596"/>
      <c r="B13" s="702" t="s">
        <v>3542</v>
      </c>
      <c r="C13" s="678">
        <v>76.327763916993604</v>
      </c>
      <c r="D13" s="600">
        <v>77.557113976088999</v>
      </c>
      <c r="E13" s="600">
        <v>73.467160802481203</v>
      </c>
      <c r="F13" s="600">
        <v>72.703131174849005</v>
      </c>
      <c r="G13" s="600">
        <v>3.3169939543141198</v>
      </c>
      <c r="H13" s="600"/>
      <c r="I13" s="600">
        <v>76.327763916993604</v>
      </c>
      <c r="J13" s="600">
        <v>89.746624813851398</v>
      </c>
    </row>
    <row r="14" spans="1:12" s="703" customFormat="1" x14ac:dyDescent="0.25">
      <c r="A14" s="596"/>
      <c r="B14" s="702" t="s">
        <v>3543</v>
      </c>
      <c r="C14" s="678">
        <v>75.571980951233897</v>
      </c>
      <c r="D14" s="600">
        <v>77.919208410771006</v>
      </c>
      <c r="E14" s="600">
        <v>72.528111981057407</v>
      </c>
      <c r="F14" s="600">
        <v>68.488840498928994</v>
      </c>
      <c r="G14" s="600">
        <v>3.5330104380207801</v>
      </c>
      <c r="H14" s="600"/>
      <c r="I14" s="600">
        <v>75.571980951233897</v>
      </c>
      <c r="J14" s="600">
        <v>89.910814795935394</v>
      </c>
    </row>
    <row r="15" spans="1:12" s="703" customFormat="1" x14ac:dyDescent="0.25">
      <c r="A15" s="596"/>
      <c r="B15" s="702" t="s">
        <v>3544</v>
      </c>
      <c r="C15" s="678">
        <v>75.040465855814702</v>
      </c>
      <c r="D15" s="600">
        <v>77.775216717777894</v>
      </c>
      <c r="E15" s="600">
        <v>71.568220443901097</v>
      </c>
      <c r="F15" s="600">
        <v>69.779876282369898</v>
      </c>
      <c r="G15" s="600">
        <v>3.09164265253398</v>
      </c>
      <c r="H15" s="600"/>
      <c r="I15" s="600">
        <v>75.040465855814702</v>
      </c>
      <c r="J15" s="600">
        <v>89.122613186155803</v>
      </c>
    </row>
    <row r="16" spans="1:12" s="703" customFormat="1" x14ac:dyDescent="0.25">
      <c r="A16" s="596"/>
      <c r="B16" s="702" t="s">
        <v>3545</v>
      </c>
      <c r="C16" s="678">
        <v>75.139600290633297</v>
      </c>
      <c r="D16" s="600">
        <v>77.6315508918983</v>
      </c>
      <c r="E16" s="600">
        <v>71.535667123160096</v>
      </c>
      <c r="F16" s="600">
        <v>70.017328853553394</v>
      </c>
      <c r="G16" s="600">
        <v>2.8366577445182801</v>
      </c>
      <c r="H16" s="600"/>
      <c r="I16" s="600">
        <v>75.146478935100902</v>
      </c>
      <c r="J16" s="600">
        <v>90.018706775898394</v>
      </c>
    </row>
    <row r="17" spans="1:10" s="703" customFormat="1" x14ac:dyDescent="0.25">
      <c r="A17" s="596"/>
      <c r="B17" s="702" t="s">
        <v>3546</v>
      </c>
      <c r="C17" s="678">
        <v>75.029516549853398</v>
      </c>
      <c r="D17" s="600">
        <v>77.351380820110805</v>
      </c>
      <c r="E17" s="600">
        <v>70.908982352021098</v>
      </c>
      <c r="F17" s="600">
        <v>68.131792600031403</v>
      </c>
      <c r="G17" s="600">
        <v>2.0718414474908</v>
      </c>
      <c r="H17" s="600"/>
      <c r="I17" s="600">
        <v>75.029516549853398</v>
      </c>
      <c r="J17" s="600">
        <v>89.366807482104406</v>
      </c>
    </row>
    <row r="18" spans="1:10" s="703" customFormat="1" x14ac:dyDescent="0.25">
      <c r="A18" s="596"/>
      <c r="B18" s="702" t="s">
        <v>3547</v>
      </c>
      <c r="C18" s="678">
        <v>74.526420344869507</v>
      </c>
      <c r="D18" s="600">
        <v>76.466989547720104</v>
      </c>
      <c r="E18" s="600">
        <v>71.479281944307502</v>
      </c>
      <c r="F18" s="600">
        <v>67.080798290607106</v>
      </c>
      <c r="G18" s="600">
        <v>2.1952955427108098</v>
      </c>
      <c r="H18" s="600"/>
      <c r="I18" s="600">
        <v>74.526420344869507</v>
      </c>
      <c r="J18" s="600">
        <v>88.468266598012093</v>
      </c>
    </row>
    <row r="19" spans="1:10" s="703" customFormat="1" x14ac:dyDescent="0.25">
      <c r="A19" s="596"/>
      <c r="B19" s="702" t="s">
        <v>3548</v>
      </c>
      <c r="C19" s="678">
        <v>74.987264383202699</v>
      </c>
      <c r="D19" s="600">
        <v>76.570927458683798</v>
      </c>
      <c r="E19" s="600">
        <v>71.730778702124795</v>
      </c>
      <c r="F19" s="600">
        <v>67.556909578556898</v>
      </c>
      <c r="G19" s="600">
        <v>2.0901326666613902</v>
      </c>
      <c r="H19" s="600"/>
      <c r="I19" s="600">
        <v>74.987264383202699</v>
      </c>
      <c r="J19" s="600">
        <v>86.405843673839399</v>
      </c>
    </row>
    <row r="20" spans="1:10" s="703" customFormat="1" x14ac:dyDescent="0.25">
      <c r="A20" s="596"/>
      <c r="B20" s="702" t="s">
        <v>3549</v>
      </c>
      <c r="C20" s="678">
        <v>74.851661195952602</v>
      </c>
      <c r="D20" s="600">
        <v>76.185029982481296</v>
      </c>
      <c r="E20" s="600">
        <v>70.720736792192099</v>
      </c>
      <c r="F20" s="600">
        <v>69.314778631739301</v>
      </c>
      <c r="G20" s="600">
        <v>1.9444005727057201</v>
      </c>
      <c r="H20" s="600"/>
      <c r="I20" s="600">
        <v>74.844704535894294</v>
      </c>
      <c r="J20" s="600">
        <v>85.834317297623898</v>
      </c>
    </row>
    <row r="21" spans="1:10" s="703" customFormat="1" x14ac:dyDescent="0.25">
      <c r="A21" s="596"/>
      <c r="B21" s="702" t="s">
        <v>3550</v>
      </c>
      <c r="C21" s="678">
        <v>74.881072541243</v>
      </c>
      <c r="D21" s="600">
        <v>75.380615471067003</v>
      </c>
      <c r="E21" s="600">
        <v>69.788221601598394</v>
      </c>
      <c r="F21" s="600">
        <v>68.473078057490497</v>
      </c>
      <c r="G21" s="600">
        <v>4.5503632802026299</v>
      </c>
      <c r="H21" s="600">
        <v>2.1942732418203401</v>
      </c>
      <c r="I21" s="600">
        <v>74.881072541243</v>
      </c>
      <c r="J21" s="600">
        <v>83.186161277121897</v>
      </c>
    </row>
    <row r="22" spans="1:10" s="703" customFormat="1" x14ac:dyDescent="0.25">
      <c r="A22" s="596"/>
      <c r="B22" s="702" t="s">
        <v>3551</v>
      </c>
      <c r="C22" s="678">
        <v>74.152008880205202</v>
      </c>
      <c r="D22" s="600">
        <v>74.044448997189093</v>
      </c>
      <c r="E22" s="600">
        <v>69.358580739992206</v>
      </c>
      <c r="F22" s="600">
        <v>68.4283931272209</v>
      </c>
      <c r="G22" s="600">
        <v>4.4061302829776103</v>
      </c>
      <c r="H22" s="600">
        <v>1.0062594809027801</v>
      </c>
      <c r="I22" s="600">
        <v>74.152008880205202</v>
      </c>
      <c r="J22" s="600">
        <v>81.822159660900695</v>
      </c>
    </row>
    <row r="23" spans="1:10" s="703" customFormat="1" x14ac:dyDescent="0.25">
      <c r="A23" s="596"/>
      <c r="B23" s="702" t="s">
        <v>3552</v>
      </c>
      <c r="C23" s="678">
        <v>73.507401762694698</v>
      </c>
      <c r="D23" s="600">
        <v>73.565497432026206</v>
      </c>
      <c r="E23" s="600">
        <v>68.849781255097895</v>
      </c>
      <c r="F23" s="600">
        <v>66.868865069265993</v>
      </c>
      <c r="G23" s="600">
        <v>4.3572466938367098</v>
      </c>
      <c r="H23" s="600">
        <v>2.47243046796252</v>
      </c>
      <c r="I23" s="600">
        <v>73.507401762694698</v>
      </c>
      <c r="J23" s="600">
        <v>81.552027005669004</v>
      </c>
    </row>
    <row r="24" spans="1:10" s="703" customFormat="1" x14ac:dyDescent="0.25">
      <c r="A24" s="596"/>
      <c r="B24" s="702" t="s">
        <v>3553</v>
      </c>
      <c r="C24" s="678">
        <v>74.353754777010295</v>
      </c>
      <c r="D24" s="600">
        <v>72.8835929094611</v>
      </c>
      <c r="E24" s="600">
        <v>68.712956335148903</v>
      </c>
      <c r="F24" s="600">
        <v>69.5488502861771</v>
      </c>
      <c r="G24" s="600">
        <v>3.6030048491201399</v>
      </c>
      <c r="H24" s="600">
        <v>2.5152376474995402</v>
      </c>
      <c r="I24" s="600">
        <v>74.368050174257604</v>
      </c>
      <c r="J24" s="600">
        <v>82.371285003132002</v>
      </c>
    </row>
    <row r="25" spans="1:10" s="703" customFormat="1" x14ac:dyDescent="0.25">
      <c r="A25" s="596"/>
      <c r="B25" s="702" t="s">
        <v>3554</v>
      </c>
      <c r="C25" s="678">
        <v>74.221506905914893</v>
      </c>
      <c r="D25" s="600">
        <v>72.700309570235007</v>
      </c>
      <c r="E25" s="600">
        <v>68.1221161408711</v>
      </c>
      <c r="F25" s="600">
        <v>70.875931408439399</v>
      </c>
      <c r="G25" s="600">
        <v>4.5720184321892798</v>
      </c>
      <c r="H25" s="600">
        <v>1.44576733768409</v>
      </c>
      <c r="I25" s="600">
        <v>74.221506905914893</v>
      </c>
      <c r="J25" s="600">
        <v>81.5546066952476</v>
      </c>
    </row>
    <row r="26" spans="1:10" s="703" customFormat="1" x14ac:dyDescent="0.25">
      <c r="A26" s="596"/>
      <c r="B26" s="702" t="s">
        <v>3555</v>
      </c>
      <c r="C26" s="678">
        <v>73.809126883522794</v>
      </c>
      <c r="D26" s="600">
        <v>71.394524657707393</v>
      </c>
      <c r="E26" s="600">
        <v>68.315952398546102</v>
      </c>
      <c r="F26" s="600">
        <v>70.796280913068998</v>
      </c>
      <c r="G26" s="600">
        <v>3.8755200759024002</v>
      </c>
      <c r="H26" s="600">
        <v>1.1965871905030301</v>
      </c>
      <c r="I26" s="600">
        <v>73.809126883522794</v>
      </c>
      <c r="J26" s="600">
        <v>81.570132027444203</v>
      </c>
    </row>
    <row r="27" spans="1:10" s="703" customFormat="1" x14ac:dyDescent="0.25">
      <c r="A27" s="596"/>
      <c r="B27" s="702" t="s">
        <v>3556</v>
      </c>
      <c r="C27" s="678">
        <v>72.866590669224095</v>
      </c>
      <c r="D27" s="600">
        <v>70.277035137853105</v>
      </c>
      <c r="E27" s="600">
        <v>67.418187646745196</v>
      </c>
      <c r="F27" s="600">
        <v>71.775369402472506</v>
      </c>
      <c r="G27" s="600">
        <v>3.68229463458503</v>
      </c>
      <c r="H27" s="600">
        <v>3.1221765081741899</v>
      </c>
      <c r="I27" s="600">
        <v>72.866590669224095</v>
      </c>
      <c r="J27" s="600">
        <v>80.243142225095696</v>
      </c>
    </row>
    <row r="28" spans="1:10" s="703" customFormat="1" x14ac:dyDescent="0.25">
      <c r="A28" s="596"/>
      <c r="B28" s="702" t="s">
        <v>3557</v>
      </c>
      <c r="C28" s="678">
        <v>71.965784653154998</v>
      </c>
      <c r="D28" s="600">
        <v>68.611951643382497</v>
      </c>
      <c r="E28" s="600">
        <v>66.757119654876206</v>
      </c>
      <c r="F28" s="600">
        <v>72.299378688520406</v>
      </c>
      <c r="G28" s="600">
        <v>3.2371795594333999</v>
      </c>
      <c r="H28" s="600">
        <v>10.1036118956634</v>
      </c>
      <c r="I28" s="600">
        <v>71.968026237246605</v>
      </c>
      <c r="J28" s="600">
        <v>80.808754351520193</v>
      </c>
    </row>
    <row r="29" spans="1:10" s="703" customFormat="1" x14ac:dyDescent="0.25">
      <c r="A29" s="596"/>
      <c r="B29" s="702" t="s">
        <v>3558</v>
      </c>
      <c r="C29" s="678">
        <v>69.726675765923602</v>
      </c>
      <c r="D29" s="600">
        <v>64.844206463895503</v>
      </c>
      <c r="E29" s="600">
        <v>65.110338059441304</v>
      </c>
      <c r="F29" s="600">
        <v>71.607980661223294</v>
      </c>
      <c r="G29" s="600">
        <v>2.80908942243751</v>
      </c>
      <c r="H29" s="600">
        <v>4.4400865290124898</v>
      </c>
      <c r="I29" s="600">
        <v>69.726675765923602</v>
      </c>
      <c r="J29" s="600">
        <v>79.980690606327997</v>
      </c>
    </row>
    <row r="30" spans="1:10" s="703" customFormat="1" x14ac:dyDescent="0.25">
      <c r="A30" s="596"/>
      <c r="B30" s="702" t="s">
        <v>3559</v>
      </c>
      <c r="C30" s="678">
        <v>67.692947538040102</v>
      </c>
      <c r="D30" s="600">
        <v>61.718432486944302</v>
      </c>
      <c r="E30" s="600">
        <v>63.146953667975801</v>
      </c>
      <c r="F30" s="600">
        <v>70.5047474338634</v>
      </c>
      <c r="G30" s="600">
        <v>2.8749504847141099</v>
      </c>
      <c r="H30" s="600">
        <v>1.57024214850782</v>
      </c>
      <c r="I30" s="600">
        <v>67.692947538040102</v>
      </c>
      <c r="J30" s="600">
        <v>77.055249712550506</v>
      </c>
    </row>
    <row r="31" spans="1:10" s="703" customFormat="1" x14ac:dyDescent="0.25">
      <c r="A31" s="596"/>
      <c r="B31" s="702" t="s">
        <v>3560</v>
      </c>
      <c r="C31" s="678">
        <v>66.671278503975003</v>
      </c>
      <c r="D31" s="600">
        <v>59.537192536244099</v>
      </c>
      <c r="E31" s="600">
        <v>63.140977667405302</v>
      </c>
      <c r="F31" s="600">
        <v>68.524565756656699</v>
      </c>
      <c r="G31" s="600">
        <v>3.1783550733110602</v>
      </c>
      <c r="H31" s="600">
        <v>2.7806009886546899</v>
      </c>
      <c r="I31" s="600">
        <v>66.671278503975003</v>
      </c>
      <c r="J31" s="600">
        <v>74.474023205974802</v>
      </c>
    </row>
    <row r="32" spans="1:10" s="703" customFormat="1" x14ac:dyDescent="0.25">
      <c r="A32" s="596"/>
      <c r="B32" s="702" t="s">
        <v>3561</v>
      </c>
      <c r="C32" s="678">
        <v>65.843024552699603</v>
      </c>
      <c r="D32" s="600">
        <v>57.852478649186097</v>
      </c>
      <c r="E32" s="600">
        <v>63.292558493066601</v>
      </c>
      <c r="F32" s="600">
        <v>68.572831785885498</v>
      </c>
      <c r="G32" s="600">
        <v>2.9642176825691902</v>
      </c>
      <c r="H32" s="600">
        <v>3.35283706308268</v>
      </c>
      <c r="I32" s="600">
        <v>65.834135381622701</v>
      </c>
      <c r="J32" s="600">
        <v>73.724489181970497</v>
      </c>
    </row>
    <row r="33" spans="1:11" s="703" customFormat="1" x14ac:dyDescent="0.25">
      <c r="A33" s="596"/>
      <c r="B33" s="702" t="s">
        <v>3562</v>
      </c>
      <c r="C33" s="678">
        <v>64.764745182099205</v>
      </c>
      <c r="D33" s="600">
        <v>55.682555037814097</v>
      </c>
      <c r="E33" s="600">
        <v>63.092072941168297</v>
      </c>
      <c r="F33" s="600">
        <v>68.289780627163594</v>
      </c>
      <c r="G33" s="600">
        <v>3.5066799922715499</v>
      </c>
      <c r="H33" s="600">
        <v>2.3238397589697102</v>
      </c>
      <c r="I33" s="600">
        <v>64.764745182099205</v>
      </c>
      <c r="J33" s="600">
        <v>72.737434348956</v>
      </c>
    </row>
    <row r="34" spans="1:11" s="703" customFormat="1" x14ac:dyDescent="0.25">
      <c r="A34" s="596"/>
      <c r="B34" s="702" t="s">
        <v>3563</v>
      </c>
      <c r="C34" s="678">
        <v>63.893557018352901</v>
      </c>
      <c r="D34" s="600">
        <v>53.818106177087301</v>
      </c>
      <c r="E34" s="600">
        <v>63.849006943862797</v>
      </c>
      <c r="F34" s="600">
        <v>66.607041971244499</v>
      </c>
      <c r="G34" s="600">
        <v>2.8697905368282801</v>
      </c>
      <c r="H34" s="600">
        <v>1.15240652359315</v>
      </c>
      <c r="I34" s="600">
        <v>63.893557018352901</v>
      </c>
      <c r="J34" s="600">
        <v>71.955855289909593</v>
      </c>
    </row>
    <row r="35" spans="1:11" s="703" customFormat="1" x14ac:dyDescent="0.25">
      <c r="A35" s="596"/>
      <c r="B35" s="702" t="s">
        <v>3564</v>
      </c>
      <c r="C35" s="678">
        <v>63.370846009277798</v>
      </c>
      <c r="D35" s="600">
        <v>52.479288268045003</v>
      </c>
      <c r="E35" s="600">
        <v>65.407818941818803</v>
      </c>
      <c r="F35" s="600">
        <v>66.7621364131749</v>
      </c>
      <c r="G35" s="600">
        <v>3.2891755798030098</v>
      </c>
      <c r="H35" s="600">
        <v>2.3215775626576201</v>
      </c>
      <c r="I35" s="600">
        <v>63.370846009277798</v>
      </c>
      <c r="J35" s="600">
        <v>68.931028941650098</v>
      </c>
    </row>
    <row r="36" spans="1:11" s="703" customFormat="1" x14ac:dyDescent="0.25">
      <c r="A36" s="596"/>
      <c r="B36" s="702" t="s">
        <v>3565</v>
      </c>
      <c r="C36" s="678">
        <v>61.487469000672696</v>
      </c>
      <c r="D36" s="600">
        <v>51.109449990774799</v>
      </c>
      <c r="E36" s="600">
        <v>65.180194246266495</v>
      </c>
      <c r="F36" s="600">
        <v>64.343789365817102</v>
      </c>
      <c r="G36" s="600">
        <v>2.6439508439452202</v>
      </c>
      <c r="H36" s="600">
        <v>3.2247969978457798</v>
      </c>
      <c r="I36" s="600">
        <v>61.489762277752199</v>
      </c>
      <c r="J36" s="600">
        <v>67.176674842421505</v>
      </c>
    </row>
    <row r="37" spans="1:11" s="703" customFormat="1" x14ac:dyDescent="0.25">
      <c r="A37" s="596"/>
      <c r="B37" s="702" t="s">
        <v>3566</v>
      </c>
      <c r="C37" s="678">
        <v>60.696739702928198</v>
      </c>
      <c r="D37" s="600">
        <v>49.784302724188201</v>
      </c>
      <c r="E37" s="600">
        <v>65.600158834287498</v>
      </c>
      <c r="F37" s="600">
        <v>62.453775518686001</v>
      </c>
      <c r="G37" s="600">
        <v>2.67503705081405</v>
      </c>
      <c r="H37" s="600">
        <v>1.2028434206604599</v>
      </c>
      <c r="I37" s="600">
        <v>60.696739702928198</v>
      </c>
      <c r="J37" s="600">
        <v>65.843789316545198</v>
      </c>
    </row>
    <row r="38" spans="1:11" s="703" customFormat="1" x14ac:dyDescent="0.25">
      <c r="A38" s="596"/>
      <c r="B38" s="702" t="s">
        <v>3567</v>
      </c>
      <c r="C38" s="678">
        <v>60.193664241491902</v>
      </c>
      <c r="D38" s="600">
        <v>48.547227014150998</v>
      </c>
      <c r="E38" s="600">
        <v>65.593363588296498</v>
      </c>
      <c r="F38" s="600">
        <v>63.872090842006699</v>
      </c>
      <c r="G38" s="600">
        <v>3.3911603775126902</v>
      </c>
      <c r="H38" s="600">
        <v>1.32377253949248</v>
      </c>
      <c r="I38" s="600">
        <v>60.193664241491902</v>
      </c>
      <c r="J38" s="600">
        <v>64.640050418287998</v>
      </c>
    </row>
    <row r="39" spans="1:11" s="703" customFormat="1" x14ac:dyDescent="0.25">
      <c r="A39" s="596"/>
      <c r="B39" s="702" t="s">
        <v>3568</v>
      </c>
      <c r="C39" s="678">
        <v>60.625752725161803</v>
      </c>
      <c r="D39" s="678">
        <v>47.9534096314229</v>
      </c>
      <c r="E39" s="600">
        <v>66.735371442871497</v>
      </c>
      <c r="F39" s="600">
        <v>62.8900316483033</v>
      </c>
      <c r="G39" s="600">
        <v>4.2319452909952204</v>
      </c>
      <c r="H39" s="600">
        <v>4.3920631777160803</v>
      </c>
      <c r="I39" s="600">
        <v>60.625752725161803</v>
      </c>
      <c r="J39" s="600">
        <v>62.910305886845101</v>
      </c>
    </row>
    <row r="40" spans="1:11" s="703" customFormat="1" x14ac:dyDescent="0.25">
      <c r="A40" s="596"/>
      <c r="B40" s="702" t="s">
        <v>3569</v>
      </c>
      <c r="C40" s="678">
        <v>59.802057318284298</v>
      </c>
      <c r="D40" s="678">
        <v>47.3440377155055</v>
      </c>
      <c r="E40" s="600">
        <v>66.489160347667607</v>
      </c>
      <c r="F40" s="600">
        <v>62.655761405162103</v>
      </c>
      <c r="G40" s="600">
        <v>3.7879076964957901</v>
      </c>
      <c r="H40" s="600">
        <v>4.9527173241307096</v>
      </c>
      <c r="I40" s="600">
        <v>59.802147952566997</v>
      </c>
      <c r="J40" s="600">
        <v>60.9888417999897</v>
      </c>
    </row>
    <row r="41" spans="1:11" s="703" customFormat="1" x14ac:dyDescent="0.25">
      <c r="A41" s="596"/>
      <c r="B41" s="702" t="s">
        <v>3570</v>
      </c>
      <c r="C41" s="678">
        <v>59.041879867941603</v>
      </c>
      <c r="D41" s="678">
        <v>46.8122923054582</v>
      </c>
      <c r="E41" s="600">
        <v>65.949080862932107</v>
      </c>
      <c r="F41" s="600">
        <v>62.094693359760399</v>
      </c>
      <c r="G41" s="600">
        <v>5.2914189386120301</v>
      </c>
      <c r="H41" s="600">
        <v>2.5789633086284698</v>
      </c>
      <c r="I41" s="600">
        <v>59.041879867941603</v>
      </c>
      <c r="J41" s="600">
        <v>60.046620784640901</v>
      </c>
    </row>
    <row r="42" spans="1:11" s="703" customFormat="1" x14ac:dyDescent="0.25">
      <c r="A42" s="596"/>
      <c r="B42" s="702" t="s">
        <v>3571</v>
      </c>
      <c r="C42" s="678">
        <v>57.426751551086802</v>
      </c>
      <c r="D42" s="678">
        <v>46.072392642215299</v>
      </c>
      <c r="E42" s="600">
        <v>63.620190670266403</v>
      </c>
      <c r="F42" s="600">
        <v>60.522435043609299</v>
      </c>
      <c r="G42" s="600">
        <v>4.03014026726912</v>
      </c>
      <c r="H42" s="600">
        <v>1.7638967017459699</v>
      </c>
      <c r="I42" s="600">
        <v>57.426751551086802</v>
      </c>
      <c r="J42" s="600">
        <v>58.411014522552499</v>
      </c>
    </row>
    <row r="43" spans="1:11" s="703" customFormat="1" x14ac:dyDescent="0.25">
      <c r="A43" s="596"/>
      <c r="B43" s="702" t="s">
        <v>3572</v>
      </c>
      <c r="C43" s="678">
        <v>57.2374819762234</v>
      </c>
      <c r="D43" s="678">
        <v>45.473097554260399</v>
      </c>
      <c r="E43" s="600">
        <v>62.063076253716503</v>
      </c>
      <c r="F43" s="600">
        <v>60.823403515716002</v>
      </c>
      <c r="G43" s="600">
        <v>4.4627494949430897</v>
      </c>
      <c r="H43" s="600">
        <v>3.39830049153261</v>
      </c>
      <c r="I43" s="600">
        <v>57.2374819762234</v>
      </c>
      <c r="J43" s="600">
        <v>56.598319263744997</v>
      </c>
      <c r="K43" s="704"/>
    </row>
    <row r="44" spans="1:11" s="703" customFormat="1" x14ac:dyDescent="0.25">
      <c r="A44" s="596"/>
      <c r="B44" s="702" t="s">
        <v>3573</v>
      </c>
      <c r="C44" s="678">
        <v>55.619567386021501</v>
      </c>
      <c r="D44" s="678">
        <v>45.176896518747398</v>
      </c>
      <c r="E44" s="600">
        <v>61.686068455350402</v>
      </c>
      <c r="F44" s="600">
        <v>56.933813756091403</v>
      </c>
      <c r="G44" s="600">
        <v>4.3270871949774596</v>
      </c>
      <c r="H44" s="600">
        <v>4.5870210733193799</v>
      </c>
      <c r="I44" s="600">
        <v>55.617632768499</v>
      </c>
      <c r="J44" s="600">
        <v>55.509476699791897</v>
      </c>
      <c r="K44" s="704"/>
    </row>
    <row r="45" spans="1:11" s="703" customFormat="1" x14ac:dyDescent="0.25">
      <c r="A45" s="596"/>
      <c r="B45" s="702" t="s">
        <v>3574</v>
      </c>
      <c r="C45" s="678">
        <v>55.552950277120402</v>
      </c>
      <c r="D45" s="678">
        <v>45.036863426726597</v>
      </c>
      <c r="E45" s="600">
        <v>61.444966683377899</v>
      </c>
      <c r="F45" s="600">
        <v>53.774573593359598</v>
      </c>
      <c r="G45" s="600">
        <v>4.72814446806521</v>
      </c>
      <c r="H45" s="600">
        <v>4.5443363489067803</v>
      </c>
      <c r="I45" s="600">
        <v>55.552950277120402</v>
      </c>
      <c r="J45" s="600">
        <v>53.183379729274897</v>
      </c>
      <c r="K45" s="704"/>
    </row>
    <row r="46" spans="1:11" s="703" customFormat="1" x14ac:dyDescent="0.25">
      <c r="A46" s="596"/>
      <c r="B46" s="702" t="s">
        <v>3575</v>
      </c>
      <c r="C46" s="678">
        <v>54.969519251083398</v>
      </c>
      <c r="D46" s="678">
        <v>44.811258915619199</v>
      </c>
      <c r="E46" s="600">
        <v>61.120013966241302</v>
      </c>
      <c r="F46" s="600">
        <v>50.756895862015803</v>
      </c>
      <c r="G46" s="600">
        <v>3.2019624094846399</v>
      </c>
      <c r="H46" s="600">
        <v>5.2010390302708904</v>
      </c>
      <c r="I46" s="600">
        <v>54.969519251083398</v>
      </c>
      <c r="J46" s="600">
        <v>52.112740110844904</v>
      </c>
      <c r="K46" s="704"/>
    </row>
    <row r="47" spans="1:11" s="703" customFormat="1" x14ac:dyDescent="0.25">
      <c r="A47" s="596"/>
      <c r="B47" s="702" t="s">
        <v>3576</v>
      </c>
      <c r="C47" s="678">
        <v>54.5981045299988</v>
      </c>
      <c r="D47" s="678">
        <v>44.297192627791397</v>
      </c>
      <c r="E47" s="600">
        <v>61.160262635425902</v>
      </c>
      <c r="F47" s="600">
        <v>49.241711672359301</v>
      </c>
      <c r="G47" s="600">
        <v>3.1381338111144998</v>
      </c>
      <c r="H47" s="600">
        <v>6.0311791392545304</v>
      </c>
      <c r="I47" s="600">
        <v>54.5981045299988</v>
      </c>
      <c r="J47" s="600">
        <v>51.459057254716299</v>
      </c>
      <c r="K47" s="704"/>
    </row>
    <row r="48" spans="1:11" s="703" customFormat="1" x14ac:dyDescent="0.25">
      <c r="A48" s="596"/>
      <c r="B48" s="702" t="s">
        <v>3577</v>
      </c>
      <c r="C48" s="678">
        <v>54.124141263267703</v>
      </c>
      <c r="D48" s="678">
        <v>44.585564015758997</v>
      </c>
      <c r="E48" s="600">
        <v>63.192451157332499</v>
      </c>
      <c r="F48" s="600">
        <v>49.7709982962674</v>
      </c>
      <c r="G48" s="600">
        <v>3.03056616365537</v>
      </c>
      <c r="H48" s="600">
        <v>5.8308383838756797</v>
      </c>
      <c r="I48" s="600">
        <v>54.123756841919501</v>
      </c>
      <c r="J48" s="600">
        <v>52.898064993611499</v>
      </c>
      <c r="K48" s="704"/>
    </row>
    <row r="49" spans="1:11" s="703" customFormat="1" x14ac:dyDescent="0.25">
      <c r="A49" s="596"/>
      <c r="B49" s="702" t="s">
        <v>3578</v>
      </c>
      <c r="C49" s="669"/>
      <c r="D49" s="669"/>
      <c r="E49" s="600"/>
      <c r="F49" s="600"/>
      <c r="G49" s="600">
        <v>5.5489954856389501</v>
      </c>
      <c r="H49" s="600">
        <v>3.3262875972631001</v>
      </c>
      <c r="I49" s="600">
        <v>54.169031684589903</v>
      </c>
      <c r="J49" s="600">
        <v>52.064552122753298</v>
      </c>
      <c r="K49" s="704"/>
    </row>
    <row r="50" spans="1:11" s="703" customFormat="1" x14ac:dyDescent="0.25">
      <c r="A50" s="596"/>
      <c r="B50" s="702" t="s">
        <v>3579</v>
      </c>
      <c r="C50" s="669"/>
      <c r="D50" s="669"/>
      <c r="E50" s="600"/>
      <c r="F50" s="600"/>
      <c r="G50" s="600">
        <v>4.6440195682331602</v>
      </c>
      <c r="H50" s="600">
        <v>1.0325175261291799</v>
      </c>
      <c r="I50" s="600">
        <v>52.662890680703597</v>
      </c>
      <c r="J50" s="600">
        <v>51.607756014460698</v>
      </c>
      <c r="K50" s="704"/>
    </row>
    <row r="51" spans="1:11" s="703" customFormat="1" x14ac:dyDescent="0.25">
      <c r="A51" s="596"/>
      <c r="B51" s="702" t="s">
        <v>3580</v>
      </c>
      <c r="C51" s="669"/>
      <c r="D51" s="669"/>
      <c r="E51" s="600"/>
      <c r="F51" s="600"/>
      <c r="G51" s="600">
        <v>4.71</v>
      </c>
      <c r="H51" s="600">
        <v>3.0935899999999998</v>
      </c>
      <c r="I51" s="600">
        <v>54.180166128044398</v>
      </c>
      <c r="J51" s="600">
        <v>48.859526005012299</v>
      </c>
    </row>
    <row r="52" spans="1:11" s="703" customFormat="1" x14ac:dyDescent="0.25">
      <c r="A52" s="596"/>
      <c r="B52" s="705" t="s">
        <v>3581</v>
      </c>
      <c r="C52" s="706"/>
      <c r="D52" s="706"/>
      <c r="E52" s="603"/>
      <c r="F52" s="603"/>
      <c r="G52" s="603">
        <v>4.9243730000000001</v>
      </c>
      <c r="H52" s="603">
        <v>3.2185811601777066</v>
      </c>
      <c r="I52" s="603">
        <v>53.222993167579503</v>
      </c>
      <c r="J52" s="603">
        <v>49.061377669089502</v>
      </c>
    </row>
    <row r="53" spans="1:11" s="703" customFormat="1" x14ac:dyDescent="0.25">
      <c r="A53" s="596"/>
      <c r="B53" s="604" t="s">
        <v>0</v>
      </c>
      <c r="C53" s="640"/>
      <c r="D53" s="640"/>
      <c r="E53" s="707"/>
      <c r="F53" s="707"/>
      <c r="G53" s="707"/>
      <c r="H53" s="707"/>
      <c r="I53" s="707"/>
      <c r="J53" s="707"/>
    </row>
    <row r="54" spans="1:11" s="703" customFormat="1" x14ac:dyDescent="0.25">
      <c r="A54" s="59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4"/>
  <dimension ref="B2:F217"/>
  <sheetViews>
    <sheetView workbookViewId="0"/>
  </sheetViews>
  <sheetFormatPr defaultColWidth="9.140625" defaultRowHeight="15" x14ac:dyDescent="0.25"/>
  <cols>
    <col min="1" max="3" width="9.140625" style="36"/>
    <col min="4" max="4" width="12.7109375" style="36" customWidth="1"/>
    <col min="5" max="5" width="13.140625" style="36" customWidth="1"/>
    <col min="6" max="6" width="9.7109375" style="36" customWidth="1"/>
    <col min="7" max="16384" width="9.140625" style="36"/>
  </cols>
  <sheetData>
    <row r="2" spans="2:6" ht="15.75" x14ac:dyDescent="0.25">
      <c r="B2" s="6" t="s">
        <v>119</v>
      </c>
    </row>
    <row r="3" spans="2:6" x14ac:dyDescent="0.25">
      <c r="B3" s="98" t="s">
        <v>162</v>
      </c>
    </row>
    <row r="4" spans="2:6" x14ac:dyDescent="0.25">
      <c r="B4" s="141"/>
    </row>
    <row r="5" spans="2:6" ht="22.5" x14ac:dyDescent="0.25">
      <c r="B5" s="164" t="s">
        <v>14</v>
      </c>
      <c r="C5" s="142" t="s">
        <v>8</v>
      </c>
      <c r="D5" s="142" t="s">
        <v>11</v>
      </c>
      <c r="E5" s="142" t="s">
        <v>26</v>
      </c>
      <c r="F5" s="142" t="s">
        <v>27</v>
      </c>
    </row>
    <row r="6" spans="2:6" ht="16.5" customHeight="1" x14ac:dyDescent="0.25">
      <c r="B6" s="165"/>
      <c r="C6" s="167" t="s">
        <v>29</v>
      </c>
      <c r="D6" s="167"/>
      <c r="E6" s="167"/>
      <c r="F6" s="167"/>
    </row>
    <row r="7" spans="2:6" s="44" customFormat="1" ht="18" customHeight="1" x14ac:dyDescent="0.25">
      <c r="B7" s="166"/>
      <c r="C7" s="168" t="s">
        <v>13</v>
      </c>
      <c r="D7" s="168"/>
      <c r="E7" s="168"/>
      <c r="F7" s="168"/>
    </row>
    <row r="8" spans="2:6" x14ac:dyDescent="0.25">
      <c r="B8" s="137">
        <v>38383</v>
      </c>
      <c r="C8" s="58">
        <v>4.2038000000000002</v>
      </c>
      <c r="D8" s="58">
        <v>3.581</v>
      </c>
      <c r="E8" s="58">
        <v>4.5538999999999996</v>
      </c>
      <c r="F8" s="58">
        <v>1.3759999999999999</v>
      </c>
    </row>
    <row r="9" spans="2:6" x14ac:dyDescent="0.25">
      <c r="B9" s="137">
        <v>38411</v>
      </c>
      <c r="C9" s="58">
        <v>4.1614000000000004</v>
      </c>
      <c r="D9" s="58">
        <v>3.573</v>
      </c>
      <c r="E9" s="58">
        <v>4.6215999999999999</v>
      </c>
      <c r="F9" s="58">
        <v>1.3939999999999999</v>
      </c>
    </row>
    <row r="10" spans="2:6" x14ac:dyDescent="0.25">
      <c r="B10" s="137">
        <v>38442</v>
      </c>
      <c r="C10" s="58">
        <v>4.4938000000000002</v>
      </c>
      <c r="D10" s="58">
        <v>3.7160000000000002</v>
      </c>
      <c r="E10" s="58">
        <v>4.8109999999999999</v>
      </c>
      <c r="F10" s="58">
        <v>1.448</v>
      </c>
    </row>
    <row r="11" spans="2:6" x14ac:dyDescent="0.25">
      <c r="B11" s="137">
        <v>38471</v>
      </c>
      <c r="C11" s="58">
        <v>4.3196000000000003</v>
      </c>
      <c r="D11" s="58">
        <v>3.5030000000000001</v>
      </c>
      <c r="E11" s="58">
        <v>4.6310000000000002</v>
      </c>
      <c r="F11" s="58">
        <v>1.3149999999999999</v>
      </c>
    </row>
    <row r="12" spans="2:6" x14ac:dyDescent="0.25">
      <c r="B12" s="137">
        <v>38503</v>
      </c>
      <c r="C12" s="58">
        <v>4.1294000000000004</v>
      </c>
      <c r="D12" s="58">
        <v>3.3479999999999999</v>
      </c>
      <c r="E12" s="58">
        <v>4.4236000000000004</v>
      </c>
      <c r="F12" s="58">
        <v>1.266</v>
      </c>
    </row>
    <row r="13" spans="2:6" x14ac:dyDescent="0.25">
      <c r="B13" s="137">
        <v>38533</v>
      </c>
      <c r="C13" s="58">
        <v>3.9864999999999999</v>
      </c>
      <c r="D13" s="58">
        <v>3.1960000000000002</v>
      </c>
      <c r="E13" s="58">
        <v>4.2801999999999998</v>
      </c>
      <c r="F13" s="58">
        <v>1.2410000000000001</v>
      </c>
    </row>
    <row r="14" spans="2:6" x14ac:dyDescent="0.25">
      <c r="B14" s="137">
        <v>38562</v>
      </c>
      <c r="C14" s="58">
        <v>4.1608999999999998</v>
      </c>
      <c r="D14" s="58">
        <v>3.234</v>
      </c>
      <c r="E14" s="58">
        <v>4.2938999999999998</v>
      </c>
      <c r="F14" s="58">
        <v>1.2589999999999999</v>
      </c>
    </row>
    <row r="15" spans="2:6" x14ac:dyDescent="0.25">
      <c r="B15" s="137">
        <v>38595</v>
      </c>
      <c r="C15" s="58">
        <v>4.2484000000000002</v>
      </c>
      <c r="D15" s="58">
        <v>3.2519999999999998</v>
      </c>
      <c r="E15" s="58">
        <v>4.3068999999999997</v>
      </c>
      <c r="F15" s="58">
        <v>1.42</v>
      </c>
    </row>
    <row r="16" spans="2:6" x14ac:dyDescent="0.25">
      <c r="B16" s="137">
        <v>38625</v>
      </c>
      <c r="C16" s="58">
        <v>4.1843000000000004</v>
      </c>
      <c r="D16" s="58">
        <v>3.089</v>
      </c>
      <c r="E16" s="58">
        <v>4.2091000000000003</v>
      </c>
      <c r="F16" s="58">
        <v>1.3779999999999999</v>
      </c>
    </row>
    <row r="17" spans="2:6" x14ac:dyDescent="0.25">
      <c r="B17" s="137">
        <v>38656</v>
      </c>
      <c r="C17" s="58">
        <v>4.4484000000000004</v>
      </c>
      <c r="D17" s="58">
        <v>3.2639999999999998</v>
      </c>
      <c r="E17" s="58">
        <v>4.3490000000000002</v>
      </c>
      <c r="F17" s="58">
        <v>1.536</v>
      </c>
    </row>
    <row r="18" spans="2:6" x14ac:dyDescent="0.25">
      <c r="B18" s="137">
        <v>38686</v>
      </c>
      <c r="C18" s="58">
        <v>4.5255000000000001</v>
      </c>
      <c r="D18" s="58">
        <v>3.476</v>
      </c>
      <c r="E18" s="58">
        <v>4.3201999999999998</v>
      </c>
      <c r="F18" s="58">
        <v>1.5209999999999999</v>
      </c>
    </row>
    <row r="19" spans="2:6" x14ac:dyDescent="0.25">
      <c r="B19" s="137">
        <v>38716</v>
      </c>
      <c r="C19" s="58">
        <v>4.4584000000000001</v>
      </c>
      <c r="D19" s="58">
        <v>3.3679999999999999</v>
      </c>
      <c r="E19" s="58">
        <v>4.2220000000000004</v>
      </c>
      <c r="F19" s="58">
        <v>1.538</v>
      </c>
    </row>
    <row r="20" spans="2:6" x14ac:dyDescent="0.25">
      <c r="B20" s="137">
        <v>38748</v>
      </c>
      <c r="C20" s="58">
        <v>4.4017999999999997</v>
      </c>
      <c r="D20" s="58">
        <v>3.3410000000000002</v>
      </c>
      <c r="E20" s="58">
        <v>4.0862999999999996</v>
      </c>
      <c r="F20" s="58">
        <v>1.474</v>
      </c>
    </row>
    <row r="21" spans="2:6" x14ac:dyDescent="0.25">
      <c r="B21" s="137">
        <v>38776</v>
      </c>
      <c r="C21" s="58">
        <v>4.5627000000000004</v>
      </c>
      <c r="D21" s="58">
        <v>3.4860000000000002</v>
      </c>
      <c r="E21" s="58">
        <v>4.1738</v>
      </c>
      <c r="F21" s="58">
        <v>1.569</v>
      </c>
    </row>
    <row r="22" spans="2:6" x14ac:dyDescent="0.25">
      <c r="B22" s="137">
        <v>38807</v>
      </c>
      <c r="C22" s="58">
        <v>4.7187999999999999</v>
      </c>
      <c r="D22" s="58">
        <v>3.661</v>
      </c>
      <c r="E22" s="58">
        <v>4.3212999999999999</v>
      </c>
      <c r="F22" s="58">
        <v>1.6990000000000001</v>
      </c>
    </row>
    <row r="23" spans="2:6" x14ac:dyDescent="0.25">
      <c r="B23" s="137">
        <v>38835</v>
      </c>
      <c r="C23" s="58">
        <v>4.9851999999999999</v>
      </c>
      <c r="D23" s="58">
        <v>3.9220000000000002</v>
      </c>
      <c r="E23" s="58">
        <v>4.516</v>
      </c>
      <c r="F23" s="58">
        <v>1.9119999999999999</v>
      </c>
    </row>
    <row r="24" spans="2:6" x14ac:dyDescent="0.25">
      <c r="B24" s="137">
        <v>38868</v>
      </c>
      <c r="C24" s="58">
        <v>5.0997000000000003</v>
      </c>
      <c r="D24" s="58">
        <v>3.9809999999999999</v>
      </c>
      <c r="E24" s="58">
        <v>4.6356999999999999</v>
      </c>
      <c r="F24" s="58">
        <v>1.915</v>
      </c>
    </row>
    <row r="25" spans="2:6" x14ac:dyDescent="0.25">
      <c r="B25" s="137">
        <v>38898</v>
      </c>
      <c r="C25" s="58">
        <v>5.0991</v>
      </c>
      <c r="D25" s="58">
        <v>3.9940000000000002</v>
      </c>
      <c r="E25" s="58">
        <v>4.6527000000000003</v>
      </c>
      <c r="F25" s="58">
        <v>1.869</v>
      </c>
    </row>
    <row r="26" spans="2:6" x14ac:dyDescent="0.25">
      <c r="B26" s="137">
        <v>38929</v>
      </c>
      <c r="C26" s="58">
        <v>5.0818000000000003</v>
      </c>
      <c r="D26" s="58">
        <v>4.0170000000000003</v>
      </c>
      <c r="E26" s="58">
        <v>4.6451000000000002</v>
      </c>
      <c r="F26" s="58">
        <v>1.9059999999999999</v>
      </c>
    </row>
    <row r="27" spans="2:6" x14ac:dyDescent="0.25">
      <c r="B27" s="137">
        <v>38960</v>
      </c>
      <c r="C27" s="58">
        <v>4.8696000000000002</v>
      </c>
      <c r="D27" s="58">
        <v>3.8879999999999999</v>
      </c>
      <c r="E27" s="58">
        <v>4.6345999999999998</v>
      </c>
      <c r="F27" s="58">
        <v>1.8140000000000001</v>
      </c>
    </row>
    <row r="28" spans="2:6" x14ac:dyDescent="0.25">
      <c r="B28" s="137">
        <v>38989</v>
      </c>
      <c r="C28" s="58">
        <v>4.7111999999999998</v>
      </c>
      <c r="D28" s="58">
        <v>3.7589999999999999</v>
      </c>
      <c r="E28" s="58">
        <v>4.5483000000000002</v>
      </c>
      <c r="F28" s="58">
        <v>1.675</v>
      </c>
    </row>
    <row r="29" spans="2:6" x14ac:dyDescent="0.25">
      <c r="B29" s="137">
        <v>39021</v>
      </c>
      <c r="C29" s="58">
        <v>4.7176999999999998</v>
      </c>
      <c r="D29" s="58">
        <v>3.798</v>
      </c>
      <c r="E29" s="58">
        <v>4.6123000000000003</v>
      </c>
      <c r="F29" s="58">
        <v>1.7589999999999999</v>
      </c>
    </row>
    <row r="30" spans="2:6" x14ac:dyDescent="0.25">
      <c r="B30" s="137">
        <v>39051</v>
      </c>
      <c r="C30" s="58">
        <v>4.5891999999999999</v>
      </c>
      <c r="D30" s="58">
        <v>3.7309999999999999</v>
      </c>
      <c r="E30" s="58">
        <v>4.5507999999999997</v>
      </c>
      <c r="F30" s="58">
        <v>1.6990000000000001</v>
      </c>
    </row>
    <row r="31" spans="2:6" x14ac:dyDescent="0.25">
      <c r="B31" s="137">
        <v>39080</v>
      </c>
      <c r="C31" s="58">
        <v>4.5598000000000001</v>
      </c>
      <c r="D31" s="58">
        <v>3.802</v>
      </c>
      <c r="E31" s="58">
        <v>4.6487999999999996</v>
      </c>
      <c r="F31" s="58">
        <v>1.64</v>
      </c>
    </row>
    <row r="32" spans="2:6" x14ac:dyDescent="0.25">
      <c r="B32" s="137">
        <v>39113</v>
      </c>
      <c r="C32" s="58">
        <v>4.7516999999999996</v>
      </c>
      <c r="D32" s="58">
        <v>4.0279999999999996</v>
      </c>
      <c r="E32" s="58">
        <v>4.8754999999999997</v>
      </c>
      <c r="F32" s="58">
        <v>1.7070000000000001</v>
      </c>
    </row>
    <row r="33" spans="2:6" x14ac:dyDescent="0.25">
      <c r="B33" s="137">
        <v>39141</v>
      </c>
      <c r="C33" s="58">
        <v>4.7186000000000003</v>
      </c>
      <c r="D33" s="58">
        <v>4.0519999999999996</v>
      </c>
      <c r="E33" s="58">
        <v>4.9206000000000003</v>
      </c>
      <c r="F33" s="58">
        <v>1.708</v>
      </c>
    </row>
    <row r="34" spans="2:6" x14ac:dyDescent="0.25">
      <c r="B34" s="137">
        <v>39171</v>
      </c>
      <c r="C34" s="58">
        <v>4.5571999999999999</v>
      </c>
      <c r="D34" s="58">
        <v>3.952</v>
      </c>
      <c r="E34" s="58">
        <v>4.8315000000000001</v>
      </c>
      <c r="F34" s="58">
        <v>1.62</v>
      </c>
    </row>
    <row r="35" spans="2:6" x14ac:dyDescent="0.25">
      <c r="B35" s="137">
        <v>39202</v>
      </c>
      <c r="C35" s="58">
        <v>4.6851000000000003</v>
      </c>
      <c r="D35" s="58">
        <v>4.1559999999999997</v>
      </c>
      <c r="E35" s="58">
        <v>5.0461</v>
      </c>
      <c r="F35" s="58">
        <v>1.677</v>
      </c>
    </row>
    <row r="36" spans="2:6" x14ac:dyDescent="0.25">
      <c r="B36" s="137">
        <v>39233</v>
      </c>
      <c r="C36" s="58">
        <v>4.7443999999999997</v>
      </c>
      <c r="D36" s="58">
        <v>4.2930000000000001</v>
      </c>
      <c r="E36" s="58">
        <v>5.1561000000000003</v>
      </c>
      <c r="F36" s="58">
        <v>1.6759999999999999</v>
      </c>
    </row>
    <row r="37" spans="2:6" x14ac:dyDescent="0.25">
      <c r="B37" s="137">
        <v>39262</v>
      </c>
      <c r="C37" s="58">
        <v>5.1007999999999996</v>
      </c>
      <c r="D37" s="58">
        <v>4.5830000000000002</v>
      </c>
      <c r="E37" s="58">
        <v>5.4268999999999998</v>
      </c>
      <c r="F37" s="58">
        <v>1.8959999999999999</v>
      </c>
    </row>
    <row r="38" spans="2:6" x14ac:dyDescent="0.25">
      <c r="B38" s="137">
        <v>39294</v>
      </c>
      <c r="C38" s="58">
        <v>4.9893999999999998</v>
      </c>
      <c r="D38" s="58">
        <v>4.516</v>
      </c>
      <c r="E38" s="58">
        <v>5.3905000000000003</v>
      </c>
      <c r="F38" s="58">
        <v>1.893</v>
      </c>
    </row>
    <row r="39" spans="2:6" x14ac:dyDescent="0.25">
      <c r="B39" s="137">
        <v>39325</v>
      </c>
      <c r="C39" s="58">
        <v>4.6753999999999998</v>
      </c>
      <c r="D39" s="58">
        <v>4.3029999999999999</v>
      </c>
      <c r="E39" s="58">
        <v>5.1322000000000001</v>
      </c>
      <c r="F39" s="58">
        <v>1.6679999999999999</v>
      </c>
    </row>
    <row r="40" spans="2:6" x14ac:dyDescent="0.25">
      <c r="B40" s="137">
        <v>39353</v>
      </c>
      <c r="C40" s="58">
        <v>4.5136000000000003</v>
      </c>
      <c r="D40" s="58">
        <v>4.242</v>
      </c>
      <c r="E40" s="58">
        <v>4.99</v>
      </c>
      <c r="F40" s="58">
        <v>1.6120000000000001</v>
      </c>
    </row>
    <row r="41" spans="2:6" x14ac:dyDescent="0.25">
      <c r="B41" s="137">
        <v>39386</v>
      </c>
      <c r="C41" s="58">
        <v>4.5190999999999999</v>
      </c>
      <c r="D41" s="58">
        <v>4.2930000000000001</v>
      </c>
      <c r="E41" s="58">
        <v>4.9454000000000002</v>
      </c>
      <c r="F41" s="58">
        <v>1.663</v>
      </c>
    </row>
    <row r="42" spans="2:6" x14ac:dyDescent="0.25">
      <c r="B42" s="137">
        <v>39416</v>
      </c>
      <c r="C42" s="58">
        <v>4.1399999999999997</v>
      </c>
      <c r="D42" s="58">
        <v>4.1020000000000003</v>
      </c>
      <c r="E42" s="58">
        <v>4.6962999999999999</v>
      </c>
      <c r="F42" s="58">
        <v>1.512</v>
      </c>
    </row>
    <row r="43" spans="2:6" x14ac:dyDescent="0.25">
      <c r="B43" s="137">
        <v>39447</v>
      </c>
      <c r="C43" s="58">
        <v>4.0933000000000002</v>
      </c>
      <c r="D43" s="58">
        <v>4.2430000000000003</v>
      </c>
      <c r="E43" s="58">
        <v>4.6387999999999998</v>
      </c>
      <c r="F43" s="58">
        <v>1.5369999999999999</v>
      </c>
    </row>
    <row r="44" spans="2:6" x14ac:dyDescent="0.25">
      <c r="B44" s="137">
        <v>39478</v>
      </c>
      <c r="C44" s="58">
        <v>3.7233999999999998</v>
      </c>
      <c r="D44" s="58">
        <v>4.0449999999999999</v>
      </c>
      <c r="E44" s="58">
        <v>4.452</v>
      </c>
      <c r="F44" s="58">
        <v>1.4259999999999999</v>
      </c>
    </row>
    <row r="45" spans="2:6" x14ac:dyDescent="0.25">
      <c r="B45" s="137">
        <v>39507</v>
      </c>
      <c r="C45" s="58">
        <v>3.7281</v>
      </c>
      <c r="D45" s="58">
        <v>3.9620000000000002</v>
      </c>
      <c r="E45" s="58">
        <v>4.5831999999999997</v>
      </c>
      <c r="F45" s="58">
        <v>1.4490000000000001</v>
      </c>
    </row>
    <row r="46" spans="2:6" x14ac:dyDescent="0.25">
      <c r="B46" s="137">
        <v>39538</v>
      </c>
      <c r="C46" s="58">
        <v>3.4828000000000001</v>
      </c>
      <c r="D46" s="58">
        <v>3.8050000000000002</v>
      </c>
      <c r="E46" s="58">
        <v>4.3700999999999999</v>
      </c>
      <c r="F46" s="58">
        <v>1.3089999999999999</v>
      </c>
    </row>
    <row r="47" spans="2:6" x14ac:dyDescent="0.25">
      <c r="B47" s="137">
        <v>39568</v>
      </c>
      <c r="C47" s="58">
        <v>3.6467000000000001</v>
      </c>
      <c r="D47" s="58">
        <v>4.0529999999999999</v>
      </c>
      <c r="E47" s="58">
        <v>4.5747</v>
      </c>
      <c r="F47" s="58">
        <v>1.4279999999999999</v>
      </c>
    </row>
    <row r="48" spans="2:6" x14ac:dyDescent="0.25">
      <c r="B48" s="137">
        <v>39598</v>
      </c>
      <c r="C48" s="58">
        <v>3.8698999999999999</v>
      </c>
      <c r="D48" s="58">
        <v>4.2050000000000001</v>
      </c>
      <c r="E48" s="58">
        <v>4.8014999999999999</v>
      </c>
      <c r="F48" s="58">
        <v>1.6759999999999999</v>
      </c>
    </row>
    <row r="49" spans="2:6" x14ac:dyDescent="0.25">
      <c r="B49" s="137">
        <v>39629</v>
      </c>
      <c r="C49" s="58">
        <v>4.0810000000000004</v>
      </c>
      <c r="D49" s="58">
        <v>4.5469999999999997</v>
      </c>
      <c r="E49" s="58">
        <v>5.1079999999999997</v>
      </c>
      <c r="F49" s="58">
        <v>1.7589999999999999</v>
      </c>
    </row>
    <row r="50" spans="2:6" x14ac:dyDescent="0.25">
      <c r="B50" s="137">
        <v>39660</v>
      </c>
      <c r="C50" s="58">
        <v>3.9702999999999999</v>
      </c>
      <c r="D50" s="58">
        <v>4.4980000000000002</v>
      </c>
      <c r="E50" s="58">
        <v>4.9512999999999998</v>
      </c>
      <c r="F50" s="58">
        <v>1.6080000000000001</v>
      </c>
    </row>
    <row r="51" spans="2:6" x14ac:dyDescent="0.25">
      <c r="B51" s="137">
        <v>39689</v>
      </c>
      <c r="C51" s="58">
        <v>3.8759999999999999</v>
      </c>
      <c r="D51" s="58">
        <v>4.2149999999999999</v>
      </c>
      <c r="E51" s="58">
        <v>4.6269999999999998</v>
      </c>
      <c r="F51" s="58">
        <v>1.4650000000000001</v>
      </c>
    </row>
    <row r="52" spans="2:6" x14ac:dyDescent="0.25">
      <c r="B52" s="137">
        <v>39721</v>
      </c>
      <c r="C52" s="58">
        <v>3.6789999999999998</v>
      </c>
      <c r="D52" s="58">
        <v>4.1029999999999998</v>
      </c>
      <c r="E52" s="58">
        <v>4.4974999999999996</v>
      </c>
      <c r="F52" s="58">
        <v>1.496</v>
      </c>
    </row>
    <row r="53" spans="2:6" x14ac:dyDescent="0.25">
      <c r="B53" s="137">
        <v>39752</v>
      </c>
      <c r="C53" s="58">
        <v>3.7797999999999998</v>
      </c>
      <c r="D53" s="58">
        <v>3.899</v>
      </c>
      <c r="E53" s="58">
        <v>4.4767000000000001</v>
      </c>
      <c r="F53" s="58">
        <v>1.5129999999999999</v>
      </c>
    </row>
    <row r="54" spans="2:6" x14ac:dyDescent="0.25">
      <c r="B54" s="137">
        <v>39780</v>
      </c>
      <c r="C54" s="58">
        <v>3.4779</v>
      </c>
      <c r="D54" s="58">
        <v>3.5670000000000002</v>
      </c>
      <c r="E54" s="58">
        <v>4.0857999999999999</v>
      </c>
      <c r="F54" s="58">
        <v>1.468</v>
      </c>
    </row>
    <row r="55" spans="2:6" x14ac:dyDescent="0.25">
      <c r="B55" s="137">
        <v>39813</v>
      </c>
      <c r="C55" s="58">
        <v>2.3875000000000002</v>
      </c>
      <c r="D55" s="58">
        <v>3.056</v>
      </c>
      <c r="E55" s="58">
        <v>3.3239999999999998</v>
      </c>
      <c r="F55" s="58">
        <v>1.3120000000000001</v>
      </c>
    </row>
    <row r="56" spans="2:6" x14ac:dyDescent="0.25">
      <c r="B56" s="137">
        <v>39843</v>
      </c>
      <c r="C56" s="58">
        <v>2.4603000000000002</v>
      </c>
      <c r="D56" s="58">
        <v>3.085</v>
      </c>
      <c r="E56" s="58">
        <v>3.3633000000000002</v>
      </c>
      <c r="F56" s="58">
        <v>1.2470000000000001</v>
      </c>
    </row>
    <row r="57" spans="2:6" x14ac:dyDescent="0.25">
      <c r="B57" s="137">
        <v>39871</v>
      </c>
      <c r="C57" s="58">
        <v>2.8540999999999999</v>
      </c>
      <c r="D57" s="58">
        <v>3.1579999999999999</v>
      </c>
      <c r="E57" s="58">
        <v>3.5975999999999999</v>
      </c>
      <c r="F57" s="58">
        <v>1.2969999999999999</v>
      </c>
    </row>
    <row r="58" spans="2:6" x14ac:dyDescent="0.25">
      <c r="B58" s="137">
        <v>39903</v>
      </c>
      <c r="C58" s="58">
        <v>2.8020999999999998</v>
      </c>
      <c r="D58" s="58">
        <v>3.0619999999999998</v>
      </c>
      <c r="E58" s="58">
        <v>3.1993999999999998</v>
      </c>
      <c r="F58" s="58">
        <v>1.3069999999999999</v>
      </c>
    </row>
    <row r="59" spans="2:6" x14ac:dyDescent="0.25">
      <c r="B59" s="137">
        <v>39933</v>
      </c>
      <c r="C59" s="58">
        <v>2.8967999999999998</v>
      </c>
      <c r="D59" s="58">
        <v>3.1859999999999999</v>
      </c>
      <c r="E59" s="58">
        <v>3.3618999999999999</v>
      </c>
      <c r="F59" s="58">
        <v>1.4419999999999999</v>
      </c>
    </row>
    <row r="60" spans="2:6" x14ac:dyDescent="0.25">
      <c r="B60" s="137">
        <v>39962</v>
      </c>
      <c r="C60" s="58">
        <v>3.2957000000000001</v>
      </c>
      <c r="D60" s="58">
        <v>3.4159999999999999</v>
      </c>
      <c r="E60" s="58">
        <v>3.6273</v>
      </c>
      <c r="F60" s="58">
        <v>1.4410000000000001</v>
      </c>
    </row>
    <row r="61" spans="2:6" x14ac:dyDescent="0.25">
      <c r="B61" s="137">
        <v>39994</v>
      </c>
      <c r="C61" s="58">
        <v>3.7010000000000001</v>
      </c>
      <c r="D61" s="58">
        <v>3.55</v>
      </c>
      <c r="E61" s="58">
        <v>3.8193999999999999</v>
      </c>
      <c r="F61" s="58">
        <v>1.4750000000000001</v>
      </c>
    </row>
    <row r="62" spans="2:6" x14ac:dyDescent="0.25">
      <c r="B62" s="137">
        <v>40025</v>
      </c>
      <c r="C62" s="58">
        <v>3.532</v>
      </c>
      <c r="D62" s="58">
        <v>3.3639999999999999</v>
      </c>
      <c r="E62" s="58">
        <v>3.8062</v>
      </c>
      <c r="F62" s="58">
        <v>1.351</v>
      </c>
    </row>
    <row r="63" spans="2:6" x14ac:dyDescent="0.25">
      <c r="B63" s="137">
        <v>40056</v>
      </c>
      <c r="C63" s="58">
        <v>3.5739999999999998</v>
      </c>
      <c r="D63" s="58">
        <v>3.3340000000000001</v>
      </c>
      <c r="E63" s="58">
        <v>3.6869999999999998</v>
      </c>
      <c r="F63" s="58">
        <v>1.381</v>
      </c>
    </row>
    <row r="64" spans="2:6" x14ac:dyDescent="0.25">
      <c r="B64" s="137">
        <v>40086</v>
      </c>
      <c r="C64" s="58">
        <v>3.3931</v>
      </c>
      <c r="D64" s="58">
        <v>3.2909999999999999</v>
      </c>
      <c r="E64" s="58">
        <v>3.6573000000000002</v>
      </c>
      <c r="F64" s="58">
        <v>1.325</v>
      </c>
    </row>
    <row r="65" spans="2:6" x14ac:dyDescent="0.25">
      <c r="B65" s="137">
        <v>40116</v>
      </c>
      <c r="C65" s="58">
        <v>3.3637000000000001</v>
      </c>
      <c r="D65" s="58">
        <v>3.2320000000000002</v>
      </c>
      <c r="E65" s="58">
        <v>3.5371000000000001</v>
      </c>
      <c r="F65" s="58">
        <v>1.3340000000000001</v>
      </c>
    </row>
    <row r="66" spans="2:6" x14ac:dyDescent="0.25">
      <c r="B66" s="137">
        <v>40147</v>
      </c>
      <c r="C66" s="58">
        <v>3.383</v>
      </c>
      <c r="D66" s="58">
        <v>3.282</v>
      </c>
      <c r="E66" s="58">
        <v>3.7058</v>
      </c>
      <c r="F66" s="58">
        <v>1.357</v>
      </c>
    </row>
    <row r="67" spans="2:6" x14ac:dyDescent="0.25">
      <c r="B67" s="137">
        <v>40178</v>
      </c>
      <c r="C67" s="58">
        <v>3.5880999999999998</v>
      </c>
      <c r="D67" s="58">
        <v>3.234</v>
      </c>
      <c r="E67" s="58">
        <v>3.8411</v>
      </c>
      <c r="F67" s="58">
        <v>1.2709999999999999</v>
      </c>
    </row>
    <row r="68" spans="2:6" x14ac:dyDescent="0.25">
      <c r="B68" s="137">
        <v>40207</v>
      </c>
      <c r="C68" s="58">
        <v>3.7113</v>
      </c>
      <c r="D68" s="58">
        <v>3.286</v>
      </c>
      <c r="E68" s="58">
        <v>3.9666999999999999</v>
      </c>
      <c r="F68" s="58">
        <v>1.3360000000000001</v>
      </c>
    </row>
    <row r="69" spans="2:6" x14ac:dyDescent="0.25">
      <c r="B69" s="137">
        <v>40235</v>
      </c>
      <c r="C69" s="58">
        <v>3.6768000000000001</v>
      </c>
      <c r="D69" s="58">
        <v>3.1859999999999999</v>
      </c>
      <c r="E69" s="58">
        <v>4.0175999999999998</v>
      </c>
      <c r="F69" s="58">
        <v>1.341</v>
      </c>
    </row>
    <row r="70" spans="2:6" x14ac:dyDescent="0.25">
      <c r="B70" s="137">
        <v>40268</v>
      </c>
      <c r="C70" s="58">
        <v>3.7168999999999999</v>
      </c>
      <c r="D70" s="58">
        <v>3.1269999999999998</v>
      </c>
      <c r="E70" s="58">
        <v>4.0214999999999996</v>
      </c>
      <c r="F70" s="58">
        <v>1.351</v>
      </c>
    </row>
    <row r="71" spans="2:6" x14ac:dyDescent="0.25">
      <c r="B71" s="137">
        <v>40298</v>
      </c>
      <c r="C71" s="58">
        <v>3.8199000000000001</v>
      </c>
      <c r="D71" s="58">
        <v>3.0880000000000001</v>
      </c>
      <c r="E71" s="58">
        <v>3.9897999999999998</v>
      </c>
      <c r="F71" s="58">
        <v>1.3520000000000001</v>
      </c>
    </row>
    <row r="72" spans="2:6" x14ac:dyDescent="0.25">
      <c r="B72" s="137">
        <v>40329</v>
      </c>
      <c r="C72" s="58">
        <v>3.3988</v>
      </c>
      <c r="D72" s="58">
        <v>2.802</v>
      </c>
      <c r="E72" s="58">
        <v>3.7170000000000001</v>
      </c>
      <c r="F72" s="58">
        <v>1.2789999999999999</v>
      </c>
    </row>
    <row r="73" spans="2:6" x14ac:dyDescent="0.25">
      <c r="B73" s="137">
        <v>40359</v>
      </c>
      <c r="C73" s="58">
        <v>3.1871</v>
      </c>
      <c r="D73" s="58">
        <v>2.629</v>
      </c>
      <c r="E73" s="58">
        <v>3.4862000000000002</v>
      </c>
      <c r="F73" s="58">
        <v>1.2110000000000001</v>
      </c>
    </row>
    <row r="74" spans="2:6" x14ac:dyDescent="0.25">
      <c r="B74" s="137">
        <v>40389</v>
      </c>
      <c r="C74" s="58">
        <v>2.9842</v>
      </c>
      <c r="D74" s="58">
        <v>2.6480000000000001</v>
      </c>
      <c r="E74" s="58">
        <v>3.3755000000000002</v>
      </c>
      <c r="F74" s="58">
        <v>1.1040000000000001</v>
      </c>
    </row>
    <row r="75" spans="2:6" x14ac:dyDescent="0.25">
      <c r="B75" s="137">
        <v>40421</v>
      </c>
      <c r="C75" s="58">
        <v>2.6806000000000001</v>
      </c>
      <c r="D75" s="58">
        <v>2.37</v>
      </c>
      <c r="E75" s="58">
        <v>3.0716999999999999</v>
      </c>
      <c r="F75" s="58">
        <v>0.98799999999999999</v>
      </c>
    </row>
    <row r="76" spans="2:6" x14ac:dyDescent="0.25">
      <c r="B76" s="137">
        <v>40451</v>
      </c>
      <c r="C76" s="58">
        <v>2.6379000000000001</v>
      </c>
      <c r="D76" s="58">
        <v>2.3420000000000001</v>
      </c>
      <c r="E76" s="58">
        <v>3.0225</v>
      </c>
      <c r="F76" s="58">
        <v>1.0720000000000001</v>
      </c>
    </row>
    <row r="77" spans="2:6" x14ac:dyDescent="0.25">
      <c r="B77" s="137">
        <v>40480</v>
      </c>
      <c r="C77" s="58">
        <v>2.5085999999999999</v>
      </c>
      <c r="D77" s="58">
        <v>2.3719999999999999</v>
      </c>
      <c r="E77" s="58">
        <v>2.9611999999999998</v>
      </c>
      <c r="F77" s="58">
        <v>0.89900000000000002</v>
      </c>
    </row>
    <row r="78" spans="2:6" x14ac:dyDescent="0.25">
      <c r="B78" s="137">
        <v>40512</v>
      </c>
      <c r="C78" s="58">
        <v>2.7448999999999999</v>
      </c>
      <c r="D78" s="58">
        <v>2.5609999999999999</v>
      </c>
      <c r="E78" s="58">
        <v>3.1993</v>
      </c>
      <c r="F78" s="58">
        <v>1.052</v>
      </c>
    </row>
    <row r="79" spans="2:6" x14ac:dyDescent="0.25">
      <c r="B79" s="137">
        <v>40543</v>
      </c>
      <c r="C79" s="58">
        <v>3.2787999999999999</v>
      </c>
      <c r="D79" s="58">
        <v>2.9609999999999999</v>
      </c>
      <c r="E79" s="58">
        <v>3.5005000000000002</v>
      </c>
      <c r="F79" s="58">
        <v>1.194</v>
      </c>
    </row>
    <row r="80" spans="2:6" x14ac:dyDescent="0.25">
      <c r="B80" s="137">
        <v>40574</v>
      </c>
      <c r="C80" s="58">
        <v>3.3601999999999999</v>
      </c>
      <c r="D80" s="58">
        <v>3.0489999999999999</v>
      </c>
      <c r="E80" s="58">
        <v>3.6025</v>
      </c>
      <c r="F80" s="58">
        <v>1.2110000000000001</v>
      </c>
    </row>
    <row r="81" spans="2:6" x14ac:dyDescent="0.25">
      <c r="B81" s="137">
        <v>40602</v>
      </c>
      <c r="C81" s="58">
        <v>3.5621999999999998</v>
      </c>
      <c r="D81" s="58">
        <v>3.2250000000000001</v>
      </c>
      <c r="E81" s="58">
        <v>3.7652000000000001</v>
      </c>
      <c r="F81" s="58">
        <v>1.292</v>
      </c>
    </row>
    <row r="82" spans="2:6" x14ac:dyDescent="0.25">
      <c r="B82" s="137">
        <v>40633</v>
      </c>
      <c r="C82" s="58">
        <v>3.4007999999999998</v>
      </c>
      <c r="D82" s="58">
        <v>3.246</v>
      </c>
      <c r="E82" s="58">
        <v>3.5983999999999998</v>
      </c>
      <c r="F82" s="58">
        <v>1.254</v>
      </c>
    </row>
    <row r="83" spans="2:6" x14ac:dyDescent="0.25">
      <c r="B83" s="137">
        <v>40662</v>
      </c>
      <c r="C83" s="58">
        <v>3.4285999999999999</v>
      </c>
      <c r="D83" s="58">
        <v>3.3460000000000001</v>
      </c>
      <c r="E83" s="58">
        <v>3.6301000000000001</v>
      </c>
      <c r="F83" s="58">
        <v>1.2709999999999999</v>
      </c>
    </row>
    <row r="84" spans="2:6" x14ac:dyDescent="0.25">
      <c r="B84" s="137">
        <v>40694</v>
      </c>
      <c r="C84" s="58">
        <v>3.1528</v>
      </c>
      <c r="D84" s="58">
        <v>3.1059999999999999</v>
      </c>
      <c r="E84" s="58">
        <v>3.3597000000000001</v>
      </c>
      <c r="F84" s="58">
        <v>1.153</v>
      </c>
    </row>
    <row r="85" spans="2:6" x14ac:dyDescent="0.25">
      <c r="B85" s="137">
        <v>40724</v>
      </c>
      <c r="C85" s="58">
        <v>2.9866000000000001</v>
      </c>
      <c r="D85" s="58">
        <v>2.972</v>
      </c>
      <c r="E85" s="58">
        <v>3.2429000000000001</v>
      </c>
      <c r="F85" s="58">
        <v>1.133</v>
      </c>
    </row>
    <row r="86" spans="2:6" x14ac:dyDescent="0.25">
      <c r="B86" s="137">
        <v>40753</v>
      </c>
      <c r="C86" s="58">
        <v>2.9849000000000001</v>
      </c>
      <c r="D86" s="58">
        <v>2.7829999999999999</v>
      </c>
      <c r="E86" s="58">
        <v>3.1244000000000001</v>
      </c>
      <c r="F86" s="58">
        <v>1.1160000000000001</v>
      </c>
    </row>
    <row r="87" spans="2:6" x14ac:dyDescent="0.25">
      <c r="B87" s="137">
        <v>40786</v>
      </c>
      <c r="C87" s="58">
        <v>2.2892000000000001</v>
      </c>
      <c r="D87" s="58">
        <v>2.2509999999999999</v>
      </c>
      <c r="E87" s="58">
        <v>2.5474000000000001</v>
      </c>
      <c r="F87" s="58">
        <v>1.0289999999999999</v>
      </c>
    </row>
    <row r="88" spans="2:6" x14ac:dyDescent="0.25">
      <c r="B88" s="137">
        <v>40816</v>
      </c>
      <c r="C88" s="58">
        <v>1.9608000000000001</v>
      </c>
      <c r="D88" s="58">
        <v>1.8660000000000001</v>
      </c>
      <c r="E88" s="58">
        <v>2.4036</v>
      </c>
      <c r="F88" s="58">
        <v>1.006</v>
      </c>
    </row>
    <row r="89" spans="2:6" x14ac:dyDescent="0.25">
      <c r="B89" s="137">
        <v>40847</v>
      </c>
      <c r="C89" s="58">
        <v>2.1269999999999998</v>
      </c>
      <c r="D89" s="58">
        <v>2.0409999999999999</v>
      </c>
      <c r="E89" s="58">
        <v>2.4943</v>
      </c>
      <c r="F89" s="58">
        <v>1.0109999999999999</v>
      </c>
    </row>
    <row r="90" spans="2:6" x14ac:dyDescent="0.25">
      <c r="B90" s="137">
        <v>40877</v>
      </c>
      <c r="C90" s="58">
        <v>1.9988999999999999</v>
      </c>
      <c r="D90" s="58">
        <v>1.9470000000000001</v>
      </c>
      <c r="E90" s="58">
        <v>2.2330999999999999</v>
      </c>
      <c r="F90" s="58">
        <v>0.99199999999999999</v>
      </c>
    </row>
    <row r="91" spans="2:6" x14ac:dyDescent="0.25">
      <c r="B91" s="137">
        <v>40907</v>
      </c>
      <c r="C91" s="58">
        <v>1.9701</v>
      </c>
      <c r="D91" s="58">
        <v>1.99</v>
      </c>
      <c r="E91" s="58">
        <v>2.1103000000000001</v>
      </c>
      <c r="F91" s="58">
        <v>1.008</v>
      </c>
    </row>
    <row r="92" spans="2:6" x14ac:dyDescent="0.25">
      <c r="B92" s="137">
        <v>40939</v>
      </c>
      <c r="C92" s="58">
        <v>1.9345000000000001</v>
      </c>
      <c r="D92" s="58">
        <v>1.859</v>
      </c>
      <c r="E92" s="58">
        <v>2.0388000000000002</v>
      </c>
      <c r="F92" s="58">
        <v>0.97699999999999998</v>
      </c>
    </row>
    <row r="93" spans="2:6" x14ac:dyDescent="0.25">
      <c r="B93" s="137">
        <v>40968</v>
      </c>
      <c r="C93" s="58">
        <v>1.9596</v>
      </c>
      <c r="D93" s="58">
        <v>1.901</v>
      </c>
      <c r="E93" s="58">
        <v>2.13</v>
      </c>
      <c r="F93" s="58">
        <v>0.96799999999999997</v>
      </c>
    </row>
    <row r="94" spans="2:6" x14ac:dyDescent="0.25">
      <c r="B94" s="137">
        <v>40998</v>
      </c>
      <c r="C94" s="58">
        <v>2.1596000000000002</v>
      </c>
      <c r="D94" s="58">
        <v>1.8759999999999999</v>
      </c>
      <c r="E94" s="58">
        <v>2.2507000000000001</v>
      </c>
      <c r="F94" s="58">
        <v>1.0049999999999999</v>
      </c>
    </row>
    <row r="95" spans="2:6" x14ac:dyDescent="0.25">
      <c r="B95" s="137">
        <v>41029</v>
      </c>
      <c r="C95" s="58">
        <v>2.0286</v>
      </c>
      <c r="D95" s="58">
        <v>1.7250000000000001</v>
      </c>
      <c r="E95" s="58">
        <v>2.1181999999999999</v>
      </c>
      <c r="F95" s="58">
        <v>0.95399999999999996</v>
      </c>
    </row>
    <row r="96" spans="2:6" x14ac:dyDescent="0.25">
      <c r="B96" s="137">
        <v>41060</v>
      </c>
      <c r="C96" s="58">
        <v>1.7848999999999999</v>
      </c>
      <c r="D96" s="58">
        <v>1.462</v>
      </c>
      <c r="E96" s="58">
        <v>1.8706</v>
      </c>
      <c r="F96" s="58">
        <v>0.86299999999999999</v>
      </c>
    </row>
    <row r="97" spans="2:6" x14ac:dyDescent="0.25">
      <c r="B97" s="137">
        <v>41089</v>
      </c>
      <c r="C97" s="58">
        <v>1.6073999999999999</v>
      </c>
      <c r="D97" s="58">
        <v>1.431</v>
      </c>
      <c r="E97" s="58">
        <v>1.6680999999999999</v>
      </c>
      <c r="F97" s="58">
        <v>0.84</v>
      </c>
    </row>
    <row r="98" spans="2:6" x14ac:dyDescent="0.25">
      <c r="B98" s="137">
        <v>41121</v>
      </c>
      <c r="C98" s="58">
        <v>1.5041</v>
      </c>
      <c r="D98" s="58">
        <v>1.3049999999999999</v>
      </c>
      <c r="E98" s="58">
        <v>1.5506</v>
      </c>
      <c r="F98" s="58">
        <v>0.77500000000000002</v>
      </c>
    </row>
    <row r="99" spans="2:6" x14ac:dyDescent="0.25">
      <c r="B99" s="137">
        <v>41152</v>
      </c>
      <c r="C99" s="58">
        <v>1.6688000000000001</v>
      </c>
      <c r="D99" s="58">
        <v>1.415</v>
      </c>
      <c r="E99" s="58">
        <v>1.5678000000000001</v>
      </c>
      <c r="F99" s="58">
        <v>0.80400000000000005</v>
      </c>
    </row>
    <row r="100" spans="2:6" x14ac:dyDescent="0.25">
      <c r="B100" s="137">
        <v>41180</v>
      </c>
      <c r="C100" s="58">
        <v>1.6987000000000001</v>
      </c>
      <c r="D100" s="58">
        <v>1.544</v>
      </c>
      <c r="E100" s="58">
        <v>1.7713000000000001</v>
      </c>
      <c r="F100" s="58">
        <v>0.8</v>
      </c>
    </row>
    <row r="101" spans="2:6" x14ac:dyDescent="0.25">
      <c r="B101" s="137">
        <v>41213</v>
      </c>
      <c r="C101" s="58">
        <v>1.7211000000000001</v>
      </c>
      <c r="D101" s="58">
        <v>1.514</v>
      </c>
      <c r="E101" s="58">
        <v>1.8008999999999999</v>
      </c>
      <c r="F101" s="58">
        <v>0.77200000000000002</v>
      </c>
    </row>
    <row r="102" spans="2:6" x14ac:dyDescent="0.25">
      <c r="B102" s="137">
        <v>41243</v>
      </c>
      <c r="C102" s="58">
        <v>1.6451</v>
      </c>
      <c r="D102" s="58">
        <v>1.39</v>
      </c>
      <c r="E102" s="58">
        <v>1.79</v>
      </c>
      <c r="F102" s="58">
        <v>0.74399999999999999</v>
      </c>
    </row>
    <row r="103" spans="2:6" x14ac:dyDescent="0.25">
      <c r="B103" s="137">
        <v>41274</v>
      </c>
      <c r="C103" s="58">
        <v>1.7076</v>
      </c>
      <c r="D103" s="58">
        <v>1.3520000000000001</v>
      </c>
      <c r="E103" s="58">
        <v>1.8444</v>
      </c>
      <c r="F103" s="58">
        <v>0.74299999999999999</v>
      </c>
    </row>
    <row r="104" spans="2:6" x14ac:dyDescent="0.25">
      <c r="B104" s="137">
        <v>41305</v>
      </c>
      <c r="C104" s="58">
        <v>1.8807</v>
      </c>
      <c r="D104" s="58">
        <v>1.5620000000000001</v>
      </c>
      <c r="E104" s="58">
        <v>2.0402999999999998</v>
      </c>
      <c r="F104" s="58">
        <v>0.77800000000000002</v>
      </c>
    </row>
    <row r="105" spans="2:6" x14ac:dyDescent="0.25">
      <c r="B105" s="137">
        <v>41333</v>
      </c>
      <c r="C105" s="58">
        <v>1.9650000000000001</v>
      </c>
      <c r="D105" s="58">
        <v>1.597</v>
      </c>
      <c r="E105" s="58">
        <v>2.1063000000000001</v>
      </c>
      <c r="F105" s="58">
        <v>0.745</v>
      </c>
    </row>
    <row r="106" spans="2:6" x14ac:dyDescent="0.25">
      <c r="B106" s="137">
        <v>41362</v>
      </c>
      <c r="C106" s="58">
        <v>1.9394</v>
      </c>
      <c r="D106" s="58">
        <v>1.407</v>
      </c>
      <c r="E106" s="58">
        <v>1.8927</v>
      </c>
      <c r="F106" s="58">
        <v>0.60499999999999998</v>
      </c>
    </row>
    <row r="107" spans="2:6" x14ac:dyDescent="0.25">
      <c r="B107" s="137">
        <v>41394</v>
      </c>
      <c r="C107" s="58">
        <v>1.7313000000000001</v>
      </c>
      <c r="D107" s="58">
        <v>1.25</v>
      </c>
      <c r="E107" s="58">
        <v>1.708</v>
      </c>
      <c r="F107" s="58">
        <v>0.57399999999999995</v>
      </c>
    </row>
    <row r="108" spans="2:6" x14ac:dyDescent="0.25">
      <c r="B108" s="137">
        <v>41425</v>
      </c>
      <c r="C108" s="58">
        <v>1.9194</v>
      </c>
      <c r="D108" s="58">
        <v>1.365</v>
      </c>
      <c r="E108" s="58">
        <v>1.8581000000000001</v>
      </c>
      <c r="F108" s="58">
        <v>0.76600000000000001</v>
      </c>
    </row>
    <row r="109" spans="2:6" x14ac:dyDescent="0.25">
      <c r="B109" s="137">
        <v>41453</v>
      </c>
      <c r="C109" s="58">
        <v>2.2904</v>
      </c>
      <c r="D109" s="58">
        <v>1.6180000000000001</v>
      </c>
      <c r="E109" s="58">
        <v>2.2096</v>
      </c>
      <c r="F109" s="58">
        <v>0.85199999999999998</v>
      </c>
    </row>
    <row r="110" spans="2:6" x14ac:dyDescent="0.25">
      <c r="B110" s="137">
        <v>41486</v>
      </c>
      <c r="C110" s="58">
        <v>2.5567000000000002</v>
      </c>
      <c r="D110" s="58">
        <v>1.625</v>
      </c>
      <c r="E110" s="58">
        <v>2.3542999999999998</v>
      </c>
      <c r="F110" s="58">
        <v>0.82899999999999996</v>
      </c>
    </row>
    <row r="111" spans="2:6" x14ac:dyDescent="0.25">
      <c r="B111" s="137">
        <v>41516</v>
      </c>
      <c r="C111" s="58">
        <v>2.7309000000000001</v>
      </c>
      <c r="D111" s="58">
        <v>1.8009999999999999</v>
      </c>
      <c r="E111" s="58">
        <v>2.6116999999999999</v>
      </c>
      <c r="F111" s="58">
        <v>0.75700000000000001</v>
      </c>
    </row>
    <row r="112" spans="2:6" x14ac:dyDescent="0.25">
      <c r="B112" s="137">
        <v>41547</v>
      </c>
      <c r="C112" s="58">
        <v>2.8</v>
      </c>
      <c r="D112" s="58">
        <v>1.929</v>
      </c>
      <c r="E112" s="58">
        <v>2.8871000000000002</v>
      </c>
      <c r="F112" s="58">
        <v>0.72199999999999998</v>
      </c>
    </row>
    <row r="113" spans="2:6" x14ac:dyDescent="0.25">
      <c r="B113" s="137">
        <v>41578</v>
      </c>
      <c r="C113" s="58">
        <v>2.6006</v>
      </c>
      <c r="D113" s="58">
        <v>1.8069999999999999</v>
      </c>
      <c r="E113" s="58">
        <v>2.6873</v>
      </c>
      <c r="F113" s="58">
        <v>0.63500000000000001</v>
      </c>
    </row>
    <row r="114" spans="2:6" x14ac:dyDescent="0.25">
      <c r="B114" s="137">
        <v>41607</v>
      </c>
      <c r="C114" s="58">
        <v>2.7071999999999998</v>
      </c>
      <c r="D114" s="58">
        <v>1.718</v>
      </c>
      <c r="E114" s="58">
        <v>2.7423000000000002</v>
      </c>
      <c r="F114" s="58">
        <v>0.61199999999999999</v>
      </c>
    </row>
    <row r="115" spans="2:6" x14ac:dyDescent="0.25">
      <c r="B115" s="137">
        <v>41639</v>
      </c>
      <c r="C115" s="58">
        <v>2.8940999999999999</v>
      </c>
      <c r="D115" s="58">
        <v>1.8520000000000001</v>
      </c>
      <c r="E115" s="58">
        <v>2.9277000000000002</v>
      </c>
      <c r="F115" s="58">
        <v>0.67500000000000004</v>
      </c>
    </row>
    <row r="116" spans="2:6" x14ac:dyDescent="0.25">
      <c r="B116" s="137">
        <v>41670</v>
      </c>
      <c r="C116" s="58">
        <v>2.8473000000000002</v>
      </c>
      <c r="D116" s="58">
        <v>1.7949999999999999</v>
      </c>
      <c r="E116" s="58">
        <v>2.8649</v>
      </c>
      <c r="F116" s="58">
        <v>0.67900000000000005</v>
      </c>
    </row>
    <row r="117" spans="2:6" x14ac:dyDescent="0.25">
      <c r="B117" s="137">
        <v>41698</v>
      </c>
      <c r="C117" s="58">
        <v>2.6974</v>
      </c>
      <c r="D117" s="58">
        <v>1.659</v>
      </c>
      <c r="E117" s="58">
        <v>2.7427000000000001</v>
      </c>
      <c r="F117" s="58">
        <v>0.60299999999999998</v>
      </c>
    </row>
    <row r="118" spans="2:6" x14ac:dyDescent="0.25">
      <c r="B118" s="137">
        <v>41729</v>
      </c>
      <c r="C118" s="58">
        <v>2.7162999999999999</v>
      </c>
      <c r="D118" s="58">
        <v>1.589</v>
      </c>
      <c r="E118" s="58">
        <v>2.7181000000000002</v>
      </c>
      <c r="F118" s="58">
        <v>0.62</v>
      </c>
    </row>
    <row r="119" spans="2:6" x14ac:dyDescent="0.25">
      <c r="B119" s="137">
        <v>41759</v>
      </c>
      <c r="C119" s="58">
        <v>2.694</v>
      </c>
      <c r="D119" s="58">
        <v>1.526</v>
      </c>
      <c r="E119" s="58">
        <v>2.6730999999999998</v>
      </c>
      <c r="F119" s="58">
        <v>0.61699999999999999</v>
      </c>
    </row>
    <row r="120" spans="2:6" x14ac:dyDescent="0.25">
      <c r="B120" s="137">
        <v>41789</v>
      </c>
      <c r="C120" s="58">
        <v>2.5520999999999998</v>
      </c>
      <c r="D120" s="58">
        <v>1.403</v>
      </c>
      <c r="E120" s="58">
        <v>2.6219000000000001</v>
      </c>
      <c r="F120" s="58">
        <v>0.59899999999999998</v>
      </c>
    </row>
    <row r="121" spans="2:6" x14ac:dyDescent="0.25">
      <c r="B121" s="137">
        <v>41820</v>
      </c>
      <c r="C121" s="58">
        <v>2.5903</v>
      </c>
      <c r="D121" s="58">
        <v>1.349</v>
      </c>
      <c r="E121" s="58">
        <v>2.6997</v>
      </c>
      <c r="F121" s="58">
        <v>0.59299999999999997</v>
      </c>
    </row>
    <row r="122" spans="2:6" x14ac:dyDescent="0.25">
      <c r="B122" s="137">
        <v>41851</v>
      </c>
      <c r="C122" s="58">
        <v>2.5306000000000002</v>
      </c>
      <c r="D122" s="58">
        <v>1.194</v>
      </c>
      <c r="E122" s="58">
        <v>2.6288</v>
      </c>
      <c r="F122" s="58">
        <v>0.54500000000000004</v>
      </c>
    </row>
    <row r="123" spans="2:6" x14ac:dyDescent="0.25">
      <c r="B123" s="137">
        <v>41880</v>
      </c>
      <c r="C123" s="58">
        <v>2.4113000000000002</v>
      </c>
      <c r="D123" s="58">
        <v>1.014</v>
      </c>
      <c r="E123" s="58">
        <v>2.4424999999999999</v>
      </c>
      <c r="F123" s="58">
        <v>0.51300000000000001</v>
      </c>
    </row>
    <row r="124" spans="2:6" x14ac:dyDescent="0.25">
      <c r="B124" s="137">
        <v>41912</v>
      </c>
      <c r="C124" s="58">
        <v>2.5175000000000001</v>
      </c>
      <c r="D124" s="58">
        <v>0.998</v>
      </c>
      <c r="E124" s="58">
        <v>2.4845999999999999</v>
      </c>
      <c r="F124" s="58">
        <v>0.54300000000000004</v>
      </c>
    </row>
    <row r="125" spans="2:6" x14ac:dyDescent="0.25">
      <c r="B125" s="137">
        <v>41943</v>
      </c>
      <c r="C125" s="58">
        <v>2.2854000000000001</v>
      </c>
      <c r="D125" s="58">
        <v>0.874</v>
      </c>
      <c r="E125" s="58">
        <v>2.2238000000000002</v>
      </c>
      <c r="F125" s="58">
        <v>0.49099999999999999</v>
      </c>
    </row>
    <row r="126" spans="2:6" x14ac:dyDescent="0.25">
      <c r="B126" s="137">
        <v>41971</v>
      </c>
      <c r="C126" s="58">
        <v>2.3166000000000002</v>
      </c>
      <c r="D126" s="58">
        <v>0.79300000000000004</v>
      </c>
      <c r="E126" s="58">
        <v>2.1263999999999998</v>
      </c>
      <c r="F126" s="58">
        <v>0.47099999999999997</v>
      </c>
    </row>
    <row r="127" spans="2:6" x14ac:dyDescent="0.25">
      <c r="B127" s="137">
        <v>42004</v>
      </c>
      <c r="C127" s="58">
        <v>2.2027999999999999</v>
      </c>
      <c r="D127" s="58">
        <v>0.64100000000000001</v>
      </c>
      <c r="E127" s="58">
        <v>1.8729</v>
      </c>
      <c r="F127" s="58">
        <v>0.378</v>
      </c>
    </row>
    <row r="128" spans="2:6" x14ac:dyDescent="0.25">
      <c r="B128" s="137">
        <v>42034</v>
      </c>
      <c r="C128" s="58">
        <v>1.8778999999999999</v>
      </c>
      <c r="D128" s="58">
        <v>0.44500000000000001</v>
      </c>
      <c r="E128" s="58">
        <v>1.5468</v>
      </c>
      <c r="F128" s="58">
        <v>0.27500000000000002</v>
      </c>
    </row>
    <row r="129" spans="2:6" x14ac:dyDescent="0.25">
      <c r="B129" s="137">
        <v>42062</v>
      </c>
      <c r="C129" s="58">
        <v>1.9766999999999999</v>
      </c>
      <c r="D129" s="58">
        <v>0.35</v>
      </c>
      <c r="E129" s="58">
        <v>1.6766000000000001</v>
      </c>
      <c r="F129" s="58">
        <v>0.376</v>
      </c>
    </row>
    <row r="130" spans="2:6" x14ac:dyDescent="0.25">
      <c r="B130" s="137">
        <v>42094</v>
      </c>
      <c r="C130" s="58">
        <v>2.0366</v>
      </c>
      <c r="D130" s="58">
        <v>0.25900000000000001</v>
      </c>
      <c r="E130" s="58">
        <v>1.6852</v>
      </c>
      <c r="F130" s="58">
        <v>0.38</v>
      </c>
    </row>
    <row r="131" spans="2:6" x14ac:dyDescent="0.25">
      <c r="B131" s="137">
        <v>42124</v>
      </c>
      <c r="C131" s="58">
        <v>1.923</v>
      </c>
      <c r="D131" s="58">
        <v>0.16300000000000001</v>
      </c>
      <c r="E131" s="58">
        <v>1.6266</v>
      </c>
      <c r="F131" s="58">
        <v>0.33200000000000002</v>
      </c>
    </row>
    <row r="132" spans="2:6" x14ac:dyDescent="0.25">
      <c r="B132" s="137">
        <v>42153</v>
      </c>
      <c r="C132" s="58">
        <v>2.1957</v>
      </c>
      <c r="D132" s="58">
        <v>0.58199999999999996</v>
      </c>
      <c r="E132" s="58">
        <v>1.9248000000000001</v>
      </c>
      <c r="F132" s="58">
        <v>0.40400000000000003</v>
      </c>
    </row>
    <row r="133" spans="2:6" x14ac:dyDescent="0.25">
      <c r="B133" s="137">
        <v>42185</v>
      </c>
      <c r="C133" s="58">
        <v>2.3580000000000001</v>
      </c>
      <c r="D133" s="58">
        <v>0.83</v>
      </c>
      <c r="E133" s="58">
        <v>2.0545</v>
      </c>
      <c r="F133" s="58">
        <v>0.47399999999999998</v>
      </c>
    </row>
    <row r="134" spans="2:6" x14ac:dyDescent="0.25">
      <c r="B134" s="137">
        <v>42216</v>
      </c>
      <c r="C134" s="58">
        <v>2.3169</v>
      </c>
      <c r="D134" s="58">
        <v>0.755</v>
      </c>
      <c r="E134" s="58">
        <v>2.0112999999999999</v>
      </c>
      <c r="F134" s="58">
        <v>0.441</v>
      </c>
    </row>
    <row r="135" spans="2:6" x14ac:dyDescent="0.25">
      <c r="B135" s="137">
        <v>42247</v>
      </c>
      <c r="C135" s="58">
        <v>2.1593</v>
      </c>
      <c r="D135" s="58">
        <v>0.66400000000000003</v>
      </c>
      <c r="E135" s="58">
        <v>1.8709</v>
      </c>
      <c r="F135" s="58">
        <v>0.38700000000000001</v>
      </c>
    </row>
    <row r="136" spans="2:6" x14ac:dyDescent="0.25">
      <c r="B136" s="137">
        <v>42277</v>
      </c>
      <c r="C136" s="58">
        <v>2.1627999999999998</v>
      </c>
      <c r="D136" s="58">
        <v>0.67400000000000004</v>
      </c>
      <c r="E136" s="58">
        <v>1.8464</v>
      </c>
      <c r="F136" s="58">
        <v>0.35199999999999998</v>
      </c>
    </row>
    <row r="137" spans="2:6" x14ac:dyDescent="0.25">
      <c r="B137" s="137">
        <v>42307</v>
      </c>
      <c r="C137" s="58">
        <v>2.0575000000000001</v>
      </c>
      <c r="D137" s="58">
        <v>0.54500000000000004</v>
      </c>
      <c r="E137" s="58">
        <v>1.8112999999999999</v>
      </c>
      <c r="F137" s="58">
        <v>0.317</v>
      </c>
    </row>
    <row r="138" spans="2:6" x14ac:dyDescent="0.25">
      <c r="B138" s="137">
        <v>42338</v>
      </c>
      <c r="C138" s="58">
        <v>2.2591999999999999</v>
      </c>
      <c r="D138" s="58">
        <v>0.54800000000000004</v>
      </c>
      <c r="E138" s="58">
        <v>1.9382999999999999</v>
      </c>
      <c r="F138" s="58">
        <v>0.313</v>
      </c>
    </row>
    <row r="139" spans="2:6" x14ac:dyDescent="0.25">
      <c r="B139" s="137">
        <v>42369</v>
      </c>
      <c r="C139" s="58">
        <v>2.2347999999999999</v>
      </c>
      <c r="D139" s="58">
        <v>0.59399999999999997</v>
      </c>
      <c r="E139" s="58">
        <v>1.8745000000000001</v>
      </c>
      <c r="F139" s="58">
        <v>0.29599999999999999</v>
      </c>
    </row>
    <row r="140" spans="2:6" x14ac:dyDescent="0.25">
      <c r="B140" s="137">
        <v>42398</v>
      </c>
      <c r="C140" s="58">
        <v>2.0819999999999999</v>
      </c>
      <c r="D140" s="58">
        <v>0.50600000000000001</v>
      </c>
      <c r="E140" s="58">
        <v>1.7344999999999999</v>
      </c>
      <c r="F140" s="58">
        <v>0.22600000000000001</v>
      </c>
    </row>
    <row r="141" spans="2:6" x14ac:dyDescent="0.25">
      <c r="B141" s="137">
        <v>42429</v>
      </c>
      <c r="C141" s="58">
        <v>1.7697000000000001</v>
      </c>
      <c r="D141" s="58">
        <v>0.22600000000000001</v>
      </c>
      <c r="E141" s="58">
        <v>1.4403999999999999</v>
      </c>
      <c r="F141" s="58">
        <v>1.9E-2</v>
      </c>
    </row>
    <row r="142" spans="2:6" x14ac:dyDescent="0.25">
      <c r="B142" s="137">
        <v>42460</v>
      </c>
      <c r="C142" s="58">
        <v>1.8835</v>
      </c>
      <c r="D142" s="58">
        <v>0.215</v>
      </c>
      <c r="E142" s="58">
        <v>1.4657</v>
      </c>
      <c r="F142" s="58">
        <v>-5.8999999999999997E-2</v>
      </c>
    </row>
    <row r="143" spans="2:6" x14ac:dyDescent="0.25">
      <c r="B143" s="137">
        <v>42489</v>
      </c>
      <c r="C143" s="58">
        <v>1.7962</v>
      </c>
      <c r="D143" s="58">
        <v>0.17499999999999999</v>
      </c>
      <c r="E143" s="58">
        <v>1.4830000000000001</v>
      </c>
      <c r="F143" s="58">
        <v>-8.5000000000000006E-2</v>
      </c>
    </row>
    <row r="144" spans="2:6" x14ac:dyDescent="0.25">
      <c r="B144" s="137">
        <v>42521</v>
      </c>
      <c r="C144" s="58">
        <v>1.8033999999999999</v>
      </c>
      <c r="D144" s="58">
        <v>0.158</v>
      </c>
      <c r="E144" s="58">
        <v>1.4400999999999999</v>
      </c>
      <c r="F144" s="58">
        <v>-0.106</v>
      </c>
    </row>
    <row r="145" spans="2:6" x14ac:dyDescent="0.25">
      <c r="B145" s="137">
        <v>42551</v>
      </c>
      <c r="C145" s="58">
        <v>1.6396999999999999</v>
      </c>
      <c r="D145" s="58">
        <v>1.2E-2</v>
      </c>
      <c r="E145" s="58">
        <v>1.1807000000000001</v>
      </c>
      <c r="F145" s="58">
        <v>-0.151</v>
      </c>
    </row>
    <row r="146" spans="2:6" x14ac:dyDescent="0.25">
      <c r="B146" s="137">
        <v>42580</v>
      </c>
      <c r="C146" s="58">
        <v>1.4905999999999999</v>
      </c>
      <c r="D146" s="58">
        <v>-8.6999999999999994E-2</v>
      </c>
      <c r="E146" s="58">
        <v>0.78739999999999999</v>
      </c>
      <c r="F146" s="58">
        <v>-0.248</v>
      </c>
    </row>
    <row r="147" spans="2:6" x14ac:dyDescent="0.25">
      <c r="B147" s="137">
        <v>42613</v>
      </c>
      <c r="C147" s="58">
        <v>1.5557000000000001</v>
      </c>
      <c r="D147" s="58">
        <v>-7.5999999999999998E-2</v>
      </c>
      <c r="E147" s="58">
        <v>0.60409999999999997</v>
      </c>
      <c r="F147" s="58">
        <v>-0.08</v>
      </c>
    </row>
    <row r="148" spans="2:6" x14ac:dyDescent="0.25">
      <c r="B148" s="137">
        <v>42643</v>
      </c>
      <c r="C148" s="58">
        <v>1.6248</v>
      </c>
      <c r="D148" s="58">
        <v>-5.0999999999999997E-2</v>
      </c>
      <c r="E148" s="58">
        <v>0.76849999999999996</v>
      </c>
      <c r="F148" s="58">
        <v>-4.2999999999999997E-2</v>
      </c>
    </row>
    <row r="149" spans="2:6" x14ac:dyDescent="0.25">
      <c r="B149" s="137">
        <v>42674</v>
      </c>
      <c r="C149" s="58">
        <v>1.754</v>
      </c>
      <c r="D149" s="58">
        <v>0.04</v>
      </c>
      <c r="E149" s="58">
        <v>1.04</v>
      </c>
      <c r="F149" s="58">
        <v>-5.6000000000000001E-2</v>
      </c>
    </row>
    <row r="150" spans="2:6" x14ac:dyDescent="0.25">
      <c r="B150" s="137">
        <v>42704</v>
      </c>
      <c r="C150" s="58">
        <v>2.1493000000000002</v>
      </c>
      <c r="D150" s="58">
        <v>0.23300000000000001</v>
      </c>
      <c r="E150" s="58">
        <v>1.3379000000000001</v>
      </c>
      <c r="F150" s="58">
        <v>-7.0000000000000001E-3</v>
      </c>
    </row>
    <row r="151" spans="2:6" x14ac:dyDescent="0.25">
      <c r="B151" s="137">
        <v>42734</v>
      </c>
      <c r="C151" s="58">
        <v>2.4897999999999998</v>
      </c>
      <c r="D151" s="58">
        <v>0.28899999999999998</v>
      </c>
      <c r="E151" s="58">
        <v>1.3832</v>
      </c>
      <c r="F151" s="58">
        <v>0.06</v>
      </c>
    </row>
    <row r="152" spans="2:6" x14ac:dyDescent="0.25">
      <c r="B152" s="137">
        <v>42766</v>
      </c>
      <c r="C152" s="58">
        <v>2.4253999999999998</v>
      </c>
      <c r="D152" s="58">
        <v>0.34699999999999998</v>
      </c>
      <c r="E152" s="58">
        <v>1.3691</v>
      </c>
      <c r="F152" s="58">
        <v>6.3E-2</v>
      </c>
    </row>
    <row r="153" spans="2:6" x14ac:dyDescent="0.25">
      <c r="B153" s="137">
        <v>42794</v>
      </c>
      <c r="C153" s="58">
        <v>2.4150999999999998</v>
      </c>
      <c r="D153" s="58">
        <v>0.317</v>
      </c>
      <c r="E153" s="58">
        <v>1.2519</v>
      </c>
      <c r="F153" s="58">
        <v>9.1999999999999998E-2</v>
      </c>
    </row>
    <row r="154" spans="2:6" x14ac:dyDescent="0.25">
      <c r="B154" s="137">
        <v>42825</v>
      </c>
      <c r="C154" s="58">
        <v>2.4790999999999999</v>
      </c>
      <c r="D154" s="58">
        <v>0.39100000000000001</v>
      </c>
      <c r="E154" s="58">
        <v>1.2032</v>
      </c>
      <c r="F154" s="58">
        <v>7.3999999999999996E-2</v>
      </c>
    </row>
    <row r="155" spans="2:6" x14ac:dyDescent="0.25">
      <c r="B155" s="137">
        <v>42853</v>
      </c>
      <c r="C155" s="58">
        <v>2.2854999999999999</v>
      </c>
      <c r="D155" s="58">
        <v>0.247</v>
      </c>
      <c r="E155" s="58">
        <v>1.0616000000000001</v>
      </c>
      <c r="F155" s="58">
        <v>3.3000000000000002E-2</v>
      </c>
    </row>
    <row r="156" spans="2:6" x14ac:dyDescent="0.25">
      <c r="B156" s="137">
        <v>42886</v>
      </c>
      <c r="C156" s="58">
        <v>2.2970999999999999</v>
      </c>
      <c r="D156" s="58">
        <v>0.373</v>
      </c>
      <c r="E156" s="58">
        <v>1.089</v>
      </c>
      <c r="F156" s="58">
        <v>0.04</v>
      </c>
    </row>
    <row r="157" spans="2:6" x14ac:dyDescent="0.25">
      <c r="B157" s="137">
        <v>42916</v>
      </c>
      <c r="C157" s="58">
        <v>2.1846999999999999</v>
      </c>
      <c r="D157" s="58">
        <v>0.28999999999999998</v>
      </c>
      <c r="E157" s="58">
        <v>1.0449999999999999</v>
      </c>
      <c r="F157" s="58">
        <v>5.8000000000000003E-2</v>
      </c>
    </row>
    <row r="158" spans="2:6" x14ac:dyDescent="0.25">
      <c r="B158" s="137">
        <v>42947</v>
      </c>
      <c r="C158" s="58">
        <v>2.3149000000000002</v>
      </c>
      <c r="D158" s="58">
        <v>0.54</v>
      </c>
      <c r="E158" s="58">
        <v>1.2455000000000001</v>
      </c>
      <c r="F158" s="58">
        <v>8.2000000000000003E-2</v>
      </c>
    </row>
    <row r="159" spans="2:6" x14ac:dyDescent="0.25">
      <c r="B159" s="137">
        <v>42978</v>
      </c>
      <c r="C159" s="58">
        <v>2.2044999999999999</v>
      </c>
      <c r="D159" s="58">
        <v>0.41299999999999998</v>
      </c>
      <c r="E159" s="58">
        <v>1.0943000000000001</v>
      </c>
      <c r="F159" s="58">
        <v>4.5999999999999999E-2</v>
      </c>
    </row>
    <row r="160" spans="2:6" x14ac:dyDescent="0.25">
      <c r="B160" s="137">
        <v>43007</v>
      </c>
      <c r="C160" s="58">
        <v>2.1968000000000001</v>
      </c>
      <c r="D160" s="58">
        <v>0.40300000000000002</v>
      </c>
      <c r="E160" s="58">
        <v>1.2095</v>
      </c>
      <c r="F160" s="58">
        <v>2.9000000000000001E-2</v>
      </c>
    </row>
    <row r="161" spans="2:6" x14ac:dyDescent="0.25">
      <c r="B161" s="137">
        <v>43039</v>
      </c>
      <c r="C161" s="58">
        <v>2.3561999999999999</v>
      </c>
      <c r="D161" s="58">
        <v>0.42499999999999999</v>
      </c>
      <c r="E161" s="58">
        <v>1.3472999999999999</v>
      </c>
      <c r="F161" s="58">
        <v>6.6000000000000003E-2</v>
      </c>
    </row>
    <row r="162" spans="2:6" x14ac:dyDescent="0.25">
      <c r="B162" s="137">
        <v>43069</v>
      </c>
      <c r="C162" s="58">
        <v>2.3513000000000002</v>
      </c>
      <c r="D162" s="58">
        <v>0.36299999999999999</v>
      </c>
      <c r="E162" s="58">
        <v>1.2826</v>
      </c>
      <c r="F162" s="58">
        <v>3.9E-2</v>
      </c>
    </row>
    <row r="163" spans="2:6" x14ac:dyDescent="0.25">
      <c r="B163" s="137">
        <v>43098</v>
      </c>
      <c r="C163" s="58">
        <v>2.4056999999999999</v>
      </c>
      <c r="D163" s="58">
        <v>0.35</v>
      </c>
      <c r="E163" s="58">
        <v>1.2202</v>
      </c>
      <c r="F163" s="58">
        <v>4.9000000000000002E-2</v>
      </c>
    </row>
    <row r="164" spans="2:6" x14ac:dyDescent="0.25">
      <c r="B164" s="137">
        <v>43131</v>
      </c>
      <c r="C164" s="58">
        <v>2.5731000000000002</v>
      </c>
      <c r="D164" s="58">
        <v>0.54900000000000004</v>
      </c>
      <c r="E164" s="58">
        <v>1.3306</v>
      </c>
      <c r="F164" s="58">
        <v>7.4999999999999997E-2</v>
      </c>
    </row>
    <row r="165" spans="2:6" x14ac:dyDescent="0.25">
      <c r="B165" s="137">
        <v>43159</v>
      </c>
      <c r="C165" s="58">
        <v>2.8570000000000002</v>
      </c>
      <c r="D165" s="58">
        <v>0.71899999999999997</v>
      </c>
      <c r="E165" s="58">
        <v>1.5689</v>
      </c>
      <c r="F165" s="58">
        <v>6.7000000000000004E-2</v>
      </c>
    </row>
    <row r="166" spans="2:6" x14ac:dyDescent="0.25">
      <c r="B166" s="137">
        <v>43189</v>
      </c>
      <c r="C166" s="61">
        <v>2.8378000000000001</v>
      </c>
      <c r="D166" s="61">
        <v>0.58199999999999996</v>
      </c>
      <c r="E166" s="61">
        <v>1.4523999999999999</v>
      </c>
      <c r="F166" s="61">
        <v>4.4999999999999998E-2</v>
      </c>
    </row>
    <row r="167" spans="2:6" x14ac:dyDescent="0.25">
      <c r="B167" s="137">
        <v>43220</v>
      </c>
      <c r="C167" s="61">
        <v>2.8679000000000001</v>
      </c>
      <c r="D167" s="61">
        <v>0.54300000000000004</v>
      </c>
      <c r="E167" s="61">
        <v>1.4408000000000001</v>
      </c>
      <c r="F167" s="61">
        <v>4.7E-2</v>
      </c>
    </row>
    <row r="168" spans="2:6" x14ac:dyDescent="0.25">
      <c r="B168" s="137">
        <v>43251</v>
      </c>
      <c r="C168" s="61">
        <v>2.9771000000000001</v>
      </c>
      <c r="D168" s="61">
        <v>0.51300000000000001</v>
      </c>
      <c r="E168" s="61">
        <v>1.4137999999999999</v>
      </c>
      <c r="F168" s="61">
        <v>4.9000000000000002E-2</v>
      </c>
    </row>
    <row r="169" spans="2:6" x14ac:dyDescent="0.25">
      <c r="B169" s="137">
        <v>43280</v>
      </c>
      <c r="C169" s="61">
        <v>2.9127999999999998</v>
      </c>
      <c r="D169" s="61">
        <v>0.39300000000000002</v>
      </c>
      <c r="E169" s="61">
        <v>1.3193999999999999</v>
      </c>
      <c r="F169" s="61">
        <v>4.3999999999999997E-2</v>
      </c>
    </row>
    <row r="170" spans="2:6" x14ac:dyDescent="0.25">
      <c r="B170" s="137">
        <v>43312</v>
      </c>
      <c r="C170" s="61">
        <v>2.8849999999999998</v>
      </c>
      <c r="D170" s="61">
        <v>0.35399999999999998</v>
      </c>
      <c r="E170" s="61">
        <v>1.2686999999999999</v>
      </c>
      <c r="F170" s="61">
        <v>5.3999999999999999E-2</v>
      </c>
    </row>
    <row r="171" spans="2:6" x14ac:dyDescent="0.25">
      <c r="B171" s="137">
        <v>43343</v>
      </c>
      <c r="C171" s="61">
        <v>2.8873000000000002</v>
      </c>
      <c r="D171" s="61">
        <v>0.35899999999999999</v>
      </c>
      <c r="E171" s="61">
        <v>1.3116000000000001</v>
      </c>
      <c r="F171" s="61">
        <v>0.106</v>
      </c>
    </row>
    <row r="172" spans="2:6" x14ac:dyDescent="0.25">
      <c r="B172" s="137">
        <v>43371</v>
      </c>
      <c r="C172" s="61">
        <v>2.9942000000000002</v>
      </c>
      <c r="D172" s="61">
        <v>0.442</v>
      </c>
      <c r="E172" s="61">
        <v>1.5236000000000001</v>
      </c>
      <c r="F172" s="61">
        <v>0.121</v>
      </c>
    </row>
    <row r="173" spans="2:6" x14ac:dyDescent="0.25">
      <c r="B173" s="137">
        <v>43404</v>
      </c>
      <c r="C173" s="61">
        <v>3.1551</v>
      </c>
      <c r="D173" s="61">
        <v>0.45900000000000002</v>
      </c>
      <c r="E173" s="61">
        <v>1.5607</v>
      </c>
      <c r="F173" s="61">
        <v>0.14199999999999999</v>
      </c>
    </row>
    <row r="174" spans="2:6" x14ac:dyDescent="0.25">
      <c r="B174" s="137">
        <v>43434</v>
      </c>
      <c r="C174" s="61">
        <v>3.1147</v>
      </c>
      <c r="D174" s="61">
        <v>0.38200000000000001</v>
      </c>
      <c r="E174" s="61">
        <v>1.4395</v>
      </c>
      <c r="F174" s="61">
        <v>0.108</v>
      </c>
    </row>
    <row r="175" spans="2:6" x14ac:dyDescent="0.25">
      <c r="B175" s="137">
        <v>43465</v>
      </c>
      <c r="C175" s="61">
        <v>2.8317000000000001</v>
      </c>
      <c r="D175" s="61">
        <v>0.251</v>
      </c>
      <c r="E175" s="61">
        <v>1.2673000000000001</v>
      </c>
      <c r="F175" s="61">
        <v>4.2000000000000003E-2</v>
      </c>
    </row>
    <row r="176" spans="2:6" x14ac:dyDescent="0.25">
      <c r="B176" s="137">
        <v>43496</v>
      </c>
      <c r="C176" s="61">
        <v>2.7075</v>
      </c>
      <c r="D176" s="61">
        <v>0.215</v>
      </c>
      <c r="E176" s="61">
        <v>1.2768999999999999</v>
      </c>
      <c r="F176" s="61">
        <v>7.0000000000000001E-3</v>
      </c>
    </row>
    <row r="177" spans="2:6" x14ac:dyDescent="0.25">
      <c r="B177" s="137">
        <v>43524</v>
      </c>
      <c r="C177" s="61">
        <v>2.6716000000000002</v>
      </c>
      <c r="D177" s="61">
        <v>0.126</v>
      </c>
      <c r="E177" s="61">
        <v>1.1980999999999999</v>
      </c>
      <c r="F177" s="61">
        <v>-2.1000000000000001E-2</v>
      </c>
    </row>
    <row r="178" spans="2:6" x14ac:dyDescent="0.25">
      <c r="B178" s="137">
        <v>43553</v>
      </c>
      <c r="C178" s="61">
        <v>2.5684999999999998</v>
      </c>
      <c r="D178" s="61">
        <v>5.3999999999999999E-2</v>
      </c>
      <c r="E178" s="61">
        <v>1.1435999999999999</v>
      </c>
      <c r="F178" s="61">
        <v>-3.9E-2</v>
      </c>
    </row>
    <row r="179" spans="2:6" x14ac:dyDescent="0.25">
      <c r="B179" s="137">
        <v>43585</v>
      </c>
      <c r="C179" s="61">
        <v>2.5293999999999999</v>
      </c>
      <c r="D179" s="61">
        <v>0.01</v>
      </c>
      <c r="E179" s="61">
        <v>1.1501999999999999</v>
      </c>
      <c r="F179" s="61">
        <v>-3.9E-2</v>
      </c>
    </row>
    <row r="180" spans="2:6" x14ac:dyDescent="0.25">
      <c r="B180" s="137">
        <v>43616</v>
      </c>
      <c r="C180" s="61">
        <v>2.3871000000000002</v>
      </c>
      <c r="D180" s="61">
        <v>-8.2000000000000003E-2</v>
      </c>
      <c r="E180" s="61">
        <v>1.0563</v>
      </c>
      <c r="F180" s="61">
        <v>-5.6000000000000001E-2</v>
      </c>
    </row>
    <row r="181" spans="2:6" x14ac:dyDescent="0.25">
      <c r="B181" s="137">
        <v>43644</v>
      </c>
      <c r="C181" s="61">
        <v>2.0722999999999998</v>
      </c>
      <c r="D181" s="61">
        <v>-0.26900000000000002</v>
      </c>
      <c r="E181" s="61">
        <v>0.83789999999999998</v>
      </c>
      <c r="F181" s="61">
        <v>-0.129</v>
      </c>
    </row>
    <row r="182" spans="2:6" x14ac:dyDescent="0.25">
      <c r="B182" s="137">
        <v>43677</v>
      </c>
      <c r="C182" s="61">
        <v>2.0495000000000001</v>
      </c>
      <c r="D182" s="61">
        <v>-0.34100000000000003</v>
      </c>
      <c r="E182" s="61">
        <v>0.72699999999999998</v>
      </c>
      <c r="F182" s="61">
        <v>-0.13900000000000001</v>
      </c>
    </row>
    <row r="183" spans="2:6" x14ac:dyDescent="0.25">
      <c r="B183" s="137">
        <v>43707</v>
      </c>
      <c r="C183" s="61">
        <v>1.6240000000000001</v>
      </c>
      <c r="D183" s="61">
        <v>-0.627</v>
      </c>
      <c r="E183" s="61">
        <v>0.4849</v>
      </c>
      <c r="F183" s="61">
        <v>-0.223</v>
      </c>
    </row>
    <row r="184" spans="2:6" x14ac:dyDescent="0.25">
      <c r="B184" s="137">
        <v>43738</v>
      </c>
      <c r="C184" s="61">
        <v>1.6863999999999999</v>
      </c>
      <c r="D184" s="61">
        <v>-0.57099999999999995</v>
      </c>
      <c r="E184" s="61">
        <v>0.57520000000000004</v>
      </c>
      <c r="F184" s="61">
        <v>-0.222</v>
      </c>
    </row>
    <row r="185" spans="2:6" x14ac:dyDescent="0.25">
      <c r="B185" s="137">
        <v>43769</v>
      </c>
      <c r="C185" s="61">
        <v>1.7016</v>
      </c>
      <c r="D185" s="61">
        <v>-0.44900000000000001</v>
      </c>
      <c r="E185" s="61">
        <v>0.61260000000000003</v>
      </c>
      <c r="F185" s="61">
        <v>-0.158</v>
      </c>
    </row>
    <row r="186" spans="2:6" x14ac:dyDescent="0.25">
      <c r="B186" s="137">
        <v>43798</v>
      </c>
      <c r="C186" s="61">
        <v>1.8159000000000001</v>
      </c>
      <c r="D186" s="61">
        <v>-0.32900000000000001</v>
      </c>
      <c r="E186" s="61">
        <v>0.7288</v>
      </c>
      <c r="F186" s="61">
        <v>-8.5999999999999993E-2</v>
      </c>
    </row>
    <row r="187" spans="2:6" x14ac:dyDescent="0.25">
      <c r="B187" s="137">
        <v>43830</v>
      </c>
      <c r="C187" s="61">
        <v>1.8601000000000001</v>
      </c>
      <c r="D187" s="61">
        <v>-0.27500000000000002</v>
      </c>
      <c r="E187" s="61">
        <v>0.77539999999999998</v>
      </c>
      <c r="F187" s="61">
        <v>-0.01</v>
      </c>
    </row>
    <row r="188" spans="2:6" x14ac:dyDescent="0.25">
      <c r="B188" s="137">
        <v>43861</v>
      </c>
      <c r="C188" s="61">
        <v>1.7628999999999999</v>
      </c>
      <c r="D188" s="61">
        <v>-0.26800000000000002</v>
      </c>
      <c r="E188" s="61">
        <v>0.66949999999999998</v>
      </c>
      <c r="F188" s="61">
        <v>-1.2E-2</v>
      </c>
    </row>
    <row r="189" spans="2:6" x14ac:dyDescent="0.25">
      <c r="B189" s="137">
        <v>43889</v>
      </c>
      <c r="C189" s="61">
        <v>1.5087999999999999</v>
      </c>
      <c r="D189" s="61">
        <v>-0.435</v>
      </c>
      <c r="E189" s="61">
        <v>0.56559999999999999</v>
      </c>
      <c r="F189" s="61">
        <v>-5.7000000000000002E-2</v>
      </c>
    </row>
    <row r="190" spans="2:6" x14ac:dyDescent="0.25">
      <c r="B190" s="137">
        <v>43921</v>
      </c>
      <c r="C190" s="61">
        <v>0.87529999999999997</v>
      </c>
      <c r="D190" s="61">
        <v>-0.52</v>
      </c>
      <c r="E190" s="61">
        <v>0.40460000000000002</v>
      </c>
      <c r="F190" s="61">
        <v>-1.6E-2</v>
      </c>
    </row>
    <row r="191" spans="2:6" x14ac:dyDescent="0.25">
      <c r="B191" s="137">
        <v>43951</v>
      </c>
      <c r="C191" s="61">
        <v>0.6512</v>
      </c>
      <c r="D191" s="61">
        <v>-0.432</v>
      </c>
      <c r="E191" s="61">
        <v>0.31109999999999999</v>
      </c>
      <c r="F191" s="61">
        <v>5.0000000000000001E-3</v>
      </c>
    </row>
    <row r="192" spans="2:6" x14ac:dyDescent="0.25">
      <c r="B192" s="137">
        <v>43980</v>
      </c>
      <c r="C192" s="61">
        <v>0.66820000000000002</v>
      </c>
      <c r="D192" s="61">
        <v>-0.503</v>
      </c>
      <c r="E192" s="61">
        <v>0.21729999999999999</v>
      </c>
      <c r="F192" s="61">
        <v>-1E-3</v>
      </c>
    </row>
    <row r="193" spans="2:6" x14ac:dyDescent="0.25">
      <c r="B193" s="138">
        <v>44012</v>
      </c>
      <c r="C193" s="61">
        <v>0.72399999999999998</v>
      </c>
      <c r="D193" s="61">
        <v>-0.40300000000000002</v>
      </c>
      <c r="E193" s="61">
        <v>0.2281</v>
      </c>
      <c r="F193" s="61">
        <v>0.02</v>
      </c>
    </row>
    <row r="194" spans="2:6" x14ac:dyDescent="0.25">
      <c r="B194" s="138">
        <v>44043</v>
      </c>
      <c r="C194" s="61">
        <v>0.61670000000000003</v>
      </c>
      <c r="D194" s="61">
        <v>-0.46300000000000002</v>
      </c>
      <c r="E194" s="61">
        <v>0.14949999999999999</v>
      </c>
      <c r="F194" s="61">
        <v>2.9000000000000001E-2</v>
      </c>
    </row>
    <row r="195" spans="2:6" x14ac:dyDescent="0.25">
      <c r="B195" s="138">
        <v>44074</v>
      </c>
      <c r="C195" s="61">
        <v>0.64529999999999998</v>
      </c>
      <c r="D195" s="61">
        <v>-0.47</v>
      </c>
      <c r="E195" s="61">
        <v>0.21060000000000001</v>
      </c>
      <c r="F195" s="61">
        <v>3.5000000000000003E-2</v>
      </c>
    </row>
    <row r="196" spans="2:6" x14ac:dyDescent="0.25">
      <c r="B196" s="138">
        <v>44104</v>
      </c>
      <c r="C196" s="61">
        <v>0.67520000000000002</v>
      </c>
      <c r="D196" s="61">
        <v>-0.49099999999999999</v>
      </c>
      <c r="E196" s="61">
        <v>0.21240000000000001</v>
      </c>
      <c r="F196" s="61">
        <v>2.5000000000000001E-2</v>
      </c>
    </row>
    <row r="197" spans="2:6" x14ac:dyDescent="0.25">
      <c r="B197" s="138">
        <v>44134</v>
      </c>
      <c r="C197" s="61">
        <v>0.77539999999999998</v>
      </c>
      <c r="D197" s="61">
        <v>-0.57399999999999995</v>
      </c>
      <c r="E197" s="61">
        <v>0.24349999999999999</v>
      </c>
      <c r="F197" s="61">
        <v>3.1E-2</v>
      </c>
    </row>
    <row r="198" spans="2:6" x14ac:dyDescent="0.25">
      <c r="B198" s="138">
        <v>44165</v>
      </c>
      <c r="C198" s="61">
        <v>0.8659</v>
      </c>
      <c r="D198" s="61">
        <v>-0.57299999999999995</v>
      </c>
      <c r="E198" s="61">
        <v>0.3105</v>
      </c>
      <c r="F198" s="61">
        <v>2.7E-2</v>
      </c>
    </row>
    <row r="199" spans="2:6" x14ac:dyDescent="0.25">
      <c r="B199" s="138">
        <v>44196</v>
      </c>
      <c r="C199" s="61">
        <v>0.92369999999999997</v>
      </c>
      <c r="D199" s="61">
        <v>-0.57599999999999996</v>
      </c>
      <c r="E199" s="61">
        <v>0.25480000000000003</v>
      </c>
      <c r="F199" s="61">
        <v>1.7000000000000001E-2</v>
      </c>
    </row>
    <row r="200" spans="2:6" x14ac:dyDescent="0.25">
      <c r="B200" s="138">
        <v>44225</v>
      </c>
      <c r="C200" s="61">
        <v>1.0579000000000001</v>
      </c>
      <c r="D200" s="61">
        <v>-0.53300000000000003</v>
      </c>
      <c r="E200" s="61">
        <v>0.27800000000000002</v>
      </c>
      <c r="F200" s="61">
        <v>0.04</v>
      </c>
    </row>
    <row r="201" spans="2:6" x14ac:dyDescent="0.25">
      <c r="B201" s="138">
        <v>44253</v>
      </c>
      <c r="C201" s="61">
        <v>1.2434000000000001</v>
      </c>
      <c r="D201" s="61">
        <v>-0.39</v>
      </c>
      <c r="E201" s="61">
        <v>0.55859999999999999</v>
      </c>
      <c r="F201" s="61">
        <v>9.1999999999999998E-2</v>
      </c>
    </row>
    <row r="202" spans="2:6" x14ac:dyDescent="0.25">
      <c r="B202" s="138">
        <v>44286</v>
      </c>
      <c r="C202" s="61">
        <v>1.6041000000000001</v>
      </c>
      <c r="D202" s="61">
        <v>-0.317</v>
      </c>
      <c r="E202" s="61">
        <v>0.77539999999999998</v>
      </c>
      <c r="F202" s="61">
        <v>0.106</v>
      </c>
    </row>
    <row r="203" spans="2:6" x14ac:dyDescent="0.25">
      <c r="B203" s="137">
        <v>44316</v>
      </c>
      <c r="C203" s="61">
        <v>1.62</v>
      </c>
      <c r="D203" s="61">
        <v>-0.27600000000000002</v>
      </c>
      <c r="E203" s="61">
        <v>0.77490000000000003</v>
      </c>
      <c r="F203" s="61">
        <v>9.7000000000000003E-2</v>
      </c>
    </row>
    <row r="204" spans="2:6" x14ac:dyDescent="0.25">
      <c r="B204" s="137">
        <v>44347</v>
      </c>
      <c r="C204" s="61">
        <v>1.6113</v>
      </c>
      <c r="D204" s="61">
        <v>-0.16700000000000001</v>
      </c>
      <c r="E204" s="61">
        <v>0.82199999999999995</v>
      </c>
      <c r="F204" s="61">
        <v>8.5999999999999993E-2</v>
      </c>
    </row>
    <row r="205" spans="2:6" x14ac:dyDescent="0.25">
      <c r="B205" s="137">
        <v>44377</v>
      </c>
      <c r="C205" s="61">
        <v>1.51</v>
      </c>
      <c r="D205" s="61">
        <v>-0.20699999999999999</v>
      </c>
      <c r="E205" s="61">
        <v>0.7631</v>
      </c>
      <c r="F205" s="61">
        <v>6.2E-2</v>
      </c>
    </row>
    <row r="206" spans="2:6" x14ac:dyDescent="0.25">
      <c r="B206" s="137">
        <v>44407</v>
      </c>
      <c r="C206" s="61">
        <v>1.3111999999999999</v>
      </c>
      <c r="D206" s="61">
        <v>-0.34899999999999998</v>
      </c>
      <c r="E206" s="61">
        <v>0.6159</v>
      </c>
      <c r="F206" s="61">
        <v>2.5000000000000001E-2</v>
      </c>
    </row>
    <row r="207" spans="2:6" x14ac:dyDescent="0.25">
      <c r="B207" s="137">
        <v>44439</v>
      </c>
      <c r="C207" s="61">
        <v>1.2773000000000001</v>
      </c>
      <c r="D207" s="61">
        <v>-0.46300000000000002</v>
      </c>
      <c r="E207" s="61">
        <v>0.56769999999999998</v>
      </c>
      <c r="F207" s="61">
        <v>0.02</v>
      </c>
    </row>
    <row r="208" spans="2:6" x14ac:dyDescent="0.25">
      <c r="B208" s="137">
        <v>44469</v>
      </c>
      <c r="C208" s="61">
        <v>1.3646</v>
      </c>
      <c r="D208" s="61">
        <v>-0.30399999999999999</v>
      </c>
      <c r="E208" s="61">
        <v>0.8115</v>
      </c>
      <c r="F208" s="61">
        <v>0.05</v>
      </c>
    </row>
    <row r="209" spans="2:6" x14ac:dyDescent="0.25">
      <c r="B209" s="137">
        <v>44498</v>
      </c>
      <c r="C209" s="61">
        <v>1.577</v>
      </c>
      <c r="D209" s="61">
        <v>-0.14799999999999999</v>
      </c>
      <c r="E209" s="61">
        <v>1.0961000000000001</v>
      </c>
      <c r="F209" s="61">
        <v>8.6999999999999994E-2</v>
      </c>
    </row>
    <row r="210" spans="2:6" x14ac:dyDescent="0.25">
      <c r="B210" s="137">
        <v>44530</v>
      </c>
      <c r="C210" s="61">
        <v>1.5550999999999999</v>
      </c>
      <c r="D210" s="61">
        <v>-0.254</v>
      </c>
      <c r="E210" s="61">
        <v>0.93</v>
      </c>
      <c r="F210" s="61">
        <v>7.3999999999999996E-2</v>
      </c>
    </row>
    <row r="211" spans="2:6" x14ac:dyDescent="0.25">
      <c r="B211" s="137">
        <v>44561</v>
      </c>
      <c r="C211" s="61">
        <v>1.4597</v>
      </c>
      <c r="D211" s="61">
        <v>-0.316</v>
      </c>
      <c r="E211" s="61">
        <v>0.8226</v>
      </c>
      <c r="F211" s="61">
        <v>5.7000000000000002E-2</v>
      </c>
    </row>
    <row r="212" spans="2:6" x14ac:dyDescent="0.25">
      <c r="B212" s="137">
        <v>44592</v>
      </c>
      <c r="C212" s="61">
        <v>1.7629999999999999</v>
      </c>
      <c r="D212" s="61">
        <v>-5.8000000000000003E-2</v>
      </c>
      <c r="E212" s="61">
        <v>1.1675</v>
      </c>
      <c r="F212" s="61">
        <v>0.13600000000000001</v>
      </c>
    </row>
    <row r="213" spans="2:6" x14ac:dyDescent="0.25">
      <c r="B213" s="137">
        <v>44620</v>
      </c>
      <c r="C213" s="61">
        <v>1.9328000000000001</v>
      </c>
      <c r="D213" s="61">
        <v>0.20799999999999999</v>
      </c>
      <c r="E213" s="61">
        <v>1.4456</v>
      </c>
      <c r="F213" s="61">
        <v>0.20599999999999999</v>
      </c>
    </row>
    <row r="214" spans="2:6" x14ac:dyDescent="0.25">
      <c r="B214" s="137">
        <v>44651</v>
      </c>
      <c r="C214" s="61">
        <v>2.1242000000000001</v>
      </c>
      <c r="D214" s="61">
        <v>0.32600000000000001</v>
      </c>
      <c r="E214" s="61">
        <v>1.5157</v>
      </c>
      <c r="F214" s="61">
        <v>0.2</v>
      </c>
    </row>
    <row r="215" spans="2:6" x14ac:dyDescent="0.25">
      <c r="B215" s="139">
        <v>44680</v>
      </c>
      <c r="C215" s="63">
        <v>2.7471999999999999</v>
      </c>
      <c r="D215" s="63">
        <v>0.78700000000000003</v>
      </c>
      <c r="E215" s="63">
        <v>1.8176000000000001</v>
      </c>
      <c r="F215" s="63">
        <v>0.23899999999999999</v>
      </c>
    </row>
    <row r="216" spans="2:6" x14ac:dyDescent="0.25">
      <c r="B216" s="59"/>
      <c r="C216" s="61"/>
      <c r="D216" s="61"/>
      <c r="E216" s="61"/>
      <c r="F216" s="61"/>
    </row>
    <row r="217" spans="2:6" x14ac:dyDescent="0.25">
      <c r="B217" s="64" t="s">
        <v>19</v>
      </c>
    </row>
  </sheetData>
  <mergeCells count="3">
    <mergeCell ref="B5:B7"/>
    <mergeCell ref="C6:F6"/>
    <mergeCell ref="C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83</vt:i4>
      </vt:variant>
      <vt:variant>
        <vt:lpstr>Imenovani rasponi</vt:lpstr>
      </vt:variant>
      <vt:variant>
        <vt:i4>11</vt:i4>
      </vt:variant>
    </vt:vector>
  </HeadingPairs>
  <TitlesOfParts>
    <vt:vector size="94" baseType="lpstr">
      <vt:lpstr>Slika 1.1.</vt:lpstr>
      <vt:lpstr>Slika 1.2.</vt:lpstr>
      <vt:lpstr>Slika 1.3.</vt:lpstr>
      <vt:lpstr>Slika 1.4.</vt:lpstr>
      <vt:lpstr>Slika 1.5.</vt:lpstr>
      <vt:lpstr>Slika 1.6.</vt:lpstr>
      <vt:lpstr>Slika 1.7. </vt:lpstr>
      <vt:lpstr>Slika 1.8.</vt:lpstr>
      <vt:lpstr>Slika 1.9.</vt:lpstr>
      <vt:lpstr>Slika 1.10.</vt:lpstr>
      <vt:lpstr>Slika 1.11.</vt:lpstr>
      <vt:lpstr>Slika 1.12.</vt:lpstr>
      <vt:lpstr>Slika 1.13.</vt:lpstr>
      <vt:lpstr>Slika 1.14.</vt:lpstr>
      <vt:lpstr>Slika 1.15.</vt:lpstr>
      <vt:lpstr>Slika 1.16.</vt:lpstr>
      <vt:lpstr>Slika 1.17.</vt:lpstr>
      <vt:lpstr>Slika 1.18.</vt:lpstr>
      <vt:lpstr>Slika 1.19.</vt:lpstr>
      <vt:lpstr>Slika 1.20.</vt:lpstr>
      <vt:lpstr>Slika 2.1.</vt:lpstr>
      <vt:lpstr>Slika 2.2.</vt:lpstr>
      <vt:lpstr>Slika 2.3.</vt:lpstr>
      <vt:lpstr>Tablica 2.1.</vt:lpstr>
      <vt:lpstr>Slika 2.4.</vt:lpstr>
      <vt:lpstr>Slika 2.5.</vt:lpstr>
      <vt:lpstr>Slika 3.1.</vt:lpstr>
      <vt:lpstr>Slika 3.2.</vt:lpstr>
      <vt:lpstr>Slika 3.3.</vt:lpstr>
      <vt:lpstr>Slika 3.4.</vt:lpstr>
      <vt:lpstr>Slika 3.5.</vt:lpstr>
      <vt:lpstr>Slika 3.6.</vt:lpstr>
      <vt:lpstr>Slika 3.7.</vt:lpstr>
      <vt:lpstr>Slika 3.8.</vt:lpstr>
      <vt:lpstr>Slika 3.9.</vt:lpstr>
      <vt:lpstr>Slika 3.10.</vt:lpstr>
      <vt:lpstr>Slika 3.11.</vt:lpstr>
      <vt:lpstr>Slika 3.12.</vt:lpstr>
      <vt:lpstr>Slika 3.13.</vt:lpstr>
      <vt:lpstr>Slika 3.14.</vt:lpstr>
      <vt:lpstr>Slika 3.15.</vt:lpstr>
      <vt:lpstr>Slika 3.16.</vt:lpstr>
      <vt:lpstr>Slika 3.17.</vt:lpstr>
      <vt:lpstr>Slika 4.1.</vt:lpstr>
      <vt:lpstr>Slika 4.2.</vt:lpstr>
      <vt:lpstr>Slika 4.3.</vt:lpstr>
      <vt:lpstr>Slika 4.4.</vt:lpstr>
      <vt:lpstr>Slika 4.5.</vt:lpstr>
      <vt:lpstr>Slika 4.6.</vt:lpstr>
      <vt:lpstr>Slika 4.7.</vt:lpstr>
      <vt:lpstr>Slika 4.8.</vt:lpstr>
      <vt:lpstr>Slika 4.9.</vt:lpstr>
      <vt:lpstr>Slika 4.10.</vt:lpstr>
      <vt:lpstr>Slika 4.11.</vt:lpstr>
      <vt:lpstr>Slika 4.12.</vt:lpstr>
      <vt:lpstr>Slika 5.1.</vt:lpstr>
      <vt:lpstr>Slika 5.2.</vt:lpstr>
      <vt:lpstr>Slika 5.3.</vt:lpstr>
      <vt:lpstr>Slika 5.4.</vt:lpstr>
      <vt:lpstr>Slika 5.5.</vt:lpstr>
      <vt:lpstr>Slika 5.6.</vt:lpstr>
      <vt:lpstr>Slika 5.7.</vt:lpstr>
      <vt:lpstr>Slika 5.8.</vt:lpstr>
      <vt:lpstr>Slika 5.9.</vt:lpstr>
      <vt:lpstr>Slika 5.10.</vt:lpstr>
      <vt:lpstr>Slika 5.11.</vt:lpstr>
      <vt:lpstr>Slika 5.12.</vt:lpstr>
      <vt:lpstr>6.1.</vt:lpstr>
      <vt:lpstr>6.2.</vt:lpstr>
      <vt:lpstr>6.3.</vt:lpstr>
      <vt:lpstr> 6.4.</vt:lpstr>
      <vt:lpstr>6.5.</vt:lpstr>
      <vt:lpstr>6.6.</vt:lpstr>
      <vt:lpstr>6.7</vt:lpstr>
      <vt:lpstr>6.8.</vt:lpstr>
      <vt:lpstr>6.9.</vt:lpstr>
      <vt:lpstr>6.10.</vt:lpstr>
      <vt:lpstr>6.11.</vt:lpstr>
      <vt:lpstr>6.12.</vt:lpstr>
      <vt:lpstr>6.13.</vt:lpstr>
      <vt:lpstr>6.14.</vt:lpstr>
      <vt:lpstr>6.15.</vt:lpstr>
      <vt:lpstr>6.16.</vt:lpstr>
      <vt:lpstr>'Slika 5.1.'!_Ref100047143</vt:lpstr>
      <vt:lpstr>'Slika 5.2.'!_Ref100047147</vt:lpstr>
      <vt:lpstr>'Slika 5.5.'!_Ref100131268</vt:lpstr>
      <vt:lpstr>'Slika 5.6.'!_Ref100133992</vt:lpstr>
      <vt:lpstr>'Slika 5.3.'!_Ref100137580</vt:lpstr>
      <vt:lpstr>'Slika 5.8.'!_Ref100147539</vt:lpstr>
      <vt:lpstr>'Slika 5.7.'!_Ref100147876</vt:lpstr>
      <vt:lpstr>'Slika 5.11.'!_Ref100148030</vt:lpstr>
      <vt:lpstr>'Slika 5.9.'!_Ref100563990</vt:lpstr>
      <vt:lpstr>'Slika 5.10.'!_Ref100563993</vt:lpstr>
      <vt:lpstr>'Slika 5.12.'!_Ref100915455</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Banović</dc:creator>
  <cp:lastModifiedBy>Jana Špoljar Đukić</cp:lastModifiedBy>
  <cp:lastPrinted>2016-02-19T10:19:07Z</cp:lastPrinted>
  <dcterms:created xsi:type="dcterms:W3CDTF">2016-02-12T14:21:14Z</dcterms:created>
  <dcterms:modified xsi:type="dcterms:W3CDTF">2022-11-22T14:11:34Z</dcterms:modified>
</cp:coreProperties>
</file>